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IPT\Labs\1.1.4\"/>
    </mc:Choice>
  </mc:AlternateContent>
  <xr:revisionPtr revIDLastSave="0" documentId="13_ncr:1_{13AA9A92-9BFB-4BB1-A865-4AAA26122128}" xr6:coauthVersionLast="45" xr6:coauthVersionMax="45" xr10:uidLastSave="{00000000-0000-0000-0000-000000000000}"/>
  <bookViews>
    <workbookView xWindow="-98" yWindow="-98" windowWidth="19095" windowHeight="12075" xr2:uid="{00000000-000D-0000-FFFF-FFFF00000000}"/>
  </bookViews>
  <sheets>
    <sheet name="эксперимент_2023-09-15_09-08-41" sheetId="1" r:id="rId1"/>
  </sheets>
  <externalReferences>
    <externalReference r:id="rId2"/>
  </externalReferenc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3" i="1" l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2" i="1"/>
  <c r="CK623" i="1"/>
  <c r="CK624" i="1"/>
  <c r="CK625" i="1"/>
  <c r="CK626" i="1"/>
  <c r="CK627" i="1"/>
  <c r="CK628" i="1"/>
  <c r="CK629" i="1"/>
  <c r="CK630" i="1"/>
  <c r="CK631" i="1"/>
  <c r="CK632" i="1"/>
  <c r="CK633" i="1"/>
  <c r="CK634" i="1"/>
  <c r="CK635" i="1"/>
  <c r="CK636" i="1"/>
  <c r="CK637" i="1"/>
  <c r="CK638" i="1"/>
  <c r="CK639" i="1"/>
  <c r="CK640" i="1"/>
  <c r="CK642" i="1"/>
  <c r="CK643" i="1"/>
  <c r="CK644" i="1"/>
  <c r="CK645" i="1"/>
  <c r="CK646" i="1"/>
  <c r="CK647" i="1"/>
  <c r="CK648" i="1"/>
  <c r="CK649" i="1"/>
  <c r="CK650" i="1"/>
  <c r="CK651" i="1"/>
  <c r="CK652" i="1"/>
  <c r="CK653" i="1"/>
  <c r="CK654" i="1"/>
  <c r="CK655" i="1"/>
  <c r="CK656" i="1"/>
  <c r="CK657" i="1"/>
  <c r="CK658" i="1"/>
  <c r="CK659" i="1"/>
  <c r="CK660" i="1"/>
  <c r="CK662" i="1"/>
  <c r="CK663" i="1"/>
  <c r="CK664" i="1"/>
  <c r="CK665" i="1"/>
  <c r="CK666" i="1"/>
  <c r="CK667" i="1"/>
  <c r="CK668" i="1"/>
  <c r="CK669" i="1"/>
  <c r="CK670" i="1"/>
  <c r="CK671" i="1"/>
  <c r="CK672" i="1"/>
  <c r="CK673" i="1"/>
  <c r="CK674" i="1"/>
  <c r="CK675" i="1"/>
  <c r="CK676" i="1"/>
  <c r="CK677" i="1"/>
  <c r="CK678" i="1"/>
  <c r="CK679" i="1"/>
  <c r="CK680" i="1"/>
  <c r="CK682" i="1"/>
  <c r="CK683" i="1"/>
  <c r="CK684" i="1"/>
  <c r="CK685" i="1"/>
  <c r="CK686" i="1"/>
  <c r="CK687" i="1"/>
  <c r="CK688" i="1"/>
  <c r="CK689" i="1"/>
  <c r="CK690" i="1"/>
  <c r="CK691" i="1"/>
  <c r="CK692" i="1"/>
  <c r="CK693" i="1"/>
  <c r="CK694" i="1"/>
  <c r="CK695" i="1"/>
  <c r="CK696" i="1"/>
  <c r="CK697" i="1"/>
  <c r="CK698" i="1"/>
  <c r="CK699" i="1"/>
  <c r="CK700" i="1"/>
  <c r="CK702" i="1"/>
  <c r="CK703" i="1"/>
  <c r="CK704" i="1"/>
  <c r="CK705" i="1"/>
  <c r="CK706" i="1"/>
  <c r="CK707" i="1"/>
  <c r="CK708" i="1"/>
  <c r="CK709" i="1"/>
  <c r="CK710" i="1"/>
  <c r="CK711" i="1"/>
  <c r="CK712" i="1"/>
  <c r="CK713" i="1"/>
  <c r="CK714" i="1"/>
  <c r="CK715" i="1"/>
  <c r="CK716" i="1"/>
  <c r="CK717" i="1"/>
  <c r="CK718" i="1"/>
  <c r="CK719" i="1"/>
  <c r="CK720" i="1"/>
  <c r="CK722" i="1"/>
  <c r="CK723" i="1"/>
  <c r="CK724" i="1"/>
  <c r="CK725" i="1"/>
  <c r="CK726" i="1"/>
  <c r="CK727" i="1"/>
  <c r="CK728" i="1"/>
  <c r="CK729" i="1"/>
  <c r="CK730" i="1"/>
  <c r="CK731" i="1"/>
  <c r="CK732" i="1"/>
  <c r="CK733" i="1"/>
  <c r="CK734" i="1"/>
  <c r="CK735" i="1"/>
  <c r="CK736" i="1"/>
  <c r="CK737" i="1"/>
  <c r="CK738" i="1"/>
  <c r="CK739" i="1"/>
  <c r="CK740" i="1"/>
  <c r="CK742" i="1"/>
  <c r="CK743" i="1"/>
  <c r="CK744" i="1"/>
  <c r="CK745" i="1"/>
  <c r="CK746" i="1"/>
  <c r="CK747" i="1"/>
  <c r="CK748" i="1"/>
  <c r="CK749" i="1"/>
  <c r="CK750" i="1"/>
  <c r="CK751" i="1"/>
  <c r="CK752" i="1"/>
  <c r="CK753" i="1"/>
  <c r="CK754" i="1"/>
  <c r="CK755" i="1"/>
  <c r="CK756" i="1"/>
  <c r="CK757" i="1"/>
  <c r="CK758" i="1"/>
  <c r="CK759" i="1"/>
  <c r="CK760" i="1"/>
  <c r="CK762" i="1"/>
  <c r="CK763" i="1"/>
  <c r="CK764" i="1"/>
  <c r="CK765" i="1"/>
  <c r="CK766" i="1"/>
  <c r="CK767" i="1"/>
  <c r="CK768" i="1"/>
  <c r="CK769" i="1"/>
  <c r="CK770" i="1"/>
  <c r="CK771" i="1"/>
  <c r="CK772" i="1"/>
  <c r="CK773" i="1"/>
  <c r="CK774" i="1"/>
  <c r="CK775" i="1"/>
  <c r="CK776" i="1"/>
  <c r="CK777" i="1"/>
  <c r="CK778" i="1"/>
  <c r="CK779" i="1"/>
  <c r="CK780" i="1"/>
  <c r="CK782" i="1"/>
  <c r="CK783" i="1"/>
  <c r="CK784" i="1"/>
  <c r="CK785" i="1"/>
  <c r="CK786" i="1"/>
  <c r="CK787" i="1"/>
  <c r="CK788" i="1"/>
  <c r="CK789" i="1"/>
  <c r="CK790" i="1"/>
  <c r="CK791" i="1"/>
  <c r="CK792" i="1"/>
  <c r="CK793" i="1"/>
  <c r="CK794" i="1"/>
  <c r="CK795" i="1"/>
  <c r="CK796" i="1"/>
  <c r="CK797" i="1"/>
  <c r="CK798" i="1"/>
  <c r="CK799" i="1"/>
  <c r="CK800" i="1"/>
  <c r="CK802" i="1"/>
  <c r="CK803" i="1"/>
  <c r="CK804" i="1"/>
  <c r="CK805" i="1"/>
  <c r="CK806" i="1"/>
  <c r="CK807" i="1"/>
  <c r="CK808" i="1"/>
  <c r="CK809" i="1"/>
  <c r="CK810" i="1"/>
  <c r="CK811" i="1"/>
  <c r="CK812" i="1"/>
  <c r="CK813" i="1"/>
  <c r="CK814" i="1"/>
  <c r="CK815" i="1"/>
  <c r="CK816" i="1"/>
  <c r="CK817" i="1"/>
  <c r="CK818" i="1"/>
  <c r="CK819" i="1"/>
  <c r="CK820" i="1"/>
  <c r="CK822" i="1"/>
  <c r="CK823" i="1"/>
  <c r="CK824" i="1"/>
  <c r="CK825" i="1"/>
  <c r="CK826" i="1"/>
  <c r="CK827" i="1"/>
  <c r="CK828" i="1"/>
  <c r="CK829" i="1"/>
  <c r="CK830" i="1"/>
  <c r="CK831" i="1"/>
  <c r="CK832" i="1"/>
  <c r="CK833" i="1"/>
  <c r="CK834" i="1"/>
  <c r="CK835" i="1"/>
  <c r="CK836" i="1"/>
  <c r="CK837" i="1"/>
  <c r="CK838" i="1"/>
  <c r="CK839" i="1"/>
  <c r="CK840" i="1"/>
  <c r="CK842" i="1"/>
  <c r="CK843" i="1"/>
  <c r="CK844" i="1"/>
  <c r="CK845" i="1"/>
  <c r="CK846" i="1"/>
  <c r="CK847" i="1"/>
  <c r="CK848" i="1"/>
  <c r="CK849" i="1"/>
  <c r="CK850" i="1"/>
  <c r="CK851" i="1"/>
  <c r="CK852" i="1"/>
  <c r="CK853" i="1"/>
  <c r="CK854" i="1"/>
  <c r="CK855" i="1"/>
  <c r="CK856" i="1"/>
  <c r="CK857" i="1"/>
  <c r="CK858" i="1"/>
  <c r="CK859" i="1"/>
  <c r="CK860" i="1"/>
  <c r="CK862" i="1"/>
  <c r="CK863" i="1"/>
  <c r="CK864" i="1"/>
  <c r="CK865" i="1"/>
  <c r="CK866" i="1"/>
  <c r="CK867" i="1"/>
  <c r="CK868" i="1"/>
  <c r="CK869" i="1"/>
  <c r="CK870" i="1"/>
  <c r="CK871" i="1"/>
  <c r="CK872" i="1"/>
  <c r="CK873" i="1"/>
  <c r="CK874" i="1"/>
  <c r="CK875" i="1"/>
  <c r="CK876" i="1"/>
  <c r="CK877" i="1"/>
  <c r="CK878" i="1"/>
  <c r="CK879" i="1"/>
  <c r="CK880" i="1"/>
  <c r="CK882" i="1"/>
  <c r="CK883" i="1"/>
  <c r="CK884" i="1"/>
  <c r="CK885" i="1"/>
  <c r="CK886" i="1"/>
  <c r="CK887" i="1"/>
  <c r="CK888" i="1"/>
  <c r="CK889" i="1"/>
  <c r="CK890" i="1"/>
  <c r="CK891" i="1"/>
  <c r="CK892" i="1"/>
  <c r="CK893" i="1"/>
  <c r="CK894" i="1"/>
  <c r="CK895" i="1"/>
  <c r="CK896" i="1"/>
  <c r="CK897" i="1"/>
  <c r="CK898" i="1"/>
  <c r="CK899" i="1"/>
  <c r="CK900" i="1"/>
  <c r="CK902" i="1"/>
  <c r="CK903" i="1"/>
  <c r="CK904" i="1"/>
  <c r="CK905" i="1"/>
  <c r="CK906" i="1"/>
  <c r="CK907" i="1"/>
  <c r="CK908" i="1"/>
  <c r="CK909" i="1"/>
  <c r="CK910" i="1"/>
  <c r="CK911" i="1"/>
  <c r="CK912" i="1"/>
  <c r="CK913" i="1"/>
  <c r="CK914" i="1"/>
  <c r="CK915" i="1"/>
  <c r="CK916" i="1"/>
  <c r="CK917" i="1"/>
  <c r="CK918" i="1"/>
  <c r="CK919" i="1"/>
  <c r="CK920" i="1"/>
  <c r="CK922" i="1"/>
  <c r="CK923" i="1"/>
  <c r="CK924" i="1"/>
  <c r="CK925" i="1"/>
  <c r="CK926" i="1"/>
  <c r="CK927" i="1"/>
  <c r="CK928" i="1"/>
  <c r="CK929" i="1"/>
  <c r="CK930" i="1"/>
  <c r="CK931" i="1"/>
  <c r="CK932" i="1"/>
  <c r="CK933" i="1"/>
  <c r="CK934" i="1"/>
  <c r="CK935" i="1"/>
  <c r="CK936" i="1"/>
  <c r="CK937" i="1"/>
  <c r="CK938" i="1"/>
  <c r="CK939" i="1"/>
  <c r="CK940" i="1"/>
  <c r="CK942" i="1"/>
  <c r="CK943" i="1"/>
  <c r="CK944" i="1"/>
  <c r="CK945" i="1"/>
  <c r="CK946" i="1"/>
  <c r="CK947" i="1"/>
  <c r="CK948" i="1"/>
  <c r="CK949" i="1"/>
  <c r="CK950" i="1"/>
  <c r="CK951" i="1"/>
  <c r="CK952" i="1"/>
  <c r="CK953" i="1"/>
  <c r="CK954" i="1"/>
  <c r="CK955" i="1"/>
  <c r="CK956" i="1"/>
  <c r="CK957" i="1"/>
  <c r="CK958" i="1"/>
  <c r="CK959" i="1"/>
  <c r="CK960" i="1"/>
  <c r="CK962" i="1"/>
  <c r="CK963" i="1"/>
  <c r="CK964" i="1"/>
  <c r="CK965" i="1"/>
  <c r="CK966" i="1"/>
  <c r="CK967" i="1"/>
  <c r="CK968" i="1"/>
  <c r="CK969" i="1"/>
  <c r="CK970" i="1"/>
  <c r="CK971" i="1"/>
  <c r="CK972" i="1"/>
  <c r="CK973" i="1"/>
  <c r="CK974" i="1"/>
  <c r="CK975" i="1"/>
  <c r="CK976" i="1"/>
  <c r="CK977" i="1"/>
  <c r="CK978" i="1"/>
  <c r="CK979" i="1"/>
  <c r="CK980" i="1"/>
  <c r="CK982" i="1"/>
  <c r="CK983" i="1"/>
  <c r="CK984" i="1"/>
  <c r="CK985" i="1"/>
  <c r="CK986" i="1"/>
  <c r="CK987" i="1"/>
  <c r="CK988" i="1"/>
  <c r="CK989" i="1"/>
  <c r="CK990" i="1"/>
  <c r="CK991" i="1"/>
  <c r="CK992" i="1"/>
  <c r="CK993" i="1"/>
  <c r="CK994" i="1"/>
  <c r="CK995" i="1"/>
  <c r="CK996" i="1"/>
  <c r="CK997" i="1"/>
  <c r="CK998" i="1"/>
  <c r="CK999" i="1"/>
  <c r="CK1000" i="1"/>
  <c r="CK1002" i="1"/>
  <c r="CK1003" i="1"/>
  <c r="CK1004" i="1"/>
  <c r="CK1005" i="1"/>
  <c r="CK1006" i="1"/>
  <c r="CK1007" i="1"/>
  <c r="CK1008" i="1"/>
  <c r="CK1009" i="1"/>
  <c r="CK1010" i="1"/>
  <c r="CK1011" i="1"/>
  <c r="CK1012" i="1"/>
  <c r="CK1013" i="1"/>
  <c r="CK1014" i="1"/>
  <c r="CK1015" i="1"/>
  <c r="CK1016" i="1"/>
  <c r="CK1017" i="1"/>
  <c r="CK1018" i="1"/>
  <c r="CK1019" i="1"/>
  <c r="CK1020" i="1"/>
  <c r="CK1022" i="1"/>
  <c r="CK1023" i="1"/>
  <c r="CK1024" i="1"/>
  <c r="CK1025" i="1"/>
  <c r="CK1026" i="1"/>
  <c r="CK1027" i="1"/>
  <c r="CK1028" i="1"/>
  <c r="CK1029" i="1"/>
  <c r="CK1030" i="1"/>
  <c r="CK1031" i="1"/>
  <c r="CK1032" i="1"/>
  <c r="CK1033" i="1"/>
  <c r="CK1034" i="1"/>
  <c r="CK1035" i="1"/>
  <c r="CK1036" i="1"/>
  <c r="CK1037" i="1"/>
  <c r="CK1038" i="1"/>
  <c r="CK1039" i="1"/>
  <c r="CK1040" i="1"/>
  <c r="CK1042" i="1"/>
  <c r="CK1043" i="1"/>
  <c r="CK1044" i="1"/>
  <c r="CK1045" i="1"/>
  <c r="CK1046" i="1"/>
  <c r="CK1047" i="1"/>
  <c r="CK1048" i="1"/>
  <c r="CK1049" i="1"/>
  <c r="CK1050" i="1"/>
  <c r="CK1051" i="1"/>
  <c r="CK1052" i="1"/>
  <c r="CK1053" i="1"/>
  <c r="CK1054" i="1"/>
  <c r="CK1055" i="1"/>
  <c r="CK1056" i="1"/>
  <c r="CK1057" i="1"/>
  <c r="CK1058" i="1"/>
  <c r="CK1059" i="1"/>
  <c r="CK1060" i="1"/>
  <c r="CK1062" i="1"/>
  <c r="CK1063" i="1"/>
  <c r="CK1064" i="1"/>
  <c r="CK1065" i="1"/>
  <c r="CK1066" i="1"/>
  <c r="CK1067" i="1"/>
  <c r="CK1068" i="1"/>
  <c r="CK1069" i="1"/>
  <c r="CK1070" i="1"/>
  <c r="CK1071" i="1"/>
  <c r="CK1072" i="1"/>
  <c r="CK1073" i="1"/>
  <c r="CK1074" i="1"/>
  <c r="CK1075" i="1"/>
  <c r="CK1076" i="1"/>
  <c r="CK1077" i="1"/>
  <c r="CK1078" i="1"/>
  <c r="CK1079" i="1"/>
  <c r="CK1080" i="1"/>
  <c r="CK1082" i="1"/>
  <c r="CK1083" i="1"/>
  <c r="CK1084" i="1"/>
  <c r="CK1085" i="1"/>
  <c r="CK1086" i="1"/>
  <c r="CK1087" i="1"/>
  <c r="CK1088" i="1"/>
  <c r="CK1089" i="1"/>
  <c r="CK1090" i="1"/>
  <c r="CK1091" i="1"/>
  <c r="CK1092" i="1"/>
  <c r="CK1093" i="1"/>
  <c r="CK1094" i="1"/>
  <c r="CK1095" i="1"/>
  <c r="CK1096" i="1"/>
  <c r="CK1097" i="1"/>
  <c r="CK1098" i="1"/>
  <c r="CK1099" i="1"/>
  <c r="CK1100" i="1"/>
  <c r="CK1102" i="1"/>
  <c r="CK1103" i="1"/>
  <c r="CK1104" i="1"/>
  <c r="CK1105" i="1"/>
  <c r="CK1106" i="1"/>
  <c r="CK1107" i="1"/>
  <c r="CK1108" i="1"/>
  <c r="CK1109" i="1"/>
  <c r="CK1110" i="1"/>
  <c r="CK1111" i="1"/>
  <c r="CK1112" i="1"/>
  <c r="CK1113" i="1"/>
  <c r="CK1114" i="1"/>
  <c r="CK1115" i="1"/>
  <c r="CK1116" i="1"/>
  <c r="CK1117" i="1"/>
  <c r="CK1118" i="1"/>
  <c r="CK1119" i="1"/>
  <c r="CK1120" i="1"/>
  <c r="CK1122" i="1"/>
  <c r="CK1123" i="1"/>
  <c r="CK1124" i="1"/>
  <c r="CK1125" i="1"/>
  <c r="CK1126" i="1"/>
  <c r="CK1127" i="1"/>
  <c r="CK1128" i="1"/>
  <c r="CK1129" i="1"/>
  <c r="CK1130" i="1"/>
  <c r="CK1131" i="1"/>
  <c r="CK1132" i="1"/>
  <c r="CK1133" i="1"/>
  <c r="CK1134" i="1"/>
  <c r="CK1135" i="1"/>
  <c r="CK1136" i="1"/>
  <c r="CK1137" i="1"/>
  <c r="CK1138" i="1"/>
  <c r="CK1139" i="1"/>
  <c r="CK1140" i="1"/>
  <c r="CK1142" i="1"/>
  <c r="CK1143" i="1"/>
  <c r="CK1144" i="1"/>
  <c r="CK1145" i="1"/>
  <c r="CK1146" i="1"/>
  <c r="CK1147" i="1"/>
  <c r="CK1148" i="1"/>
  <c r="CK1149" i="1"/>
  <c r="CK1150" i="1"/>
  <c r="CK1151" i="1"/>
  <c r="CK1152" i="1"/>
  <c r="CK1153" i="1"/>
  <c r="CK1154" i="1"/>
  <c r="CK1155" i="1"/>
  <c r="CK1156" i="1"/>
  <c r="CK1157" i="1"/>
  <c r="CK1158" i="1"/>
  <c r="CK1159" i="1"/>
  <c r="CK1160" i="1"/>
  <c r="CK1162" i="1"/>
  <c r="CK1163" i="1"/>
  <c r="CK1164" i="1"/>
  <c r="CK1165" i="1"/>
  <c r="CK1166" i="1"/>
  <c r="CK1167" i="1"/>
  <c r="CK1168" i="1"/>
  <c r="CK1169" i="1"/>
  <c r="CK1170" i="1"/>
  <c r="CK1171" i="1"/>
  <c r="CK1172" i="1"/>
  <c r="CK1173" i="1"/>
  <c r="CK1174" i="1"/>
  <c r="CK1175" i="1"/>
  <c r="CK1176" i="1"/>
  <c r="CK1177" i="1"/>
  <c r="CK1178" i="1"/>
  <c r="CK1179" i="1"/>
  <c r="CK1180" i="1"/>
  <c r="CK1182" i="1"/>
  <c r="CK1183" i="1"/>
  <c r="CK1184" i="1"/>
  <c r="CK1185" i="1"/>
  <c r="CK1186" i="1"/>
  <c r="CK1187" i="1"/>
  <c r="CK1188" i="1"/>
  <c r="CK1189" i="1"/>
  <c r="CK1190" i="1"/>
  <c r="CK1191" i="1"/>
  <c r="CK1192" i="1"/>
  <c r="CK1193" i="1"/>
  <c r="CK1194" i="1"/>
  <c r="CK1195" i="1"/>
  <c r="CK1196" i="1"/>
  <c r="CK1197" i="1"/>
  <c r="CK1198" i="1"/>
  <c r="CK1199" i="1"/>
  <c r="CK1200" i="1"/>
  <c r="CK1202" i="1"/>
  <c r="CK1203" i="1"/>
  <c r="CK1204" i="1"/>
  <c r="CK1205" i="1"/>
  <c r="CK1206" i="1"/>
  <c r="CK1207" i="1"/>
  <c r="CK1208" i="1"/>
  <c r="CK1209" i="1"/>
  <c r="CK1210" i="1"/>
  <c r="CK1211" i="1"/>
  <c r="CK1212" i="1"/>
  <c r="CK1213" i="1"/>
  <c r="CK1214" i="1"/>
  <c r="CK1215" i="1"/>
  <c r="CK1216" i="1"/>
  <c r="CK1217" i="1"/>
  <c r="CK1218" i="1"/>
  <c r="CK1219" i="1"/>
  <c r="CK1220" i="1"/>
  <c r="CK1222" i="1"/>
  <c r="CK1223" i="1"/>
  <c r="CK1224" i="1"/>
  <c r="CK1225" i="1"/>
  <c r="CK1226" i="1"/>
  <c r="CK1227" i="1"/>
  <c r="CK1228" i="1"/>
  <c r="CK1229" i="1"/>
  <c r="CK1230" i="1"/>
  <c r="CK1231" i="1"/>
  <c r="CK1232" i="1"/>
  <c r="CK1233" i="1"/>
  <c r="CK1234" i="1"/>
  <c r="CK1235" i="1"/>
  <c r="CK1236" i="1"/>
  <c r="CK1237" i="1"/>
  <c r="CK1238" i="1"/>
  <c r="CK1239" i="1"/>
  <c r="CK1240" i="1"/>
  <c r="CK1242" i="1"/>
  <c r="CK1243" i="1"/>
  <c r="CK1244" i="1"/>
  <c r="CK1245" i="1"/>
  <c r="CK1246" i="1"/>
  <c r="CK1247" i="1"/>
  <c r="CK1248" i="1"/>
  <c r="CK1249" i="1"/>
  <c r="CK1250" i="1"/>
  <c r="CK1251" i="1"/>
  <c r="CK1252" i="1"/>
  <c r="CK1253" i="1"/>
  <c r="CK1254" i="1"/>
  <c r="CK1255" i="1"/>
  <c r="CK1256" i="1"/>
  <c r="CK1257" i="1"/>
  <c r="CK1258" i="1"/>
  <c r="CK1259" i="1"/>
  <c r="CK1260" i="1"/>
  <c r="CK1262" i="1"/>
  <c r="CK1263" i="1"/>
  <c r="CK1264" i="1"/>
  <c r="CK1265" i="1"/>
  <c r="CK1266" i="1"/>
  <c r="CK1267" i="1"/>
  <c r="CK1268" i="1"/>
  <c r="CK1269" i="1"/>
  <c r="CK1270" i="1"/>
  <c r="CK1271" i="1"/>
  <c r="CK1272" i="1"/>
  <c r="CK1273" i="1"/>
  <c r="CK1274" i="1"/>
  <c r="CK1275" i="1"/>
  <c r="CK1276" i="1"/>
  <c r="CK1277" i="1"/>
  <c r="CK1278" i="1"/>
  <c r="CK1279" i="1"/>
  <c r="CK1280" i="1"/>
  <c r="CK1282" i="1"/>
  <c r="CK1283" i="1"/>
  <c r="CK1284" i="1"/>
  <c r="CK1285" i="1"/>
  <c r="CK1286" i="1"/>
  <c r="CK1287" i="1"/>
  <c r="CK1288" i="1"/>
  <c r="CK1289" i="1"/>
  <c r="CK1290" i="1"/>
  <c r="CK1291" i="1"/>
  <c r="CK1292" i="1"/>
  <c r="CK1293" i="1"/>
  <c r="CK1294" i="1"/>
  <c r="CK1295" i="1"/>
  <c r="CK1296" i="1"/>
  <c r="CK1297" i="1"/>
  <c r="CK1298" i="1"/>
  <c r="CK1299" i="1"/>
  <c r="CK1300" i="1"/>
  <c r="CK1302" i="1"/>
  <c r="CK1303" i="1"/>
  <c r="CK1304" i="1"/>
  <c r="CK1305" i="1"/>
  <c r="CK1306" i="1"/>
  <c r="CK1307" i="1"/>
  <c r="CK1308" i="1"/>
  <c r="CK1309" i="1"/>
  <c r="CK1310" i="1"/>
  <c r="CK1311" i="1"/>
  <c r="CK1312" i="1"/>
  <c r="CK1313" i="1"/>
  <c r="CK1314" i="1"/>
  <c r="CK1315" i="1"/>
  <c r="CK1316" i="1"/>
  <c r="CK1317" i="1"/>
  <c r="CK1318" i="1"/>
  <c r="CK1319" i="1"/>
  <c r="CK1320" i="1"/>
  <c r="CK1322" i="1"/>
  <c r="CK1323" i="1"/>
  <c r="CK1324" i="1"/>
  <c r="CK1325" i="1"/>
  <c r="CK1326" i="1"/>
  <c r="CK1327" i="1"/>
  <c r="CK1328" i="1"/>
  <c r="CK1329" i="1"/>
  <c r="CK1330" i="1"/>
  <c r="CK1331" i="1"/>
  <c r="CK1332" i="1"/>
  <c r="CK1333" i="1"/>
  <c r="CK1334" i="1"/>
  <c r="CK1335" i="1"/>
  <c r="CK1336" i="1"/>
  <c r="CK1337" i="1"/>
  <c r="CK1338" i="1"/>
  <c r="CK1339" i="1"/>
  <c r="CK1340" i="1"/>
  <c r="CK1342" i="1"/>
  <c r="CK1343" i="1"/>
  <c r="CK1344" i="1"/>
  <c r="CK1345" i="1"/>
  <c r="CK1346" i="1"/>
  <c r="CK1347" i="1"/>
  <c r="CK1348" i="1"/>
  <c r="CK1349" i="1"/>
  <c r="CK1350" i="1"/>
  <c r="CK1351" i="1"/>
  <c r="CK1352" i="1"/>
  <c r="CK1353" i="1"/>
  <c r="CK1354" i="1"/>
  <c r="CK1355" i="1"/>
  <c r="CK1356" i="1"/>
  <c r="CK1357" i="1"/>
  <c r="CK1358" i="1"/>
  <c r="CK1359" i="1"/>
  <c r="CK1360" i="1"/>
  <c r="CK1362" i="1"/>
  <c r="CK1363" i="1"/>
  <c r="CK1364" i="1"/>
  <c r="CK1365" i="1"/>
  <c r="CK1366" i="1"/>
  <c r="CK1367" i="1"/>
  <c r="CK1368" i="1"/>
  <c r="CK1369" i="1"/>
  <c r="CK1370" i="1"/>
  <c r="CK1371" i="1"/>
  <c r="CK1372" i="1"/>
  <c r="CK1373" i="1"/>
  <c r="CK1374" i="1"/>
  <c r="CK1375" i="1"/>
  <c r="CK1376" i="1"/>
  <c r="CK1377" i="1"/>
  <c r="CK1378" i="1"/>
  <c r="CK1379" i="1"/>
  <c r="CK1380" i="1"/>
  <c r="CK1382" i="1"/>
  <c r="CK1383" i="1"/>
  <c r="CK1384" i="1"/>
  <c r="CK1385" i="1"/>
  <c r="CK1386" i="1"/>
  <c r="CK1387" i="1"/>
  <c r="CK1388" i="1"/>
  <c r="CK1389" i="1"/>
  <c r="CK1390" i="1"/>
  <c r="CK1391" i="1"/>
  <c r="CK1392" i="1"/>
  <c r="CK1393" i="1"/>
  <c r="CK1394" i="1"/>
  <c r="CK1395" i="1"/>
  <c r="CK1396" i="1"/>
  <c r="CK1397" i="1"/>
  <c r="CK1398" i="1"/>
  <c r="CK1399" i="1"/>
  <c r="CK1400" i="1"/>
  <c r="CK1402" i="1"/>
  <c r="CK1403" i="1"/>
  <c r="CK1404" i="1"/>
  <c r="CK1405" i="1"/>
  <c r="CK1406" i="1"/>
  <c r="CK1407" i="1"/>
  <c r="CK1408" i="1"/>
  <c r="CK1409" i="1"/>
  <c r="CK1410" i="1"/>
  <c r="CK1411" i="1"/>
  <c r="CK1412" i="1"/>
  <c r="CK1413" i="1"/>
  <c r="CK1414" i="1"/>
  <c r="CK1415" i="1"/>
  <c r="CK1416" i="1"/>
  <c r="CK1417" i="1"/>
  <c r="CK1418" i="1"/>
  <c r="CK1419" i="1"/>
  <c r="CK1420" i="1"/>
  <c r="CK1422" i="1"/>
  <c r="CK1423" i="1"/>
  <c r="CK1424" i="1"/>
  <c r="CK1425" i="1"/>
  <c r="CK1426" i="1"/>
  <c r="CK1427" i="1"/>
  <c r="CK1428" i="1"/>
  <c r="CK1429" i="1"/>
  <c r="CK1430" i="1"/>
  <c r="CK1431" i="1"/>
  <c r="CK1432" i="1"/>
  <c r="CK1433" i="1"/>
  <c r="CK1434" i="1"/>
  <c r="CK1435" i="1"/>
  <c r="CK1436" i="1"/>
  <c r="CK1437" i="1"/>
  <c r="CK1438" i="1"/>
  <c r="CK1439" i="1"/>
  <c r="CK1440" i="1"/>
  <c r="CK1442" i="1"/>
  <c r="CK1443" i="1"/>
  <c r="CK1444" i="1"/>
  <c r="CK1445" i="1"/>
  <c r="CK1446" i="1"/>
  <c r="CK1447" i="1"/>
  <c r="CK1448" i="1"/>
  <c r="CK1449" i="1"/>
  <c r="CK1450" i="1"/>
  <c r="CK1451" i="1"/>
  <c r="CK1452" i="1"/>
  <c r="CK1453" i="1"/>
  <c r="CK1454" i="1"/>
  <c r="CK1455" i="1"/>
  <c r="CK1456" i="1"/>
  <c r="CK1457" i="1"/>
  <c r="CK1458" i="1"/>
  <c r="CK1459" i="1"/>
  <c r="CK1460" i="1"/>
  <c r="CK1462" i="1"/>
  <c r="CK1463" i="1"/>
  <c r="CK1464" i="1"/>
  <c r="CK1465" i="1"/>
  <c r="CK1466" i="1"/>
  <c r="CK1467" i="1"/>
  <c r="CK1468" i="1"/>
  <c r="CK1469" i="1"/>
  <c r="CK1470" i="1"/>
  <c r="CK1471" i="1"/>
  <c r="CK1472" i="1"/>
  <c r="CK1473" i="1"/>
  <c r="CK1474" i="1"/>
  <c r="CK1475" i="1"/>
  <c r="CK1476" i="1"/>
  <c r="CK1477" i="1"/>
  <c r="CK1478" i="1"/>
  <c r="CK1479" i="1"/>
  <c r="CK1480" i="1"/>
  <c r="CK1482" i="1"/>
  <c r="CK1483" i="1"/>
  <c r="CK1484" i="1"/>
  <c r="CK1485" i="1"/>
  <c r="CK1486" i="1"/>
  <c r="CK1487" i="1"/>
  <c r="CK1488" i="1"/>
  <c r="CK1489" i="1"/>
  <c r="CK1490" i="1"/>
  <c r="CK1491" i="1"/>
  <c r="CK1492" i="1"/>
  <c r="CK1493" i="1"/>
  <c r="CK1494" i="1"/>
  <c r="CK1495" i="1"/>
  <c r="CK1496" i="1"/>
  <c r="CK1497" i="1"/>
  <c r="CK1498" i="1"/>
  <c r="CK1499" i="1"/>
  <c r="CK1500" i="1"/>
  <c r="CK1502" i="1"/>
  <c r="CK1503" i="1"/>
  <c r="CK1504" i="1"/>
  <c r="CK1505" i="1"/>
  <c r="CK1506" i="1"/>
  <c r="CK1507" i="1"/>
  <c r="CK1508" i="1"/>
  <c r="CK1509" i="1"/>
  <c r="CK1510" i="1"/>
  <c r="CK1511" i="1"/>
  <c r="CK1512" i="1"/>
  <c r="CK1513" i="1"/>
  <c r="CK1514" i="1"/>
  <c r="CK1515" i="1"/>
  <c r="CK1516" i="1"/>
  <c r="CK1517" i="1"/>
  <c r="CK1518" i="1"/>
  <c r="CK1519" i="1"/>
  <c r="CK1520" i="1"/>
  <c r="CK1522" i="1"/>
  <c r="CK1523" i="1"/>
  <c r="CK1524" i="1"/>
  <c r="CK1525" i="1"/>
  <c r="CK1526" i="1"/>
  <c r="CK1527" i="1"/>
  <c r="CK1528" i="1"/>
  <c r="CK1529" i="1"/>
  <c r="CK1530" i="1"/>
  <c r="CK1531" i="1"/>
  <c r="CK1532" i="1"/>
  <c r="CK1533" i="1"/>
  <c r="CK1534" i="1"/>
  <c r="CK1535" i="1"/>
  <c r="CK1536" i="1"/>
  <c r="CK1537" i="1"/>
  <c r="CK1538" i="1"/>
  <c r="CK1539" i="1"/>
  <c r="CK1540" i="1"/>
  <c r="CK1542" i="1"/>
  <c r="CK1543" i="1"/>
  <c r="CK1544" i="1"/>
  <c r="CK1545" i="1"/>
  <c r="CK1546" i="1"/>
  <c r="CK1547" i="1"/>
  <c r="CK1548" i="1"/>
  <c r="CK1549" i="1"/>
  <c r="CK1550" i="1"/>
  <c r="CK1551" i="1"/>
  <c r="CK1552" i="1"/>
  <c r="CK1553" i="1"/>
  <c r="CK1554" i="1"/>
  <c r="CK1555" i="1"/>
  <c r="CK1556" i="1"/>
  <c r="CK1557" i="1"/>
  <c r="CK1558" i="1"/>
  <c r="CK1559" i="1"/>
  <c r="CK1560" i="1"/>
  <c r="CK1562" i="1"/>
  <c r="CK1563" i="1"/>
  <c r="CK1564" i="1"/>
  <c r="CK1565" i="1"/>
  <c r="CK1566" i="1"/>
  <c r="CK1567" i="1"/>
  <c r="CK1568" i="1"/>
  <c r="CK1569" i="1"/>
  <c r="CK1570" i="1"/>
  <c r="CK1571" i="1"/>
  <c r="CK1572" i="1"/>
  <c r="CK1573" i="1"/>
  <c r="CK1574" i="1"/>
  <c r="CK1575" i="1"/>
  <c r="CK1576" i="1"/>
  <c r="CK1577" i="1"/>
  <c r="CK1578" i="1"/>
  <c r="CK1579" i="1"/>
  <c r="CK1580" i="1"/>
  <c r="CK1582" i="1"/>
  <c r="CK1583" i="1"/>
  <c r="CK1584" i="1"/>
  <c r="CK1585" i="1"/>
  <c r="CK1586" i="1"/>
  <c r="CK1587" i="1"/>
  <c r="CK1588" i="1"/>
  <c r="CK1589" i="1"/>
  <c r="CK1590" i="1"/>
  <c r="CK1591" i="1"/>
  <c r="CK1592" i="1"/>
  <c r="CK1593" i="1"/>
  <c r="CK1594" i="1"/>
  <c r="CK1595" i="1"/>
  <c r="CK1596" i="1"/>
  <c r="CK1597" i="1"/>
  <c r="CK1598" i="1"/>
  <c r="CK1599" i="1"/>
  <c r="CK1600" i="1"/>
  <c r="CK1602" i="1"/>
  <c r="CK1603" i="1"/>
  <c r="CK1604" i="1"/>
  <c r="CK1605" i="1"/>
  <c r="CK1606" i="1"/>
  <c r="CK1607" i="1"/>
  <c r="CK1608" i="1"/>
  <c r="CK1609" i="1"/>
  <c r="CK1610" i="1"/>
  <c r="CK1611" i="1"/>
  <c r="CK1612" i="1"/>
  <c r="CK1613" i="1"/>
  <c r="CK1614" i="1"/>
  <c r="CK1615" i="1"/>
  <c r="CK1616" i="1"/>
  <c r="CK1617" i="1"/>
  <c r="CK1618" i="1"/>
  <c r="CK1619" i="1"/>
  <c r="CK1620" i="1"/>
  <c r="CK1622" i="1"/>
  <c r="CK1623" i="1"/>
  <c r="CK1624" i="1"/>
  <c r="CK1625" i="1"/>
  <c r="CK1626" i="1"/>
  <c r="CK1627" i="1"/>
  <c r="CK1628" i="1"/>
  <c r="CK1629" i="1"/>
  <c r="CK1630" i="1"/>
  <c r="CK1631" i="1"/>
  <c r="CK1632" i="1"/>
  <c r="CK1633" i="1"/>
  <c r="CK1634" i="1"/>
  <c r="CK1635" i="1"/>
  <c r="CK1636" i="1"/>
  <c r="CK1637" i="1"/>
  <c r="CK1638" i="1"/>
  <c r="CK1639" i="1"/>
  <c r="CK1640" i="1"/>
  <c r="CK1642" i="1"/>
  <c r="CK1643" i="1"/>
  <c r="CK1644" i="1"/>
  <c r="CK1645" i="1"/>
  <c r="CK1646" i="1"/>
  <c r="CK1647" i="1"/>
  <c r="CK1648" i="1"/>
  <c r="CK1649" i="1"/>
  <c r="CK1650" i="1"/>
  <c r="CK1651" i="1"/>
  <c r="CK1652" i="1"/>
  <c r="CK1653" i="1"/>
  <c r="CK1654" i="1"/>
  <c r="CK1655" i="1"/>
  <c r="CK1656" i="1"/>
  <c r="CK1657" i="1"/>
  <c r="CK1658" i="1"/>
  <c r="CK1659" i="1"/>
  <c r="CK1660" i="1"/>
  <c r="CK1662" i="1"/>
  <c r="CK1663" i="1"/>
  <c r="CK1664" i="1"/>
  <c r="CK1665" i="1"/>
  <c r="CK1666" i="1"/>
  <c r="CK1667" i="1"/>
  <c r="CK1668" i="1"/>
  <c r="CK1669" i="1"/>
  <c r="CK1670" i="1"/>
  <c r="CK1671" i="1"/>
  <c r="CK1672" i="1"/>
  <c r="CK1673" i="1"/>
  <c r="CK1674" i="1"/>
  <c r="CK1675" i="1"/>
  <c r="CK1676" i="1"/>
  <c r="CK1677" i="1"/>
  <c r="CK1678" i="1"/>
  <c r="CK1679" i="1"/>
  <c r="CK1680" i="1"/>
  <c r="CK1682" i="1"/>
  <c r="CK1683" i="1"/>
  <c r="CK1684" i="1"/>
  <c r="CK1685" i="1"/>
  <c r="CK1686" i="1"/>
  <c r="CK1687" i="1"/>
  <c r="CK1688" i="1"/>
  <c r="CK1689" i="1"/>
  <c r="CK1690" i="1"/>
  <c r="CK1691" i="1"/>
  <c r="CK1692" i="1"/>
  <c r="CK1693" i="1"/>
  <c r="CK1694" i="1"/>
  <c r="CK1695" i="1"/>
  <c r="CK1696" i="1"/>
  <c r="CK1697" i="1"/>
  <c r="CK1698" i="1"/>
  <c r="CK1699" i="1"/>
  <c r="CK1700" i="1"/>
  <c r="CK1702" i="1"/>
  <c r="CK1703" i="1"/>
  <c r="CK1704" i="1"/>
  <c r="CK1705" i="1"/>
  <c r="CK1706" i="1"/>
  <c r="CK1707" i="1"/>
  <c r="CK1708" i="1"/>
  <c r="CK1709" i="1"/>
  <c r="CK1710" i="1"/>
  <c r="CK1711" i="1"/>
  <c r="CK1712" i="1"/>
  <c r="CK1713" i="1"/>
  <c r="CK1714" i="1"/>
  <c r="CK1715" i="1"/>
  <c r="CK1716" i="1"/>
  <c r="CK1717" i="1"/>
  <c r="CK1718" i="1"/>
  <c r="CK1719" i="1"/>
  <c r="CK1720" i="1"/>
  <c r="CK1722" i="1"/>
  <c r="CK1723" i="1"/>
  <c r="CK1724" i="1"/>
  <c r="CK1725" i="1"/>
  <c r="CK1726" i="1"/>
  <c r="CK1727" i="1"/>
  <c r="CK1728" i="1"/>
  <c r="CK1729" i="1"/>
  <c r="CK1730" i="1"/>
  <c r="CK1731" i="1"/>
  <c r="CK1732" i="1"/>
  <c r="CK1733" i="1"/>
  <c r="CK1734" i="1"/>
  <c r="CK1735" i="1"/>
  <c r="CK1736" i="1"/>
  <c r="CK1737" i="1"/>
  <c r="CK1738" i="1"/>
  <c r="CK1739" i="1"/>
  <c r="CK1740" i="1"/>
  <c r="CK1742" i="1"/>
  <c r="CK1743" i="1"/>
  <c r="CK1744" i="1"/>
  <c r="CK1745" i="1"/>
  <c r="CK1746" i="1"/>
  <c r="CK1747" i="1"/>
  <c r="CK1748" i="1"/>
  <c r="CK1749" i="1"/>
  <c r="CK1750" i="1"/>
  <c r="CK1751" i="1"/>
  <c r="CK1752" i="1"/>
  <c r="CK1753" i="1"/>
  <c r="CK1754" i="1"/>
  <c r="CK1755" i="1"/>
  <c r="CK1756" i="1"/>
  <c r="CK1757" i="1"/>
  <c r="CK1758" i="1"/>
  <c r="CK1759" i="1"/>
  <c r="CK1760" i="1"/>
  <c r="CK1762" i="1"/>
  <c r="CK1763" i="1"/>
  <c r="CK1764" i="1"/>
  <c r="CK1765" i="1"/>
  <c r="CK1766" i="1"/>
  <c r="CK1767" i="1"/>
  <c r="CK1768" i="1"/>
  <c r="CK1769" i="1"/>
  <c r="CK1770" i="1"/>
  <c r="CK1771" i="1"/>
  <c r="CK1772" i="1"/>
  <c r="CK1773" i="1"/>
  <c r="CK1774" i="1"/>
  <c r="CK1775" i="1"/>
  <c r="CK1776" i="1"/>
  <c r="CK1777" i="1"/>
  <c r="CK1778" i="1"/>
  <c r="CK1779" i="1"/>
  <c r="CK1780" i="1"/>
  <c r="CK1782" i="1"/>
  <c r="CK1783" i="1"/>
  <c r="CK1784" i="1"/>
  <c r="CK1785" i="1"/>
  <c r="CK1786" i="1"/>
  <c r="CK1787" i="1"/>
  <c r="CK1788" i="1"/>
  <c r="CK1789" i="1"/>
  <c r="CK1790" i="1"/>
  <c r="CK1791" i="1"/>
  <c r="CK1792" i="1"/>
  <c r="CK1793" i="1"/>
  <c r="CK1794" i="1"/>
  <c r="CK1795" i="1"/>
  <c r="CK1796" i="1"/>
  <c r="CK1797" i="1"/>
  <c r="CK1798" i="1"/>
  <c r="CK1799" i="1"/>
  <c r="CK1800" i="1"/>
  <c r="CK1802" i="1"/>
  <c r="CK1803" i="1"/>
  <c r="CK1804" i="1"/>
  <c r="CK1805" i="1"/>
  <c r="CK1806" i="1"/>
  <c r="CK1807" i="1"/>
  <c r="CK1808" i="1"/>
  <c r="CK1809" i="1"/>
  <c r="CK1810" i="1"/>
  <c r="CK1811" i="1"/>
  <c r="CK1812" i="1"/>
  <c r="CK1813" i="1"/>
  <c r="CK1814" i="1"/>
  <c r="CK1815" i="1"/>
  <c r="CK1816" i="1"/>
  <c r="CK1817" i="1"/>
  <c r="CK1818" i="1"/>
  <c r="CK1819" i="1"/>
  <c r="CK1820" i="1"/>
  <c r="CK1822" i="1"/>
  <c r="CK1823" i="1"/>
  <c r="CK1824" i="1"/>
  <c r="CK1825" i="1"/>
  <c r="CK1826" i="1"/>
  <c r="CK1827" i="1"/>
  <c r="CK1828" i="1"/>
  <c r="CK1829" i="1"/>
  <c r="CK1830" i="1"/>
  <c r="CK1831" i="1"/>
  <c r="CK1832" i="1"/>
  <c r="CK1833" i="1"/>
  <c r="CK1834" i="1"/>
  <c r="CK1835" i="1"/>
  <c r="CK1836" i="1"/>
  <c r="CK1837" i="1"/>
  <c r="CK1838" i="1"/>
  <c r="CK1839" i="1"/>
  <c r="CK1840" i="1"/>
  <c r="CK1842" i="1"/>
  <c r="CK1843" i="1"/>
  <c r="CK1844" i="1"/>
  <c r="CK1845" i="1"/>
  <c r="CK1846" i="1"/>
  <c r="CK1847" i="1"/>
  <c r="CK1848" i="1"/>
  <c r="CK1849" i="1"/>
  <c r="CK1850" i="1"/>
  <c r="CK1851" i="1"/>
  <c r="CK1852" i="1"/>
  <c r="CK1853" i="1"/>
  <c r="CK1854" i="1"/>
  <c r="CK1855" i="1"/>
  <c r="CK1856" i="1"/>
  <c r="CK1857" i="1"/>
  <c r="CK1858" i="1"/>
  <c r="CK1859" i="1"/>
  <c r="CK1860" i="1"/>
  <c r="CK1862" i="1"/>
  <c r="CK1863" i="1"/>
  <c r="CK1864" i="1"/>
  <c r="CK1865" i="1"/>
  <c r="CK1866" i="1"/>
  <c r="CK1867" i="1"/>
  <c r="CK1868" i="1"/>
  <c r="CK1869" i="1"/>
  <c r="CK1870" i="1"/>
  <c r="CK1871" i="1"/>
  <c r="CK1872" i="1"/>
  <c r="CK1873" i="1"/>
  <c r="CK1874" i="1"/>
  <c r="CK1875" i="1"/>
  <c r="CK1876" i="1"/>
  <c r="CK1877" i="1"/>
  <c r="CK1878" i="1"/>
  <c r="CK1879" i="1"/>
  <c r="CK1880" i="1"/>
  <c r="CK1882" i="1"/>
  <c r="CK1883" i="1"/>
  <c r="CK1884" i="1"/>
  <c r="CK1885" i="1"/>
  <c r="CK1886" i="1"/>
  <c r="CK1887" i="1"/>
  <c r="CK1888" i="1"/>
  <c r="CK1889" i="1"/>
  <c r="CK1890" i="1"/>
  <c r="CK1891" i="1"/>
  <c r="CK1892" i="1"/>
  <c r="CK1893" i="1"/>
  <c r="CK1894" i="1"/>
  <c r="CK1895" i="1"/>
  <c r="CK1896" i="1"/>
  <c r="CK1897" i="1"/>
  <c r="CK1898" i="1"/>
  <c r="CK1899" i="1"/>
  <c r="CK1900" i="1"/>
  <c r="CK1902" i="1"/>
  <c r="CK1903" i="1"/>
  <c r="CK1904" i="1"/>
  <c r="CK1905" i="1"/>
  <c r="CK1906" i="1"/>
  <c r="CK1907" i="1"/>
  <c r="CK1908" i="1"/>
  <c r="CK1909" i="1"/>
  <c r="CK1910" i="1"/>
  <c r="CK1911" i="1"/>
  <c r="CK1912" i="1"/>
  <c r="CK1913" i="1"/>
  <c r="CK1914" i="1"/>
  <c r="CK1915" i="1"/>
  <c r="CK1916" i="1"/>
  <c r="CK1917" i="1"/>
  <c r="CK1918" i="1"/>
  <c r="CK1919" i="1"/>
  <c r="CK1920" i="1"/>
  <c r="CK1922" i="1"/>
  <c r="CK1923" i="1"/>
  <c r="CK1924" i="1"/>
  <c r="CK1925" i="1"/>
  <c r="CK1926" i="1"/>
  <c r="CK1927" i="1"/>
  <c r="CK1928" i="1"/>
  <c r="CK1929" i="1"/>
  <c r="CK1930" i="1"/>
  <c r="CK1931" i="1"/>
  <c r="CK1932" i="1"/>
  <c r="CK1933" i="1"/>
  <c r="CK1934" i="1"/>
  <c r="CK1935" i="1"/>
  <c r="CK1936" i="1"/>
  <c r="CK1937" i="1"/>
  <c r="CK1938" i="1"/>
  <c r="CK1939" i="1"/>
  <c r="CK1940" i="1"/>
  <c r="CK1942" i="1"/>
  <c r="CK1943" i="1"/>
  <c r="CK1944" i="1"/>
  <c r="CK1945" i="1"/>
  <c r="CK1946" i="1"/>
  <c r="CK1947" i="1"/>
  <c r="CK1948" i="1"/>
  <c r="CK1949" i="1"/>
  <c r="CK1950" i="1"/>
  <c r="CK1951" i="1"/>
  <c r="CK1952" i="1"/>
  <c r="CK1953" i="1"/>
  <c r="CK1954" i="1"/>
  <c r="CK1955" i="1"/>
  <c r="CK1956" i="1"/>
  <c r="CK1957" i="1"/>
  <c r="CK1958" i="1"/>
  <c r="CK1959" i="1"/>
  <c r="CK1960" i="1"/>
  <c r="CK1962" i="1"/>
  <c r="CK1963" i="1"/>
  <c r="CK1964" i="1"/>
  <c r="CK1965" i="1"/>
  <c r="CK1966" i="1"/>
  <c r="CK1967" i="1"/>
  <c r="CK1968" i="1"/>
  <c r="CK1969" i="1"/>
  <c r="CK1970" i="1"/>
  <c r="CK1971" i="1"/>
  <c r="CK1972" i="1"/>
  <c r="CK1973" i="1"/>
  <c r="CK1974" i="1"/>
  <c r="CK1975" i="1"/>
  <c r="CK1976" i="1"/>
  <c r="CK1977" i="1"/>
  <c r="CK1978" i="1"/>
  <c r="CK1979" i="1"/>
  <c r="CK1980" i="1"/>
  <c r="CK1982" i="1"/>
  <c r="CK1983" i="1"/>
  <c r="CK1984" i="1"/>
  <c r="CK1985" i="1"/>
  <c r="CK1986" i="1"/>
  <c r="CK1987" i="1"/>
  <c r="CK1988" i="1"/>
  <c r="CK1989" i="1"/>
  <c r="CK1990" i="1"/>
  <c r="CK1991" i="1"/>
  <c r="CK1992" i="1"/>
  <c r="CK1993" i="1"/>
  <c r="CK1994" i="1"/>
  <c r="CK1995" i="1"/>
  <c r="CK1996" i="1"/>
  <c r="CK1997" i="1"/>
  <c r="CK1998" i="1"/>
  <c r="CK1999" i="1"/>
  <c r="CK2000" i="1"/>
  <c r="CK2002" i="1"/>
  <c r="CK2003" i="1"/>
  <c r="CK2004" i="1"/>
  <c r="CK2005" i="1"/>
  <c r="CK2006" i="1"/>
  <c r="CK2007" i="1"/>
  <c r="CK2008" i="1"/>
  <c r="CK2009" i="1"/>
  <c r="CK2010" i="1"/>
  <c r="CK2011" i="1"/>
  <c r="CK2012" i="1"/>
  <c r="CK2013" i="1"/>
  <c r="CK2014" i="1"/>
  <c r="CK2015" i="1"/>
  <c r="CK2016" i="1"/>
  <c r="CK2017" i="1"/>
  <c r="CK2018" i="1"/>
  <c r="CK2019" i="1"/>
  <c r="CK2020" i="1"/>
  <c r="CK2022" i="1"/>
  <c r="CK2023" i="1"/>
  <c r="CK2024" i="1"/>
  <c r="CK2025" i="1"/>
  <c r="CK2026" i="1"/>
  <c r="CK2027" i="1"/>
  <c r="CK2028" i="1"/>
  <c r="CK2029" i="1"/>
  <c r="CK2030" i="1"/>
  <c r="CK2031" i="1"/>
  <c r="CK2032" i="1"/>
  <c r="CK2033" i="1"/>
  <c r="CK2034" i="1"/>
  <c r="CK2035" i="1"/>
  <c r="CK2036" i="1"/>
  <c r="CK2037" i="1"/>
  <c r="CK2038" i="1"/>
  <c r="CK2039" i="1"/>
  <c r="CK2040" i="1"/>
  <c r="CK2042" i="1"/>
  <c r="CK2043" i="1"/>
  <c r="CK2044" i="1"/>
  <c r="CK2045" i="1"/>
  <c r="CK2046" i="1"/>
  <c r="CK2047" i="1"/>
  <c r="CK2048" i="1"/>
  <c r="CK2049" i="1"/>
  <c r="CK2050" i="1"/>
  <c r="CK2051" i="1"/>
  <c r="CK2052" i="1"/>
  <c r="CK2053" i="1"/>
  <c r="CK2054" i="1"/>
  <c r="CK2055" i="1"/>
  <c r="CK2056" i="1"/>
  <c r="CK2057" i="1"/>
  <c r="CK2058" i="1"/>
  <c r="CK2059" i="1"/>
  <c r="CK2060" i="1"/>
  <c r="CK2062" i="1"/>
  <c r="CK2063" i="1"/>
  <c r="CK2064" i="1"/>
  <c r="CK2065" i="1"/>
  <c r="CK2066" i="1"/>
  <c r="CK2067" i="1"/>
  <c r="CK2068" i="1"/>
  <c r="CK2069" i="1"/>
  <c r="CK2070" i="1"/>
  <c r="CK2071" i="1"/>
  <c r="CK2072" i="1"/>
  <c r="CK2073" i="1"/>
  <c r="CK2074" i="1"/>
  <c r="CK2075" i="1"/>
  <c r="CK2076" i="1"/>
  <c r="CK2077" i="1"/>
  <c r="CK2078" i="1"/>
  <c r="CK2079" i="1"/>
  <c r="CK2080" i="1"/>
  <c r="CK2082" i="1"/>
  <c r="CK2083" i="1"/>
  <c r="CK2084" i="1"/>
  <c r="CK2085" i="1"/>
  <c r="CK2086" i="1"/>
  <c r="CK2087" i="1"/>
  <c r="CK2088" i="1"/>
  <c r="CK2089" i="1"/>
  <c r="CK2090" i="1"/>
  <c r="CK2091" i="1"/>
  <c r="CK2092" i="1"/>
  <c r="CK2093" i="1"/>
  <c r="CK2094" i="1"/>
  <c r="CK2095" i="1"/>
  <c r="CK2096" i="1"/>
  <c r="CK2097" i="1"/>
  <c r="CK2098" i="1"/>
  <c r="CK2099" i="1"/>
  <c r="CK2100" i="1"/>
  <c r="CK2102" i="1"/>
  <c r="CK2103" i="1"/>
  <c r="CK2104" i="1"/>
  <c r="CK2105" i="1"/>
  <c r="CK2106" i="1"/>
  <c r="CK2107" i="1"/>
  <c r="CK2108" i="1"/>
  <c r="CK2109" i="1"/>
  <c r="CK2110" i="1"/>
  <c r="CK2111" i="1"/>
  <c r="CK2112" i="1"/>
  <c r="CK2113" i="1"/>
  <c r="CK2114" i="1"/>
  <c r="CK2115" i="1"/>
  <c r="CK2116" i="1"/>
  <c r="CK2117" i="1"/>
  <c r="CK2118" i="1"/>
  <c r="CK2119" i="1"/>
  <c r="CK2120" i="1"/>
  <c r="CK2122" i="1"/>
  <c r="CK2123" i="1"/>
  <c r="CK2124" i="1"/>
  <c r="CK2125" i="1"/>
  <c r="CK2126" i="1"/>
  <c r="CK2127" i="1"/>
  <c r="CK2128" i="1"/>
  <c r="CK2129" i="1"/>
  <c r="CK2130" i="1"/>
  <c r="CK2131" i="1"/>
  <c r="CK2132" i="1"/>
  <c r="CK2133" i="1"/>
  <c r="CK2134" i="1"/>
  <c r="CK2135" i="1"/>
  <c r="CK2136" i="1"/>
  <c r="CK2137" i="1"/>
  <c r="CK2138" i="1"/>
  <c r="CK2139" i="1"/>
  <c r="CK2140" i="1"/>
  <c r="CK2142" i="1"/>
  <c r="CK2143" i="1"/>
  <c r="CK2144" i="1"/>
  <c r="CK2145" i="1"/>
  <c r="CK2146" i="1"/>
  <c r="CK2147" i="1"/>
  <c r="CK2148" i="1"/>
  <c r="CK2149" i="1"/>
  <c r="CK2150" i="1"/>
  <c r="CK2151" i="1"/>
  <c r="CK2152" i="1"/>
  <c r="CK2153" i="1"/>
  <c r="CK2154" i="1"/>
  <c r="CK2155" i="1"/>
  <c r="CK2156" i="1"/>
  <c r="CK2157" i="1"/>
  <c r="CK2158" i="1"/>
  <c r="CK2159" i="1"/>
  <c r="CK2160" i="1"/>
  <c r="CK2162" i="1"/>
  <c r="CK2163" i="1"/>
  <c r="CK2164" i="1"/>
  <c r="CK2165" i="1"/>
  <c r="CK2166" i="1"/>
  <c r="CK2167" i="1"/>
  <c r="CK2168" i="1"/>
  <c r="CK2169" i="1"/>
  <c r="CK2170" i="1"/>
  <c r="CK2171" i="1"/>
  <c r="CK2172" i="1"/>
  <c r="CK2173" i="1"/>
  <c r="CK2174" i="1"/>
  <c r="CK2175" i="1"/>
  <c r="CK2176" i="1"/>
  <c r="CK2177" i="1"/>
  <c r="CK2178" i="1"/>
  <c r="CK2179" i="1"/>
  <c r="CK2180" i="1"/>
  <c r="CK2182" i="1"/>
  <c r="CK2183" i="1"/>
  <c r="CK2184" i="1"/>
  <c r="CK2185" i="1"/>
  <c r="CK2186" i="1"/>
  <c r="CK2187" i="1"/>
  <c r="CK2188" i="1"/>
  <c r="CK2189" i="1"/>
  <c r="CK2190" i="1"/>
  <c r="CK2191" i="1"/>
  <c r="CK2192" i="1"/>
  <c r="CK2193" i="1"/>
  <c r="CK2194" i="1"/>
  <c r="CK2195" i="1"/>
  <c r="CK2196" i="1"/>
  <c r="CK2197" i="1"/>
  <c r="CK2198" i="1"/>
  <c r="CK2199" i="1"/>
  <c r="CK2200" i="1"/>
  <c r="CK2202" i="1"/>
  <c r="CK2203" i="1"/>
  <c r="CK2204" i="1"/>
  <c r="CK2205" i="1"/>
  <c r="CK2206" i="1"/>
  <c r="CK2207" i="1"/>
  <c r="CK2208" i="1"/>
  <c r="CK2209" i="1"/>
  <c r="CK2210" i="1"/>
  <c r="CK2211" i="1"/>
  <c r="CK2212" i="1"/>
  <c r="CK2213" i="1"/>
  <c r="CK2214" i="1"/>
  <c r="CK2215" i="1"/>
  <c r="CK2216" i="1"/>
  <c r="CK2217" i="1"/>
  <c r="CK2218" i="1"/>
  <c r="CK2219" i="1"/>
  <c r="CK2220" i="1"/>
  <c r="CK2222" i="1"/>
  <c r="CK2223" i="1"/>
  <c r="CK2224" i="1"/>
  <c r="CK2225" i="1"/>
  <c r="CK2226" i="1"/>
  <c r="CK2227" i="1"/>
  <c r="CK2228" i="1"/>
  <c r="CK2229" i="1"/>
  <c r="CK2230" i="1"/>
  <c r="CK2231" i="1"/>
  <c r="CK2232" i="1"/>
  <c r="CK2233" i="1"/>
  <c r="CK2234" i="1"/>
  <c r="CK2235" i="1"/>
  <c r="CK2236" i="1"/>
  <c r="CK2237" i="1"/>
  <c r="CK2238" i="1"/>
  <c r="CK2239" i="1"/>
  <c r="CK2240" i="1"/>
  <c r="CK2242" i="1"/>
  <c r="CK2243" i="1"/>
  <c r="CK2244" i="1"/>
  <c r="CK2245" i="1"/>
  <c r="CK2246" i="1"/>
  <c r="CK2247" i="1"/>
  <c r="CK2248" i="1"/>
  <c r="CK2249" i="1"/>
  <c r="CK2250" i="1"/>
  <c r="CK2251" i="1"/>
  <c r="CK2252" i="1"/>
  <c r="CK2253" i="1"/>
  <c r="CK2254" i="1"/>
  <c r="CK2255" i="1"/>
  <c r="CK2256" i="1"/>
  <c r="CK2257" i="1"/>
  <c r="CK2258" i="1"/>
  <c r="CK2259" i="1"/>
  <c r="CK2260" i="1"/>
  <c r="CK2262" i="1"/>
  <c r="CK2263" i="1"/>
  <c r="CK2264" i="1"/>
  <c r="CK2265" i="1"/>
  <c r="CK2266" i="1"/>
  <c r="CK2267" i="1"/>
  <c r="CK2268" i="1"/>
  <c r="CK2269" i="1"/>
  <c r="CK2270" i="1"/>
  <c r="CK2271" i="1"/>
  <c r="CK2272" i="1"/>
  <c r="CK2273" i="1"/>
  <c r="CK2274" i="1"/>
  <c r="CK2275" i="1"/>
  <c r="CK2276" i="1"/>
  <c r="CK2277" i="1"/>
  <c r="CK2278" i="1"/>
  <c r="CK2279" i="1"/>
  <c r="CK2280" i="1"/>
  <c r="CK2282" i="1"/>
  <c r="CK2283" i="1"/>
  <c r="CK2284" i="1"/>
  <c r="CK2285" i="1"/>
  <c r="CK2286" i="1"/>
  <c r="CK2287" i="1"/>
  <c r="CK2288" i="1"/>
  <c r="CK2289" i="1"/>
  <c r="CK2290" i="1"/>
  <c r="CK2291" i="1"/>
  <c r="CK2292" i="1"/>
  <c r="CK2293" i="1"/>
  <c r="CK2294" i="1"/>
  <c r="CK2295" i="1"/>
  <c r="CK2296" i="1"/>
  <c r="CK2297" i="1"/>
  <c r="CK2298" i="1"/>
  <c r="CK2299" i="1"/>
  <c r="CK2300" i="1"/>
  <c r="CK2302" i="1"/>
  <c r="CK2303" i="1"/>
  <c r="CK2304" i="1"/>
  <c r="CK2305" i="1"/>
  <c r="CK2306" i="1"/>
  <c r="CK2307" i="1"/>
  <c r="CK2308" i="1"/>
  <c r="CK2309" i="1"/>
  <c r="CK2310" i="1"/>
  <c r="CK2311" i="1"/>
  <c r="CK2312" i="1"/>
  <c r="CK2313" i="1"/>
  <c r="CK2314" i="1"/>
  <c r="CK2315" i="1"/>
  <c r="CK2316" i="1"/>
  <c r="CK2317" i="1"/>
  <c r="CK2318" i="1"/>
  <c r="CK2319" i="1"/>
  <c r="CK2320" i="1"/>
  <c r="CK2322" i="1"/>
  <c r="CK2323" i="1"/>
  <c r="CK2324" i="1"/>
  <c r="CK2325" i="1"/>
  <c r="CK2326" i="1"/>
  <c r="CK2327" i="1"/>
  <c r="CK2328" i="1"/>
  <c r="CK2329" i="1"/>
  <c r="CK2330" i="1"/>
  <c r="CK2331" i="1"/>
  <c r="CK2332" i="1"/>
  <c r="CK2333" i="1"/>
  <c r="CK2334" i="1"/>
  <c r="CK2335" i="1"/>
  <c r="CK2336" i="1"/>
  <c r="CK2337" i="1"/>
  <c r="CK2338" i="1"/>
  <c r="CK2339" i="1"/>
  <c r="CK2340" i="1"/>
  <c r="CK2342" i="1"/>
  <c r="CK2343" i="1"/>
  <c r="CK2344" i="1"/>
  <c r="CK2345" i="1"/>
  <c r="CK2346" i="1"/>
  <c r="CK2347" i="1"/>
  <c r="CK2348" i="1"/>
  <c r="CK2349" i="1"/>
  <c r="CK2350" i="1"/>
  <c r="CK2351" i="1"/>
  <c r="CK2352" i="1"/>
  <c r="CK2353" i="1"/>
  <c r="CK2354" i="1"/>
  <c r="CK2355" i="1"/>
  <c r="CK2356" i="1"/>
  <c r="CK2357" i="1"/>
  <c r="CK2358" i="1"/>
  <c r="CK2359" i="1"/>
  <c r="CK2360" i="1"/>
  <c r="CK2362" i="1"/>
  <c r="CK2363" i="1"/>
  <c r="CK2364" i="1"/>
  <c r="CK2365" i="1"/>
  <c r="CK2366" i="1"/>
  <c r="CK2367" i="1"/>
  <c r="CK2368" i="1"/>
  <c r="CK2369" i="1"/>
  <c r="CK2370" i="1"/>
  <c r="CK2371" i="1"/>
  <c r="CK2372" i="1"/>
  <c r="CK2373" i="1"/>
  <c r="CK2374" i="1"/>
  <c r="CK2375" i="1"/>
  <c r="CK2376" i="1"/>
  <c r="CK2377" i="1"/>
  <c r="CK2378" i="1"/>
  <c r="CK2379" i="1"/>
  <c r="CK2380" i="1"/>
  <c r="CK2382" i="1"/>
  <c r="CK2383" i="1"/>
  <c r="CK2384" i="1"/>
  <c r="CK2385" i="1"/>
  <c r="CK2386" i="1"/>
  <c r="CK2387" i="1"/>
  <c r="CK2388" i="1"/>
  <c r="CK2389" i="1"/>
  <c r="CK2390" i="1"/>
  <c r="CK2391" i="1"/>
  <c r="CK2392" i="1"/>
  <c r="CK2393" i="1"/>
  <c r="CK2394" i="1"/>
  <c r="CK2395" i="1"/>
  <c r="CK2396" i="1"/>
  <c r="CK2397" i="1"/>
  <c r="CK2398" i="1"/>
  <c r="CK2399" i="1"/>
  <c r="CK2400" i="1"/>
  <c r="CK2402" i="1"/>
  <c r="CK2403" i="1"/>
  <c r="CK2404" i="1"/>
  <c r="CK2405" i="1"/>
  <c r="CK2406" i="1"/>
  <c r="CK2407" i="1"/>
  <c r="CK2408" i="1"/>
  <c r="CK2409" i="1"/>
  <c r="CK2410" i="1"/>
  <c r="CK2411" i="1"/>
  <c r="CK2412" i="1"/>
  <c r="CK2413" i="1"/>
  <c r="CK2414" i="1"/>
  <c r="CK2415" i="1"/>
  <c r="CK2416" i="1"/>
  <c r="CK2417" i="1"/>
  <c r="CK2418" i="1"/>
  <c r="CK2419" i="1"/>
  <c r="CK2420" i="1"/>
  <c r="CK2422" i="1"/>
  <c r="CK2423" i="1"/>
  <c r="CK2424" i="1"/>
  <c r="CK2425" i="1"/>
  <c r="CK2426" i="1"/>
  <c r="CK2427" i="1"/>
  <c r="CK2428" i="1"/>
  <c r="CK2429" i="1"/>
  <c r="CK2430" i="1"/>
  <c r="CK2431" i="1"/>
  <c r="CK2432" i="1"/>
  <c r="CK2433" i="1"/>
  <c r="CK2434" i="1"/>
  <c r="CK2435" i="1"/>
  <c r="CK2436" i="1"/>
  <c r="CK2437" i="1"/>
  <c r="CK2438" i="1"/>
  <c r="CK2439" i="1"/>
  <c r="CK2440" i="1"/>
  <c r="CK2442" i="1"/>
  <c r="CK2443" i="1"/>
  <c r="CK2444" i="1"/>
  <c r="CK2445" i="1"/>
  <c r="CK2446" i="1"/>
  <c r="CK2447" i="1"/>
  <c r="CK2448" i="1"/>
  <c r="CK2449" i="1"/>
  <c r="CK2450" i="1"/>
  <c r="CK2451" i="1"/>
  <c r="CK2452" i="1"/>
  <c r="CK2453" i="1"/>
  <c r="CK2454" i="1"/>
  <c r="CK2455" i="1"/>
  <c r="CK2456" i="1"/>
  <c r="CK2457" i="1"/>
  <c r="CK2458" i="1"/>
  <c r="CK2459" i="1"/>
  <c r="CK2460" i="1"/>
  <c r="CK2462" i="1"/>
  <c r="CK2463" i="1"/>
  <c r="CK2464" i="1"/>
  <c r="CK2465" i="1"/>
  <c r="CK2466" i="1"/>
  <c r="CK2467" i="1"/>
  <c r="CK2468" i="1"/>
  <c r="CK2469" i="1"/>
  <c r="CK2470" i="1"/>
  <c r="CK2471" i="1"/>
  <c r="CK2472" i="1"/>
  <c r="CK2473" i="1"/>
  <c r="CK2474" i="1"/>
  <c r="CK2475" i="1"/>
  <c r="CK2476" i="1"/>
  <c r="CK2477" i="1"/>
  <c r="CK2478" i="1"/>
  <c r="CK2479" i="1"/>
  <c r="CK2480" i="1"/>
  <c r="CK2482" i="1"/>
  <c r="CK2483" i="1"/>
  <c r="CK2484" i="1"/>
  <c r="CK2485" i="1"/>
  <c r="CK2486" i="1"/>
  <c r="CK2487" i="1"/>
  <c r="CK2488" i="1"/>
  <c r="CK2489" i="1"/>
  <c r="CK2490" i="1"/>
  <c r="CK2491" i="1"/>
  <c r="CK2492" i="1"/>
  <c r="CK2493" i="1"/>
  <c r="CK2494" i="1"/>
  <c r="CK2495" i="1"/>
  <c r="CK2496" i="1"/>
  <c r="CK2497" i="1"/>
  <c r="CK2498" i="1"/>
  <c r="CK2499" i="1"/>
  <c r="CK2500" i="1"/>
  <c r="CK2502" i="1"/>
  <c r="CK2503" i="1"/>
  <c r="CK2504" i="1"/>
  <c r="CK2505" i="1"/>
  <c r="CK2506" i="1"/>
  <c r="CK2507" i="1"/>
  <c r="CK2508" i="1"/>
  <c r="CK2509" i="1"/>
  <c r="CK2510" i="1"/>
  <c r="CK2511" i="1"/>
  <c r="CK2512" i="1"/>
  <c r="CK2513" i="1"/>
  <c r="CK2514" i="1"/>
  <c r="CK2515" i="1"/>
  <c r="CK2516" i="1"/>
  <c r="CK2517" i="1"/>
  <c r="CK2518" i="1"/>
  <c r="CK2519" i="1"/>
  <c r="CK2520" i="1"/>
  <c r="CK2522" i="1"/>
  <c r="CK2523" i="1"/>
  <c r="CK2524" i="1"/>
  <c r="CK2525" i="1"/>
  <c r="CK2526" i="1"/>
  <c r="CK2527" i="1"/>
  <c r="CK2528" i="1"/>
  <c r="CK2529" i="1"/>
  <c r="CK2530" i="1"/>
  <c r="CK2531" i="1"/>
  <c r="CK2532" i="1"/>
  <c r="CK2533" i="1"/>
  <c r="CK2534" i="1"/>
  <c r="CK2535" i="1"/>
  <c r="CK2536" i="1"/>
  <c r="CK2537" i="1"/>
  <c r="CK2538" i="1"/>
  <c r="CK2539" i="1"/>
  <c r="CK2540" i="1"/>
  <c r="CK2542" i="1"/>
  <c r="CK2543" i="1"/>
  <c r="CK2544" i="1"/>
  <c r="CK2545" i="1"/>
  <c r="CK2546" i="1"/>
  <c r="CK2547" i="1"/>
  <c r="CK2548" i="1"/>
  <c r="CK2549" i="1"/>
  <c r="CK2550" i="1"/>
  <c r="CK2551" i="1"/>
  <c r="CK2552" i="1"/>
  <c r="CK2553" i="1"/>
  <c r="CK2554" i="1"/>
  <c r="CK2555" i="1"/>
  <c r="CK2556" i="1"/>
  <c r="CK2557" i="1"/>
  <c r="CK2558" i="1"/>
  <c r="CK2559" i="1"/>
  <c r="CK2560" i="1"/>
  <c r="CK2562" i="1"/>
  <c r="CK2563" i="1"/>
  <c r="CK2564" i="1"/>
  <c r="CK2565" i="1"/>
  <c r="CK2566" i="1"/>
  <c r="CK2567" i="1"/>
  <c r="CK2568" i="1"/>
  <c r="CK2569" i="1"/>
  <c r="CK2570" i="1"/>
  <c r="CK2571" i="1"/>
  <c r="CK2572" i="1"/>
  <c r="CK2573" i="1"/>
  <c r="CK2574" i="1"/>
  <c r="CK2575" i="1"/>
  <c r="CK2576" i="1"/>
  <c r="CK2577" i="1"/>
  <c r="CK2578" i="1"/>
  <c r="CK2579" i="1"/>
  <c r="CK2580" i="1"/>
  <c r="CK2582" i="1"/>
  <c r="CK2583" i="1"/>
  <c r="CK2584" i="1"/>
  <c r="CK2585" i="1"/>
  <c r="CK2586" i="1"/>
  <c r="CK2587" i="1"/>
  <c r="CK2588" i="1"/>
  <c r="CK2589" i="1"/>
  <c r="CK2590" i="1"/>
  <c r="CK2591" i="1"/>
  <c r="CK2592" i="1"/>
  <c r="CK2593" i="1"/>
  <c r="CK2594" i="1"/>
  <c r="CK2595" i="1"/>
  <c r="CK2596" i="1"/>
  <c r="CK2597" i="1"/>
  <c r="CK2598" i="1"/>
  <c r="CK2599" i="1"/>
  <c r="CK2600" i="1"/>
  <c r="CK2602" i="1"/>
  <c r="CK2603" i="1"/>
  <c r="CK2604" i="1"/>
  <c r="CK2605" i="1"/>
  <c r="CK2606" i="1"/>
  <c r="CK2607" i="1"/>
  <c r="CK2608" i="1"/>
  <c r="CK2609" i="1"/>
  <c r="CK2610" i="1"/>
  <c r="CK2611" i="1"/>
  <c r="CK2612" i="1"/>
  <c r="CK2613" i="1"/>
  <c r="CK2614" i="1"/>
  <c r="CK2615" i="1"/>
  <c r="CK2616" i="1"/>
  <c r="CK2617" i="1"/>
  <c r="CK2618" i="1"/>
  <c r="CK2619" i="1"/>
  <c r="CK2620" i="1"/>
  <c r="CK2622" i="1"/>
  <c r="CK2623" i="1"/>
  <c r="CK2624" i="1"/>
  <c r="CK2625" i="1"/>
  <c r="CK2626" i="1"/>
  <c r="CK2627" i="1"/>
  <c r="CK2628" i="1"/>
  <c r="CK2629" i="1"/>
  <c r="CK2630" i="1"/>
  <c r="CK2631" i="1"/>
  <c r="CK2632" i="1"/>
  <c r="CK2633" i="1"/>
  <c r="CK2634" i="1"/>
  <c r="CK2635" i="1"/>
  <c r="CK2636" i="1"/>
  <c r="CK2637" i="1"/>
  <c r="CK2638" i="1"/>
  <c r="CK2639" i="1"/>
  <c r="CK2640" i="1"/>
  <c r="CK2642" i="1"/>
  <c r="CK2643" i="1"/>
  <c r="CK2644" i="1"/>
  <c r="CK2645" i="1"/>
  <c r="CK2646" i="1"/>
  <c r="CK2647" i="1"/>
  <c r="CK2648" i="1"/>
  <c r="CK2649" i="1"/>
  <c r="CK2650" i="1"/>
  <c r="CK2651" i="1"/>
  <c r="CK2652" i="1"/>
  <c r="CK2653" i="1"/>
  <c r="CK2654" i="1"/>
  <c r="CK2655" i="1"/>
  <c r="CK2656" i="1"/>
  <c r="CK2657" i="1"/>
  <c r="CK2658" i="1"/>
  <c r="CK2659" i="1"/>
  <c r="CK2660" i="1"/>
  <c r="CK2662" i="1"/>
  <c r="CK2663" i="1"/>
  <c r="CK2664" i="1"/>
  <c r="CK2665" i="1"/>
  <c r="CK2666" i="1"/>
  <c r="CK2667" i="1"/>
  <c r="CK2668" i="1"/>
  <c r="CK2669" i="1"/>
  <c r="CK2670" i="1"/>
  <c r="CK2671" i="1"/>
  <c r="CK2672" i="1"/>
  <c r="CK2673" i="1"/>
  <c r="CK2674" i="1"/>
  <c r="CK2675" i="1"/>
  <c r="CK2676" i="1"/>
  <c r="CK2677" i="1"/>
  <c r="CK2678" i="1"/>
  <c r="CK2679" i="1"/>
  <c r="CK2680" i="1"/>
  <c r="CK2682" i="1"/>
  <c r="CK2683" i="1"/>
  <c r="CK2684" i="1"/>
  <c r="CK2685" i="1"/>
  <c r="CK2686" i="1"/>
  <c r="CK2687" i="1"/>
  <c r="CK2688" i="1"/>
  <c r="CK2689" i="1"/>
  <c r="CK2690" i="1"/>
  <c r="CK2691" i="1"/>
  <c r="CK2692" i="1"/>
  <c r="CK2693" i="1"/>
  <c r="CK2694" i="1"/>
  <c r="CK2695" i="1"/>
  <c r="CK2696" i="1"/>
  <c r="CK2697" i="1"/>
  <c r="CK2698" i="1"/>
  <c r="CK2699" i="1"/>
  <c r="CK2700" i="1"/>
  <c r="CK2702" i="1"/>
  <c r="CK2703" i="1"/>
  <c r="CK2704" i="1"/>
  <c r="CK2705" i="1"/>
  <c r="CK2706" i="1"/>
  <c r="CK2707" i="1"/>
  <c r="CK2708" i="1"/>
  <c r="CK2709" i="1"/>
  <c r="CK2710" i="1"/>
  <c r="CK2711" i="1"/>
  <c r="CK2712" i="1"/>
  <c r="CK2713" i="1"/>
  <c r="CK2714" i="1"/>
  <c r="CK2715" i="1"/>
  <c r="CK2716" i="1"/>
  <c r="CK2717" i="1"/>
  <c r="CK2718" i="1"/>
  <c r="CK2719" i="1"/>
  <c r="CK2720" i="1"/>
  <c r="CK2722" i="1"/>
  <c r="CK2723" i="1"/>
  <c r="CK2724" i="1"/>
  <c r="CK2725" i="1"/>
  <c r="CK2726" i="1"/>
  <c r="CK2727" i="1"/>
  <c r="CK2728" i="1"/>
  <c r="CK2729" i="1"/>
  <c r="CK2730" i="1"/>
  <c r="CK2731" i="1"/>
  <c r="CK2732" i="1"/>
  <c r="CK2733" i="1"/>
  <c r="CK2734" i="1"/>
  <c r="CK2735" i="1"/>
  <c r="CK2736" i="1"/>
  <c r="CK2737" i="1"/>
  <c r="CK2738" i="1"/>
  <c r="CK2739" i="1"/>
  <c r="CK2740" i="1"/>
  <c r="CK2742" i="1"/>
  <c r="CK2743" i="1"/>
  <c r="CK2744" i="1"/>
  <c r="CK2745" i="1"/>
  <c r="CK2746" i="1"/>
  <c r="CK2747" i="1"/>
  <c r="CK2748" i="1"/>
  <c r="CK2749" i="1"/>
  <c r="CK2750" i="1"/>
  <c r="CK2751" i="1"/>
  <c r="CK2752" i="1"/>
  <c r="CK2753" i="1"/>
  <c r="CK2754" i="1"/>
  <c r="CK2755" i="1"/>
  <c r="CK2756" i="1"/>
  <c r="CK2757" i="1"/>
  <c r="CK2758" i="1"/>
  <c r="CK2759" i="1"/>
  <c r="CK2760" i="1"/>
  <c r="CK2762" i="1"/>
  <c r="CK2763" i="1"/>
  <c r="CK2764" i="1"/>
  <c r="CK2765" i="1"/>
  <c r="CK2766" i="1"/>
  <c r="CK2767" i="1"/>
  <c r="CK2768" i="1"/>
  <c r="CK2769" i="1"/>
  <c r="CK2770" i="1"/>
  <c r="CK2771" i="1"/>
  <c r="CK2772" i="1"/>
  <c r="CK2773" i="1"/>
  <c r="CK2774" i="1"/>
  <c r="CK2775" i="1"/>
  <c r="CK2776" i="1"/>
  <c r="CK2777" i="1"/>
  <c r="CK2778" i="1"/>
  <c r="CK2779" i="1"/>
  <c r="CK2780" i="1"/>
  <c r="CK2782" i="1"/>
  <c r="CK2783" i="1"/>
  <c r="CK2784" i="1"/>
  <c r="CK2785" i="1"/>
  <c r="CK2786" i="1"/>
  <c r="CK2787" i="1"/>
  <c r="CK2788" i="1"/>
  <c r="CK2789" i="1"/>
  <c r="CK2790" i="1"/>
  <c r="CK2791" i="1"/>
  <c r="CK2792" i="1"/>
  <c r="CK2793" i="1"/>
  <c r="CK2794" i="1"/>
  <c r="CK2795" i="1"/>
  <c r="CK2796" i="1"/>
  <c r="CK2797" i="1"/>
  <c r="CK2798" i="1"/>
  <c r="CK2799" i="1"/>
  <c r="CK2800" i="1"/>
  <c r="CK2802" i="1"/>
  <c r="CK2803" i="1"/>
  <c r="CK2804" i="1"/>
  <c r="CK2805" i="1"/>
  <c r="CK2806" i="1"/>
  <c r="CK2807" i="1"/>
  <c r="CK2808" i="1"/>
  <c r="CK2809" i="1"/>
  <c r="CK2810" i="1"/>
  <c r="CK2811" i="1"/>
  <c r="CK2812" i="1"/>
  <c r="CK2813" i="1"/>
  <c r="CK2814" i="1"/>
  <c r="CK2815" i="1"/>
  <c r="CK2816" i="1"/>
  <c r="CK2817" i="1"/>
  <c r="CK2818" i="1"/>
  <c r="CK2819" i="1"/>
  <c r="CK2820" i="1"/>
  <c r="CK2822" i="1"/>
  <c r="CK2823" i="1"/>
  <c r="CK2824" i="1"/>
  <c r="CK2825" i="1"/>
  <c r="CK2826" i="1"/>
  <c r="CK2827" i="1"/>
  <c r="CK2828" i="1"/>
  <c r="CK2829" i="1"/>
  <c r="CK2830" i="1"/>
  <c r="CK2831" i="1"/>
  <c r="CK2832" i="1"/>
  <c r="CK2833" i="1"/>
  <c r="CK2834" i="1"/>
  <c r="CK2835" i="1"/>
  <c r="CK2836" i="1"/>
  <c r="CK2837" i="1"/>
  <c r="CK2838" i="1"/>
  <c r="CK2839" i="1"/>
  <c r="CK2840" i="1"/>
  <c r="CK2842" i="1"/>
  <c r="CK2843" i="1"/>
  <c r="CK2844" i="1"/>
  <c r="CK2845" i="1"/>
  <c r="CK2846" i="1"/>
  <c r="CK2847" i="1"/>
  <c r="CK2848" i="1"/>
  <c r="CK2849" i="1"/>
  <c r="CK2850" i="1"/>
  <c r="CK2851" i="1"/>
  <c r="CK2852" i="1"/>
  <c r="CK2853" i="1"/>
  <c r="CK2854" i="1"/>
  <c r="CK2855" i="1"/>
  <c r="CK2856" i="1"/>
  <c r="CK2857" i="1"/>
  <c r="CK2858" i="1"/>
  <c r="CK2859" i="1"/>
  <c r="CK2860" i="1"/>
  <c r="CK2862" i="1"/>
  <c r="CK2863" i="1"/>
  <c r="CK2864" i="1"/>
  <c r="CK2865" i="1"/>
  <c r="CK2866" i="1"/>
  <c r="CK2867" i="1"/>
  <c r="CK2868" i="1"/>
  <c r="CK2869" i="1"/>
  <c r="CK2870" i="1"/>
  <c r="CK2871" i="1"/>
  <c r="CK2872" i="1"/>
  <c r="CK2873" i="1"/>
  <c r="CK2874" i="1"/>
  <c r="CK2875" i="1"/>
  <c r="CK2876" i="1"/>
  <c r="CK2877" i="1"/>
  <c r="CK2878" i="1"/>
  <c r="CK2879" i="1"/>
  <c r="CK2880" i="1"/>
  <c r="CK2882" i="1"/>
  <c r="CK2883" i="1"/>
  <c r="CK2884" i="1"/>
  <c r="CK2885" i="1"/>
  <c r="CK2886" i="1"/>
  <c r="CK2887" i="1"/>
  <c r="CK2888" i="1"/>
  <c r="CK2889" i="1"/>
  <c r="CK2890" i="1"/>
  <c r="CK2891" i="1"/>
  <c r="CK2892" i="1"/>
  <c r="CK2893" i="1"/>
  <c r="CK2894" i="1"/>
  <c r="CK2895" i="1"/>
  <c r="CK2896" i="1"/>
  <c r="CK2897" i="1"/>
  <c r="CK2898" i="1"/>
  <c r="CK2899" i="1"/>
  <c r="CK2900" i="1"/>
  <c r="CK2902" i="1"/>
  <c r="CK2903" i="1"/>
  <c r="CK2904" i="1"/>
  <c r="CK2905" i="1"/>
  <c r="CK2906" i="1"/>
  <c r="CK2907" i="1"/>
  <c r="CK2908" i="1"/>
  <c r="CK2909" i="1"/>
  <c r="CK2910" i="1"/>
  <c r="CK2911" i="1"/>
  <c r="CK2912" i="1"/>
  <c r="CK2913" i="1"/>
  <c r="CK2914" i="1"/>
  <c r="CK2915" i="1"/>
  <c r="CK2916" i="1"/>
  <c r="CK2917" i="1"/>
  <c r="CK2918" i="1"/>
  <c r="CK2919" i="1"/>
  <c r="CK2920" i="1"/>
  <c r="CK2922" i="1"/>
  <c r="CK2923" i="1"/>
  <c r="CK2924" i="1"/>
  <c r="CK2925" i="1"/>
  <c r="CK2926" i="1"/>
  <c r="CK2927" i="1"/>
  <c r="CK2928" i="1"/>
  <c r="CK2929" i="1"/>
  <c r="CK2930" i="1"/>
  <c r="CK2931" i="1"/>
  <c r="CK2932" i="1"/>
  <c r="CK2933" i="1"/>
  <c r="CK2934" i="1"/>
  <c r="CK2935" i="1"/>
  <c r="CK2936" i="1"/>
  <c r="CK2937" i="1"/>
  <c r="CK2938" i="1"/>
  <c r="CK2939" i="1"/>
  <c r="CK2940" i="1"/>
  <c r="CK2942" i="1"/>
  <c r="CK2943" i="1"/>
  <c r="CK2944" i="1"/>
  <c r="CK2945" i="1"/>
  <c r="CK2946" i="1"/>
  <c r="CK2947" i="1"/>
  <c r="CK2948" i="1"/>
  <c r="CK2949" i="1"/>
  <c r="CK2950" i="1"/>
  <c r="CK2951" i="1"/>
  <c r="CK2952" i="1"/>
  <c r="CK2953" i="1"/>
  <c r="CK2954" i="1"/>
  <c r="CK2955" i="1"/>
  <c r="CK2956" i="1"/>
  <c r="CK2957" i="1"/>
  <c r="CK2958" i="1"/>
  <c r="CK2959" i="1"/>
  <c r="CK2960" i="1"/>
  <c r="CK2962" i="1"/>
  <c r="CK2963" i="1"/>
  <c r="CK2964" i="1"/>
  <c r="CK2965" i="1"/>
  <c r="CK2966" i="1"/>
  <c r="CK2967" i="1"/>
  <c r="CK2968" i="1"/>
  <c r="CK2969" i="1"/>
  <c r="CK2970" i="1"/>
  <c r="CK2971" i="1"/>
  <c r="CK2972" i="1"/>
  <c r="CK2973" i="1"/>
  <c r="CK2974" i="1"/>
  <c r="CK2975" i="1"/>
  <c r="CK2976" i="1"/>
  <c r="CK2977" i="1"/>
  <c r="CK2978" i="1"/>
  <c r="CK2979" i="1"/>
  <c r="CK2980" i="1"/>
  <c r="CK2982" i="1"/>
  <c r="CK2983" i="1"/>
  <c r="CK2984" i="1"/>
  <c r="CK2985" i="1"/>
  <c r="CK2986" i="1"/>
  <c r="CK2987" i="1"/>
  <c r="CK2988" i="1"/>
  <c r="CK2989" i="1"/>
  <c r="CK2990" i="1"/>
  <c r="CK2991" i="1"/>
  <c r="CK2992" i="1"/>
  <c r="CK2993" i="1"/>
  <c r="CK2994" i="1"/>
  <c r="CK2995" i="1"/>
  <c r="CK2996" i="1"/>
  <c r="CK2997" i="1"/>
  <c r="CK2998" i="1"/>
  <c r="CK2999" i="1"/>
  <c r="CK3000" i="1"/>
  <c r="CK3002" i="1"/>
  <c r="CK3003" i="1"/>
  <c r="CK3004" i="1"/>
  <c r="CK3005" i="1"/>
  <c r="CK3006" i="1"/>
  <c r="CK3007" i="1"/>
  <c r="CK3008" i="1"/>
  <c r="CK3009" i="1"/>
  <c r="CK3010" i="1"/>
  <c r="CK3011" i="1"/>
  <c r="CK3012" i="1"/>
  <c r="CK3013" i="1"/>
  <c r="CK3014" i="1"/>
  <c r="CK3015" i="1"/>
  <c r="CK3016" i="1"/>
  <c r="CK3017" i="1"/>
  <c r="CK3018" i="1"/>
  <c r="CK3019" i="1"/>
  <c r="CK3020" i="1"/>
  <c r="CK3022" i="1"/>
  <c r="CK3023" i="1"/>
  <c r="CK3024" i="1"/>
  <c r="CK3025" i="1"/>
  <c r="CK3026" i="1"/>
  <c r="CK3027" i="1"/>
  <c r="CK3028" i="1"/>
  <c r="CK3029" i="1"/>
  <c r="CK3030" i="1"/>
  <c r="CK3031" i="1"/>
  <c r="CK3032" i="1"/>
  <c r="CK3033" i="1"/>
  <c r="CK3034" i="1"/>
  <c r="CK3035" i="1"/>
  <c r="CK3036" i="1"/>
  <c r="CK3037" i="1"/>
  <c r="CK3038" i="1"/>
  <c r="CK3039" i="1"/>
  <c r="CK3040" i="1"/>
  <c r="CK3042" i="1"/>
  <c r="CK3043" i="1"/>
  <c r="CK3044" i="1"/>
  <c r="CK3045" i="1"/>
  <c r="CK3046" i="1"/>
  <c r="CK3047" i="1"/>
  <c r="CK3048" i="1"/>
  <c r="CK3049" i="1"/>
  <c r="CK3050" i="1"/>
  <c r="CK3051" i="1"/>
  <c r="CK3052" i="1"/>
  <c r="CK3053" i="1"/>
  <c r="CK3054" i="1"/>
  <c r="CK3055" i="1"/>
  <c r="CK3056" i="1"/>
  <c r="CK3057" i="1"/>
  <c r="CK3058" i="1"/>
  <c r="CK3059" i="1"/>
  <c r="CK3060" i="1"/>
  <c r="CK3062" i="1"/>
  <c r="CK3063" i="1"/>
  <c r="CK3064" i="1"/>
  <c r="CK3065" i="1"/>
  <c r="CK3066" i="1"/>
  <c r="CK3067" i="1"/>
  <c r="CK3068" i="1"/>
  <c r="CK3069" i="1"/>
  <c r="CK3070" i="1"/>
  <c r="CK3071" i="1"/>
  <c r="CK3072" i="1"/>
  <c r="CK3073" i="1"/>
  <c r="CK3074" i="1"/>
  <c r="CK3075" i="1"/>
  <c r="CK3076" i="1"/>
  <c r="CK3077" i="1"/>
  <c r="CK3078" i="1"/>
  <c r="CK3079" i="1"/>
  <c r="CK3080" i="1"/>
  <c r="CK3082" i="1"/>
  <c r="CK3083" i="1"/>
  <c r="CK3084" i="1"/>
  <c r="CK3085" i="1"/>
  <c r="CK3086" i="1"/>
  <c r="CK3087" i="1"/>
  <c r="CK3088" i="1"/>
  <c r="CK3089" i="1"/>
  <c r="CK3090" i="1"/>
  <c r="CK3091" i="1"/>
  <c r="CK3092" i="1"/>
  <c r="CK3093" i="1"/>
  <c r="CK3094" i="1"/>
  <c r="CK3095" i="1"/>
  <c r="CK3096" i="1"/>
  <c r="CK3097" i="1"/>
  <c r="CK3098" i="1"/>
  <c r="CK3099" i="1"/>
  <c r="CK3100" i="1"/>
  <c r="CK3102" i="1"/>
  <c r="CK3103" i="1"/>
  <c r="CK3104" i="1"/>
  <c r="CK3105" i="1"/>
  <c r="CK3106" i="1"/>
  <c r="CK3107" i="1"/>
  <c r="CK3108" i="1"/>
  <c r="CK3109" i="1"/>
  <c r="CK3110" i="1"/>
  <c r="CK3111" i="1"/>
  <c r="CK3112" i="1"/>
  <c r="CK3113" i="1"/>
  <c r="CK3114" i="1"/>
  <c r="CK3115" i="1"/>
  <c r="CK3116" i="1"/>
  <c r="CK3117" i="1"/>
  <c r="CK3118" i="1"/>
  <c r="CK3119" i="1"/>
  <c r="CK3120" i="1"/>
  <c r="CK3122" i="1"/>
  <c r="CK3123" i="1"/>
  <c r="CK3124" i="1"/>
  <c r="CK3125" i="1"/>
  <c r="CK3126" i="1"/>
  <c r="CK3127" i="1"/>
  <c r="CK3128" i="1"/>
  <c r="CK3129" i="1"/>
  <c r="CK3130" i="1"/>
  <c r="CK3131" i="1"/>
  <c r="CK3132" i="1"/>
  <c r="CK3133" i="1"/>
  <c r="CK3134" i="1"/>
  <c r="CK3135" i="1"/>
  <c r="CK3136" i="1"/>
  <c r="CK3137" i="1"/>
  <c r="CK3138" i="1"/>
  <c r="CK3139" i="1"/>
  <c r="CK3140" i="1"/>
  <c r="CK3142" i="1"/>
  <c r="CK3143" i="1"/>
  <c r="CK3144" i="1"/>
  <c r="CK3145" i="1"/>
  <c r="CK3146" i="1"/>
  <c r="CK3147" i="1"/>
  <c r="CK3148" i="1"/>
  <c r="CK3149" i="1"/>
  <c r="CK3150" i="1"/>
  <c r="CK3151" i="1"/>
  <c r="CK3152" i="1"/>
  <c r="CK3153" i="1"/>
  <c r="CK3154" i="1"/>
  <c r="CK3155" i="1"/>
  <c r="CK3156" i="1"/>
  <c r="CK3157" i="1"/>
  <c r="CK3158" i="1"/>
  <c r="CK3159" i="1"/>
  <c r="CK3160" i="1"/>
  <c r="CK3162" i="1"/>
  <c r="CK3163" i="1"/>
  <c r="CK3164" i="1"/>
  <c r="CK3165" i="1"/>
  <c r="CK3166" i="1"/>
  <c r="CK3167" i="1"/>
  <c r="CK3168" i="1"/>
  <c r="CK3169" i="1"/>
  <c r="CK3170" i="1"/>
  <c r="CK3171" i="1"/>
  <c r="CK3172" i="1"/>
  <c r="CK3173" i="1"/>
  <c r="CK3174" i="1"/>
  <c r="CK3175" i="1"/>
  <c r="CK3176" i="1"/>
  <c r="CK3177" i="1"/>
  <c r="CK3178" i="1"/>
  <c r="CK3179" i="1"/>
  <c r="CK3180" i="1"/>
  <c r="CK3182" i="1"/>
  <c r="CK3183" i="1"/>
  <c r="CK3184" i="1"/>
  <c r="CK3185" i="1"/>
  <c r="CK3186" i="1"/>
  <c r="CK3187" i="1"/>
  <c r="CK3188" i="1"/>
  <c r="CK3189" i="1"/>
  <c r="CK3190" i="1"/>
  <c r="CK3191" i="1"/>
  <c r="CK3192" i="1"/>
  <c r="CK3193" i="1"/>
  <c r="CK3194" i="1"/>
  <c r="CK3195" i="1"/>
  <c r="CK3196" i="1"/>
  <c r="CK3197" i="1"/>
  <c r="CK3198" i="1"/>
  <c r="CK3199" i="1"/>
  <c r="CK3200" i="1"/>
  <c r="CK3202" i="1"/>
  <c r="CK3203" i="1"/>
  <c r="CK3204" i="1"/>
  <c r="CK3205" i="1"/>
  <c r="CK3206" i="1"/>
  <c r="CK3207" i="1"/>
  <c r="CK3208" i="1"/>
  <c r="CK3209" i="1"/>
  <c r="CK3210" i="1"/>
  <c r="CK3211" i="1"/>
  <c r="CK3212" i="1"/>
  <c r="CK3213" i="1"/>
  <c r="CK3214" i="1"/>
  <c r="CK3215" i="1"/>
  <c r="CK3216" i="1"/>
  <c r="CK3217" i="1"/>
  <c r="CK3218" i="1"/>
  <c r="CK3219" i="1"/>
  <c r="CK3220" i="1"/>
  <c r="CK3222" i="1"/>
  <c r="CK3223" i="1"/>
  <c r="CK3224" i="1"/>
  <c r="CK3225" i="1"/>
  <c r="CK3226" i="1"/>
  <c r="CK3227" i="1"/>
  <c r="CK3228" i="1"/>
  <c r="CK3229" i="1"/>
  <c r="CK3230" i="1"/>
  <c r="CK3231" i="1"/>
  <c r="CK3232" i="1"/>
  <c r="CK3233" i="1"/>
  <c r="CK3234" i="1"/>
  <c r="CK3235" i="1"/>
  <c r="CK3236" i="1"/>
  <c r="CK3237" i="1"/>
  <c r="CK3238" i="1"/>
  <c r="CK3239" i="1"/>
  <c r="CK3240" i="1"/>
  <c r="CK3242" i="1"/>
  <c r="CK3243" i="1"/>
  <c r="CK3244" i="1"/>
  <c r="CK3245" i="1"/>
  <c r="CK3246" i="1"/>
  <c r="CK3247" i="1"/>
  <c r="CK3248" i="1"/>
  <c r="CK3249" i="1"/>
  <c r="CK3250" i="1"/>
  <c r="CK3251" i="1"/>
  <c r="CK3252" i="1"/>
  <c r="CK3253" i="1"/>
  <c r="CK3254" i="1"/>
  <c r="CK3255" i="1"/>
  <c r="CK3256" i="1"/>
  <c r="CK3257" i="1"/>
  <c r="CK3258" i="1"/>
  <c r="CK3259" i="1"/>
  <c r="CK3260" i="1"/>
  <c r="CK3262" i="1"/>
  <c r="CK3263" i="1"/>
  <c r="CK3264" i="1"/>
  <c r="CK3265" i="1"/>
  <c r="CK3266" i="1"/>
  <c r="CK3267" i="1"/>
  <c r="CK3268" i="1"/>
  <c r="CK3269" i="1"/>
  <c r="CK3270" i="1"/>
  <c r="CK3271" i="1"/>
  <c r="CK3272" i="1"/>
  <c r="CK3273" i="1"/>
  <c r="CK3274" i="1"/>
  <c r="CK3275" i="1"/>
  <c r="CK3276" i="1"/>
  <c r="CK3277" i="1"/>
  <c r="CK3278" i="1"/>
  <c r="CK3279" i="1"/>
  <c r="CK3280" i="1"/>
  <c r="CK3282" i="1"/>
  <c r="CK3283" i="1"/>
  <c r="CK3284" i="1"/>
  <c r="CK3285" i="1"/>
  <c r="CK3286" i="1"/>
  <c r="CK3287" i="1"/>
  <c r="CK3288" i="1"/>
  <c r="CK3289" i="1"/>
  <c r="CK3290" i="1"/>
  <c r="CK3291" i="1"/>
  <c r="CK3292" i="1"/>
  <c r="CK3293" i="1"/>
  <c r="CK3294" i="1"/>
  <c r="CK3295" i="1"/>
  <c r="CK3296" i="1"/>
  <c r="CK3297" i="1"/>
  <c r="CK3298" i="1"/>
  <c r="CK3299" i="1"/>
  <c r="CK3300" i="1"/>
  <c r="CK3302" i="1"/>
  <c r="CK3303" i="1"/>
  <c r="CK3304" i="1"/>
  <c r="CK3305" i="1"/>
  <c r="CK3306" i="1"/>
  <c r="CK3307" i="1"/>
  <c r="CK3308" i="1"/>
  <c r="CK3309" i="1"/>
  <c r="CK3310" i="1"/>
  <c r="CK3311" i="1"/>
  <c r="CK3312" i="1"/>
  <c r="CK3313" i="1"/>
  <c r="CK3314" i="1"/>
  <c r="CK3315" i="1"/>
  <c r="CK3316" i="1"/>
  <c r="CK3317" i="1"/>
  <c r="CK3318" i="1"/>
  <c r="CK3319" i="1"/>
  <c r="CK3320" i="1"/>
  <c r="CK3322" i="1"/>
  <c r="CK3323" i="1"/>
  <c r="CK3324" i="1"/>
  <c r="CK3325" i="1"/>
  <c r="CK3326" i="1"/>
  <c r="CK3327" i="1"/>
  <c r="CK3328" i="1"/>
  <c r="CK3329" i="1"/>
  <c r="CK3330" i="1"/>
  <c r="CK3331" i="1"/>
  <c r="CK3332" i="1"/>
  <c r="CK3333" i="1"/>
  <c r="CK3334" i="1"/>
  <c r="CK3335" i="1"/>
  <c r="CK3336" i="1"/>
  <c r="CK3337" i="1"/>
  <c r="CK3338" i="1"/>
  <c r="CK3339" i="1"/>
  <c r="CK3340" i="1"/>
  <c r="CK3342" i="1"/>
  <c r="CK3343" i="1"/>
  <c r="CK3344" i="1"/>
  <c r="CK3345" i="1"/>
  <c r="CK3346" i="1"/>
  <c r="CK3347" i="1"/>
  <c r="CK3348" i="1"/>
  <c r="CK3349" i="1"/>
  <c r="CK3350" i="1"/>
  <c r="CK3351" i="1"/>
  <c r="CK3352" i="1"/>
  <c r="CK3353" i="1"/>
  <c r="CK3354" i="1"/>
  <c r="CK3355" i="1"/>
  <c r="CK3356" i="1"/>
  <c r="CK3357" i="1"/>
  <c r="CK3358" i="1"/>
  <c r="CK3359" i="1"/>
  <c r="CK3360" i="1"/>
  <c r="CK3362" i="1"/>
  <c r="CK3363" i="1"/>
  <c r="CK3364" i="1"/>
  <c r="CK3365" i="1"/>
  <c r="CK3366" i="1"/>
  <c r="CK3367" i="1"/>
  <c r="CK3368" i="1"/>
  <c r="CK3369" i="1"/>
  <c r="CK3370" i="1"/>
  <c r="CK3371" i="1"/>
  <c r="CK3372" i="1"/>
  <c r="CK3373" i="1"/>
  <c r="CK3374" i="1"/>
  <c r="CK3375" i="1"/>
  <c r="CK3376" i="1"/>
  <c r="CK3377" i="1"/>
  <c r="CK3378" i="1"/>
  <c r="CK3379" i="1"/>
  <c r="CK3380" i="1"/>
  <c r="CK3382" i="1"/>
  <c r="CK3383" i="1"/>
  <c r="CK3384" i="1"/>
  <c r="CK3385" i="1"/>
  <c r="CK3386" i="1"/>
  <c r="CK3387" i="1"/>
  <c r="CK3388" i="1"/>
  <c r="CK3389" i="1"/>
  <c r="CK3390" i="1"/>
  <c r="CK3391" i="1"/>
  <c r="CK3392" i="1"/>
  <c r="CK3393" i="1"/>
  <c r="CK3394" i="1"/>
  <c r="CK3395" i="1"/>
  <c r="CK3396" i="1"/>
  <c r="CK3397" i="1"/>
  <c r="CK3398" i="1"/>
  <c r="CK3399" i="1"/>
  <c r="CK3400" i="1"/>
  <c r="CK3402" i="1"/>
  <c r="CK3403" i="1"/>
  <c r="CK3404" i="1"/>
  <c r="CK3405" i="1"/>
  <c r="CK3406" i="1"/>
  <c r="CK3407" i="1"/>
  <c r="CK3408" i="1"/>
  <c r="CK3409" i="1"/>
  <c r="CK3410" i="1"/>
  <c r="CK3411" i="1"/>
  <c r="CK3412" i="1"/>
  <c r="CK3413" i="1"/>
  <c r="CK3414" i="1"/>
  <c r="CK3415" i="1"/>
  <c r="CK3416" i="1"/>
  <c r="CK3417" i="1"/>
  <c r="CK3418" i="1"/>
  <c r="CK3419" i="1"/>
  <c r="CK3420" i="1"/>
  <c r="CK3422" i="1"/>
  <c r="CK3423" i="1"/>
  <c r="CK3424" i="1"/>
  <c r="CK3425" i="1"/>
  <c r="CK3426" i="1"/>
  <c r="CK3427" i="1"/>
  <c r="CK3428" i="1"/>
  <c r="CK3429" i="1"/>
  <c r="CK3430" i="1"/>
  <c r="CK3431" i="1"/>
  <c r="CK3432" i="1"/>
  <c r="CK3433" i="1"/>
  <c r="CK3434" i="1"/>
  <c r="CK3435" i="1"/>
  <c r="CK3436" i="1"/>
  <c r="CK3437" i="1"/>
  <c r="CK3438" i="1"/>
  <c r="CK3439" i="1"/>
  <c r="CK3440" i="1"/>
  <c r="CK3442" i="1"/>
  <c r="CK3443" i="1"/>
  <c r="CK3444" i="1"/>
  <c r="CK3445" i="1"/>
  <c r="CK3446" i="1"/>
  <c r="CK3447" i="1"/>
  <c r="CK3448" i="1"/>
  <c r="CK3449" i="1"/>
  <c r="CK3450" i="1"/>
  <c r="CK3451" i="1"/>
  <c r="CK3452" i="1"/>
  <c r="CK3453" i="1"/>
  <c r="CK3454" i="1"/>
  <c r="CK3455" i="1"/>
  <c r="CK3456" i="1"/>
  <c r="CK3457" i="1"/>
  <c r="CK3458" i="1"/>
  <c r="CK3459" i="1"/>
  <c r="CK3460" i="1"/>
  <c r="CK3462" i="1"/>
  <c r="CK3463" i="1"/>
  <c r="CK3464" i="1"/>
  <c r="CK3465" i="1"/>
  <c r="CK3466" i="1"/>
  <c r="CK3467" i="1"/>
  <c r="CK3468" i="1"/>
  <c r="CK3469" i="1"/>
  <c r="CK3470" i="1"/>
  <c r="CK3471" i="1"/>
  <c r="CK3472" i="1"/>
  <c r="CK3473" i="1"/>
  <c r="CK3474" i="1"/>
  <c r="CK3475" i="1"/>
  <c r="CK3476" i="1"/>
  <c r="CK3477" i="1"/>
  <c r="CK3478" i="1"/>
  <c r="CK3479" i="1"/>
  <c r="CK3480" i="1"/>
  <c r="CK3482" i="1"/>
  <c r="CK3483" i="1"/>
  <c r="CK3484" i="1"/>
  <c r="CK3485" i="1"/>
  <c r="CK3486" i="1"/>
  <c r="CK3487" i="1"/>
  <c r="CK3488" i="1"/>
  <c r="CK3489" i="1"/>
  <c r="CK3490" i="1"/>
  <c r="CK3491" i="1"/>
  <c r="CK3492" i="1"/>
  <c r="CK3493" i="1"/>
  <c r="CK3494" i="1"/>
  <c r="CK3495" i="1"/>
  <c r="CK3496" i="1"/>
  <c r="CK3497" i="1"/>
  <c r="CK3498" i="1"/>
  <c r="CK3499" i="1"/>
  <c r="CK3500" i="1"/>
  <c r="CK3502" i="1"/>
  <c r="CK3503" i="1"/>
  <c r="CK3504" i="1"/>
  <c r="CK3505" i="1"/>
  <c r="CK3506" i="1"/>
  <c r="CK3507" i="1"/>
  <c r="CK3508" i="1"/>
  <c r="CK3509" i="1"/>
  <c r="CK3510" i="1"/>
  <c r="CK3511" i="1"/>
  <c r="CK3512" i="1"/>
  <c r="CK3513" i="1"/>
  <c r="CK3514" i="1"/>
  <c r="CK3515" i="1"/>
  <c r="CK3516" i="1"/>
  <c r="CK3517" i="1"/>
  <c r="CK3518" i="1"/>
  <c r="CK3519" i="1"/>
  <c r="CK3520" i="1"/>
  <c r="CK3522" i="1"/>
  <c r="CK3523" i="1"/>
  <c r="CK3524" i="1"/>
  <c r="CK3525" i="1"/>
  <c r="CK3526" i="1"/>
  <c r="CK3527" i="1"/>
  <c r="CK3528" i="1"/>
  <c r="CK3529" i="1"/>
  <c r="CK3530" i="1"/>
  <c r="CK3531" i="1"/>
  <c r="CK3532" i="1"/>
  <c r="CK3533" i="1"/>
  <c r="CK3534" i="1"/>
  <c r="CK3535" i="1"/>
  <c r="CK3536" i="1"/>
  <c r="CK3537" i="1"/>
  <c r="CK3538" i="1"/>
  <c r="CK3539" i="1"/>
  <c r="CK3540" i="1"/>
  <c r="CK3542" i="1"/>
  <c r="CK3543" i="1"/>
  <c r="CK3544" i="1"/>
  <c r="CK3545" i="1"/>
  <c r="CK3546" i="1"/>
  <c r="CK3547" i="1"/>
  <c r="CK3548" i="1"/>
  <c r="CK3549" i="1"/>
  <c r="CK3550" i="1"/>
  <c r="CK3551" i="1"/>
  <c r="CK3552" i="1"/>
  <c r="CK3553" i="1"/>
  <c r="CK3554" i="1"/>
  <c r="CK3555" i="1"/>
  <c r="CK3556" i="1"/>
  <c r="CK3557" i="1"/>
  <c r="CK3558" i="1"/>
  <c r="CK3559" i="1"/>
  <c r="CK3560" i="1"/>
  <c r="CK3562" i="1"/>
  <c r="CK3563" i="1"/>
  <c r="CK3564" i="1"/>
  <c r="CK3565" i="1"/>
  <c r="CK3566" i="1"/>
  <c r="CK3567" i="1"/>
  <c r="CK3568" i="1"/>
  <c r="CK3569" i="1"/>
  <c r="CK3570" i="1"/>
  <c r="CK3571" i="1"/>
  <c r="CK3572" i="1"/>
  <c r="CK3573" i="1"/>
  <c r="CK3574" i="1"/>
  <c r="CK3575" i="1"/>
  <c r="CK3576" i="1"/>
  <c r="CK3577" i="1"/>
  <c r="CK3578" i="1"/>
  <c r="CK3579" i="1"/>
  <c r="CK3580" i="1"/>
  <c r="CK3582" i="1"/>
  <c r="CK3583" i="1"/>
  <c r="CK3584" i="1"/>
  <c r="CK3585" i="1"/>
  <c r="CK3586" i="1"/>
  <c r="CK3587" i="1"/>
  <c r="CK3588" i="1"/>
  <c r="CK3589" i="1"/>
  <c r="CK3590" i="1"/>
  <c r="CK3591" i="1"/>
  <c r="CK3592" i="1"/>
  <c r="CK3593" i="1"/>
  <c r="CK3594" i="1"/>
  <c r="CK3595" i="1"/>
  <c r="CK3596" i="1"/>
  <c r="CK3597" i="1"/>
  <c r="CK3598" i="1"/>
  <c r="CK3599" i="1"/>
  <c r="CK3600" i="1"/>
  <c r="CK3602" i="1"/>
  <c r="CK3603" i="1"/>
  <c r="CK3604" i="1"/>
  <c r="CK3605" i="1"/>
  <c r="CK3606" i="1"/>
  <c r="CK3607" i="1"/>
  <c r="CK3608" i="1"/>
  <c r="CK3609" i="1"/>
  <c r="CK3610" i="1"/>
  <c r="CK3611" i="1"/>
  <c r="CK3612" i="1"/>
  <c r="CK3613" i="1"/>
  <c r="CK3614" i="1"/>
  <c r="CK3615" i="1"/>
  <c r="CK3616" i="1"/>
  <c r="CK3617" i="1"/>
  <c r="CK3618" i="1"/>
  <c r="CK3619" i="1"/>
  <c r="CK3620" i="1"/>
  <c r="CK3622" i="1"/>
  <c r="CK3623" i="1"/>
  <c r="CK3624" i="1"/>
  <c r="CK3625" i="1"/>
  <c r="CK3626" i="1"/>
  <c r="CK3627" i="1"/>
  <c r="CK3628" i="1"/>
  <c r="CK3629" i="1"/>
  <c r="CK3630" i="1"/>
  <c r="CK3631" i="1"/>
  <c r="CK3632" i="1"/>
  <c r="CK3633" i="1"/>
  <c r="CK3634" i="1"/>
  <c r="CK3635" i="1"/>
  <c r="CK3636" i="1"/>
  <c r="CK3637" i="1"/>
  <c r="CK3638" i="1"/>
  <c r="CK3639" i="1"/>
  <c r="CK3640" i="1"/>
  <c r="CK3642" i="1"/>
  <c r="CK3643" i="1"/>
  <c r="CK3644" i="1"/>
  <c r="CK3645" i="1"/>
  <c r="CK3646" i="1"/>
  <c r="CK3647" i="1"/>
  <c r="CK3648" i="1"/>
  <c r="CK3649" i="1"/>
  <c r="CK3650" i="1"/>
  <c r="CK3651" i="1"/>
  <c r="CK3652" i="1"/>
  <c r="CK3653" i="1"/>
  <c r="CK3654" i="1"/>
  <c r="CK3655" i="1"/>
  <c r="CK3656" i="1"/>
  <c r="CK3657" i="1"/>
  <c r="CK3658" i="1"/>
  <c r="CK3659" i="1"/>
  <c r="CK3660" i="1"/>
  <c r="CK3662" i="1"/>
  <c r="CK3663" i="1"/>
  <c r="CK3664" i="1"/>
  <c r="CK3665" i="1"/>
  <c r="CK3666" i="1"/>
  <c r="CK3667" i="1"/>
  <c r="CK3668" i="1"/>
  <c r="CK3669" i="1"/>
  <c r="CK3670" i="1"/>
  <c r="CK3671" i="1"/>
  <c r="CK3672" i="1"/>
  <c r="CK3673" i="1"/>
  <c r="CK3674" i="1"/>
  <c r="CK3675" i="1"/>
  <c r="CK3676" i="1"/>
  <c r="CK3677" i="1"/>
  <c r="CK3678" i="1"/>
  <c r="CK3679" i="1"/>
  <c r="CK3680" i="1"/>
  <c r="CK3682" i="1"/>
  <c r="CK3683" i="1"/>
  <c r="CK3684" i="1"/>
  <c r="CK3685" i="1"/>
  <c r="CK3686" i="1"/>
  <c r="CK3687" i="1"/>
  <c r="CK3688" i="1"/>
  <c r="CK3689" i="1"/>
  <c r="CK3690" i="1"/>
  <c r="CK3691" i="1"/>
  <c r="CK3692" i="1"/>
  <c r="CK3693" i="1"/>
  <c r="CK3694" i="1"/>
  <c r="CK3695" i="1"/>
  <c r="CK3696" i="1"/>
  <c r="CK3697" i="1"/>
  <c r="CK3698" i="1"/>
  <c r="CK3699" i="1"/>
  <c r="CK3700" i="1"/>
  <c r="CK3702" i="1"/>
  <c r="CK3703" i="1"/>
  <c r="CK3704" i="1"/>
  <c r="CK3705" i="1"/>
  <c r="CK3706" i="1"/>
  <c r="CK3707" i="1"/>
  <c r="CK3708" i="1"/>
  <c r="CK3709" i="1"/>
  <c r="CK3710" i="1"/>
  <c r="CK3711" i="1"/>
  <c r="CK3712" i="1"/>
  <c r="CK3713" i="1"/>
  <c r="CK3714" i="1"/>
  <c r="CK3715" i="1"/>
  <c r="CK3716" i="1"/>
  <c r="CK3717" i="1"/>
  <c r="CK3718" i="1"/>
  <c r="CK3719" i="1"/>
  <c r="CK3720" i="1"/>
  <c r="CK3722" i="1"/>
  <c r="CK3723" i="1"/>
  <c r="CK3724" i="1"/>
  <c r="CK3725" i="1"/>
  <c r="CK3726" i="1"/>
  <c r="CK3727" i="1"/>
  <c r="CK3728" i="1"/>
  <c r="CK3729" i="1"/>
  <c r="CK3730" i="1"/>
  <c r="CK3731" i="1"/>
  <c r="CK3732" i="1"/>
  <c r="CK3733" i="1"/>
  <c r="CK3734" i="1"/>
  <c r="CK3735" i="1"/>
  <c r="CK3736" i="1"/>
  <c r="CK3737" i="1"/>
  <c r="CK3738" i="1"/>
  <c r="CK3739" i="1"/>
  <c r="CK3740" i="1"/>
  <c r="CK3742" i="1"/>
  <c r="CK3743" i="1"/>
  <c r="CK3744" i="1"/>
  <c r="CK3745" i="1"/>
  <c r="CK3746" i="1"/>
  <c r="CK3747" i="1"/>
  <c r="CK3748" i="1"/>
  <c r="CK3749" i="1"/>
  <c r="CK3750" i="1"/>
  <c r="CK3751" i="1"/>
  <c r="CK3752" i="1"/>
  <c r="CK3753" i="1"/>
  <c r="CK3754" i="1"/>
  <c r="CK3755" i="1"/>
  <c r="CK3756" i="1"/>
  <c r="CK3757" i="1"/>
  <c r="CK3758" i="1"/>
  <c r="CK3759" i="1"/>
  <c r="CK3760" i="1"/>
  <c r="CK3762" i="1"/>
  <c r="CK3763" i="1"/>
  <c r="CK3764" i="1"/>
  <c r="CK3765" i="1"/>
  <c r="CK3766" i="1"/>
  <c r="CK3767" i="1"/>
  <c r="CK3768" i="1"/>
  <c r="CK3769" i="1"/>
  <c r="CK3770" i="1"/>
  <c r="CK3771" i="1"/>
  <c r="CK3772" i="1"/>
  <c r="CK3773" i="1"/>
  <c r="CK3774" i="1"/>
  <c r="CK3775" i="1"/>
  <c r="CK3776" i="1"/>
  <c r="CK3777" i="1"/>
  <c r="CK3778" i="1"/>
  <c r="CK3779" i="1"/>
  <c r="CK3780" i="1"/>
  <c r="CK3782" i="1"/>
  <c r="CK3783" i="1"/>
  <c r="CK3784" i="1"/>
  <c r="CK3785" i="1"/>
  <c r="CK3786" i="1"/>
  <c r="CK3787" i="1"/>
  <c r="CK3788" i="1"/>
  <c r="CK3789" i="1"/>
  <c r="CK3790" i="1"/>
  <c r="CK3791" i="1"/>
  <c r="CK3792" i="1"/>
  <c r="CK3793" i="1"/>
  <c r="CK3794" i="1"/>
  <c r="CK3795" i="1"/>
  <c r="CK3796" i="1"/>
  <c r="CK3797" i="1"/>
  <c r="CK3798" i="1"/>
  <c r="CK3799" i="1"/>
  <c r="CK3800" i="1"/>
  <c r="CK3802" i="1"/>
  <c r="CK3803" i="1"/>
  <c r="CK3804" i="1"/>
  <c r="CK3805" i="1"/>
  <c r="CK3806" i="1"/>
  <c r="CK3807" i="1"/>
  <c r="CK3808" i="1"/>
  <c r="CK3809" i="1"/>
  <c r="CK3810" i="1"/>
  <c r="CK3811" i="1"/>
  <c r="CK3812" i="1"/>
  <c r="CK3813" i="1"/>
  <c r="CK3814" i="1"/>
  <c r="CK3815" i="1"/>
  <c r="CK3816" i="1"/>
  <c r="CK3817" i="1"/>
  <c r="CK3818" i="1"/>
  <c r="CK3819" i="1"/>
  <c r="CK3820" i="1"/>
  <c r="CK3822" i="1"/>
  <c r="CK3823" i="1"/>
  <c r="CK3824" i="1"/>
  <c r="CK3825" i="1"/>
  <c r="CK3826" i="1"/>
  <c r="CK3827" i="1"/>
  <c r="CK3828" i="1"/>
  <c r="CK3829" i="1"/>
  <c r="CK3830" i="1"/>
  <c r="CK3831" i="1"/>
  <c r="CK3832" i="1"/>
  <c r="CK3833" i="1"/>
  <c r="CK3834" i="1"/>
  <c r="CK3835" i="1"/>
  <c r="CK3836" i="1"/>
  <c r="CK3837" i="1"/>
  <c r="CK3838" i="1"/>
  <c r="CK3839" i="1"/>
  <c r="CK3840" i="1"/>
  <c r="CK3842" i="1"/>
  <c r="CK3843" i="1"/>
  <c r="CK3844" i="1"/>
  <c r="CK3845" i="1"/>
  <c r="CK3846" i="1"/>
  <c r="CK3847" i="1"/>
  <c r="CK3848" i="1"/>
  <c r="CK3849" i="1"/>
  <c r="CK3850" i="1"/>
  <c r="CK3851" i="1"/>
  <c r="CK3852" i="1"/>
  <c r="CK3853" i="1"/>
  <c r="CK3854" i="1"/>
  <c r="CK3855" i="1"/>
  <c r="CK3856" i="1"/>
  <c r="CK3857" i="1"/>
  <c r="CK3858" i="1"/>
  <c r="CK3859" i="1"/>
  <c r="CK3860" i="1"/>
  <c r="CK3862" i="1"/>
  <c r="CK3863" i="1"/>
  <c r="CK3864" i="1"/>
  <c r="CK3865" i="1"/>
  <c r="CK3866" i="1"/>
  <c r="CK3867" i="1"/>
  <c r="CK3868" i="1"/>
  <c r="CK3869" i="1"/>
  <c r="CK3870" i="1"/>
  <c r="CK3871" i="1"/>
  <c r="CK3872" i="1"/>
  <c r="CK3873" i="1"/>
  <c r="CK3874" i="1"/>
  <c r="CK3875" i="1"/>
  <c r="CK3876" i="1"/>
  <c r="CK3877" i="1"/>
  <c r="CK3878" i="1"/>
  <c r="CK3879" i="1"/>
  <c r="CK3880" i="1"/>
  <c r="CK3882" i="1"/>
  <c r="CK3883" i="1"/>
  <c r="CK3884" i="1"/>
  <c r="CK3885" i="1"/>
  <c r="CK3886" i="1"/>
  <c r="CK3887" i="1"/>
  <c r="CK3888" i="1"/>
  <c r="CK3889" i="1"/>
  <c r="CK3890" i="1"/>
  <c r="CK3891" i="1"/>
  <c r="CK3892" i="1"/>
  <c r="CK3893" i="1"/>
  <c r="CK3894" i="1"/>
  <c r="CK3895" i="1"/>
  <c r="CK3896" i="1"/>
  <c r="CK3897" i="1"/>
  <c r="CK3898" i="1"/>
  <c r="CK3899" i="1"/>
  <c r="CK3900" i="1"/>
  <c r="CK3902" i="1"/>
  <c r="CK3903" i="1"/>
  <c r="CK3904" i="1"/>
  <c r="CK3905" i="1"/>
  <c r="CK3906" i="1"/>
  <c r="CK3907" i="1"/>
  <c r="CK3908" i="1"/>
  <c r="CK3909" i="1"/>
  <c r="CK3910" i="1"/>
  <c r="CK3911" i="1"/>
  <c r="CK3912" i="1"/>
  <c r="CK3913" i="1"/>
  <c r="CK3914" i="1"/>
  <c r="CK3915" i="1"/>
  <c r="CK3916" i="1"/>
  <c r="CK3917" i="1"/>
  <c r="CK3918" i="1"/>
  <c r="CK3919" i="1"/>
  <c r="CK3920" i="1"/>
  <c r="CK3922" i="1"/>
  <c r="CK3923" i="1"/>
  <c r="CK3924" i="1"/>
  <c r="CK3925" i="1"/>
  <c r="CK3926" i="1"/>
  <c r="CK3927" i="1"/>
  <c r="CK3928" i="1"/>
  <c r="CK3929" i="1"/>
  <c r="CK3930" i="1"/>
  <c r="CK3931" i="1"/>
  <c r="CK3932" i="1"/>
  <c r="CK3933" i="1"/>
  <c r="CK3934" i="1"/>
  <c r="CK3935" i="1"/>
  <c r="CK3936" i="1"/>
  <c r="CK3937" i="1"/>
  <c r="CK3938" i="1"/>
  <c r="CK3939" i="1"/>
  <c r="CK3940" i="1"/>
  <c r="CK3942" i="1"/>
  <c r="CK3943" i="1"/>
  <c r="CK3944" i="1"/>
  <c r="CK3945" i="1"/>
  <c r="CK3946" i="1"/>
  <c r="CK3947" i="1"/>
  <c r="CK3948" i="1"/>
  <c r="CK3949" i="1"/>
  <c r="CK3950" i="1"/>
  <c r="CK3951" i="1"/>
  <c r="CK3952" i="1"/>
  <c r="CK3953" i="1"/>
  <c r="CK3954" i="1"/>
  <c r="CK3955" i="1"/>
  <c r="CK3956" i="1"/>
  <c r="CK3957" i="1"/>
  <c r="CK3958" i="1"/>
  <c r="CK3959" i="1"/>
  <c r="CK3960" i="1"/>
  <c r="CK3962" i="1"/>
  <c r="CK3963" i="1"/>
  <c r="CK3964" i="1"/>
  <c r="CK3965" i="1"/>
  <c r="CK3966" i="1"/>
  <c r="CK3967" i="1"/>
  <c r="CK3968" i="1"/>
  <c r="CK3969" i="1"/>
  <c r="CK3970" i="1"/>
  <c r="CK3971" i="1"/>
  <c r="CK3972" i="1"/>
  <c r="CK3973" i="1"/>
  <c r="CK3974" i="1"/>
  <c r="CK3975" i="1"/>
  <c r="CK3976" i="1"/>
  <c r="CK3977" i="1"/>
  <c r="CK3978" i="1"/>
  <c r="CK3979" i="1"/>
  <c r="CK3980" i="1"/>
  <c r="CV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W19" i="1" s="1"/>
  <c r="CV20" i="1"/>
  <c r="CW20" i="1" s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W159" i="1" s="1"/>
  <c r="CV160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W173" i="1" s="1"/>
  <c r="CV174" i="1"/>
  <c r="CW174" i="1" s="1"/>
  <c r="CV175" i="1"/>
  <c r="CW175" i="1" s="1"/>
  <c r="CV176" i="1"/>
  <c r="CW176" i="1" s="1"/>
  <c r="CV177" i="1"/>
  <c r="CV178" i="1"/>
  <c r="CV179" i="1"/>
  <c r="CV180" i="1"/>
  <c r="CV182" i="1"/>
  <c r="CW182" i="1" s="1"/>
  <c r="CV183" i="1"/>
  <c r="CW183" i="1" s="1"/>
  <c r="CV184" i="1"/>
  <c r="CW184" i="1" s="1"/>
  <c r="CV185" i="1"/>
  <c r="CW185" i="1" s="1"/>
  <c r="CV186" i="1"/>
  <c r="CV187" i="1"/>
  <c r="CV188" i="1"/>
  <c r="CW188" i="1" s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K4000" i="1"/>
  <c r="CH4000" i="1"/>
  <c r="CD4000" i="1"/>
  <c r="CC4000" i="1"/>
  <c r="CK3999" i="1"/>
  <c r="CH3999" i="1"/>
  <c r="CD3999" i="1"/>
  <c r="CC3999" i="1"/>
  <c r="CK3998" i="1"/>
  <c r="CH3998" i="1"/>
  <c r="CD3998" i="1"/>
  <c r="CC3998" i="1"/>
  <c r="CK3997" i="1"/>
  <c r="CH3997" i="1"/>
  <c r="CD3997" i="1"/>
  <c r="CC3997" i="1"/>
  <c r="CK3996" i="1"/>
  <c r="CH3996" i="1"/>
  <c r="CD3996" i="1"/>
  <c r="CC3996" i="1"/>
  <c r="CK3995" i="1"/>
  <c r="CH3995" i="1"/>
  <c r="CD3995" i="1"/>
  <c r="CC3995" i="1"/>
  <c r="CK3994" i="1"/>
  <c r="CH3994" i="1"/>
  <c r="CD3994" i="1"/>
  <c r="CC3994" i="1"/>
  <c r="CK3993" i="1"/>
  <c r="CH3993" i="1"/>
  <c r="CD3993" i="1"/>
  <c r="CC3993" i="1"/>
  <c r="CK3992" i="1"/>
  <c r="CH3992" i="1"/>
  <c r="CD3992" i="1"/>
  <c r="CC3992" i="1"/>
  <c r="CK3991" i="1"/>
  <c r="CD3991" i="1"/>
  <c r="CC3991" i="1"/>
  <c r="CH3991" i="1" s="1"/>
  <c r="CK3990" i="1"/>
  <c r="CH3990" i="1"/>
  <c r="CD3990" i="1"/>
  <c r="CC3990" i="1"/>
  <c r="CK3989" i="1"/>
  <c r="CH3989" i="1"/>
  <c r="CD3989" i="1"/>
  <c r="CC3989" i="1"/>
  <c r="CK3988" i="1"/>
  <c r="CH3988" i="1"/>
  <c r="CD3988" i="1"/>
  <c r="CC3988" i="1"/>
  <c r="CK3987" i="1"/>
  <c r="CH3987" i="1"/>
  <c r="CD3987" i="1"/>
  <c r="CC3987" i="1"/>
  <c r="CK3986" i="1"/>
  <c r="CH3986" i="1"/>
  <c r="CD3986" i="1"/>
  <c r="CC3986" i="1"/>
  <c r="CK3985" i="1"/>
  <c r="CH3985" i="1"/>
  <c r="CD3985" i="1"/>
  <c r="CC3985" i="1"/>
  <c r="CK3984" i="1"/>
  <c r="CH3984" i="1"/>
  <c r="CD3984" i="1"/>
  <c r="CC3984" i="1"/>
  <c r="CK3983" i="1"/>
  <c r="CH3983" i="1"/>
  <c r="CD3983" i="1"/>
  <c r="CC3983" i="1"/>
  <c r="CK3982" i="1"/>
  <c r="CH3982" i="1"/>
  <c r="CD3982" i="1"/>
  <c r="CC3982" i="1"/>
  <c r="CD3981" i="1"/>
  <c r="CC3981" i="1"/>
  <c r="CQ399" i="1" s="1"/>
  <c r="CH3980" i="1"/>
  <c r="CD3980" i="1"/>
  <c r="CC3980" i="1"/>
  <c r="CH3979" i="1"/>
  <c r="CD3979" i="1"/>
  <c r="CC3979" i="1"/>
  <c r="CH3978" i="1"/>
  <c r="CD3978" i="1"/>
  <c r="CC3978" i="1"/>
  <c r="CH3977" i="1"/>
  <c r="CD3977" i="1"/>
  <c r="CC3977" i="1"/>
  <c r="CH3976" i="1"/>
  <c r="CD3976" i="1"/>
  <c r="CC3976" i="1"/>
  <c r="CH3975" i="1"/>
  <c r="CD3975" i="1"/>
  <c r="CC3975" i="1"/>
  <c r="CH3974" i="1"/>
  <c r="CD3974" i="1"/>
  <c r="CC3974" i="1"/>
  <c r="CH3973" i="1"/>
  <c r="CD3973" i="1"/>
  <c r="CC3973" i="1"/>
  <c r="CH3972" i="1"/>
  <c r="CD3972" i="1"/>
  <c r="CC3972" i="1"/>
  <c r="CD3971" i="1"/>
  <c r="CC3971" i="1"/>
  <c r="CH3971" i="1" s="1"/>
  <c r="CH3970" i="1"/>
  <c r="CD3970" i="1"/>
  <c r="CC3970" i="1"/>
  <c r="CH3969" i="1"/>
  <c r="CD3969" i="1"/>
  <c r="CC3969" i="1"/>
  <c r="CH3968" i="1"/>
  <c r="CD3968" i="1"/>
  <c r="CC3968" i="1"/>
  <c r="CH3967" i="1"/>
  <c r="CD3967" i="1"/>
  <c r="CC3967" i="1"/>
  <c r="CH3966" i="1"/>
  <c r="CD3966" i="1"/>
  <c r="CC3966" i="1"/>
  <c r="CH3965" i="1"/>
  <c r="CD3965" i="1"/>
  <c r="CC3965" i="1"/>
  <c r="CH3964" i="1"/>
  <c r="CD3964" i="1"/>
  <c r="CC3964" i="1"/>
  <c r="CH3963" i="1"/>
  <c r="CD3963" i="1"/>
  <c r="CC3963" i="1"/>
  <c r="CH3962" i="1"/>
  <c r="CD3962" i="1"/>
  <c r="CC3962" i="1"/>
  <c r="CD3961" i="1"/>
  <c r="CC3961" i="1"/>
  <c r="CH3961" i="1" s="1"/>
  <c r="CH3960" i="1"/>
  <c r="CD3960" i="1"/>
  <c r="CC3960" i="1"/>
  <c r="CH3959" i="1"/>
  <c r="CD3959" i="1"/>
  <c r="CC3959" i="1"/>
  <c r="CH3958" i="1"/>
  <c r="CD3958" i="1"/>
  <c r="CC3958" i="1"/>
  <c r="CH3957" i="1"/>
  <c r="CD3957" i="1"/>
  <c r="CC3957" i="1"/>
  <c r="CH3956" i="1"/>
  <c r="CD3956" i="1"/>
  <c r="CC3956" i="1"/>
  <c r="CH3955" i="1"/>
  <c r="CD3955" i="1"/>
  <c r="CC3955" i="1"/>
  <c r="CH3954" i="1"/>
  <c r="CD3954" i="1"/>
  <c r="CC3954" i="1"/>
  <c r="CH3953" i="1"/>
  <c r="CD3953" i="1"/>
  <c r="CC3953" i="1"/>
  <c r="CH3952" i="1"/>
  <c r="CD3952" i="1"/>
  <c r="CC3952" i="1"/>
  <c r="CD3951" i="1"/>
  <c r="CC3951" i="1"/>
  <c r="CQ396" i="1" s="1"/>
  <c r="CH3950" i="1"/>
  <c r="CD3950" i="1"/>
  <c r="CC3950" i="1"/>
  <c r="CH3949" i="1"/>
  <c r="CD3949" i="1"/>
  <c r="CC3949" i="1"/>
  <c r="CH3948" i="1"/>
  <c r="CD3948" i="1"/>
  <c r="CC3948" i="1"/>
  <c r="CH3947" i="1"/>
  <c r="CD3947" i="1"/>
  <c r="CC3947" i="1"/>
  <c r="CH3946" i="1"/>
  <c r="CD3946" i="1"/>
  <c r="CC3946" i="1"/>
  <c r="CH3945" i="1"/>
  <c r="CD3945" i="1"/>
  <c r="CC3945" i="1"/>
  <c r="CH3944" i="1"/>
  <c r="CD3944" i="1"/>
  <c r="CC3944" i="1"/>
  <c r="CH3943" i="1"/>
  <c r="CD3943" i="1"/>
  <c r="CC3943" i="1"/>
  <c r="CH3942" i="1"/>
  <c r="CD3942" i="1"/>
  <c r="CC3942" i="1"/>
  <c r="CD3941" i="1"/>
  <c r="CC3941" i="1"/>
  <c r="CH3941" i="1" s="1"/>
  <c r="CH3940" i="1"/>
  <c r="CD3940" i="1"/>
  <c r="CC3940" i="1"/>
  <c r="CH3939" i="1"/>
  <c r="CD3939" i="1"/>
  <c r="CC3939" i="1"/>
  <c r="CH3938" i="1"/>
  <c r="CD3938" i="1"/>
  <c r="CC3938" i="1"/>
  <c r="CH3937" i="1"/>
  <c r="CD3937" i="1"/>
  <c r="CC3937" i="1"/>
  <c r="CH3936" i="1"/>
  <c r="CD3936" i="1"/>
  <c r="CC3936" i="1"/>
  <c r="CH3935" i="1"/>
  <c r="CD3935" i="1"/>
  <c r="CC3935" i="1"/>
  <c r="CH3934" i="1"/>
  <c r="CD3934" i="1"/>
  <c r="CC3934" i="1"/>
  <c r="CH3933" i="1"/>
  <c r="CD3933" i="1"/>
  <c r="CC3933" i="1"/>
  <c r="CH3932" i="1"/>
  <c r="CD3932" i="1"/>
  <c r="CC3932" i="1"/>
  <c r="CD3931" i="1"/>
  <c r="CC3931" i="1"/>
  <c r="CQ394" i="1" s="1"/>
  <c r="CT394" i="1" s="1"/>
  <c r="CH3930" i="1"/>
  <c r="CD3930" i="1"/>
  <c r="CC3930" i="1"/>
  <c r="CH3929" i="1"/>
  <c r="CD3929" i="1"/>
  <c r="CC3929" i="1"/>
  <c r="CH3928" i="1"/>
  <c r="CD3928" i="1"/>
  <c r="CC3928" i="1"/>
  <c r="CH3927" i="1"/>
  <c r="CD3927" i="1"/>
  <c r="CC3927" i="1"/>
  <c r="CH3926" i="1"/>
  <c r="CD3926" i="1"/>
  <c r="CC3926" i="1"/>
  <c r="CH3925" i="1"/>
  <c r="CD3925" i="1"/>
  <c r="CC3925" i="1"/>
  <c r="CH3924" i="1"/>
  <c r="CD3924" i="1"/>
  <c r="CC3924" i="1"/>
  <c r="CH3923" i="1"/>
  <c r="CD3923" i="1"/>
  <c r="CC3923" i="1"/>
  <c r="CH3922" i="1"/>
  <c r="CD3922" i="1"/>
  <c r="CC3922" i="1"/>
  <c r="CD3921" i="1"/>
  <c r="CC3921" i="1"/>
  <c r="CQ393" i="1" s="1"/>
  <c r="CH3920" i="1"/>
  <c r="CD3920" i="1"/>
  <c r="CC3920" i="1"/>
  <c r="CH3919" i="1"/>
  <c r="CD3919" i="1"/>
  <c r="CC3919" i="1"/>
  <c r="CH3918" i="1"/>
  <c r="CD3918" i="1"/>
  <c r="CC3918" i="1"/>
  <c r="CH3917" i="1"/>
  <c r="CD3917" i="1"/>
  <c r="CC3917" i="1"/>
  <c r="CH3916" i="1"/>
  <c r="CD3916" i="1"/>
  <c r="CC3916" i="1"/>
  <c r="CH3915" i="1"/>
  <c r="CD3915" i="1"/>
  <c r="CC3915" i="1"/>
  <c r="CH3914" i="1"/>
  <c r="CD3914" i="1"/>
  <c r="CC3914" i="1"/>
  <c r="CH3913" i="1"/>
  <c r="CD3913" i="1"/>
  <c r="CC3913" i="1"/>
  <c r="CH3912" i="1"/>
  <c r="CD3912" i="1"/>
  <c r="CC3912" i="1"/>
  <c r="CD3911" i="1"/>
  <c r="CC3911" i="1"/>
  <c r="CQ392" i="1" s="1"/>
  <c r="CR392" i="1" s="1"/>
  <c r="CH3910" i="1"/>
  <c r="CD3910" i="1"/>
  <c r="CC3910" i="1"/>
  <c r="CH3909" i="1"/>
  <c r="CD3909" i="1"/>
  <c r="CC3909" i="1"/>
  <c r="CH3908" i="1"/>
  <c r="CD3908" i="1"/>
  <c r="CC3908" i="1"/>
  <c r="CH3907" i="1"/>
  <c r="CD3907" i="1"/>
  <c r="CC3907" i="1"/>
  <c r="CH3906" i="1"/>
  <c r="CD3906" i="1"/>
  <c r="CC3906" i="1"/>
  <c r="CH3905" i="1"/>
  <c r="CD3905" i="1"/>
  <c r="CC3905" i="1"/>
  <c r="CH3904" i="1"/>
  <c r="CD3904" i="1"/>
  <c r="CC3904" i="1"/>
  <c r="CH3903" i="1"/>
  <c r="CD3903" i="1"/>
  <c r="CC3903" i="1"/>
  <c r="CH3902" i="1"/>
  <c r="CD3902" i="1"/>
  <c r="CC3902" i="1"/>
  <c r="CD3901" i="1"/>
  <c r="CW196" i="1" s="1"/>
  <c r="CC3901" i="1"/>
  <c r="CH3901" i="1" s="1"/>
  <c r="CH3900" i="1"/>
  <c r="CD3900" i="1"/>
  <c r="CC3900" i="1"/>
  <c r="CH3899" i="1"/>
  <c r="CD3899" i="1"/>
  <c r="CC3899" i="1"/>
  <c r="CH3898" i="1"/>
  <c r="CD3898" i="1"/>
  <c r="CC3898" i="1"/>
  <c r="CH3897" i="1"/>
  <c r="CD3897" i="1"/>
  <c r="CC3897" i="1"/>
  <c r="CH3896" i="1"/>
  <c r="CD3896" i="1"/>
  <c r="CC3896" i="1"/>
  <c r="CH3895" i="1"/>
  <c r="CD3895" i="1"/>
  <c r="CC3895" i="1"/>
  <c r="CH3894" i="1"/>
  <c r="CD3894" i="1"/>
  <c r="CC3894" i="1"/>
  <c r="CH3893" i="1"/>
  <c r="CD3893" i="1"/>
  <c r="CC3893" i="1"/>
  <c r="CH3892" i="1"/>
  <c r="CD3892" i="1"/>
  <c r="CC3892" i="1"/>
  <c r="CD3891" i="1"/>
  <c r="CC3891" i="1"/>
  <c r="CH3891" i="1" s="1"/>
  <c r="CH3890" i="1"/>
  <c r="CD3890" i="1"/>
  <c r="CC3890" i="1"/>
  <c r="CH3889" i="1"/>
  <c r="CD3889" i="1"/>
  <c r="CC3889" i="1"/>
  <c r="CH3888" i="1"/>
  <c r="CD3888" i="1"/>
  <c r="CC3888" i="1"/>
  <c r="CH3887" i="1"/>
  <c r="CD3887" i="1"/>
  <c r="CC3887" i="1"/>
  <c r="CH3886" i="1"/>
  <c r="CD3886" i="1"/>
  <c r="CC3886" i="1"/>
  <c r="CH3885" i="1"/>
  <c r="CD3885" i="1"/>
  <c r="CC3885" i="1"/>
  <c r="CH3884" i="1"/>
  <c r="CD3884" i="1"/>
  <c r="CC3884" i="1"/>
  <c r="CH3883" i="1"/>
  <c r="CD3883" i="1"/>
  <c r="CC3883" i="1"/>
  <c r="CH3882" i="1"/>
  <c r="CD3882" i="1"/>
  <c r="CC3882" i="1"/>
  <c r="CD3881" i="1"/>
  <c r="CC3881" i="1"/>
  <c r="CH3881" i="1" s="1"/>
  <c r="CH3880" i="1"/>
  <c r="CD3880" i="1"/>
  <c r="CC3880" i="1"/>
  <c r="CH3879" i="1"/>
  <c r="CD3879" i="1"/>
  <c r="CC3879" i="1"/>
  <c r="CH3878" i="1"/>
  <c r="CD3878" i="1"/>
  <c r="CC3878" i="1"/>
  <c r="CH3877" i="1"/>
  <c r="CD3877" i="1"/>
  <c r="CC3877" i="1"/>
  <c r="CH3876" i="1"/>
  <c r="CD3876" i="1"/>
  <c r="CC3876" i="1"/>
  <c r="CH3875" i="1"/>
  <c r="CD3875" i="1"/>
  <c r="CC3875" i="1"/>
  <c r="CH3874" i="1"/>
  <c r="CD3874" i="1"/>
  <c r="CC3874" i="1"/>
  <c r="CH3873" i="1"/>
  <c r="CD3873" i="1"/>
  <c r="CC3873" i="1"/>
  <c r="CH3872" i="1"/>
  <c r="CD3872" i="1"/>
  <c r="CC3872" i="1"/>
  <c r="CD3871" i="1"/>
  <c r="CC3871" i="1"/>
  <c r="CQ388" i="1" s="1"/>
  <c r="CH3870" i="1"/>
  <c r="CD3870" i="1"/>
  <c r="CC3870" i="1"/>
  <c r="CH3869" i="1"/>
  <c r="CD3869" i="1"/>
  <c r="CC3869" i="1"/>
  <c r="CH3868" i="1"/>
  <c r="CD3868" i="1"/>
  <c r="CC3868" i="1"/>
  <c r="CH3867" i="1"/>
  <c r="CD3867" i="1"/>
  <c r="CC3867" i="1"/>
  <c r="CH3866" i="1"/>
  <c r="CD3866" i="1"/>
  <c r="CC3866" i="1"/>
  <c r="CH3865" i="1"/>
  <c r="CD3865" i="1"/>
  <c r="CC3865" i="1"/>
  <c r="CH3864" i="1"/>
  <c r="CD3864" i="1"/>
  <c r="CC3864" i="1"/>
  <c r="CH3863" i="1"/>
  <c r="CD3863" i="1"/>
  <c r="CC3863" i="1"/>
  <c r="CH3862" i="1"/>
  <c r="CD3862" i="1"/>
  <c r="CC3862" i="1"/>
  <c r="CD3861" i="1"/>
  <c r="CC3861" i="1"/>
  <c r="CQ387" i="1" s="1"/>
  <c r="CR387" i="1" s="1"/>
  <c r="CH3860" i="1"/>
  <c r="CD3860" i="1"/>
  <c r="CC3860" i="1"/>
  <c r="CH3859" i="1"/>
  <c r="CD3859" i="1"/>
  <c r="CC3859" i="1"/>
  <c r="CH3858" i="1"/>
  <c r="CD3858" i="1"/>
  <c r="CC3858" i="1"/>
  <c r="CH3857" i="1"/>
  <c r="CD3857" i="1"/>
  <c r="CC3857" i="1"/>
  <c r="CH3856" i="1"/>
  <c r="CD3856" i="1"/>
  <c r="CC3856" i="1"/>
  <c r="CH3855" i="1"/>
  <c r="CD3855" i="1"/>
  <c r="CC3855" i="1"/>
  <c r="CH3854" i="1"/>
  <c r="CD3854" i="1"/>
  <c r="CC3854" i="1"/>
  <c r="CH3853" i="1"/>
  <c r="CD3853" i="1"/>
  <c r="CC3853" i="1"/>
  <c r="CH3852" i="1"/>
  <c r="CD3852" i="1"/>
  <c r="CC3852" i="1"/>
  <c r="CD3851" i="1"/>
  <c r="CC3851" i="1"/>
  <c r="CH3851" i="1" s="1"/>
  <c r="CH3850" i="1"/>
  <c r="CD3850" i="1"/>
  <c r="CC3850" i="1"/>
  <c r="CH3849" i="1"/>
  <c r="CD3849" i="1"/>
  <c r="CC3849" i="1"/>
  <c r="CH3848" i="1"/>
  <c r="CD3848" i="1"/>
  <c r="CC3848" i="1"/>
  <c r="CH3847" i="1"/>
  <c r="CD3847" i="1"/>
  <c r="CC3847" i="1"/>
  <c r="CH3846" i="1"/>
  <c r="CD3846" i="1"/>
  <c r="CC3846" i="1"/>
  <c r="CH3845" i="1"/>
  <c r="CD3845" i="1"/>
  <c r="CC3845" i="1"/>
  <c r="CH3844" i="1"/>
  <c r="CD3844" i="1"/>
  <c r="CC3844" i="1"/>
  <c r="CH3843" i="1"/>
  <c r="CD3843" i="1"/>
  <c r="CC3843" i="1"/>
  <c r="CH3842" i="1"/>
  <c r="CD3842" i="1"/>
  <c r="CC3842" i="1"/>
  <c r="CD3841" i="1"/>
  <c r="CC3841" i="1"/>
  <c r="CQ385" i="1" s="1"/>
  <c r="CR385" i="1" s="1"/>
  <c r="CH3840" i="1"/>
  <c r="CD3840" i="1"/>
  <c r="CC3840" i="1"/>
  <c r="CH3839" i="1"/>
  <c r="CD3839" i="1"/>
  <c r="CC3839" i="1"/>
  <c r="CH3838" i="1"/>
  <c r="CD3838" i="1"/>
  <c r="CC3838" i="1"/>
  <c r="CH3837" i="1"/>
  <c r="CD3837" i="1"/>
  <c r="CC3837" i="1"/>
  <c r="CH3836" i="1"/>
  <c r="CD3836" i="1"/>
  <c r="CC3836" i="1"/>
  <c r="CH3835" i="1"/>
  <c r="CD3835" i="1"/>
  <c r="CC3835" i="1"/>
  <c r="CH3834" i="1"/>
  <c r="CD3834" i="1"/>
  <c r="CC3834" i="1"/>
  <c r="CH3833" i="1"/>
  <c r="CD3833" i="1"/>
  <c r="CC3833" i="1"/>
  <c r="CH3832" i="1"/>
  <c r="CD3832" i="1"/>
  <c r="CC3832" i="1"/>
  <c r="CD3831" i="1"/>
  <c r="CC3831" i="1"/>
  <c r="CH3831" i="1" s="1"/>
  <c r="CH3830" i="1"/>
  <c r="CD3830" i="1"/>
  <c r="CC3830" i="1"/>
  <c r="CH3829" i="1"/>
  <c r="CD3829" i="1"/>
  <c r="CC3829" i="1"/>
  <c r="CH3828" i="1"/>
  <c r="CD3828" i="1"/>
  <c r="CC3828" i="1"/>
  <c r="CH3827" i="1"/>
  <c r="CD3827" i="1"/>
  <c r="CC3827" i="1"/>
  <c r="CH3826" i="1"/>
  <c r="CD3826" i="1"/>
  <c r="CC3826" i="1"/>
  <c r="CH3825" i="1"/>
  <c r="CD3825" i="1"/>
  <c r="CC3825" i="1"/>
  <c r="CH3824" i="1"/>
  <c r="CD3824" i="1"/>
  <c r="CC3824" i="1"/>
  <c r="CH3823" i="1"/>
  <c r="CD3823" i="1"/>
  <c r="CC3823" i="1"/>
  <c r="CH3822" i="1"/>
  <c r="CD3822" i="1"/>
  <c r="CC3822" i="1"/>
  <c r="CD3821" i="1"/>
  <c r="CC3821" i="1"/>
  <c r="CH3821" i="1" s="1"/>
  <c r="CH3820" i="1"/>
  <c r="CD3820" i="1"/>
  <c r="CC3820" i="1"/>
  <c r="CH3819" i="1"/>
  <c r="CD3819" i="1"/>
  <c r="CC3819" i="1"/>
  <c r="CH3818" i="1"/>
  <c r="CD3818" i="1"/>
  <c r="CC3818" i="1"/>
  <c r="CH3817" i="1"/>
  <c r="CD3817" i="1"/>
  <c r="CC3817" i="1"/>
  <c r="CH3816" i="1"/>
  <c r="CD3816" i="1"/>
  <c r="CC3816" i="1"/>
  <c r="CH3815" i="1"/>
  <c r="CD3815" i="1"/>
  <c r="CC3815" i="1"/>
  <c r="CH3814" i="1"/>
  <c r="CD3814" i="1"/>
  <c r="CC3814" i="1"/>
  <c r="CH3813" i="1"/>
  <c r="CD3813" i="1"/>
  <c r="CC3813" i="1"/>
  <c r="CH3812" i="1"/>
  <c r="CD3812" i="1"/>
  <c r="CC3812" i="1"/>
  <c r="CD3811" i="1"/>
  <c r="CC3811" i="1"/>
  <c r="CQ382" i="1" s="1"/>
  <c r="CH3810" i="1"/>
  <c r="CD3810" i="1"/>
  <c r="CC3810" i="1"/>
  <c r="CH3809" i="1"/>
  <c r="CD3809" i="1"/>
  <c r="CC3809" i="1"/>
  <c r="CH3808" i="1"/>
  <c r="CD3808" i="1"/>
  <c r="CC3808" i="1"/>
  <c r="CH3807" i="1"/>
  <c r="CD3807" i="1"/>
  <c r="CC3807" i="1"/>
  <c r="CH3806" i="1"/>
  <c r="CD3806" i="1"/>
  <c r="CC3806" i="1"/>
  <c r="CH3805" i="1"/>
  <c r="CD3805" i="1"/>
  <c r="CC3805" i="1"/>
  <c r="CH3804" i="1"/>
  <c r="CD3804" i="1"/>
  <c r="CC3804" i="1"/>
  <c r="CH3803" i="1"/>
  <c r="CD3803" i="1"/>
  <c r="CC3803" i="1"/>
  <c r="CH3802" i="1"/>
  <c r="CD3802" i="1"/>
  <c r="CC3802" i="1"/>
  <c r="CD3801" i="1"/>
  <c r="CC3801" i="1"/>
  <c r="CH3801" i="1" s="1"/>
  <c r="CH3800" i="1"/>
  <c r="CD3800" i="1"/>
  <c r="CC3800" i="1"/>
  <c r="CH3799" i="1"/>
  <c r="CD3799" i="1"/>
  <c r="CC3799" i="1"/>
  <c r="CH3798" i="1"/>
  <c r="CD3798" i="1"/>
  <c r="CC3798" i="1"/>
  <c r="CH3797" i="1"/>
  <c r="CD3797" i="1"/>
  <c r="CC3797" i="1"/>
  <c r="CH3796" i="1"/>
  <c r="CD3796" i="1"/>
  <c r="CC3796" i="1"/>
  <c r="CH3795" i="1"/>
  <c r="CD3795" i="1"/>
  <c r="CC3795" i="1"/>
  <c r="CH3794" i="1"/>
  <c r="CD3794" i="1"/>
  <c r="CC3794" i="1"/>
  <c r="CH3793" i="1"/>
  <c r="CD3793" i="1"/>
  <c r="CC3793" i="1"/>
  <c r="CH3792" i="1"/>
  <c r="CD3792" i="1"/>
  <c r="CC3792" i="1"/>
  <c r="CD3791" i="1"/>
  <c r="CC3791" i="1"/>
  <c r="CQ380" i="1" s="1"/>
  <c r="CH3790" i="1"/>
  <c r="CD3790" i="1"/>
  <c r="CC3790" i="1"/>
  <c r="CH3789" i="1"/>
  <c r="CD3789" i="1"/>
  <c r="CC3789" i="1"/>
  <c r="CH3788" i="1"/>
  <c r="CD3788" i="1"/>
  <c r="CC3788" i="1"/>
  <c r="CH3787" i="1"/>
  <c r="CD3787" i="1"/>
  <c r="CC3787" i="1"/>
  <c r="CH3786" i="1"/>
  <c r="CD3786" i="1"/>
  <c r="CC3786" i="1"/>
  <c r="CH3785" i="1"/>
  <c r="CD3785" i="1"/>
  <c r="CC3785" i="1"/>
  <c r="CH3784" i="1"/>
  <c r="CD3784" i="1"/>
  <c r="CC3784" i="1"/>
  <c r="CH3783" i="1"/>
  <c r="CD3783" i="1"/>
  <c r="CC3783" i="1"/>
  <c r="CH3782" i="1"/>
  <c r="CD3782" i="1"/>
  <c r="CC3782" i="1"/>
  <c r="CD3781" i="1"/>
  <c r="CC3781" i="1"/>
  <c r="CH3781" i="1" s="1"/>
  <c r="CH3780" i="1"/>
  <c r="CD3780" i="1"/>
  <c r="CC3780" i="1"/>
  <c r="CH3779" i="1"/>
  <c r="CD3779" i="1"/>
  <c r="CC3779" i="1"/>
  <c r="CH3778" i="1"/>
  <c r="CD3778" i="1"/>
  <c r="CC3778" i="1"/>
  <c r="CH3777" i="1"/>
  <c r="CD3777" i="1"/>
  <c r="CC3777" i="1"/>
  <c r="CH3776" i="1"/>
  <c r="CD3776" i="1"/>
  <c r="CC3776" i="1"/>
  <c r="CH3775" i="1"/>
  <c r="CD3775" i="1"/>
  <c r="CC3775" i="1"/>
  <c r="CH3774" i="1"/>
  <c r="CD3774" i="1"/>
  <c r="CC3774" i="1"/>
  <c r="CH3773" i="1"/>
  <c r="CD3773" i="1"/>
  <c r="CC3773" i="1"/>
  <c r="CH3772" i="1"/>
  <c r="CD3772" i="1"/>
  <c r="CC3772" i="1"/>
  <c r="CD3771" i="1"/>
  <c r="CC3771" i="1"/>
  <c r="CH3771" i="1" s="1"/>
  <c r="CH3770" i="1"/>
  <c r="CD3770" i="1"/>
  <c r="CC3770" i="1"/>
  <c r="CH3769" i="1"/>
  <c r="CD3769" i="1"/>
  <c r="CC3769" i="1"/>
  <c r="CH3768" i="1"/>
  <c r="CD3768" i="1"/>
  <c r="CC3768" i="1"/>
  <c r="CH3767" i="1"/>
  <c r="CD3767" i="1"/>
  <c r="CC3767" i="1"/>
  <c r="CH3766" i="1"/>
  <c r="CD3766" i="1"/>
  <c r="CC3766" i="1"/>
  <c r="CH3765" i="1"/>
  <c r="CD3765" i="1"/>
  <c r="CC3765" i="1"/>
  <c r="CH3764" i="1"/>
  <c r="CD3764" i="1"/>
  <c r="CC3764" i="1"/>
  <c r="CH3763" i="1"/>
  <c r="CD3763" i="1"/>
  <c r="CC3763" i="1"/>
  <c r="CH3762" i="1"/>
  <c r="CD3762" i="1"/>
  <c r="CC3762" i="1"/>
  <c r="CD3761" i="1"/>
  <c r="CC3761" i="1"/>
  <c r="CQ377" i="1" s="1"/>
  <c r="CH3760" i="1"/>
  <c r="CD3760" i="1"/>
  <c r="CC3760" i="1"/>
  <c r="CH3759" i="1"/>
  <c r="CD3759" i="1"/>
  <c r="CC3759" i="1"/>
  <c r="CH3758" i="1"/>
  <c r="CD3758" i="1"/>
  <c r="CC3758" i="1"/>
  <c r="CH3757" i="1"/>
  <c r="CD3757" i="1"/>
  <c r="CC3757" i="1"/>
  <c r="CH3756" i="1"/>
  <c r="CD3756" i="1"/>
  <c r="CC3756" i="1"/>
  <c r="CH3755" i="1"/>
  <c r="CD3755" i="1"/>
  <c r="CC3755" i="1"/>
  <c r="CH3754" i="1"/>
  <c r="CD3754" i="1"/>
  <c r="CC3754" i="1"/>
  <c r="CH3753" i="1"/>
  <c r="CD3753" i="1"/>
  <c r="CC3753" i="1"/>
  <c r="CH3752" i="1"/>
  <c r="CD3752" i="1"/>
  <c r="CC3752" i="1"/>
  <c r="CD3751" i="1"/>
  <c r="CC3751" i="1"/>
  <c r="CH3751" i="1" s="1"/>
  <c r="CH3750" i="1"/>
  <c r="CD3750" i="1"/>
  <c r="CC3750" i="1"/>
  <c r="CH3749" i="1"/>
  <c r="CD3749" i="1"/>
  <c r="CC3749" i="1"/>
  <c r="CH3748" i="1"/>
  <c r="CD3748" i="1"/>
  <c r="CC3748" i="1"/>
  <c r="CH3747" i="1"/>
  <c r="CD3747" i="1"/>
  <c r="CC3747" i="1"/>
  <c r="CH3746" i="1"/>
  <c r="CD3746" i="1"/>
  <c r="CC3746" i="1"/>
  <c r="CH3745" i="1"/>
  <c r="CD3745" i="1"/>
  <c r="CC3745" i="1"/>
  <c r="CH3744" i="1"/>
  <c r="CD3744" i="1"/>
  <c r="CC3744" i="1"/>
  <c r="CH3743" i="1"/>
  <c r="CD3743" i="1"/>
  <c r="CC3743" i="1"/>
  <c r="CH3742" i="1"/>
  <c r="CD3742" i="1"/>
  <c r="CC3742" i="1"/>
  <c r="CD3741" i="1"/>
  <c r="CC3741" i="1"/>
  <c r="CQ375" i="1" s="1"/>
  <c r="CH3740" i="1"/>
  <c r="CD3740" i="1"/>
  <c r="CC3740" i="1"/>
  <c r="CH3739" i="1"/>
  <c r="CD3739" i="1"/>
  <c r="CC3739" i="1"/>
  <c r="CH3738" i="1"/>
  <c r="CD3738" i="1"/>
  <c r="CC3738" i="1"/>
  <c r="CH3737" i="1"/>
  <c r="CD3737" i="1"/>
  <c r="CC3737" i="1"/>
  <c r="CH3736" i="1"/>
  <c r="CD3736" i="1"/>
  <c r="CC3736" i="1"/>
  <c r="CH3735" i="1"/>
  <c r="CD3735" i="1"/>
  <c r="CC3735" i="1"/>
  <c r="CH3734" i="1"/>
  <c r="CD3734" i="1"/>
  <c r="CC3734" i="1"/>
  <c r="CH3733" i="1"/>
  <c r="CD3733" i="1"/>
  <c r="CC3733" i="1"/>
  <c r="CH3732" i="1"/>
  <c r="CD3732" i="1"/>
  <c r="CC3732" i="1"/>
  <c r="CD3731" i="1"/>
  <c r="CC3731" i="1"/>
  <c r="CH3731" i="1" s="1"/>
  <c r="CH3730" i="1"/>
  <c r="CD3730" i="1"/>
  <c r="CC3730" i="1"/>
  <c r="CH3729" i="1"/>
  <c r="CD3729" i="1"/>
  <c r="CC3729" i="1"/>
  <c r="CH3728" i="1"/>
  <c r="CD3728" i="1"/>
  <c r="CC3728" i="1"/>
  <c r="CH3727" i="1"/>
  <c r="CD3727" i="1"/>
  <c r="CC3727" i="1"/>
  <c r="CH3726" i="1"/>
  <c r="CD3726" i="1"/>
  <c r="CC3726" i="1"/>
  <c r="CH3725" i="1"/>
  <c r="CD3725" i="1"/>
  <c r="CC3725" i="1"/>
  <c r="CH3724" i="1"/>
  <c r="CD3724" i="1"/>
  <c r="CC3724" i="1"/>
  <c r="CH3723" i="1"/>
  <c r="CD3723" i="1"/>
  <c r="CC3723" i="1"/>
  <c r="CH3722" i="1"/>
  <c r="CD3722" i="1"/>
  <c r="CC3722" i="1"/>
  <c r="CD3721" i="1"/>
  <c r="CC3721" i="1"/>
  <c r="CH3721" i="1" s="1"/>
  <c r="CH3720" i="1"/>
  <c r="CD3720" i="1"/>
  <c r="CC3720" i="1"/>
  <c r="CH3719" i="1"/>
  <c r="CD3719" i="1"/>
  <c r="CC3719" i="1"/>
  <c r="CH3718" i="1"/>
  <c r="CD3718" i="1"/>
  <c r="CC3718" i="1"/>
  <c r="CH3717" i="1"/>
  <c r="CD3717" i="1"/>
  <c r="CC3717" i="1"/>
  <c r="CH3716" i="1"/>
  <c r="CD3716" i="1"/>
  <c r="CC3716" i="1"/>
  <c r="CH3715" i="1"/>
  <c r="CD3715" i="1"/>
  <c r="CC3715" i="1"/>
  <c r="CH3714" i="1"/>
  <c r="CD3714" i="1"/>
  <c r="CC3714" i="1"/>
  <c r="CH3713" i="1"/>
  <c r="CD3713" i="1"/>
  <c r="CC3713" i="1"/>
  <c r="CH3712" i="1"/>
  <c r="CD3712" i="1"/>
  <c r="CC3712" i="1"/>
  <c r="CD3711" i="1"/>
  <c r="CC3711" i="1"/>
  <c r="CQ372" i="1" s="1"/>
  <c r="CH3710" i="1"/>
  <c r="CD3710" i="1"/>
  <c r="CC3710" i="1"/>
  <c r="CH3709" i="1"/>
  <c r="CD3709" i="1"/>
  <c r="CC3709" i="1"/>
  <c r="CH3708" i="1"/>
  <c r="CD3708" i="1"/>
  <c r="CC3708" i="1"/>
  <c r="CH3707" i="1"/>
  <c r="CD3707" i="1"/>
  <c r="CC3707" i="1"/>
  <c r="CH3706" i="1"/>
  <c r="CD3706" i="1"/>
  <c r="CC3706" i="1"/>
  <c r="CH3705" i="1"/>
  <c r="CD3705" i="1"/>
  <c r="CC3705" i="1"/>
  <c r="CH3704" i="1"/>
  <c r="CD3704" i="1"/>
  <c r="CC3704" i="1"/>
  <c r="CH3703" i="1"/>
  <c r="CD3703" i="1"/>
  <c r="CC3703" i="1"/>
  <c r="CH3702" i="1"/>
  <c r="CD3702" i="1"/>
  <c r="CC3702" i="1"/>
  <c r="CD3701" i="1"/>
  <c r="CC3701" i="1"/>
  <c r="CH3701" i="1" s="1"/>
  <c r="CH3700" i="1"/>
  <c r="CD3700" i="1"/>
  <c r="CC3700" i="1"/>
  <c r="CH3699" i="1"/>
  <c r="CD3699" i="1"/>
  <c r="CC3699" i="1"/>
  <c r="CH3698" i="1"/>
  <c r="CD3698" i="1"/>
  <c r="CC3698" i="1"/>
  <c r="CH3697" i="1"/>
  <c r="CD3697" i="1"/>
  <c r="CC3697" i="1"/>
  <c r="CH3696" i="1"/>
  <c r="CD3696" i="1"/>
  <c r="CC3696" i="1"/>
  <c r="CH3695" i="1"/>
  <c r="CD3695" i="1"/>
  <c r="CC3695" i="1"/>
  <c r="CH3694" i="1"/>
  <c r="CD3694" i="1"/>
  <c r="CC3694" i="1"/>
  <c r="CH3693" i="1"/>
  <c r="CD3693" i="1"/>
  <c r="CC3693" i="1"/>
  <c r="CH3692" i="1"/>
  <c r="CD3692" i="1"/>
  <c r="CC3692" i="1"/>
  <c r="CD3691" i="1"/>
  <c r="CC3691" i="1"/>
  <c r="CQ370" i="1" s="1"/>
  <c r="CS370" i="1" s="1"/>
  <c r="CH3690" i="1"/>
  <c r="CD3690" i="1"/>
  <c r="CC3690" i="1"/>
  <c r="CH3689" i="1"/>
  <c r="CD3689" i="1"/>
  <c r="CC3689" i="1"/>
  <c r="CH3688" i="1"/>
  <c r="CD3688" i="1"/>
  <c r="CC3688" i="1"/>
  <c r="CH3687" i="1"/>
  <c r="CD3687" i="1"/>
  <c r="CC3687" i="1"/>
  <c r="CH3686" i="1"/>
  <c r="CD3686" i="1"/>
  <c r="CC3686" i="1"/>
  <c r="CH3685" i="1"/>
  <c r="CD3685" i="1"/>
  <c r="CC3685" i="1"/>
  <c r="CH3684" i="1"/>
  <c r="CD3684" i="1"/>
  <c r="CC3684" i="1"/>
  <c r="CH3683" i="1"/>
  <c r="CD3683" i="1"/>
  <c r="CC3683" i="1"/>
  <c r="CH3682" i="1"/>
  <c r="CD3682" i="1"/>
  <c r="CC3682" i="1"/>
  <c r="CD3681" i="1"/>
  <c r="CC3681" i="1"/>
  <c r="CH3680" i="1"/>
  <c r="CD3680" i="1"/>
  <c r="CC3680" i="1"/>
  <c r="CH3679" i="1"/>
  <c r="CD3679" i="1"/>
  <c r="CC3679" i="1"/>
  <c r="CH3678" i="1"/>
  <c r="CD3678" i="1"/>
  <c r="CC3678" i="1"/>
  <c r="CH3677" i="1"/>
  <c r="CD3677" i="1"/>
  <c r="CC3677" i="1"/>
  <c r="CH3676" i="1"/>
  <c r="CD3676" i="1"/>
  <c r="CC3676" i="1"/>
  <c r="CH3675" i="1"/>
  <c r="CD3675" i="1"/>
  <c r="CC3675" i="1"/>
  <c r="CH3674" i="1"/>
  <c r="CD3674" i="1"/>
  <c r="CC3674" i="1"/>
  <c r="CH3673" i="1"/>
  <c r="CD3673" i="1"/>
  <c r="CC3673" i="1"/>
  <c r="CH3672" i="1"/>
  <c r="CD3672" i="1"/>
  <c r="CC3672" i="1"/>
  <c r="CD3671" i="1"/>
  <c r="CC3671" i="1"/>
  <c r="CH3670" i="1"/>
  <c r="CD3670" i="1"/>
  <c r="CC3670" i="1"/>
  <c r="CH3669" i="1"/>
  <c r="CD3669" i="1"/>
  <c r="CC3669" i="1"/>
  <c r="CH3668" i="1"/>
  <c r="CD3668" i="1"/>
  <c r="CC3668" i="1"/>
  <c r="CH3667" i="1"/>
  <c r="CD3667" i="1"/>
  <c r="CC3667" i="1"/>
  <c r="CH3666" i="1"/>
  <c r="CD3666" i="1"/>
  <c r="CC3666" i="1"/>
  <c r="CH3665" i="1"/>
  <c r="CD3665" i="1"/>
  <c r="CC3665" i="1"/>
  <c r="CH3664" i="1"/>
  <c r="CD3664" i="1"/>
  <c r="CC3664" i="1"/>
  <c r="CH3663" i="1"/>
  <c r="CD3663" i="1"/>
  <c r="CC3663" i="1"/>
  <c r="CH3662" i="1"/>
  <c r="CD3662" i="1"/>
  <c r="CC3662" i="1"/>
  <c r="CD3661" i="1"/>
  <c r="CC3661" i="1"/>
  <c r="CH3661" i="1" s="1"/>
  <c r="CH3660" i="1"/>
  <c r="CD3660" i="1"/>
  <c r="CC3660" i="1"/>
  <c r="CH3659" i="1"/>
  <c r="CD3659" i="1"/>
  <c r="CC3659" i="1"/>
  <c r="CH3658" i="1"/>
  <c r="CD3658" i="1"/>
  <c r="CC3658" i="1"/>
  <c r="CH3657" i="1"/>
  <c r="CD3657" i="1"/>
  <c r="CC3657" i="1"/>
  <c r="CH3656" i="1"/>
  <c r="CD3656" i="1"/>
  <c r="CC3656" i="1"/>
  <c r="CH3655" i="1"/>
  <c r="CD3655" i="1"/>
  <c r="CC3655" i="1"/>
  <c r="CH3654" i="1"/>
  <c r="CD3654" i="1"/>
  <c r="CC3654" i="1"/>
  <c r="CH3653" i="1"/>
  <c r="CD3653" i="1"/>
  <c r="CC3653" i="1"/>
  <c r="CH3652" i="1"/>
  <c r="CD3652" i="1"/>
  <c r="CC3652" i="1"/>
  <c r="CD3651" i="1"/>
  <c r="CC3651" i="1"/>
  <c r="CH3651" i="1" s="1"/>
  <c r="CH3650" i="1"/>
  <c r="CD3650" i="1"/>
  <c r="CC3650" i="1"/>
  <c r="CH3649" i="1"/>
  <c r="CD3649" i="1"/>
  <c r="CC3649" i="1"/>
  <c r="CH3648" i="1"/>
  <c r="CD3648" i="1"/>
  <c r="CC3648" i="1"/>
  <c r="CH3647" i="1"/>
  <c r="CD3647" i="1"/>
  <c r="CC3647" i="1"/>
  <c r="CH3646" i="1"/>
  <c r="CD3646" i="1"/>
  <c r="CC3646" i="1"/>
  <c r="CH3645" i="1"/>
  <c r="CD3645" i="1"/>
  <c r="CC3645" i="1"/>
  <c r="CH3644" i="1"/>
  <c r="CD3644" i="1"/>
  <c r="CC3644" i="1"/>
  <c r="CH3643" i="1"/>
  <c r="CD3643" i="1"/>
  <c r="CC3643" i="1"/>
  <c r="CH3642" i="1"/>
  <c r="CD3642" i="1"/>
  <c r="CC3642" i="1"/>
  <c r="CD3641" i="1"/>
  <c r="CC3641" i="1"/>
  <c r="CH3640" i="1"/>
  <c r="CD3640" i="1"/>
  <c r="CC3640" i="1"/>
  <c r="CH3639" i="1"/>
  <c r="CD3639" i="1"/>
  <c r="CC3639" i="1"/>
  <c r="CH3638" i="1"/>
  <c r="CD3638" i="1"/>
  <c r="CC3638" i="1"/>
  <c r="CH3637" i="1"/>
  <c r="CD3637" i="1"/>
  <c r="CC3637" i="1"/>
  <c r="CH3636" i="1"/>
  <c r="CD3636" i="1"/>
  <c r="CC3636" i="1"/>
  <c r="CH3635" i="1"/>
  <c r="CD3635" i="1"/>
  <c r="CC3635" i="1"/>
  <c r="CH3634" i="1"/>
  <c r="CD3634" i="1"/>
  <c r="CC3634" i="1"/>
  <c r="CH3633" i="1"/>
  <c r="CD3633" i="1"/>
  <c r="CC3633" i="1"/>
  <c r="CH3632" i="1"/>
  <c r="CD3632" i="1"/>
  <c r="CC3632" i="1"/>
  <c r="CD3631" i="1"/>
  <c r="CC3631" i="1"/>
  <c r="CH3631" i="1" s="1"/>
  <c r="CH3630" i="1"/>
  <c r="CD3630" i="1"/>
  <c r="CC3630" i="1"/>
  <c r="CH3629" i="1"/>
  <c r="CD3629" i="1"/>
  <c r="CC3629" i="1"/>
  <c r="CH3628" i="1"/>
  <c r="CD3628" i="1"/>
  <c r="CC3628" i="1"/>
  <c r="CH3627" i="1"/>
  <c r="CD3627" i="1"/>
  <c r="CC3627" i="1"/>
  <c r="CH3626" i="1"/>
  <c r="CD3626" i="1"/>
  <c r="CC3626" i="1"/>
  <c r="CH3625" i="1"/>
  <c r="CD3625" i="1"/>
  <c r="CC3625" i="1"/>
  <c r="CH3624" i="1"/>
  <c r="CD3624" i="1"/>
  <c r="CC3624" i="1"/>
  <c r="CH3623" i="1"/>
  <c r="CD3623" i="1"/>
  <c r="CC3623" i="1"/>
  <c r="CH3622" i="1"/>
  <c r="CD3622" i="1"/>
  <c r="CC3622" i="1"/>
  <c r="CD3621" i="1"/>
  <c r="CC3621" i="1"/>
  <c r="CH3621" i="1" s="1"/>
  <c r="CH3620" i="1"/>
  <c r="CD3620" i="1"/>
  <c r="CC3620" i="1"/>
  <c r="CH3619" i="1"/>
  <c r="CD3619" i="1"/>
  <c r="CC3619" i="1"/>
  <c r="CH3618" i="1"/>
  <c r="CD3618" i="1"/>
  <c r="CC3618" i="1"/>
  <c r="CH3617" i="1"/>
  <c r="CD3617" i="1"/>
  <c r="CC3617" i="1"/>
  <c r="CH3616" i="1"/>
  <c r="CD3616" i="1"/>
  <c r="CC3616" i="1"/>
  <c r="CH3615" i="1"/>
  <c r="CD3615" i="1"/>
  <c r="CC3615" i="1"/>
  <c r="CH3614" i="1"/>
  <c r="CD3614" i="1"/>
  <c r="CC3614" i="1"/>
  <c r="CH3613" i="1"/>
  <c r="CD3613" i="1"/>
  <c r="CC3613" i="1"/>
  <c r="CH3612" i="1"/>
  <c r="CD3612" i="1"/>
  <c r="CC3612" i="1"/>
  <c r="CD3611" i="1"/>
  <c r="CC3611" i="1"/>
  <c r="CH3610" i="1"/>
  <c r="CD3610" i="1"/>
  <c r="CC3610" i="1"/>
  <c r="CH3609" i="1"/>
  <c r="CD3609" i="1"/>
  <c r="CC3609" i="1"/>
  <c r="CH3608" i="1"/>
  <c r="CD3608" i="1"/>
  <c r="CC3608" i="1"/>
  <c r="CH3607" i="1"/>
  <c r="CD3607" i="1"/>
  <c r="CC3607" i="1"/>
  <c r="CH3606" i="1"/>
  <c r="CD3606" i="1"/>
  <c r="CC3606" i="1"/>
  <c r="CH3605" i="1"/>
  <c r="CD3605" i="1"/>
  <c r="CC3605" i="1"/>
  <c r="CH3604" i="1"/>
  <c r="CD3604" i="1"/>
  <c r="CC3604" i="1"/>
  <c r="CH3603" i="1"/>
  <c r="CD3603" i="1"/>
  <c r="CC3603" i="1"/>
  <c r="CH3602" i="1"/>
  <c r="CD3602" i="1"/>
  <c r="CC3602" i="1"/>
  <c r="CD3601" i="1"/>
  <c r="CC3601" i="1"/>
  <c r="CH3601" i="1" s="1"/>
  <c r="CH3600" i="1"/>
  <c r="CD3600" i="1"/>
  <c r="CC3600" i="1"/>
  <c r="CH3599" i="1"/>
  <c r="CD3599" i="1"/>
  <c r="CC3599" i="1"/>
  <c r="CH3598" i="1"/>
  <c r="CD3598" i="1"/>
  <c r="CC3598" i="1"/>
  <c r="CH3597" i="1"/>
  <c r="CD3597" i="1"/>
  <c r="CC3597" i="1"/>
  <c r="CH3596" i="1"/>
  <c r="CD3596" i="1"/>
  <c r="CC3596" i="1"/>
  <c r="CH3595" i="1"/>
  <c r="CD3595" i="1"/>
  <c r="CC3595" i="1"/>
  <c r="CH3594" i="1"/>
  <c r="CD3594" i="1"/>
  <c r="CC3594" i="1"/>
  <c r="CH3593" i="1"/>
  <c r="CD3593" i="1"/>
  <c r="CC3593" i="1"/>
  <c r="CH3592" i="1"/>
  <c r="CD3592" i="1"/>
  <c r="CC3592" i="1"/>
  <c r="CD3591" i="1"/>
  <c r="CC3591" i="1"/>
  <c r="CH3591" i="1" s="1"/>
  <c r="CH3590" i="1"/>
  <c r="CD3590" i="1"/>
  <c r="CC3590" i="1"/>
  <c r="CH3589" i="1"/>
  <c r="CD3589" i="1"/>
  <c r="CC3589" i="1"/>
  <c r="CH3588" i="1"/>
  <c r="CD3588" i="1"/>
  <c r="CC3588" i="1"/>
  <c r="CH3587" i="1"/>
  <c r="CD3587" i="1"/>
  <c r="CC3587" i="1"/>
  <c r="CH3586" i="1"/>
  <c r="CD3586" i="1"/>
  <c r="CC3586" i="1"/>
  <c r="CH3585" i="1"/>
  <c r="CD3585" i="1"/>
  <c r="CC3585" i="1"/>
  <c r="CH3584" i="1"/>
  <c r="CD3584" i="1"/>
  <c r="CC3584" i="1"/>
  <c r="CH3583" i="1"/>
  <c r="CD3583" i="1"/>
  <c r="CC3583" i="1"/>
  <c r="CH3582" i="1"/>
  <c r="CD3582" i="1"/>
  <c r="CC3582" i="1"/>
  <c r="CD3581" i="1"/>
  <c r="CC3581" i="1"/>
  <c r="CH3580" i="1"/>
  <c r="CD3580" i="1"/>
  <c r="CC3580" i="1"/>
  <c r="CH3579" i="1"/>
  <c r="CD3579" i="1"/>
  <c r="CC3579" i="1"/>
  <c r="CH3578" i="1"/>
  <c r="CD3578" i="1"/>
  <c r="CC3578" i="1"/>
  <c r="CH3577" i="1"/>
  <c r="CD3577" i="1"/>
  <c r="CC3577" i="1"/>
  <c r="CH3576" i="1"/>
  <c r="CD3576" i="1"/>
  <c r="CC3576" i="1"/>
  <c r="CH3575" i="1"/>
  <c r="CD3575" i="1"/>
  <c r="CC3575" i="1"/>
  <c r="CH3574" i="1"/>
  <c r="CD3574" i="1"/>
  <c r="CC3574" i="1"/>
  <c r="CH3573" i="1"/>
  <c r="CD3573" i="1"/>
  <c r="CC3573" i="1"/>
  <c r="CH3572" i="1"/>
  <c r="CD3572" i="1"/>
  <c r="CC3572" i="1"/>
  <c r="CD3571" i="1"/>
  <c r="CC3571" i="1"/>
  <c r="CH3571" i="1" s="1"/>
  <c r="CH3570" i="1"/>
  <c r="CD3570" i="1"/>
  <c r="CC3570" i="1"/>
  <c r="CH3569" i="1"/>
  <c r="CD3569" i="1"/>
  <c r="CC3569" i="1"/>
  <c r="CH3568" i="1"/>
  <c r="CD3568" i="1"/>
  <c r="CC3568" i="1"/>
  <c r="CH3567" i="1"/>
  <c r="CD3567" i="1"/>
  <c r="CC3567" i="1"/>
  <c r="CH3566" i="1"/>
  <c r="CD3566" i="1"/>
  <c r="CC3566" i="1"/>
  <c r="CH3565" i="1"/>
  <c r="CD3565" i="1"/>
  <c r="CC3565" i="1"/>
  <c r="CH3564" i="1"/>
  <c r="CD3564" i="1"/>
  <c r="CC3564" i="1"/>
  <c r="CH3563" i="1"/>
  <c r="CD3563" i="1"/>
  <c r="CC3563" i="1"/>
  <c r="CH3562" i="1"/>
  <c r="CD3562" i="1"/>
  <c r="CC3562" i="1"/>
  <c r="CD3561" i="1"/>
  <c r="CC3561" i="1"/>
  <c r="CH3561" i="1" s="1"/>
  <c r="CH3560" i="1"/>
  <c r="CD3560" i="1"/>
  <c r="CC3560" i="1"/>
  <c r="CH3559" i="1"/>
  <c r="CD3559" i="1"/>
  <c r="CC3559" i="1"/>
  <c r="CH3558" i="1"/>
  <c r="CD3558" i="1"/>
  <c r="CC3558" i="1"/>
  <c r="CH3557" i="1"/>
  <c r="CD3557" i="1"/>
  <c r="CC3557" i="1"/>
  <c r="CH3556" i="1"/>
  <c r="CD3556" i="1"/>
  <c r="CC3556" i="1"/>
  <c r="CH3555" i="1"/>
  <c r="CD3555" i="1"/>
  <c r="CC3555" i="1"/>
  <c r="CH3554" i="1"/>
  <c r="CD3554" i="1"/>
  <c r="CC3554" i="1"/>
  <c r="CH3553" i="1"/>
  <c r="CD3553" i="1"/>
  <c r="CC3553" i="1"/>
  <c r="CH3552" i="1"/>
  <c r="CD3552" i="1"/>
  <c r="CC3552" i="1"/>
  <c r="CD3551" i="1"/>
  <c r="CC3551" i="1"/>
  <c r="CH3550" i="1"/>
  <c r="CD3550" i="1"/>
  <c r="CC3550" i="1"/>
  <c r="CH3549" i="1"/>
  <c r="CD3549" i="1"/>
  <c r="CC3549" i="1"/>
  <c r="CH3548" i="1"/>
  <c r="CD3548" i="1"/>
  <c r="CC3548" i="1"/>
  <c r="CH3547" i="1"/>
  <c r="CD3547" i="1"/>
  <c r="CC3547" i="1"/>
  <c r="CH3546" i="1"/>
  <c r="CD3546" i="1"/>
  <c r="CC3546" i="1"/>
  <c r="CH3545" i="1"/>
  <c r="CD3545" i="1"/>
  <c r="CC3545" i="1"/>
  <c r="CH3544" i="1"/>
  <c r="CD3544" i="1"/>
  <c r="CC3544" i="1"/>
  <c r="CH3543" i="1"/>
  <c r="CD3543" i="1"/>
  <c r="CC3543" i="1"/>
  <c r="CH3542" i="1"/>
  <c r="CD3542" i="1"/>
  <c r="CC3542" i="1"/>
  <c r="CD3541" i="1"/>
  <c r="CC3541" i="1"/>
  <c r="CH3541" i="1" s="1"/>
  <c r="CH3540" i="1"/>
  <c r="CD3540" i="1"/>
  <c r="CC3540" i="1"/>
  <c r="CH3539" i="1"/>
  <c r="CD3539" i="1"/>
  <c r="CC3539" i="1"/>
  <c r="CH3538" i="1"/>
  <c r="CD3538" i="1"/>
  <c r="CC3538" i="1"/>
  <c r="CH3537" i="1"/>
  <c r="CD3537" i="1"/>
  <c r="CC3537" i="1"/>
  <c r="CH3536" i="1"/>
  <c r="CD3536" i="1"/>
  <c r="CC3536" i="1"/>
  <c r="CH3535" i="1"/>
  <c r="CD3535" i="1"/>
  <c r="CC3535" i="1"/>
  <c r="CH3534" i="1"/>
  <c r="CD3534" i="1"/>
  <c r="CC3534" i="1"/>
  <c r="CH3533" i="1"/>
  <c r="CD3533" i="1"/>
  <c r="CC3533" i="1"/>
  <c r="CH3532" i="1"/>
  <c r="CD3532" i="1"/>
  <c r="CC3532" i="1"/>
  <c r="CD3531" i="1"/>
  <c r="CC3531" i="1"/>
  <c r="CH3531" i="1" s="1"/>
  <c r="CH3530" i="1"/>
  <c r="CD3530" i="1"/>
  <c r="CC3530" i="1"/>
  <c r="CH3529" i="1"/>
  <c r="CD3529" i="1"/>
  <c r="CC3529" i="1"/>
  <c r="CH3528" i="1"/>
  <c r="CD3528" i="1"/>
  <c r="CC3528" i="1"/>
  <c r="CH3527" i="1"/>
  <c r="CD3527" i="1"/>
  <c r="CC3527" i="1"/>
  <c r="CH3526" i="1"/>
  <c r="CD3526" i="1"/>
  <c r="CC3526" i="1"/>
  <c r="CH3525" i="1"/>
  <c r="CD3525" i="1"/>
  <c r="CC3525" i="1"/>
  <c r="CH3524" i="1"/>
  <c r="CD3524" i="1"/>
  <c r="CC3524" i="1"/>
  <c r="CH3523" i="1"/>
  <c r="CD3523" i="1"/>
  <c r="CC3523" i="1"/>
  <c r="CH3522" i="1"/>
  <c r="CD3522" i="1"/>
  <c r="CC3522" i="1"/>
  <c r="CD3521" i="1"/>
  <c r="CC3521" i="1"/>
  <c r="CH3521" i="1" s="1"/>
  <c r="CH3520" i="1"/>
  <c r="CD3520" i="1"/>
  <c r="CC3520" i="1"/>
  <c r="CH3519" i="1"/>
  <c r="CD3519" i="1"/>
  <c r="CC3519" i="1"/>
  <c r="CH3518" i="1"/>
  <c r="CD3518" i="1"/>
  <c r="CC3518" i="1"/>
  <c r="CH3517" i="1"/>
  <c r="CD3517" i="1"/>
  <c r="CC3517" i="1"/>
  <c r="CH3516" i="1"/>
  <c r="CD3516" i="1"/>
  <c r="CC3516" i="1"/>
  <c r="CH3515" i="1"/>
  <c r="CD3515" i="1"/>
  <c r="CC3515" i="1"/>
  <c r="CH3514" i="1"/>
  <c r="CD3514" i="1"/>
  <c r="CC3514" i="1"/>
  <c r="CH3513" i="1"/>
  <c r="CD3513" i="1"/>
  <c r="CC3513" i="1"/>
  <c r="CH3512" i="1"/>
  <c r="CD3512" i="1"/>
  <c r="CC3512" i="1"/>
  <c r="CD3511" i="1"/>
  <c r="CC3511" i="1"/>
  <c r="CH3511" i="1" s="1"/>
  <c r="CH3510" i="1"/>
  <c r="CD3510" i="1"/>
  <c r="CC3510" i="1"/>
  <c r="CH3509" i="1"/>
  <c r="CD3509" i="1"/>
  <c r="CC3509" i="1"/>
  <c r="CH3508" i="1"/>
  <c r="CD3508" i="1"/>
  <c r="CC3508" i="1"/>
  <c r="CH3507" i="1"/>
  <c r="CD3507" i="1"/>
  <c r="CC3507" i="1"/>
  <c r="CH3506" i="1"/>
  <c r="CD3506" i="1"/>
  <c r="CC3506" i="1"/>
  <c r="CH3505" i="1"/>
  <c r="CD3505" i="1"/>
  <c r="CC3505" i="1"/>
  <c r="CH3504" i="1"/>
  <c r="CD3504" i="1"/>
  <c r="CC3504" i="1"/>
  <c r="CH3503" i="1"/>
  <c r="CD3503" i="1"/>
  <c r="CC3503" i="1"/>
  <c r="CH3502" i="1"/>
  <c r="CD3502" i="1"/>
  <c r="CC3502" i="1"/>
  <c r="CD3501" i="1"/>
  <c r="CC3501" i="1"/>
  <c r="CH3500" i="1"/>
  <c r="CD3500" i="1"/>
  <c r="CC3500" i="1"/>
  <c r="CH3499" i="1"/>
  <c r="CD3499" i="1"/>
  <c r="CC3499" i="1"/>
  <c r="CH3498" i="1"/>
  <c r="CD3498" i="1"/>
  <c r="CC3498" i="1"/>
  <c r="CH3497" i="1"/>
  <c r="CD3497" i="1"/>
  <c r="CC3497" i="1"/>
  <c r="CH3496" i="1"/>
  <c r="CD3496" i="1"/>
  <c r="CC3496" i="1"/>
  <c r="CH3495" i="1"/>
  <c r="CD3495" i="1"/>
  <c r="CC3495" i="1"/>
  <c r="CH3494" i="1"/>
  <c r="CD3494" i="1"/>
  <c r="CC3494" i="1"/>
  <c r="CH3493" i="1"/>
  <c r="CD3493" i="1"/>
  <c r="CC3493" i="1"/>
  <c r="CH3492" i="1"/>
  <c r="CD3492" i="1"/>
  <c r="CC3492" i="1"/>
  <c r="CD3491" i="1"/>
  <c r="CC3491" i="1"/>
  <c r="CH3491" i="1" s="1"/>
  <c r="CH3490" i="1"/>
  <c r="CD3490" i="1"/>
  <c r="CC3490" i="1"/>
  <c r="CH3489" i="1"/>
  <c r="CD3489" i="1"/>
  <c r="CC3489" i="1"/>
  <c r="CH3488" i="1"/>
  <c r="CD3488" i="1"/>
  <c r="CC3488" i="1"/>
  <c r="CH3487" i="1"/>
  <c r="CD3487" i="1"/>
  <c r="CC3487" i="1"/>
  <c r="CH3486" i="1"/>
  <c r="CD3486" i="1"/>
  <c r="CC3486" i="1"/>
  <c r="CH3485" i="1"/>
  <c r="CD3485" i="1"/>
  <c r="CC3485" i="1"/>
  <c r="CH3484" i="1"/>
  <c r="CD3484" i="1"/>
  <c r="CC3484" i="1"/>
  <c r="CH3483" i="1"/>
  <c r="CD3483" i="1"/>
  <c r="CC3483" i="1"/>
  <c r="CH3482" i="1"/>
  <c r="CD3482" i="1"/>
  <c r="CC3482" i="1"/>
  <c r="CD3481" i="1"/>
  <c r="CC3481" i="1"/>
  <c r="CH3481" i="1" s="1"/>
  <c r="CH3480" i="1"/>
  <c r="CD3480" i="1"/>
  <c r="CC3480" i="1"/>
  <c r="CH3479" i="1"/>
  <c r="CD3479" i="1"/>
  <c r="CC3479" i="1"/>
  <c r="CH3478" i="1"/>
  <c r="CD3478" i="1"/>
  <c r="CC3478" i="1"/>
  <c r="CH3477" i="1"/>
  <c r="CD3477" i="1"/>
  <c r="CC3477" i="1"/>
  <c r="CH3476" i="1"/>
  <c r="CD3476" i="1"/>
  <c r="CC3476" i="1"/>
  <c r="CH3475" i="1"/>
  <c r="CD3475" i="1"/>
  <c r="CC3475" i="1"/>
  <c r="CH3474" i="1"/>
  <c r="CD3474" i="1"/>
  <c r="CC3474" i="1"/>
  <c r="CH3473" i="1"/>
  <c r="CD3473" i="1"/>
  <c r="CC3473" i="1"/>
  <c r="CH3472" i="1"/>
  <c r="CD3472" i="1"/>
  <c r="CC3472" i="1"/>
  <c r="CD3471" i="1"/>
  <c r="CC3471" i="1"/>
  <c r="CH3470" i="1"/>
  <c r="CD3470" i="1"/>
  <c r="CC3470" i="1"/>
  <c r="CH3469" i="1"/>
  <c r="CD3469" i="1"/>
  <c r="CC3469" i="1"/>
  <c r="CH3468" i="1"/>
  <c r="CD3468" i="1"/>
  <c r="CC3468" i="1"/>
  <c r="CH3467" i="1"/>
  <c r="CD3467" i="1"/>
  <c r="CC3467" i="1"/>
  <c r="CH3466" i="1"/>
  <c r="CD3466" i="1"/>
  <c r="CC3466" i="1"/>
  <c r="CH3465" i="1"/>
  <c r="CD3465" i="1"/>
  <c r="CC3465" i="1"/>
  <c r="CH3464" i="1"/>
  <c r="CD3464" i="1"/>
  <c r="CC3464" i="1"/>
  <c r="CH3463" i="1"/>
  <c r="CD3463" i="1"/>
  <c r="CC3463" i="1"/>
  <c r="CH3462" i="1"/>
  <c r="CD3462" i="1"/>
  <c r="CC3462" i="1"/>
  <c r="CD3461" i="1"/>
  <c r="CC3461" i="1"/>
  <c r="CH3461" i="1" s="1"/>
  <c r="CH3460" i="1"/>
  <c r="CD3460" i="1"/>
  <c r="CC3460" i="1"/>
  <c r="CH3459" i="1"/>
  <c r="CD3459" i="1"/>
  <c r="CC3459" i="1"/>
  <c r="CH3458" i="1"/>
  <c r="CD3458" i="1"/>
  <c r="CC3458" i="1"/>
  <c r="CH3457" i="1"/>
  <c r="CD3457" i="1"/>
  <c r="CC3457" i="1"/>
  <c r="CH3456" i="1"/>
  <c r="CD3456" i="1"/>
  <c r="CC3456" i="1"/>
  <c r="CH3455" i="1"/>
  <c r="CD3455" i="1"/>
  <c r="CC3455" i="1"/>
  <c r="CH3454" i="1"/>
  <c r="CD3454" i="1"/>
  <c r="CC3454" i="1"/>
  <c r="CH3453" i="1"/>
  <c r="CD3453" i="1"/>
  <c r="CC3453" i="1"/>
  <c r="CH3452" i="1"/>
  <c r="CD3452" i="1"/>
  <c r="CC3452" i="1"/>
  <c r="CD3451" i="1"/>
  <c r="CC3451" i="1"/>
  <c r="CH3450" i="1"/>
  <c r="CD3450" i="1"/>
  <c r="CC3450" i="1"/>
  <c r="CH3449" i="1"/>
  <c r="CD3449" i="1"/>
  <c r="CC3449" i="1"/>
  <c r="CH3448" i="1"/>
  <c r="CD3448" i="1"/>
  <c r="CC3448" i="1"/>
  <c r="CH3447" i="1"/>
  <c r="CD3447" i="1"/>
  <c r="CC3447" i="1"/>
  <c r="CH3446" i="1"/>
  <c r="CD3446" i="1"/>
  <c r="CC3446" i="1"/>
  <c r="CH3445" i="1"/>
  <c r="CD3445" i="1"/>
  <c r="CC3445" i="1"/>
  <c r="CH3444" i="1"/>
  <c r="CD3444" i="1"/>
  <c r="CC3444" i="1"/>
  <c r="CH3443" i="1"/>
  <c r="CD3443" i="1"/>
  <c r="CC3443" i="1"/>
  <c r="CH3442" i="1"/>
  <c r="CD3442" i="1"/>
  <c r="CC3442" i="1"/>
  <c r="CD3441" i="1"/>
  <c r="CC3441" i="1"/>
  <c r="CH3440" i="1"/>
  <c r="CD3440" i="1"/>
  <c r="CC3440" i="1"/>
  <c r="CH3439" i="1"/>
  <c r="CD3439" i="1"/>
  <c r="CC3439" i="1"/>
  <c r="CH3438" i="1"/>
  <c r="CD3438" i="1"/>
  <c r="CC3438" i="1"/>
  <c r="CH3437" i="1"/>
  <c r="CD3437" i="1"/>
  <c r="CC3437" i="1"/>
  <c r="CH3436" i="1"/>
  <c r="CD3436" i="1"/>
  <c r="CC3436" i="1"/>
  <c r="CH3435" i="1"/>
  <c r="CD3435" i="1"/>
  <c r="CC3435" i="1"/>
  <c r="CH3434" i="1"/>
  <c r="CD3434" i="1"/>
  <c r="CC3434" i="1"/>
  <c r="CH3433" i="1"/>
  <c r="CD3433" i="1"/>
  <c r="CC3433" i="1"/>
  <c r="CH3432" i="1"/>
  <c r="CD3432" i="1"/>
  <c r="CC3432" i="1"/>
  <c r="CD3431" i="1"/>
  <c r="CC3431" i="1"/>
  <c r="CH3431" i="1" s="1"/>
  <c r="CH3430" i="1"/>
  <c r="CD3430" i="1"/>
  <c r="CC3430" i="1"/>
  <c r="CH3429" i="1"/>
  <c r="CD3429" i="1"/>
  <c r="CC3429" i="1"/>
  <c r="CH3428" i="1"/>
  <c r="CD3428" i="1"/>
  <c r="CC3428" i="1"/>
  <c r="CH3427" i="1"/>
  <c r="CD3427" i="1"/>
  <c r="CC3427" i="1"/>
  <c r="CH3426" i="1"/>
  <c r="CD3426" i="1"/>
  <c r="CC3426" i="1"/>
  <c r="CH3425" i="1"/>
  <c r="CD3425" i="1"/>
  <c r="CC3425" i="1"/>
  <c r="CH3424" i="1"/>
  <c r="CD3424" i="1"/>
  <c r="CC3424" i="1"/>
  <c r="CH3423" i="1"/>
  <c r="CD3423" i="1"/>
  <c r="CC3423" i="1"/>
  <c r="CH3422" i="1"/>
  <c r="CD3422" i="1"/>
  <c r="CC3422" i="1"/>
  <c r="CD3421" i="1"/>
  <c r="CC3421" i="1"/>
  <c r="CH3420" i="1"/>
  <c r="CD3420" i="1"/>
  <c r="CC3420" i="1"/>
  <c r="CH3419" i="1"/>
  <c r="CD3419" i="1"/>
  <c r="CC3419" i="1"/>
  <c r="CH3418" i="1"/>
  <c r="CD3418" i="1"/>
  <c r="CC3418" i="1"/>
  <c r="CH3417" i="1"/>
  <c r="CD3417" i="1"/>
  <c r="CC3417" i="1"/>
  <c r="CH3416" i="1"/>
  <c r="CD3416" i="1"/>
  <c r="CC3416" i="1"/>
  <c r="CH3415" i="1"/>
  <c r="CD3415" i="1"/>
  <c r="CC3415" i="1"/>
  <c r="CH3414" i="1"/>
  <c r="CD3414" i="1"/>
  <c r="CC3414" i="1"/>
  <c r="CH3413" i="1"/>
  <c r="CD3413" i="1"/>
  <c r="CC3413" i="1"/>
  <c r="CH3412" i="1"/>
  <c r="CD3412" i="1"/>
  <c r="CC3412" i="1"/>
  <c r="CD3411" i="1"/>
  <c r="CC3411" i="1"/>
  <c r="CH3411" i="1" s="1"/>
  <c r="CH3410" i="1"/>
  <c r="CD3410" i="1"/>
  <c r="CC3410" i="1"/>
  <c r="CH3409" i="1"/>
  <c r="CD3409" i="1"/>
  <c r="CC3409" i="1"/>
  <c r="CH3408" i="1"/>
  <c r="CD3408" i="1"/>
  <c r="CC3408" i="1"/>
  <c r="CH3407" i="1"/>
  <c r="CD3407" i="1"/>
  <c r="CC3407" i="1"/>
  <c r="CH3406" i="1"/>
  <c r="CD3406" i="1"/>
  <c r="CC3406" i="1"/>
  <c r="CH3405" i="1"/>
  <c r="CD3405" i="1"/>
  <c r="CC3405" i="1"/>
  <c r="CH3404" i="1"/>
  <c r="CD3404" i="1"/>
  <c r="CC3404" i="1"/>
  <c r="CH3403" i="1"/>
  <c r="CD3403" i="1"/>
  <c r="CC3403" i="1"/>
  <c r="CH3402" i="1"/>
  <c r="CD3402" i="1"/>
  <c r="CC3402" i="1"/>
  <c r="CD3401" i="1"/>
  <c r="CC3401" i="1"/>
  <c r="CH3401" i="1" s="1"/>
  <c r="CH3400" i="1"/>
  <c r="CD3400" i="1"/>
  <c r="CC3400" i="1"/>
  <c r="CH3399" i="1"/>
  <c r="CD3399" i="1"/>
  <c r="CC3399" i="1"/>
  <c r="CH3398" i="1"/>
  <c r="CD3398" i="1"/>
  <c r="CC3398" i="1"/>
  <c r="CH3397" i="1"/>
  <c r="CD3397" i="1"/>
  <c r="CC3397" i="1"/>
  <c r="CH3396" i="1"/>
  <c r="CD3396" i="1"/>
  <c r="CC3396" i="1"/>
  <c r="CH3395" i="1"/>
  <c r="CD3395" i="1"/>
  <c r="CC3395" i="1"/>
  <c r="CH3394" i="1"/>
  <c r="CD3394" i="1"/>
  <c r="CC3394" i="1"/>
  <c r="CH3393" i="1"/>
  <c r="CD3393" i="1"/>
  <c r="CC3393" i="1"/>
  <c r="CH3392" i="1"/>
  <c r="CD3392" i="1"/>
  <c r="CC3392" i="1"/>
  <c r="CD3391" i="1"/>
  <c r="CC3391" i="1"/>
  <c r="CH3391" i="1" s="1"/>
  <c r="CH3390" i="1"/>
  <c r="CD3390" i="1"/>
  <c r="CC3390" i="1"/>
  <c r="CH3389" i="1"/>
  <c r="CD3389" i="1"/>
  <c r="CC3389" i="1"/>
  <c r="CH3388" i="1"/>
  <c r="CD3388" i="1"/>
  <c r="CC3388" i="1"/>
  <c r="CH3387" i="1"/>
  <c r="CD3387" i="1"/>
  <c r="CC3387" i="1"/>
  <c r="CH3386" i="1"/>
  <c r="CD3386" i="1"/>
  <c r="CC3386" i="1"/>
  <c r="CH3385" i="1"/>
  <c r="CD3385" i="1"/>
  <c r="CC3385" i="1"/>
  <c r="CH3384" i="1"/>
  <c r="CD3384" i="1"/>
  <c r="CC3384" i="1"/>
  <c r="CH3383" i="1"/>
  <c r="CD3383" i="1"/>
  <c r="CC3383" i="1"/>
  <c r="CH3382" i="1"/>
  <c r="CD3382" i="1"/>
  <c r="CC3382" i="1"/>
  <c r="CD3381" i="1"/>
  <c r="CC3381" i="1"/>
  <c r="CH3381" i="1" s="1"/>
  <c r="CH3380" i="1"/>
  <c r="CD3380" i="1"/>
  <c r="CC3380" i="1"/>
  <c r="CH3379" i="1"/>
  <c r="CD3379" i="1"/>
  <c r="CC3379" i="1"/>
  <c r="CH3378" i="1"/>
  <c r="CD3378" i="1"/>
  <c r="CC3378" i="1"/>
  <c r="CH3377" i="1"/>
  <c r="CD3377" i="1"/>
  <c r="CC3377" i="1"/>
  <c r="CH3376" i="1"/>
  <c r="CD3376" i="1"/>
  <c r="CC3376" i="1"/>
  <c r="CH3375" i="1"/>
  <c r="CD3375" i="1"/>
  <c r="CC3375" i="1"/>
  <c r="CH3374" i="1"/>
  <c r="CD3374" i="1"/>
  <c r="CC3374" i="1"/>
  <c r="CH3373" i="1"/>
  <c r="CD3373" i="1"/>
  <c r="CC3373" i="1"/>
  <c r="CH3372" i="1"/>
  <c r="CD3372" i="1"/>
  <c r="CC3372" i="1"/>
  <c r="CD3371" i="1"/>
  <c r="CC3371" i="1"/>
  <c r="CH3370" i="1"/>
  <c r="CD3370" i="1"/>
  <c r="CC3370" i="1"/>
  <c r="CH3369" i="1"/>
  <c r="CD3369" i="1"/>
  <c r="CC3369" i="1"/>
  <c r="CH3368" i="1"/>
  <c r="CD3368" i="1"/>
  <c r="CC3368" i="1"/>
  <c r="CH3367" i="1"/>
  <c r="CD3367" i="1"/>
  <c r="CC3367" i="1"/>
  <c r="CH3366" i="1"/>
  <c r="CD3366" i="1"/>
  <c r="CC3366" i="1"/>
  <c r="CH3365" i="1"/>
  <c r="CD3365" i="1"/>
  <c r="CC3365" i="1"/>
  <c r="CH3364" i="1"/>
  <c r="CD3364" i="1"/>
  <c r="CC3364" i="1"/>
  <c r="CH3363" i="1"/>
  <c r="CD3363" i="1"/>
  <c r="CC3363" i="1"/>
  <c r="CH3362" i="1"/>
  <c r="CD3362" i="1"/>
  <c r="CC3362" i="1"/>
  <c r="CD3361" i="1"/>
  <c r="CC3361" i="1"/>
  <c r="CH3360" i="1"/>
  <c r="CD3360" i="1"/>
  <c r="CC3360" i="1"/>
  <c r="CH3359" i="1"/>
  <c r="CD3359" i="1"/>
  <c r="CC3359" i="1"/>
  <c r="CH3358" i="1"/>
  <c r="CD3358" i="1"/>
  <c r="CC3358" i="1"/>
  <c r="CH3357" i="1"/>
  <c r="CD3357" i="1"/>
  <c r="CC3357" i="1"/>
  <c r="CH3356" i="1"/>
  <c r="CD3356" i="1"/>
  <c r="CC3356" i="1"/>
  <c r="CH3355" i="1"/>
  <c r="CD3355" i="1"/>
  <c r="CC3355" i="1"/>
  <c r="CH3354" i="1"/>
  <c r="CD3354" i="1"/>
  <c r="CC3354" i="1"/>
  <c r="CH3353" i="1"/>
  <c r="CD3353" i="1"/>
  <c r="CC3353" i="1"/>
  <c r="CH3352" i="1"/>
  <c r="CD3352" i="1"/>
  <c r="CC3352" i="1"/>
  <c r="CD3351" i="1"/>
  <c r="CC3351" i="1"/>
  <c r="CH3351" i="1" s="1"/>
  <c r="CH3350" i="1"/>
  <c r="CD3350" i="1"/>
  <c r="CC3350" i="1"/>
  <c r="CH3349" i="1"/>
  <c r="CD3349" i="1"/>
  <c r="CC3349" i="1"/>
  <c r="CH3348" i="1"/>
  <c r="CD3348" i="1"/>
  <c r="CC3348" i="1"/>
  <c r="CH3347" i="1"/>
  <c r="CD3347" i="1"/>
  <c r="CC3347" i="1"/>
  <c r="CH3346" i="1"/>
  <c r="CD3346" i="1"/>
  <c r="CC3346" i="1"/>
  <c r="CH3345" i="1"/>
  <c r="CD3345" i="1"/>
  <c r="CC3345" i="1"/>
  <c r="CH3344" i="1"/>
  <c r="CD3344" i="1"/>
  <c r="CC3344" i="1"/>
  <c r="CH3343" i="1"/>
  <c r="CD3343" i="1"/>
  <c r="CC3343" i="1"/>
  <c r="CH3342" i="1"/>
  <c r="CD3342" i="1"/>
  <c r="CC3342" i="1"/>
  <c r="CD3341" i="1"/>
  <c r="CC3341" i="1"/>
  <c r="CH3341" i="1" s="1"/>
  <c r="CH3340" i="1"/>
  <c r="CD3340" i="1"/>
  <c r="CC3340" i="1"/>
  <c r="CH3339" i="1"/>
  <c r="CD3339" i="1"/>
  <c r="CC3339" i="1"/>
  <c r="CH3338" i="1"/>
  <c r="CD3338" i="1"/>
  <c r="CC3338" i="1"/>
  <c r="CH3337" i="1"/>
  <c r="CD3337" i="1"/>
  <c r="CC3337" i="1"/>
  <c r="CH3336" i="1"/>
  <c r="CD3336" i="1"/>
  <c r="CC3336" i="1"/>
  <c r="CH3335" i="1"/>
  <c r="CD3335" i="1"/>
  <c r="CC3335" i="1"/>
  <c r="CH3334" i="1"/>
  <c r="CD3334" i="1"/>
  <c r="CC3334" i="1"/>
  <c r="CH3333" i="1"/>
  <c r="CD3333" i="1"/>
  <c r="CC3333" i="1"/>
  <c r="CH3332" i="1"/>
  <c r="CD3332" i="1"/>
  <c r="CC3332" i="1"/>
  <c r="CD3331" i="1"/>
  <c r="CC3331" i="1"/>
  <c r="CH3331" i="1" s="1"/>
  <c r="CH3330" i="1"/>
  <c r="CD3330" i="1"/>
  <c r="CC3330" i="1"/>
  <c r="CH3329" i="1"/>
  <c r="CD3329" i="1"/>
  <c r="CC3329" i="1"/>
  <c r="CH3328" i="1"/>
  <c r="CD3328" i="1"/>
  <c r="CC3328" i="1"/>
  <c r="CH3327" i="1"/>
  <c r="CD3327" i="1"/>
  <c r="CC3327" i="1"/>
  <c r="CH3326" i="1"/>
  <c r="CD3326" i="1"/>
  <c r="CC3326" i="1"/>
  <c r="CH3325" i="1"/>
  <c r="CD3325" i="1"/>
  <c r="CC3325" i="1"/>
  <c r="CH3324" i="1"/>
  <c r="CD3324" i="1"/>
  <c r="CC3324" i="1"/>
  <c r="CH3323" i="1"/>
  <c r="CD3323" i="1"/>
  <c r="CC3323" i="1"/>
  <c r="CH3322" i="1"/>
  <c r="CD3322" i="1"/>
  <c r="CC3322" i="1"/>
  <c r="CD3321" i="1"/>
  <c r="CC3321" i="1"/>
  <c r="CH3321" i="1" s="1"/>
  <c r="CH3320" i="1"/>
  <c r="CD3320" i="1"/>
  <c r="CC3320" i="1"/>
  <c r="CH3319" i="1"/>
  <c r="CD3319" i="1"/>
  <c r="CC3319" i="1"/>
  <c r="CH3318" i="1"/>
  <c r="CD3318" i="1"/>
  <c r="CC3318" i="1"/>
  <c r="CH3317" i="1"/>
  <c r="CD3317" i="1"/>
  <c r="CC3317" i="1"/>
  <c r="CH3316" i="1"/>
  <c r="CD3316" i="1"/>
  <c r="CC3316" i="1"/>
  <c r="CH3315" i="1"/>
  <c r="CD3315" i="1"/>
  <c r="CC3315" i="1"/>
  <c r="CH3314" i="1"/>
  <c r="CD3314" i="1"/>
  <c r="CC3314" i="1"/>
  <c r="CH3313" i="1"/>
  <c r="CD3313" i="1"/>
  <c r="CC3313" i="1"/>
  <c r="CH3312" i="1"/>
  <c r="CD3312" i="1"/>
  <c r="CC3312" i="1"/>
  <c r="CD3311" i="1"/>
  <c r="CC3311" i="1"/>
  <c r="CH3311" i="1" s="1"/>
  <c r="CH3310" i="1"/>
  <c r="CD3310" i="1"/>
  <c r="CC3310" i="1"/>
  <c r="CH3309" i="1"/>
  <c r="CD3309" i="1"/>
  <c r="CC3309" i="1"/>
  <c r="CH3308" i="1"/>
  <c r="CD3308" i="1"/>
  <c r="CC3308" i="1"/>
  <c r="CH3307" i="1"/>
  <c r="CD3307" i="1"/>
  <c r="CC3307" i="1"/>
  <c r="CH3306" i="1"/>
  <c r="CD3306" i="1"/>
  <c r="CC3306" i="1"/>
  <c r="CH3305" i="1"/>
  <c r="CD3305" i="1"/>
  <c r="CC3305" i="1"/>
  <c r="CH3304" i="1"/>
  <c r="CD3304" i="1"/>
  <c r="CC3304" i="1"/>
  <c r="CH3303" i="1"/>
  <c r="CD3303" i="1"/>
  <c r="CC3303" i="1"/>
  <c r="CH3302" i="1"/>
  <c r="CD3302" i="1"/>
  <c r="CC3302" i="1"/>
  <c r="CD3301" i="1"/>
  <c r="CC3301" i="1"/>
  <c r="CH3301" i="1" s="1"/>
  <c r="CH3300" i="1"/>
  <c r="CD3300" i="1"/>
  <c r="CC3300" i="1"/>
  <c r="CH3299" i="1"/>
  <c r="CD3299" i="1"/>
  <c r="CC3299" i="1"/>
  <c r="CH3298" i="1"/>
  <c r="CD3298" i="1"/>
  <c r="CC3298" i="1"/>
  <c r="CH3297" i="1"/>
  <c r="CD3297" i="1"/>
  <c r="CC3297" i="1"/>
  <c r="CH3296" i="1"/>
  <c r="CD3296" i="1"/>
  <c r="CC3296" i="1"/>
  <c r="CH3295" i="1"/>
  <c r="CD3295" i="1"/>
  <c r="CC3295" i="1"/>
  <c r="CH3294" i="1"/>
  <c r="CD3294" i="1"/>
  <c r="CC3294" i="1"/>
  <c r="CH3293" i="1"/>
  <c r="CD3293" i="1"/>
  <c r="CC3293" i="1"/>
  <c r="CH3292" i="1"/>
  <c r="CD3292" i="1"/>
  <c r="CC3292" i="1"/>
  <c r="CD3291" i="1"/>
  <c r="CC3291" i="1"/>
  <c r="CH3291" i="1" s="1"/>
  <c r="CH3290" i="1"/>
  <c r="CD3290" i="1"/>
  <c r="CC3290" i="1"/>
  <c r="CH3289" i="1"/>
  <c r="CD3289" i="1"/>
  <c r="CC3289" i="1"/>
  <c r="CH3288" i="1"/>
  <c r="CD3288" i="1"/>
  <c r="CC3288" i="1"/>
  <c r="CH3287" i="1"/>
  <c r="CD3287" i="1"/>
  <c r="CC3287" i="1"/>
  <c r="CH3286" i="1"/>
  <c r="CD3286" i="1"/>
  <c r="CC3286" i="1"/>
  <c r="CH3285" i="1"/>
  <c r="CD3285" i="1"/>
  <c r="CC3285" i="1"/>
  <c r="CH3284" i="1"/>
  <c r="CD3284" i="1"/>
  <c r="CC3284" i="1"/>
  <c r="CH3283" i="1"/>
  <c r="CD3283" i="1"/>
  <c r="CC3283" i="1"/>
  <c r="CH3282" i="1"/>
  <c r="CD3282" i="1"/>
  <c r="CC3282" i="1"/>
  <c r="CD3281" i="1"/>
  <c r="CC3281" i="1"/>
  <c r="CH3281" i="1" s="1"/>
  <c r="CH3280" i="1"/>
  <c r="CD3280" i="1"/>
  <c r="CC3280" i="1"/>
  <c r="CH3279" i="1"/>
  <c r="CD3279" i="1"/>
  <c r="CC3279" i="1"/>
  <c r="CH3278" i="1"/>
  <c r="CD3278" i="1"/>
  <c r="CC3278" i="1"/>
  <c r="CH3277" i="1"/>
  <c r="CD3277" i="1"/>
  <c r="CC3277" i="1"/>
  <c r="CH3276" i="1"/>
  <c r="CD3276" i="1"/>
  <c r="CC3276" i="1"/>
  <c r="CH3275" i="1"/>
  <c r="CD3275" i="1"/>
  <c r="CC3275" i="1"/>
  <c r="CH3274" i="1"/>
  <c r="CD3274" i="1"/>
  <c r="CC3274" i="1"/>
  <c r="CH3273" i="1"/>
  <c r="CD3273" i="1"/>
  <c r="CC3273" i="1"/>
  <c r="CH3272" i="1"/>
  <c r="CD3272" i="1"/>
  <c r="CC3272" i="1"/>
  <c r="CD3271" i="1"/>
  <c r="CC3271" i="1"/>
  <c r="CH3271" i="1" s="1"/>
  <c r="CH3270" i="1"/>
  <c r="CD3270" i="1"/>
  <c r="CC3270" i="1"/>
  <c r="CH3269" i="1"/>
  <c r="CD3269" i="1"/>
  <c r="CC3269" i="1"/>
  <c r="CH3268" i="1"/>
  <c r="CD3268" i="1"/>
  <c r="CC3268" i="1"/>
  <c r="CH3267" i="1"/>
  <c r="CD3267" i="1"/>
  <c r="CC3267" i="1"/>
  <c r="CH3266" i="1"/>
  <c r="CD3266" i="1"/>
  <c r="CC3266" i="1"/>
  <c r="CH3265" i="1"/>
  <c r="CD3265" i="1"/>
  <c r="CC3265" i="1"/>
  <c r="CH3264" i="1"/>
  <c r="CD3264" i="1"/>
  <c r="CC3264" i="1"/>
  <c r="CH3263" i="1"/>
  <c r="CD3263" i="1"/>
  <c r="CC3263" i="1"/>
  <c r="CH3262" i="1"/>
  <c r="CD3262" i="1"/>
  <c r="CC3262" i="1"/>
  <c r="CD3261" i="1"/>
  <c r="CC3261" i="1"/>
  <c r="CH3260" i="1"/>
  <c r="CD3260" i="1"/>
  <c r="CC3260" i="1"/>
  <c r="CH3259" i="1"/>
  <c r="CD3259" i="1"/>
  <c r="CC3259" i="1"/>
  <c r="CH3258" i="1"/>
  <c r="CD3258" i="1"/>
  <c r="CC3258" i="1"/>
  <c r="CH3257" i="1"/>
  <c r="CD3257" i="1"/>
  <c r="CC3257" i="1"/>
  <c r="CH3256" i="1"/>
  <c r="CD3256" i="1"/>
  <c r="CC3256" i="1"/>
  <c r="CH3255" i="1"/>
  <c r="CD3255" i="1"/>
  <c r="CC3255" i="1"/>
  <c r="CH3254" i="1"/>
  <c r="CD3254" i="1"/>
  <c r="CC3254" i="1"/>
  <c r="CH3253" i="1"/>
  <c r="CD3253" i="1"/>
  <c r="CC3253" i="1"/>
  <c r="CH3252" i="1"/>
  <c r="CD3252" i="1"/>
  <c r="CC3252" i="1"/>
  <c r="CD3251" i="1"/>
  <c r="CC3251" i="1"/>
  <c r="CH3251" i="1" s="1"/>
  <c r="CH3250" i="1"/>
  <c r="CD3250" i="1"/>
  <c r="CC3250" i="1"/>
  <c r="CH3249" i="1"/>
  <c r="CD3249" i="1"/>
  <c r="CC3249" i="1"/>
  <c r="CH3248" i="1"/>
  <c r="CD3248" i="1"/>
  <c r="CC3248" i="1"/>
  <c r="CH3247" i="1"/>
  <c r="CD3247" i="1"/>
  <c r="CC3247" i="1"/>
  <c r="CH3246" i="1"/>
  <c r="CD3246" i="1"/>
  <c r="CC3246" i="1"/>
  <c r="CH3245" i="1"/>
  <c r="CD3245" i="1"/>
  <c r="CC3245" i="1"/>
  <c r="CH3244" i="1"/>
  <c r="CD3244" i="1"/>
  <c r="CC3244" i="1"/>
  <c r="CH3243" i="1"/>
  <c r="CD3243" i="1"/>
  <c r="CC3243" i="1"/>
  <c r="CH3242" i="1"/>
  <c r="CD3242" i="1"/>
  <c r="CC3242" i="1"/>
  <c r="CD3241" i="1"/>
  <c r="CC3241" i="1"/>
  <c r="CH3241" i="1" s="1"/>
  <c r="CH3240" i="1"/>
  <c r="CD3240" i="1"/>
  <c r="CC3240" i="1"/>
  <c r="CH3239" i="1"/>
  <c r="CD3239" i="1"/>
  <c r="CC3239" i="1"/>
  <c r="CH3238" i="1"/>
  <c r="CD3238" i="1"/>
  <c r="CC3238" i="1"/>
  <c r="CH3237" i="1"/>
  <c r="CD3237" i="1"/>
  <c r="CC3237" i="1"/>
  <c r="CH3236" i="1"/>
  <c r="CD3236" i="1"/>
  <c r="CC3236" i="1"/>
  <c r="CH3235" i="1"/>
  <c r="CD3235" i="1"/>
  <c r="CC3235" i="1"/>
  <c r="CH3234" i="1"/>
  <c r="CD3234" i="1"/>
  <c r="CC3234" i="1"/>
  <c r="CH3233" i="1"/>
  <c r="CD3233" i="1"/>
  <c r="CC3233" i="1"/>
  <c r="CH3232" i="1"/>
  <c r="CD3232" i="1"/>
  <c r="CC3232" i="1"/>
  <c r="CD3231" i="1"/>
  <c r="CC3231" i="1"/>
  <c r="CH3231" i="1" s="1"/>
  <c r="CH3230" i="1"/>
  <c r="CD3230" i="1"/>
  <c r="CC3230" i="1"/>
  <c r="CH3229" i="1"/>
  <c r="CD3229" i="1"/>
  <c r="CC3229" i="1"/>
  <c r="CH3228" i="1"/>
  <c r="CD3228" i="1"/>
  <c r="CC3228" i="1"/>
  <c r="CH3227" i="1"/>
  <c r="CD3227" i="1"/>
  <c r="CC3227" i="1"/>
  <c r="CH3226" i="1"/>
  <c r="CD3226" i="1"/>
  <c r="CC3226" i="1"/>
  <c r="CH3225" i="1"/>
  <c r="CD3225" i="1"/>
  <c r="CC3225" i="1"/>
  <c r="CH3224" i="1"/>
  <c r="CD3224" i="1"/>
  <c r="CC3224" i="1"/>
  <c r="CH3223" i="1"/>
  <c r="CD3223" i="1"/>
  <c r="CC3223" i="1"/>
  <c r="CH3222" i="1"/>
  <c r="CD3222" i="1"/>
  <c r="CC3222" i="1"/>
  <c r="CD3221" i="1"/>
  <c r="CC3221" i="1"/>
  <c r="CH3220" i="1"/>
  <c r="CD3220" i="1"/>
  <c r="CC3220" i="1"/>
  <c r="CH3219" i="1"/>
  <c r="CD3219" i="1"/>
  <c r="CC3219" i="1"/>
  <c r="CH3218" i="1"/>
  <c r="CD3218" i="1"/>
  <c r="CC3218" i="1"/>
  <c r="CH3217" i="1"/>
  <c r="CD3217" i="1"/>
  <c r="CC3217" i="1"/>
  <c r="CH3216" i="1"/>
  <c r="CD3216" i="1"/>
  <c r="CC3216" i="1"/>
  <c r="CH3215" i="1"/>
  <c r="CD3215" i="1"/>
  <c r="CC3215" i="1"/>
  <c r="CH3214" i="1"/>
  <c r="CD3214" i="1"/>
  <c r="CC3214" i="1"/>
  <c r="CH3213" i="1"/>
  <c r="CD3213" i="1"/>
  <c r="CC3213" i="1"/>
  <c r="CH3212" i="1"/>
  <c r="CD3212" i="1"/>
  <c r="CC3212" i="1"/>
  <c r="CD3211" i="1"/>
  <c r="CC3211" i="1"/>
  <c r="CH3211" i="1" s="1"/>
  <c r="CH3210" i="1"/>
  <c r="CD3210" i="1"/>
  <c r="CC3210" i="1"/>
  <c r="CH3209" i="1"/>
  <c r="CD3209" i="1"/>
  <c r="CC3209" i="1"/>
  <c r="CH3208" i="1"/>
  <c r="CD3208" i="1"/>
  <c r="CC3208" i="1"/>
  <c r="CH3207" i="1"/>
  <c r="CD3207" i="1"/>
  <c r="CC3207" i="1"/>
  <c r="CH3206" i="1"/>
  <c r="CD3206" i="1"/>
  <c r="CC3206" i="1"/>
  <c r="CH3205" i="1"/>
  <c r="CD3205" i="1"/>
  <c r="CC3205" i="1"/>
  <c r="CH3204" i="1"/>
  <c r="CD3204" i="1"/>
  <c r="CC3204" i="1"/>
  <c r="CH3203" i="1"/>
  <c r="CD3203" i="1"/>
  <c r="CC3203" i="1"/>
  <c r="CH3202" i="1"/>
  <c r="CD3202" i="1"/>
  <c r="CC3202" i="1"/>
  <c r="CD3201" i="1"/>
  <c r="CC3201" i="1"/>
  <c r="CH3201" i="1" s="1"/>
  <c r="CH3200" i="1"/>
  <c r="CD3200" i="1"/>
  <c r="CC3200" i="1"/>
  <c r="CH3199" i="1"/>
  <c r="CD3199" i="1"/>
  <c r="CC3199" i="1"/>
  <c r="CH3198" i="1"/>
  <c r="CD3198" i="1"/>
  <c r="CC3198" i="1"/>
  <c r="CH3197" i="1"/>
  <c r="CD3197" i="1"/>
  <c r="CC3197" i="1"/>
  <c r="CH3196" i="1"/>
  <c r="CD3196" i="1"/>
  <c r="CC3196" i="1"/>
  <c r="CH3195" i="1"/>
  <c r="CD3195" i="1"/>
  <c r="CC3195" i="1"/>
  <c r="CH3194" i="1"/>
  <c r="CD3194" i="1"/>
  <c r="CC3194" i="1"/>
  <c r="CH3193" i="1"/>
  <c r="CD3193" i="1"/>
  <c r="CC3193" i="1"/>
  <c r="CH3192" i="1"/>
  <c r="CD3192" i="1"/>
  <c r="CC3192" i="1"/>
  <c r="CD3191" i="1"/>
  <c r="CC3191" i="1"/>
  <c r="CH3190" i="1"/>
  <c r="CD3190" i="1"/>
  <c r="CC3190" i="1"/>
  <c r="CH3189" i="1"/>
  <c r="CD3189" i="1"/>
  <c r="CC3189" i="1"/>
  <c r="CH3188" i="1"/>
  <c r="CD3188" i="1"/>
  <c r="CC3188" i="1"/>
  <c r="CH3187" i="1"/>
  <c r="CD3187" i="1"/>
  <c r="CC3187" i="1"/>
  <c r="CH3186" i="1"/>
  <c r="CD3186" i="1"/>
  <c r="CC3186" i="1"/>
  <c r="CH3185" i="1"/>
  <c r="CD3185" i="1"/>
  <c r="CC3185" i="1"/>
  <c r="CH3184" i="1"/>
  <c r="CD3184" i="1"/>
  <c r="CC3184" i="1"/>
  <c r="CH3183" i="1"/>
  <c r="CD3183" i="1"/>
  <c r="CC3183" i="1"/>
  <c r="CH3182" i="1"/>
  <c r="CD3182" i="1"/>
  <c r="CC3182" i="1"/>
  <c r="CD3181" i="1"/>
  <c r="CC3181" i="1"/>
  <c r="CH3180" i="1"/>
  <c r="CD3180" i="1"/>
  <c r="CC3180" i="1"/>
  <c r="CH3179" i="1"/>
  <c r="CD3179" i="1"/>
  <c r="CC3179" i="1"/>
  <c r="CH3178" i="1"/>
  <c r="CD3178" i="1"/>
  <c r="CC3178" i="1"/>
  <c r="CH3177" i="1"/>
  <c r="CD3177" i="1"/>
  <c r="CC3177" i="1"/>
  <c r="CH3176" i="1"/>
  <c r="CD3176" i="1"/>
  <c r="CC3176" i="1"/>
  <c r="CH3175" i="1"/>
  <c r="CD3175" i="1"/>
  <c r="CC3175" i="1"/>
  <c r="CH3174" i="1"/>
  <c r="CD3174" i="1"/>
  <c r="CC3174" i="1"/>
  <c r="CH3173" i="1"/>
  <c r="CD3173" i="1"/>
  <c r="CC3173" i="1"/>
  <c r="CH3172" i="1"/>
  <c r="CD3172" i="1"/>
  <c r="CC3172" i="1"/>
  <c r="CD3171" i="1"/>
  <c r="CC3171" i="1"/>
  <c r="CH3171" i="1" s="1"/>
  <c r="CH3170" i="1"/>
  <c r="CD3170" i="1"/>
  <c r="CC3170" i="1"/>
  <c r="CH3169" i="1"/>
  <c r="CD3169" i="1"/>
  <c r="CC3169" i="1"/>
  <c r="CH3168" i="1"/>
  <c r="CD3168" i="1"/>
  <c r="CC3168" i="1"/>
  <c r="CH3167" i="1"/>
  <c r="CD3167" i="1"/>
  <c r="CC3167" i="1"/>
  <c r="CH3166" i="1"/>
  <c r="CD3166" i="1"/>
  <c r="CC3166" i="1"/>
  <c r="CH3165" i="1"/>
  <c r="CD3165" i="1"/>
  <c r="CC3165" i="1"/>
  <c r="CH3164" i="1"/>
  <c r="CD3164" i="1"/>
  <c r="CC3164" i="1"/>
  <c r="CH3163" i="1"/>
  <c r="CD3163" i="1"/>
  <c r="CC3163" i="1"/>
  <c r="CH3162" i="1"/>
  <c r="CD3162" i="1"/>
  <c r="CC3162" i="1"/>
  <c r="CD3161" i="1"/>
  <c r="CC3161" i="1"/>
  <c r="CH3160" i="1"/>
  <c r="CD3160" i="1"/>
  <c r="CC3160" i="1"/>
  <c r="CH3159" i="1"/>
  <c r="CD3159" i="1"/>
  <c r="CC3159" i="1"/>
  <c r="CH3158" i="1"/>
  <c r="CD3158" i="1"/>
  <c r="CC3158" i="1"/>
  <c r="CH3157" i="1"/>
  <c r="CD3157" i="1"/>
  <c r="CC3157" i="1"/>
  <c r="CH3156" i="1"/>
  <c r="CD3156" i="1"/>
  <c r="CC3156" i="1"/>
  <c r="CH3155" i="1"/>
  <c r="CD3155" i="1"/>
  <c r="CC3155" i="1"/>
  <c r="CH3154" i="1"/>
  <c r="CD3154" i="1"/>
  <c r="CC3154" i="1"/>
  <c r="CH3153" i="1"/>
  <c r="CD3153" i="1"/>
  <c r="CC3153" i="1"/>
  <c r="CH3152" i="1"/>
  <c r="CD3152" i="1"/>
  <c r="CC3152" i="1"/>
  <c r="CD3151" i="1"/>
  <c r="CC3151" i="1"/>
  <c r="CH3151" i="1" s="1"/>
  <c r="CH3150" i="1"/>
  <c r="CD3150" i="1"/>
  <c r="CC3150" i="1"/>
  <c r="CH3149" i="1"/>
  <c r="CD3149" i="1"/>
  <c r="CC3149" i="1"/>
  <c r="CH3148" i="1"/>
  <c r="CD3148" i="1"/>
  <c r="CC3148" i="1"/>
  <c r="CH3147" i="1"/>
  <c r="CD3147" i="1"/>
  <c r="CC3147" i="1"/>
  <c r="CH3146" i="1"/>
  <c r="CD3146" i="1"/>
  <c r="CC3146" i="1"/>
  <c r="CH3145" i="1"/>
  <c r="CD3145" i="1"/>
  <c r="CC3145" i="1"/>
  <c r="CH3144" i="1"/>
  <c r="CD3144" i="1"/>
  <c r="CC3144" i="1"/>
  <c r="CH3143" i="1"/>
  <c r="CD3143" i="1"/>
  <c r="CC3143" i="1"/>
  <c r="CH3142" i="1"/>
  <c r="CD3142" i="1"/>
  <c r="CC3142" i="1"/>
  <c r="CD3141" i="1"/>
  <c r="CW158" i="1" s="1"/>
  <c r="CC3141" i="1"/>
  <c r="CH3141" i="1" s="1"/>
  <c r="CH3140" i="1"/>
  <c r="CD3140" i="1"/>
  <c r="CC3140" i="1"/>
  <c r="CH3139" i="1"/>
  <c r="CD3139" i="1"/>
  <c r="CC3139" i="1"/>
  <c r="CH3138" i="1"/>
  <c r="CD3138" i="1"/>
  <c r="CC3138" i="1"/>
  <c r="CH3137" i="1"/>
  <c r="CD3137" i="1"/>
  <c r="CC3137" i="1"/>
  <c r="CH3136" i="1"/>
  <c r="CD3136" i="1"/>
  <c r="CC3136" i="1"/>
  <c r="CH3135" i="1"/>
  <c r="CD3135" i="1"/>
  <c r="CC3135" i="1"/>
  <c r="CH3134" i="1"/>
  <c r="CD3134" i="1"/>
  <c r="CC3134" i="1"/>
  <c r="CH3133" i="1"/>
  <c r="CD3133" i="1"/>
  <c r="CC3133" i="1"/>
  <c r="CH3132" i="1"/>
  <c r="CD3132" i="1"/>
  <c r="CC3132" i="1"/>
  <c r="CD3131" i="1"/>
  <c r="CC3131" i="1"/>
  <c r="CH3131" i="1" s="1"/>
  <c r="CH3130" i="1"/>
  <c r="CD3130" i="1"/>
  <c r="CC3130" i="1"/>
  <c r="CH3129" i="1"/>
  <c r="CD3129" i="1"/>
  <c r="CC3129" i="1"/>
  <c r="CH3128" i="1"/>
  <c r="CD3128" i="1"/>
  <c r="CC3128" i="1"/>
  <c r="CH3127" i="1"/>
  <c r="CD3127" i="1"/>
  <c r="CC3127" i="1"/>
  <c r="CH3126" i="1"/>
  <c r="CD3126" i="1"/>
  <c r="CC3126" i="1"/>
  <c r="CH3125" i="1"/>
  <c r="CD3125" i="1"/>
  <c r="CC3125" i="1"/>
  <c r="CH3124" i="1"/>
  <c r="CD3124" i="1"/>
  <c r="CC3124" i="1"/>
  <c r="CH3123" i="1"/>
  <c r="CD3123" i="1"/>
  <c r="CC3123" i="1"/>
  <c r="CH3122" i="1"/>
  <c r="CD3122" i="1"/>
  <c r="CC3122" i="1"/>
  <c r="CD3121" i="1"/>
  <c r="CC3121" i="1"/>
  <c r="CH3121" i="1" s="1"/>
  <c r="CH3120" i="1"/>
  <c r="CD3120" i="1"/>
  <c r="CC3120" i="1"/>
  <c r="CH3119" i="1"/>
  <c r="CD3119" i="1"/>
  <c r="CC3119" i="1"/>
  <c r="CH3118" i="1"/>
  <c r="CD3118" i="1"/>
  <c r="CC3118" i="1"/>
  <c r="CH3117" i="1"/>
  <c r="CD3117" i="1"/>
  <c r="CC3117" i="1"/>
  <c r="CH3116" i="1"/>
  <c r="CD3116" i="1"/>
  <c r="CC3116" i="1"/>
  <c r="CH3115" i="1"/>
  <c r="CD3115" i="1"/>
  <c r="CC3115" i="1"/>
  <c r="CH3114" i="1"/>
  <c r="CD3114" i="1"/>
  <c r="CC3114" i="1"/>
  <c r="CH3113" i="1"/>
  <c r="CD3113" i="1"/>
  <c r="CC3113" i="1"/>
  <c r="CH3112" i="1"/>
  <c r="CD3112" i="1"/>
  <c r="CC3112" i="1"/>
  <c r="CD3111" i="1"/>
  <c r="CC3111" i="1"/>
  <c r="CH3111" i="1" s="1"/>
  <c r="CH3110" i="1"/>
  <c r="CD3110" i="1"/>
  <c r="CC3110" i="1"/>
  <c r="CH3109" i="1"/>
  <c r="CD3109" i="1"/>
  <c r="CC3109" i="1"/>
  <c r="CH3108" i="1"/>
  <c r="CD3108" i="1"/>
  <c r="CC3108" i="1"/>
  <c r="CH3107" i="1"/>
  <c r="CD3107" i="1"/>
  <c r="CC3107" i="1"/>
  <c r="CH3106" i="1"/>
  <c r="CD3106" i="1"/>
  <c r="CC3106" i="1"/>
  <c r="CH3105" i="1"/>
  <c r="CD3105" i="1"/>
  <c r="CC3105" i="1"/>
  <c r="CH3104" i="1"/>
  <c r="CD3104" i="1"/>
  <c r="CC3104" i="1"/>
  <c r="CH3103" i="1"/>
  <c r="CD3103" i="1"/>
  <c r="CC3103" i="1"/>
  <c r="CH3102" i="1"/>
  <c r="CD3102" i="1"/>
  <c r="CC3102" i="1"/>
  <c r="CD3101" i="1"/>
  <c r="CC3101" i="1"/>
  <c r="CH3101" i="1" s="1"/>
  <c r="CH3100" i="1"/>
  <c r="CD3100" i="1"/>
  <c r="CC3100" i="1"/>
  <c r="CH3099" i="1"/>
  <c r="CD3099" i="1"/>
  <c r="CC3099" i="1"/>
  <c r="CH3098" i="1"/>
  <c r="CD3098" i="1"/>
  <c r="CC3098" i="1"/>
  <c r="CH3097" i="1"/>
  <c r="CD3097" i="1"/>
  <c r="CC3097" i="1"/>
  <c r="CH3096" i="1"/>
  <c r="CD3096" i="1"/>
  <c r="CC3096" i="1"/>
  <c r="CH3095" i="1"/>
  <c r="CD3095" i="1"/>
  <c r="CC3095" i="1"/>
  <c r="CH3094" i="1"/>
  <c r="CD3094" i="1"/>
  <c r="CC3094" i="1"/>
  <c r="CH3093" i="1"/>
  <c r="CD3093" i="1"/>
  <c r="CC3093" i="1"/>
  <c r="CH3092" i="1"/>
  <c r="CD3092" i="1"/>
  <c r="CC3092" i="1"/>
  <c r="CD3091" i="1"/>
  <c r="CC3091" i="1"/>
  <c r="CH3091" i="1" s="1"/>
  <c r="CH3090" i="1"/>
  <c r="CD3090" i="1"/>
  <c r="CC3090" i="1"/>
  <c r="CH3089" i="1"/>
  <c r="CD3089" i="1"/>
  <c r="CC3089" i="1"/>
  <c r="CH3088" i="1"/>
  <c r="CD3088" i="1"/>
  <c r="CC3088" i="1"/>
  <c r="CH3087" i="1"/>
  <c r="CD3087" i="1"/>
  <c r="CC3087" i="1"/>
  <c r="CH3086" i="1"/>
  <c r="CD3086" i="1"/>
  <c r="CC3086" i="1"/>
  <c r="CH3085" i="1"/>
  <c r="CD3085" i="1"/>
  <c r="CC3085" i="1"/>
  <c r="CH3084" i="1"/>
  <c r="CD3084" i="1"/>
  <c r="CC3084" i="1"/>
  <c r="CH3083" i="1"/>
  <c r="CD3083" i="1"/>
  <c r="CC3083" i="1"/>
  <c r="CH3082" i="1"/>
  <c r="CD3082" i="1"/>
  <c r="CC3082" i="1"/>
  <c r="CD3081" i="1"/>
  <c r="CC3081" i="1"/>
  <c r="CH3080" i="1"/>
  <c r="CD3080" i="1"/>
  <c r="CC3080" i="1"/>
  <c r="CH3079" i="1"/>
  <c r="CD3079" i="1"/>
  <c r="CC3079" i="1"/>
  <c r="CH3078" i="1"/>
  <c r="CD3078" i="1"/>
  <c r="CC3078" i="1"/>
  <c r="CH3077" i="1"/>
  <c r="CD3077" i="1"/>
  <c r="CC3077" i="1"/>
  <c r="CH3076" i="1"/>
  <c r="CD3076" i="1"/>
  <c r="CC3076" i="1"/>
  <c r="CH3075" i="1"/>
  <c r="CD3075" i="1"/>
  <c r="CC3075" i="1"/>
  <c r="CH3074" i="1"/>
  <c r="CD3074" i="1"/>
  <c r="CC3074" i="1"/>
  <c r="CH3073" i="1"/>
  <c r="CD3073" i="1"/>
  <c r="CC3073" i="1"/>
  <c r="CH3072" i="1"/>
  <c r="CD3072" i="1"/>
  <c r="CC3072" i="1"/>
  <c r="CD3071" i="1"/>
  <c r="CC3071" i="1"/>
  <c r="CH3070" i="1"/>
  <c r="CD3070" i="1"/>
  <c r="CC3070" i="1"/>
  <c r="CH3069" i="1"/>
  <c r="CD3069" i="1"/>
  <c r="CC3069" i="1"/>
  <c r="CH3068" i="1"/>
  <c r="CD3068" i="1"/>
  <c r="CC3068" i="1"/>
  <c r="CH3067" i="1"/>
  <c r="CD3067" i="1"/>
  <c r="CC3067" i="1"/>
  <c r="CH3066" i="1"/>
  <c r="CD3066" i="1"/>
  <c r="CC3066" i="1"/>
  <c r="CH3065" i="1"/>
  <c r="CD3065" i="1"/>
  <c r="CC3065" i="1"/>
  <c r="CH3064" i="1"/>
  <c r="CD3064" i="1"/>
  <c r="CC3064" i="1"/>
  <c r="CH3063" i="1"/>
  <c r="CD3063" i="1"/>
  <c r="CC3063" i="1"/>
  <c r="CH3062" i="1"/>
  <c r="CD3062" i="1"/>
  <c r="CC3062" i="1"/>
  <c r="CD3061" i="1"/>
  <c r="CC3061" i="1"/>
  <c r="CH3061" i="1" s="1"/>
  <c r="CH3060" i="1"/>
  <c r="CD3060" i="1"/>
  <c r="CC3060" i="1"/>
  <c r="CH3059" i="1"/>
  <c r="CD3059" i="1"/>
  <c r="CC3059" i="1"/>
  <c r="CH3058" i="1"/>
  <c r="CD3058" i="1"/>
  <c r="CC3058" i="1"/>
  <c r="CH3057" i="1"/>
  <c r="CD3057" i="1"/>
  <c r="CC3057" i="1"/>
  <c r="CH3056" i="1"/>
  <c r="CD3056" i="1"/>
  <c r="CC3056" i="1"/>
  <c r="CH3055" i="1"/>
  <c r="CD3055" i="1"/>
  <c r="CC3055" i="1"/>
  <c r="CH3054" i="1"/>
  <c r="CD3054" i="1"/>
  <c r="CC3054" i="1"/>
  <c r="CH3053" i="1"/>
  <c r="CD3053" i="1"/>
  <c r="CC3053" i="1"/>
  <c r="CH3052" i="1"/>
  <c r="CD3052" i="1"/>
  <c r="CC3052" i="1"/>
  <c r="CD3051" i="1"/>
  <c r="CC3051" i="1"/>
  <c r="CH3050" i="1"/>
  <c r="CD3050" i="1"/>
  <c r="CC3050" i="1"/>
  <c r="CH3049" i="1"/>
  <c r="CD3049" i="1"/>
  <c r="CC3049" i="1"/>
  <c r="CH3048" i="1"/>
  <c r="CD3048" i="1"/>
  <c r="CC3048" i="1"/>
  <c r="CH3047" i="1"/>
  <c r="CD3047" i="1"/>
  <c r="CC3047" i="1"/>
  <c r="CH3046" i="1"/>
  <c r="CD3046" i="1"/>
  <c r="CC3046" i="1"/>
  <c r="CH3045" i="1"/>
  <c r="CD3045" i="1"/>
  <c r="CC3045" i="1"/>
  <c r="CH3044" i="1"/>
  <c r="CD3044" i="1"/>
  <c r="CC3044" i="1"/>
  <c r="CH3043" i="1"/>
  <c r="CD3043" i="1"/>
  <c r="CC3043" i="1"/>
  <c r="CH3042" i="1"/>
  <c r="CD3042" i="1"/>
  <c r="CC3042" i="1"/>
  <c r="CD3041" i="1"/>
  <c r="CC3041" i="1"/>
  <c r="CH3040" i="1"/>
  <c r="CD3040" i="1"/>
  <c r="CC3040" i="1"/>
  <c r="CH3039" i="1"/>
  <c r="CD3039" i="1"/>
  <c r="CC3039" i="1"/>
  <c r="CH3038" i="1"/>
  <c r="CD3038" i="1"/>
  <c r="CC3038" i="1"/>
  <c r="CH3037" i="1"/>
  <c r="CD3037" i="1"/>
  <c r="CC3037" i="1"/>
  <c r="CH3036" i="1"/>
  <c r="CD3036" i="1"/>
  <c r="CC3036" i="1"/>
  <c r="CH3035" i="1"/>
  <c r="CD3035" i="1"/>
  <c r="CC3035" i="1"/>
  <c r="CH3034" i="1"/>
  <c r="CD3034" i="1"/>
  <c r="CC3034" i="1"/>
  <c r="CH3033" i="1"/>
  <c r="CD3033" i="1"/>
  <c r="CC3033" i="1"/>
  <c r="CH3032" i="1"/>
  <c r="CD3032" i="1"/>
  <c r="CC3032" i="1"/>
  <c r="CD3031" i="1"/>
  <c r="CC3031" i="1"/>
  <c r="CH3031" i="1" s="1"/>
  <c r="CH3030" i="1"/>
  <c r="CD3030" i="1"/>
  <c r="CC3030" i="1"/>
  <c r="CH3029" i="1"/>
  <c r="CD3029" i="1"/>
  <c r="CC3029" i="1"/>
  <c r="CH3028" i="1"/>
  <c r="CD3028" i="1"/>
  <c r="CC3028" i="1"/>
  <c r="CH3027" i="1"/>
  <c r="CD3027" i="1"/>
  <c r="CC3027" i="1"/>
  <c r="CH3026" i="1"/>
  <c r="CD3026" i="1"/>
  <c r="CC3026" i="1"/>
  <c r="CH3025" i="1"/>
  <c r="CD3025" i="1"/>
  <c r="CC3025" i="1"/>
  <c r="CH3024" i="1"/>
  <c r="CD3024" i="1"/>
  <c r="CC3024" i="1"/>
  <c r="CH3023" i="1"/>
  <c r="CD3023" i="1"/>
  <c r="CC3023" i="1"/>
  <c r="CH3022" i="1"/>
  <c r="CD3022" i="1"/>
  <c r="CC3022" i="1"/>
  <c r="CD3021" i="1"/>
  <c r="CC3021" i="1"/>
  <c r="CH3020" i="1"/>
  <c r="CD3020" i="1"/>
  <c r="CC3020" i="1"/>
  <c r="CH3019" i="1"/>
  <c r="CD3019" i="1"/>
  <c r="CC3019" i="1"/>
  <c r="CH3018" i="1"/>
  <c r="CD3018" i="1"/>
  <c r="CC3018" i="1"/>
  <c r="CH3017" i="1"/>
  <c r="CD3017" i="1"/>
  <c r="CC3017" i="1"/>
  <c r="CH3016" i="1"/>
  <c r="CD3016" i="1"/>
  <c r="CC3016" i="1"/>
  <c r="CH3015" i="1"/>
  <c r="CD3015" i="1"/>
  <c r="CC3015" i="1"/>
  <c r="CH3014" i="1"/>
  <c r="CD3014" i="1"/>
  <c r="CC3014" i="1"/>
  <c r="CH3013" i="1"/>
  <c r="CD3013" i="1"/>
  <c r="CC3013" i="1"/>
  <c r="CH3012" i="1"/>
  <c r="CD3012" i="1"/>
  <c r="CC3012" i="1"/>
  <c r="CD3011" i="1"/>
  <c r="CC3011" i="1"/>
  <c r="CH3011" i="1" s="1"/>
  <c r="CH3010" i="1"/>
  <c r="CD3010" i="1"/>
  <c r="CC3010" i="1"/>
  <c r="CH3009" i="1"/>
  <c r="CD3009" i="1"/>
  <c r="CC3009" i="1"/>
  <c r="CH3008" i="1"/>
  <c r="CD3008" i="1"/>
  <c r="CC3008" i="1"/>
  <c r="CH3007" i="1"/>
  <c r="CD3007" i="1"/>
  <c r="CC3007" i="1"/>
  <c r="CH3006" i="1"/>
  <c r="CD3006" i="1"/>
  <c r="CC3006" i="1"/>
  <c r="CH3005" i="1"/>
  <c r="CD3005" i="1"/>
  <c r="CC3005" i="1"/>
  <c r="CH3004" i="1"/>
  <c r="CD3004" i="1"/>
  <c r="CC3004" i="1"/>
  <c r="CH3003" i="1"/>
  <c r="CD3003" i="1"/>
  <c r="CC3003" i="1"/>
  <c r="CH3002" i="1"/>
  <c r="CD3002" i="1"/>
  <c r="CC3002" i="1"/>
  <c r="CD3001" i="1"/>
  <c r="CC3001" i="1"/>
  <c r="CH3001" i="1" s="1"/>
  <c r="CH3000" i="1"/>
  <c r="CD3000" i="1"/>
  <c r="CC3000" i="1"/>
  <c r="CH2999" i="1"/>
  <c r="CD2999" i="1"/>
  <c r="CC2999" i="1"/>
  <c r="CH2998" i="1"/>
  <c r="CD2998" i="1"/>
  <c r="CC2998" i="1"/>
  <c r="CH2997" i="1"/>
  <c r="CD2997" i="1"/>
  <c r="CC2997" i="1"/>
  <c r="CH2996" i="1"/>
  <c r="CD2996" i="1"/>
  <c r="CC2996" i="1"/>
  <c r="CH2995" i="1"/>
  <c r="CD2995" i="1"/>
  <c r="CC2995" i="1"/>
  <c r="CH2994" i="1"/>
  <c r="CD2994" i="1"/>
  <c r="CC2994" i="1"/>
  <c r="CH2993" i="1"/>
  <c r="CD2993" i="1"/>
  <c r="CC2993" i="1"/>
  <c r="CH2992" i="1"/>
  <c r="CD2992" i="1"/>
  <c r="CC2992" i="1"/>
  <c r="CD2991" i="1"/>
  <c r="CC2991" i="1"/>
  <c r="CH2991" i="1" s="1"/>
  <c r="CH2990" i="1"/>
  <c r="CD2990" i="1"/>
  <c r="CC2990" i="1"/>
  <c r="CH2989" i="1"/>
  <c r="CD2989" i="1"/>
  <c r="CC2989" i="1"/>
  <c r="CH2988" i="1"/>
  <c r="CD2988" i="1"/>
  <c r="CC2988" i="1"/>
  <c r="CH2987" i="1"/>
  <c r="CD2987" i="1"/>
  <c r="CC2987" i="1"/>
  <c r="CH2986" i="1"/>
  <c r="CD2986" i="1"/>
  <c r="CC2986" i="1"/>
  <c r="CH2985" i="1"/>
  <c r="CD2985" i="1"/>
  <c r="CC2985" i="1"/>
  <c r="CH2984" i="1"/>
  <c r="CD2984" i="1"/>
  <c r="CC2984" i="1"/>
  <c r="CH2983" i="1"/>
  <c r="CD2983" i="1"/>
  <c r="CC2983" i="1"/>
  <c r="CH2982" i="1"/>
  <c r="CD2982" i="1"/>
  <c r="CC2982" i="1"/>
  <c r="CD2981" i="1"/>
  <c r="CW150" i="1" s="1"/>
  <c r="CC2981" i="1"/>
  <c r="CH2981" i="1" s="1"/>
  <c r="CH2980" i="1"/>
  <c r="CD2980" i="1"/>
  <c r="CC2980" i="1"/>
  <c r="CH2979" i="1"/>
  <c r="CD2979" i="1"/>
  <c r="CC2979" i="1"/>
  <c r="CH2978" i="1"/>
  <c r="CD2978" i="1"/>
  <c r="CC2978" i="1"/>
  <c r="CH2977" i="1"/>
  <c r="CD2977" i="1"/>
  <c r="CC2977" i="1"/>
  <c r="CH2976" i="1"/>
  <c r="CD2976" i="1"/>
  <c r="CC2976" i="1"/>
  <c r="CH2975" i="1"/>
  <c r="CD2975" i="1"/>
  <c r="CC2975" i="1"/>
  <c r="CH2974" i="1"/>
  <c r="CD2974" i="1"/>
  <c r="CC2974" i="1"/>
  <c r="CH2973" i="1"/>
  <c r="CD2973" i="1"/>
  <c r="CC2973" i="1"/>
  <c r="CH2972" i="1"/>
  <c r="CD2972" i="1"/>
  <c r="CC2972" i="1"/>
  <c r="CD2971" i="1"/>
  <c r="CC2971" i="1"/>
  <c r="CH2970" i="1"/>
  <c r="CD2970" i="1"/>
  <c r="CC2970" i="1"/>
  <c r="CH2969" i="1"/>
  <c r="CD2969" i="1"/>
  <c r="CC2969" i="1"/>
  <c r="CH2968" i="1"/>
  <c r="CD2968" i="1"/>
  <c r="CC2968" i="1"/>
  <c r="CH2967" i="1"/>
  <c r="CD2967" i="1"/>
  <c r="CC2967" i="1"/>
  <c r="CH2966" i="1"/>
  <c r="CD2966" i="1"/>
  <c r="CC2966" i="1"/>
  <c r="CH2965" i="1"/>
  <c r="CD2965" i="1"/>
  <c r="CC2965" i="1"/>
  <c r="CH2964" i="1"/>
  <c r="CD2964" i="1"/>
  <c r="CC2964" i="1"/>
  <c r="CH2963" i="1"/>
  <c r="CD2963" i="1"/>
  <c r="CC2963" i="1"/>
  <c r="CH2962" i="1"/>
  <c r="CD2962" i="1"/>
  <c r="CC2962" i="1"/>
  <c r="CD2961" i="1"/>
  <c r="CC2961" i="1"/>
  <c r="CH2961" i="1" s="1"/>
  <c r="CH2960" i="1"/>
  <c r="CD2960" i="1"/>
  <c r="CC2960" i="1"/>
  <c r="CH2959" i="1"/>
  <c r="CD2959" i="1"/>
  <c r="CC2959" i="1"/>
  <c r="CH2958" i="1"/>
  <c r="CD2958" i="1"/>
  <c r="CC2958" i="1"/>
  <c r="CH2957" i="1"/>
  <c r="CD2957" i="1"/>
  <c r="CC2957" i="1"/>
  <c r="CH2956" i="1"/>
  <c r="CD2956" i="1"/>
  <c r="CC2956" i="1"/>
  <c r="CH2955" i="1"/>
  <c r="CD2955" i="1"/>
  <c r="CC2955" i="1"/>
  <c r="CH2954" i="1"/>
  <c r="CD2954" i="1"/>
  <c r="CC2954" i="1"/>
  <c r="CH2953" i="1"/>
  <c r="CD2953" i="1"/>
  <c r="CC2953" i="1"/>
  <c r="CH2952" i="1"/>
  <c r="CD2952" i="1"/>
  <c r="CC2952" i="1"/>
  <c r="CD2951" i="1"/>
  <c r="CC2951" i="1"/>
  <c r="CH2951" i="1" s="1"/>
  <c r="CH2950" i="1"/>
  <c r="CD2950" i="1"/>
  <c r="CC2950" i="1"/>
  <c r="CH2949" i="1"/>
  <c r="CD2949" i="1"/>
  <c r="CC2949" i="1"/>
  <c r="CH2948" i="1"/>
  <c r="CD2948" i="1"/>
  <c r="CC2948" i="1"/>
  <c r="CH2947" i="1"/>
  <c r="CD2947" i="1"/>
  <c r="CC2947" i="1"/>
  <c r="CH2946" i="1"/>
  <c r="CD2946" i="1"/>
  <c r="CC2946" i="1"/>
  <c r="CH2945" i="1"/>
  <c r="CD2945" i="1"/>
  <c r="CC2945" i="1"/>
  <c r="CH2944" i="1"/>
  <c r="CD2944" i="1"/>
  <c r="CC2944" i="1"/>
  <c r="CH2943" i="1"/>
  <c r="CD2943" i="1"/>
  <c r="CC2943" i="1"/>
  <c r="CH2942" i="1"/>
  <c r="CD2942" i="1"/>
  <c r="CC2942" i="1"/>
  <c r="CD2941" i="1"/>
  <c r="CC2941" i="1"/>
  <c r="CH2941" i="1" s="1"/>
  <c r="CH2940" i="1"/>
  <c r="CD2940" i="1"/>
  <c r="CC2940" i="1"/>
  <c r="CH2939" i="1"/>
  <c r="CD2939" i="1"/>
  <c r="CC2939" i="1"/>
  <c r="CH2938" i="1"/>
  <c r="CD2938" i="1"/>
  <c r="CC2938" i="1"/>
  <c r="CH2937" i="1"/>
  <c r="CD2937" i="1"/>
  <c r="CC2937" i="1"/>
  <c r="CH2936" i="1"/>
  <c r="CD2936" i="1"/>
  <c r="CC2936" i="1"/>
  <c r="CH2935" i="1"/>
  <c r="CD2935" i="1"/>
  <c r="CC2935" i="1"/>
  <c r="CH2934" i="1"/>
  <c r="CD2934" i="1"/>
  <c r="CC2934" i="1"/>
  <c r="CH2933" i="1"/>
  <c r="CD2933" i="1"/>
  <c r="CC2933" i="1"/>
  <c r="CH2932" i="1"/>
  <c r="CD2932" i="1"/>
  <c r="CC2932" i="1"/>
  <c r="CD2931" i="1"/>
  <c r="CC2931" i="1"/>
  <c r="CH2931" i="1" s="1"/>
  <c r="CH2930" i="1"/>
  <c r="CD2930" i="1"/>
  <c r="CC2930" i="1"/>
  <c r="CH2929" i="1"/>
  <c r="CD2929" i="1"/>
  <c r="CC2929" i="1"/>
  <c r="CH2928" i="1"/>
  <c r="CD2928" i="1"/>
  <c r="CC2928" i="1"/>
  <c r="CH2927" i="1"/>
  <c r="CD2927" i="1"/>
  <c r="CC2927" i="1"/>
  <c r="CH2926" i="1"/>
  <c r="CD2926" i="1"/>
  <c r="CC2926" i="1"/>
  <c r="CH2925" i="1"/>
  <c r="CD2925" i="1"/>
  <c r="CC2925" i="1"/>
  <c r="CH2924" i="1"/>
  <c r="CD2924" i="1"/>
  <c r="CC2924" i="1"/>
  <c r="CH2923" i="1"/>
  <c r="CD2923" i="1"/>
  <c r="CC2923" i="1"/>
  <c r="CH2922" i="1"/>
  <c r="CD2922" i="1"/>
  <c r="CC2922" i="1"/>
  <c r="CD2921" i="1"/>
  <c r="CC2921" i="1"/>
  <c r="CH2920" i="1"/>
  <c r="CD2920" i="1"/>
  <c r="CC2920" i="1"/>
  <c r="CH2919" i="1"/>
  <c r="CD2919" i="1"/>
  <c r="CC2919" i="1"/>
  <c r="CH2918" i="1"/>
  <c r="CD2918" i="1"/>
  <c r="CC2918" i="1"/>
  <c r="CH2917" i="1"/>
  <c r="CD2917" i="1"/>
  <c r="CC2917" i="1"/>
  <c r="CH2916" i="1"/>
  <c r="CD2916" i="1"/>
  <c r="CC2916" i="1"/>
  <c r="CH2915" i="1"/>
  <c r="CD2915" i="1"/>
  <c r="CC2915" i="1"/>
  <c r="CH2914" i="1"/>
  <c r="CD2914" i="1"/>
  <c r="CC2914" i="1"/>
  <c r="CH2913" i="1"/>
  <c r="CD2913" i="1"/>
  <c r="CC2913" i="1"/>
  <c r="CH2912" i="1"/>
  <c r="CD2912" i="1"/>
  <c r="CC2912" i="1"/>
  <c r="CD2911" i="1"/>
  <c r="CC2911" i="1"/>
  <c r="CH2911" i="1" s="1"/>
  <c r="CH2910" i="1"/>
  <c r="CD2910" i="1"/>
  <c r="CC2910" i="1"/>
  <c r="CH2909" i="1"/>
  <c r="CD2909" i="1"/>
  <c r="CC2909" i="1"/>
  <c r="CH2908" i="1"/>
  <c r="CD2908" i="1"/>
  <c r="CC2908" i="1"/>
  <c r="CH2907" i="1"/>
  <c r="CD2907" i="1"/>
  <c r="CC2907" i="1"/>
  <c r="CH2906" i="1"/>
  <c r="CD2906" i="1"/>
  <c r="CC2906" i="1"/>
  <c r="CH2905" i="1"/>
  <c r="CD2905" i="1"/>
  <c r="CC2905" i="1"/>
  <c r="CH2904" i="1"/>
  <c r="CD2904" i="1"/>
  <c r="CC2904" i="1"/>
  <c r="CH2903" i="1"/>
  <c r="CD2903" i="1"/>
  <c r="CC2903" i="1"/>
  <c r="CH2902" i="1"/>
  <c r="CD2902" i="1"/>
  <c r="CC2902" i="1"/>
  <c r="CD2901" i="1"/>
  <c r="CC2901" i="1"/>
  <c r="CH2901" i="1" s="1"/>
  <c r="CH2900" i="1"/>
  <c r="CD2900" i="1"/>
  <c r="CC2900" i="1"/>
  <c r="CH2899" i="1"/>
  <c r="CD2899" i="1"/>
  <c r="CC2899" i="1"/>
  <c r="CH2898" i="1"/>
  <c r="CD2898" i="1"/>
  <c r="CC2898" i="1"/>
  <c r="CH2897" i="1"/>
  <c r="CD2897" i="1"/>
  <c r="CC2897" i="1"/>
  <c r="CH2896" i="1"/>
  <c r="CD2896" i="1"/>
  <c r="CC2896" i="1"/>
  <c r="CH2895" i="1"/>
  <c r="CD2895" i="1"/>
  <c r="CC2895" i="1"/>
  <c r="CH2894" i="1"/>
  <c r="CD2894" i="1"/>
  <c r="CC2894" i="1"/>
  <c r="CH2893" i="1"/>
  <c r="CD2893" i="1"/>
  <c r="CC2893" i="1"/>
  <c r="CH2892" i="1"/>
  <c r="CD2892" i="1"/>
  <c r="CC2892" i="1"/>
  <c r="CD2891" i="1"/>
  <c r="CC2891" i="1"/>
  <c r="CH2891" i="1" s="1"/>
  <c r="CH2890" i="1"/>
  <c r="CD2890" i="1"/>
  <c r="CC2890" i="1"/>
  <c r="CH2889" i="1"/>
  <c r="CD2889" i="1"/>
  <c r="CC2889" i="1"/>
  <c r="CH2888" i="1"/>
  <c r="CD2888" i="1"/>
  <c r="CC2888" i="1"/>
  <c r="CH2887" i="1"/>
  <c r="CD2887" i="1"/>
  <c r="CC2887" i="1"/>
  <c r="CH2886" i="1"/>
  <c r="CD2886" i="1"/>
  <c r="CC2886" i="1"/>
  <c r="CH2885" i="1"/>
  <c r="CD2885" i="1"/>
  <c r="CC2885" i="1"/>
  <c r="CH2884" i="1"/>
  <c r="CD2884" i="1"/>
  <c r="CC2884" i="1"/>
  <c r="CH2883" i="1"/>
  <c r="CD2883" i="1"/>
  <c r="CC2883" i="1"/>
  <c r="CH2882" i="1"/>
  <c r="CD2882" i="1"/>
  <c r="CC2882" i="1"/>
  <c r="CD2881" i="1"/>
  <c r="CC2881" i="1"/>
  <c r="CH2881" i="1" s="1"/>
  <c r="CH2880" i="1"/>
  <c r="CD2880" i="1"/>
  <c r="CC2880" i="1"/>
  <c r="CH2879" i="1"/>
  <c r="CD2879" i="1"/>
  <c r="CC2879" i="1"/>
  <c r="CH2878" i="1"/>
  <c r="CD2878" i="1"/>
  <c r="CC2878" i="1"/>
  <c r="CH2877" i="1"/>
  <c r="CD2877" i="1"/>
  <c r="CC2877" i="1"/>
  <c r="CH2876" i="1"/>
  <c r="CD2876" i="1"/>
  <c r="CC2876" i="1"/>
  <c r="CH2875" i="1"/>
  <c r="CD2875" i="1"/>
  <c r="CC2875" i="1"/>
  <c r="CH2874" i="1"/>
  <c r="CD2874" i="1"/>
  <c r="CC2874" i="1"/>
  <c r="CH2873" i="1"/>
  <c r="CD2873" i="1"/>
  <c r="CC2873" i="1"/>
  <c r="CH2872" i="1"/>
  <c r="CD2872" i="1"/>
  <c r="CC2872" i="1"/>
  <c r="CD2871" i="1"/>
  <c r="CC2871" i="1"/>
  <c r="CH2870" i="1"/>
  <c r="CD2870" i="1"/>
  <c r="CC2870" i="1"/>
  <c r="CH2869" i="1"/>
  <c r="CD2869" i="1"/>
  <c r="CC2869" i="1"/>
  <c r="CH2868" i="1"/>
  <c r="CD2868" i="1"/>
  <c r="CC2868" i="1"/>
  <c r="CH2867" i="1"/>
  <c r="CD2867" i="1"/>
  <c r="CC2867" i="1"/>
  <c r="CH2866" i="1"/>
  <c r="CD2866" i="1"/>
  <c r="CC2866" i="1"/>
  <c r="CH2865" i="1"/>
  <c r="CD2865" i="1"/>
  <c r="CC2865" i="1"/>
  <c r="CH2864" i="1"/>
  <c r="CD2864" i="1"/>
  <c r="CC2864" i="1"/>
  <c r="CH2863" i="1"/>
  <c r="CD2863" i="1"/>
  <c r="CC2863" i="1"/>
  <c r="CH2862" i="1"/>
  <c r="CD2862" i="1"/>
  <c r="CC2862" i="1"/>
  <c r="CD2861" i="1"/>
  <c r="CC2861" i="1"/>
  <c r="CH2861" i="1" s="1"/>
  <c r="CH2860" i="1"/>
  <c r="CD2860" i="1"/>
  <c r="CC2860" i="1"/>
  <c r="CH2859" i="1"/>
  <c r="CD2859" i="1"/>
  <c r="CC2859" i="1"/>
  <c r="CH2858" i="1"/>
  <c r="CD2858" i="1"/>
  <c r="CC2858" i="1"/>
  <c r="CH2857" i="1"/>
  <c r="CD2857" i="1"/>
  <c r="CC2857" i="1"/>
  <c r="CH2856" i="1"/>
  <c r="CD2856" i="1"/>
  <c r="CC2856" i="1"/>
  <c r="CH2855" i="1"/>
  <c r="CD2855" i="1"/>
  <c r="CC2855" i="1"/>
  <c r="CH2854" i="1"/>
  <c r="CD2854" i="1"/>
  <c r="CC2854" i="1"/>
  <c r="CH2853" i="1"/>
  <c r="CD2853" i="1"/>
  <c r="CC2853" i="1"/>
  <c r="CH2852" i="1"/>
  <c r="CD2852" i="1"/>
  <c r="CC2852" i="1"/>
  <c r="CD2851" i="1"/>
  <c r="CC2851" i="1"/>
  <c r="CH2851" i="1" s="1"/>
  <c r="CH2850" i="1"/>
  <c r="CD2850" i="1"/>
  <c r="CC2850" i="1"/>
  <c r="CH2849" i="1"/>
  <c r="CD2849" i="1"/>
  <c r="CC2849" i="1"/>
  <c r="CH2848" i="1"/>
  <c r="CD2848" i="1"/>
  <c r="CC2848" i="1"/>
  <c r="CH2847" i="1"/>
  <c r="CD2847" i="1"/>
  <c r="CC2847" i="1"/>
  <c r="CH2846" i="1"/>
  <c r="CD2846" i="1"/>
  <c r="CC2846" i="1"/>
  <c r="CH2845" i="1"/>
  <c r="CD2845" i="1"/>
  <c r="CC2845" i="1"/>
  <c r="CH2844" i="1"/>
  <c r="CD2844" i="1"/>
  <c r="CC2844" i="1"/>
  <c r="CH2843" i="1"/>
  <c r="CD2843" i="1"/>
  <c r="CC2843" i="1"/>
  <c r="CH2842" i="1"/>
  <c r="CD2842" i="1"/>
  <c r="CC2842" i="1"/>
  <c r="CD2841" i="1"/>
  <c r="CC2841" i="1"/>
  <c r="CH2840" i="1"/>
  <c r="CD2840" i="1"/>
  <c r="CC2840" i="1"/>
  <c r="CH2839" i="1"/>
  <c r="CD2839" i="1"/>
  <c r="CC2839" i="1"/>
  <c r="CH2838" i="1"/>
  <c r="CD2838" i="1"/>
  <c r="CC2838" i="1"/>
  <c r="CH2837" i="1"/>
  <c r="CD2837" i="1"/>
  <c r="CC2837" i="1"/>
  <c r="CH2836" i="1"/>
  <c r="CD2836" i="1"/>
  <c r="CC2836" i="1"/>
  <c r="CH2835" i="1"/>
  <c r="CD2835" i="1"/>
  <c r="CC2835" i="1"/>
  <c r="CH2834" i="1"/>
  <c r="CD2834" i="1"/>
  <c r="CC2834" i="1"/>
  <c r="CH2833" i="1"/>
  <c r="CD2833" i="1"/>
  <c r="CC2833" i="1"/>
  <c r="CH2832" i="1"/>
  <c r="CD2832" i="1"/>
  <c r="CC2832" i="1"/>
  <c r="CD2831" i="1"/>
  <c r="CC2831" i="1"/>
  <c r="CQ284" i="1" s="1"/>
  <c r="CR284" i="1" s="1"/>
  <c r="CH2830" i="1"/>
  <c r="CD2830" i="1"/>
  <c r="CC2830" i="1"/>
  <c r="CH2829" i="1"/>
  <c r="CD2829" i="1"/>
  <c r="CC2829" i="1"/>
  <c r="CH2828" i="1"/>
  <c r="CD2828" i="1"/>
  <c r="CC2828" i="1"/>
  <c r="CH2827" i="1"/>
  <c r="CD2827" i="1"/>
  <c r="CC2827" i="1"/>
  <c r="CH2826" i="1"/>
  <c r="CD2826" i="1"/>
  <c r="CC2826" i="1"/>
  <c r="CH2825" i="1"/>
  <c r="CD2825" i="1"/>
  <c r="CC2825" i="1"/>
  <c r="CH2824" i="1"/>
  <c r="CD2824" i="1"/>
  <c r="CC2824" i="1"/>
  <c r="CH2823" i="1"/>
  <c r="CD2823" i="1"/>
  <c r="CC2823" i="1"/>
  <c r="CH2822" i="1"/>
  <c r="CD2822" i="1"/>
  <c r="CC2822" i="1"/>
  <c r="CD2821" i="1"/>
  <c r="CW142" i="1" s="1"/>
  <c r="CC2821" i="1"/>
  <c r="CQ283" i="1" s="1"/>
  <c r="CR283" i="1" s="1"/>
  <c r="CH2820" i="1"/>
  <c r="CD2820" i="1"/>
  <c r="CC2820" i="1"/>
  <c r="CH2819" i="1"/>
  <c r="CD2819" i="1"/>
  <c r="CC2819" i="1"/>
  <c r="CH2818" i="1"/>
  <c r="CD2818" i="1"/>
  <c r="CC2818" i="1"/>
  <c r="CH2817" i="1"/>
  <c r="CD2817" i="1"/>
  <c r="CC2817" i="1"/>
  <c r="CH2816" i="1"/>
  <c r="CD2816" i="1"/>
  <c r="CC2816" i="1"/>
  <c r="CH2815" i="1"/>
  <c r="CD2815" i="1"/>
  <c r="CC2815" i="1"/>
  <c r="CH2814" i="1"/>
  <c r="CD2814" i="1"/>
  <c r="CC2814" i="1"/>
  <c r="CH2813" i="1"/>
  <c r="CD2813" i="1"/>
  <c r="CC2813" i="1"/>
  <c r="CH2812" i="1"/>
  <c r="CD2812" i="1"/>
  <c r="CC2812" i="1"/>
  <c r="CD2811" i="1"/>
  <c r="CC2811" i="1"/>
  <c r="CH2811" i="1" s="1"/>
  <c r="CH2810" i="1"/>
  <c r="CD2810" i="1"/>
  <c r="CC2810" i="1"/>
  <c r="CH2809" i="1"/>
  <c r="CD2809" i="1"/>
  <c r="CC2809" i="1"/>
  <c r="CH2808" i="1"/>
  <c r="CD2808" i="1"/>
  <c r="CC2808" i="1"/>
  <c r="CH2807" i="1"/>
  <c r="CD2807" i="1"/>
  <c r="CC2807" i="1"/>
  <c r="CH2806" i="1"/>
  <c r="CD2806" i="1"/>
  <c r="CC2806" i="1"/>
  <c r="CH2805" i="1"/>
  <c r="CD2805" i="1"/>
  <c r="CC2805" i="1"/>
  <c r="CH2804" i="1"/>
  <c r="CD2804" i="1"/>
  <c r="CC2804" i="1"/>
  <c r="CH2803" i="1"/>
  <c r="CD2803" i="1"/>
  <c r="CC2803" i="1"/>
  <c r="CH2802" i="1"/>
  <c r="CD2802" i="1"/>
  <c r="CC2802" i="1"/>
  <c r="CD2801" i="1"/>
  <c r="CC2801" i="1"/>
  <c r="CH2801" i="1" s="1"/>
  <c r="CH2800" i="1"/>
  <c r="CD2800" i="1"/>
  <c r="CC2800" i="1"/>
  <c r="CH2799" i="1"/>
  <c r="CD2799" i="1"/>
  <c r="CC2799" i="1"/>
  <c r="CH2798" i="1"/>
  <c r="CD2798" i="1"/>
  <c r="CC2798" i="1"/>
  <c r="CH2797" i="1"/>
  <c r="CD2797" i="1"/>
  <c r="CC2797" i="1"/>
  <c r="CH2796" i="1"/>
  <c r="CD2796" i="1"/>
  <c r="CC2796" i="1"/>
  <c r="CH2795" i="1"/>
  <c r="CD2795" i="1"/>
  <c r="CC2795" i="1"/>
  <c r="CH2794" i="1"/>
  <c r="CD2794" i="1"/>
  <c r="CC2794" i="1"/>
  <c r="CH2793" i="1"/>
  <c r="CD2793" i="1"/>
  <c r="CC2793" i="1"/>
  <c r="CH2792" i="1"/>
  <c r="CD2792" i="1"/>
  <c r="CC2792" i="1"/>
  <c r="CD2791" i="1"/>
  <c r="CC2791" i="1"/>
  <c r="CQ280" i="1" s="1"/>
  <c r="CH2790" i="1"/>
  <c r="CD2790" i="1"/>
  <c r="CC2790" i="1"/>
  <c r="CH2789" i="1"/>
  <c r="CD2789" i="1"/>
  <c r="CC2789" i="1"/>
  <c r="CH2788" i="1"/>
  <c r="CD2788" i="1"/>
  <c r="CC2788" i="1"/>
  <c r="CH2787" i="1"/>
  <c r="CD2787" i="1"/>
  <c r="CC2787" i="1"/>
  <c r="CH2786" i="1"/>
  <c r="CD2786" i="1"/>
  <c r="CC2786" i="1"/>
  <c r="CH2785" i="1"/>
  <c r="CD2785" i="1"/>
  <c r="CC2785" i="1"/>
  <c r="CH2784" i="1"/>
  <c r="CD2784" i="1"/>
  <c r="CC2784" i="1"/>
  <c r="CH2783" i="1"/>
  <c r="CD2783" i="1"/>
  <c r="CC2783" i="1"/>
  <c r="CH2782" i="1"/>
  <c r="CD2782" i="1"/>
  <c r="CC2782" i="1"/>
  <c r="CD2781" i="1"/>
  <c r="CC2781" i="1"/>
  <c r="CH2781" i="1" s="1"/>
  <c r="CH2780" i="1"/>
  <c r="CD2780" i="1"/>
  <c r="CC2780" i="1"/>
  <c r="CH2779" i="1"/>
  <c r="CD2779" i="1"/>
  <c r="CC2779" i="1"/>
  <c r="CH2778" i="1"/>
  <c r="CD2778" i="1"/>
  <c r="CC2778" i="1"/>
  <c r="CH2777" i="1"/>
  <c r="CD2777" i="1"/>
  <c r="CC2777" i="1"/>
  <c r="CH2776" i="1"/>
  <c r="CD2776" i="1"/>
  <c r="CC2776" i="1"/>
  <c r="CH2775" i="1"/>
  <c r="CD2775" i="1"/>
  <c r="CC2775" i="1"/>
  <c r="CH2774" i="1"/>
  <c r="CD2774" i="1"/>
  <c r="CC2774" i="1"/>
  <c r="CH2773" i="1"/>
  <c r="CD2773" i="1"/>
  <c r="CC2773" i="1"/>
  <c r="CH2772" i="1"/>
  <c r="CD2772" i="1"/>
  <c r="CC2772" i="1"/>
  <c r="CD2771" i="1"/>
  <c r="CC2771" i="1"/>
  <c r="CH2771" i="1" s="1"/>
  <c r="CH2770" i="1"/>
  <c r="CD2770" i="1"/>
  <c r="CC2770" i="1"/>
  <c r="CH2769" i="1"/>
  <c r="CD2769" i="1"/>
  <c r="CC2769" i="1"/>
  <c r="CH2768" i="1"/>
  <c r="CD2768" i="1"/>
  <c r="CC2768" i="1"/>
  <c r="CH2767" i="1"/>
  <c r="CD2767" i="1"/>
  <c r="CC2767" i="1"/>
  <c r="CH2766" i="1"/>
  <c r="CD2766" i="1"/>
  <c r="CC2766" i="1"/>
  <c r="CH2765" i="1"/>
  <c r="CD2765" i="1"/>
  <c r="CC2765" i="1"/>
  <c r="CH2764" i="1"/>
  <c r="CD2764" i="1"/>
  <c r="CC2764" i="1"/>
  <c r="CH2763" i="1"/>
  <c r="CD2763" i="1"/>
  <c r="CC2763" i="1"/>
  <c r="CH2762" i="1"/>
  <c r="CD2762" i="1"/>
  <c r="CC2762" i="1"/>
  <c r="CD2761" i="1"/>
  <c r="CC2761" i="1"/>
  <c r="CQ277" i="1" s="1"/>
  <c r="CT277" i="1" s="1"/>
  <c r="CH2760" i="1"/>
  <c r="CD2760" i="1"/>
  <c r="CC2760" i="1"/>
  <c r="CH2759" i="1"/>
  <c r="CD2759" i="1"/>
  <c r="CC2759" i="1"/>
  <c r="CH2758" i="1"/>
  <c r="CD2758" i="1"/>
  <c r="CC2758" i="1"/>
  <c r="CH2757" i="1"/>
  <c r="CD2757" i="1"/>
  <c r="CC2757" i="1"/>
  <c r="CH2756" i="1"/>
  <c r="CD2756" i="1"/>
  <c r="CC2756" i="1"/>
  <c r="CH2755" i="1"/>
  <c r="CD2755" i="1"/>
  <c r="CC2755" i="1"/>
  <c r="CH2754" i="1"/>
  <c r="CD2754" i="1"/>
  <c r="CC2754" i="1"/>
  <c r="CH2753" i="1"/>
  <c r="CD2753" i="1"/>
  <c r="CC2753" i="1"/>
  <c r="CH2752" i="1"/>
  <c r="CD2752" i="1"/>
  <c r="CC2752" i="1"/>
  <c r="CD2751" i="1"/>
  <c r="CC2751" i="1"/>
  <c r="CQ276" i="1" s="1"/>
  <c r="CR276" i="1" s="1"/>
  <c r="CH2750" i="1"/>
  <c r="CD2750" i="1"/>
  <c r="CC2750" i="1"/>
  <c r="CH2749" i="1"/>
  <c r="CD2749" i="1"/>
  <c r="CC2749" i="1"/>
  <c r="CH2748" i="1"/>
  <c r="CD2748" i="1"/>
  <c r="CC2748" i="1"/>
  <c r="CH2747" i="1"/>
  <c r="CD2747" i="1"/>
  <c r="CC2747" i="1"/>
  <c r="CH2746" i="1"/>
  <c r="CD2746" i="1"/>
  <c r="CC2746" i="1"/>
  <c r="CH2745" i="1"/>
  <c r="CD2745" i="1"/>
  <c r="CC2745" i="1"/>
  <c r="CH2744" i="1"/>
  <c r="CD2744" i="1"/>
  <c r="CC2744" i="1"/>
  <c r="CH2743" i="1"/>
  <c r="CD2743" i="1"/>
  <c r="CC2743" i="1"/>
  <c r="CH2742" i="1"/>
  <c r="CD2742" i="1"/>
  <c r="CC2742" i="1"/>
  <c r="CD2741" i="1"/>
  <c r="CC2741" i="1"/>
  <c r="CH2741" i="1" s="1"/>
  <c r="CH2740" i="1"/>
  <c r="CD2740" i="1"/>
  <c r="CC2740" i="1"/>
  <c r="CH2739" i="1"/>
  <c r="CD2739" i="1"/>
  <c r="CC2739" i="1"/>
  <c r="CH2738" i="1"/>
  <c r="CD2738" i="1"/>
  <c r="CC2738" i="1"/>
  <c r="CH2737" i="1"/>
  <c r="CD2737" i="1"/>
  <c r="CC2737" i="1"/>
  <c r="CH2736" i="1"/>
  <c r="CD2736" i="1"/>
  <c r="CC2736" i="1"/>
  <c r="CH2735" i="1"/>
  <c r="CD2735" i="1"/>
  <c r="CC2735" i="1"/>
  <c r="CH2734" i="1"/>
  <c r="CD2734" i="1"/>
  <c r="CC2734" i="1"/>
  <c r="CH2733" i="1"/>
  <c r="CD2733" i="1"/>
  <c r="CC2733" i="1"/>
  <c r="CH2732" i="1"/>
  <c r="CD2732" i="1"/>
  <c r="CC2732" i="1"/>
  <c r="CD2731" i="1"/>
  <c r="CC2731" i="1"/>
  <c r="CH2731" i="1" s="1"/>
  <c r="CH2730" i="1"/>
  <c r="CD2730" i="1"/>
  <c r="CC2730" i="1"/>
  <c r="CH2729" i="1"/>
  <c r="CD2729" i="1"/>
  <c r="CC2729" i="1"/>
  <c r="CH2728" i="1"/>
  <c r="CD2728" i="1"/>
  <c r="CC2728" i="1"/>
  <c r="CH2727" i="1"/>
  <c r="CD2727" i="1"/>
  <c r="CC2727" i="1"/>
  <c r="CH2726" i="1"/>
  <c r="CD2726" i="1"/>
  <c r="CC2726" i="1"/>
  <c r="CH2725" i="1"/>
  <c r="CD2725" i="1"/>
  <c r="CC2725" i="1"/>
  <c r="CH2724" i="1"/>
  <c r="CD2724" i="1"/>
  <c r="CC2724" i="1"/>
  <c r="CH2723" i="1"/>
  <c r="CD2723" i="1"/>
  <c r="CC2723" i="1"/>
  <c r="CH2722" i="1"/>
  <c r="CD2722" i="1"/>
  <c r="CC2722" i="1"/>
  <c r="CD2721" i="1"/>
  <c r="CC2721" i="1"/>
  <c r="CQ273" i="1" s="1"/>
  <c r="CS273" i="1" s="1"/>
  <c r="CH2720" i="1"/>
  <c r="CD2720" i="1"/>
  <c r="CC2720" i="1"/>
  <c r="CH2719" i="1"/>
  <c r="CD2719" i="1"/>
  <c r="CC2719" i="1"/>
  <c r="CH2718" i="1"/>
  <c r="CD2718" i="1"/>
  <c r="CC2718" i="1"/>
  <c r="CH2717" i="1"/>
  <c r="CD2717" i="1"/>
  <c r="CC2717" i="1"/>
  <c r="CH2716" i="1"/>
  <c r="CD2716" i="1"/>
  <c r="CC2716" i="1"/>
  <c r="CH2715" i="1"/>
  <c r="CD2715" i="1"/>
  <c r="CC2715" i="1"/>
  <c r="CH2714" i="1"/>
  <c r="CD2714" i="1"/>
  <c r="CC2714" i="1"/>
  <c r="CH2713" i="1"/>
  <c r="CD2713" i="1"/>
  <c r="CC2713" i="1"/>
  <c r="CH2712" i="1"/>
  <c r="CD2712" i="1"/>
  <c r="CC2712" i="1"/>
  <c r="CD2711" i="1"/>
  <c r="CC2711" i="1"/>
  <c r="CH2711" i="1" s="1"/>
  <c r="CH2710" i="1"/>
  <c r="CD2710" i="1"/>
  <c r="CC2710" i="1"/>
  <c r="CH2709" i="1"/>
  <c r="CD2709" i="1"/>
  <c r="CC2709" i="1"/>
  <c r="CH2708" i="1"/>
  <c r="CD2708" i="1"/>
  <c r="CC2708" i="1"/>
  <c r="CH2707" i="1"/>
  <c r="CD2707" i="1"/>
  <c r="CC2707" i="1"/>
  <c r="CH2706" i="1"/>
  <c r="CD2706" i="1"/>
  <c r="CC2706" i="1"/>
  <c r="CH2705" i="1"/>
  <c r="CD2705" i="1"/>
  <c r="CC2705" i="1"/>
  <c r="CH2704" i="1"/>
  <c r="CD2704" i="1"/>
  <c r="CC2704" i="1"/>
  <c r="CH2703" i="1"/>
  <c r="CD2703" i="1"/>
  <c r="CC2703" i="1"/>
  <c r="CH2702" i="1"/>
  <c r="CD2702" i="1"/>
  <c r="CC2702" i="1"/>
  <c r="CD2701" i="1"/>
  <c r="CC2701" i="1"/>
  <c r="CQ271" i="1" s="1"/>
  <c r="CS271" i="1" s="1"/>
  <c r="CH2700" i="1"/>
  <c r="CD2700" i="1"/>
  <c r="CC2700" i="1"/>
  <c r="CH2699" i="1"/>
  <c r="CD2699" i="1"/>
  <c r="CC2699" i="1"/>
  <c r="CH2698" i="1"/>
  <c r="CD2698" i="1"/>
  <c r="CC2698" i="1"/>
  <c r="CH2697" i="1"/>
  <c r="CD2697" i="1"/>
  <c r="CC2697" i="1"/>
  <c r="CH2696" i="1"/>
  <c r="CD2696" i="1"/>
  <c r="CC2696" i="1"/>
  <c r="CH2695" i="1"/>
  <c r="CD2695" i="1"/>
  <c r="CC2695" i="1"/>
  <c r="CH2694" i="1"/>
  <c r="CD2694" i="1"/>
  <c r="CC2694" i="1"/>
  <c r="CH2693" i="1"/>
  <c r="CD2693" i="1"/>
  <c r="CC2693" i="1"/>
  <c r="CH2692" i="1"/>
  <c r="CD2692" i="1"/>
  <c r="CC2692" i="1"/>
  <c r="CD2691" i="1"/>
  <c r="CC2691" i="1"/>
  <c r="CQ270" i="1" s="1"/>
  <c r="CH2690" i="1"/>
  <c r="CD2690" i="1"/>
  <c r="CC2690" i="1"/>
  <c r="CH2689" i="1"/>
  <c r="CD2689" i="1"/>
  <c r="CC2689" i="1"/>
  <c r="CH2688" i="1"/>
  <c r="CD2688" i="1"/>
  <c r="CC2688" i="1"/>
  <c r="CH2687" i="1"/>
  <c r="CD2687" i="1"/>
  <c r="CC2687" i="1"/>
  <c r="CH2686" i="1"/>
  <c r="CD2686" i="1"/>
  <c r="CC2686" i="1"/>
  <c r="CH2685" i="1"/>
  <c r="CD2685" i="1"/>
  <c r="CC2685" i="1"/>
  <c r="CH2684" i="1"/>
  <c r="CD2684" i="1"/>
  <c r="CC2684" i="1"/>
  <c r="CH2683" i="1"/>
  <c r="CD2683" i="1"/>
  <c r="CC2683" i="1"/>
  <c r="CH2682" i="1"/>
  <c r="CD2682" i="1"/>
  <c r="CC2682" i="1"/>
  <c r="CD2681" i="1"/>
  <c r="CC2681" i="1"/>
  <c r="CQ269" i="1" s="1"/>
  <c r="CR269" i="1" s="1"/>
  <c r="CH2680" i="1"/>
  <c r="CD2680" i="1"/>
  <c r="CC2680" i="1"/>
  <c r="CH2679" i="1"/>
  <c r="CD2679" i="1"/>
  <c r="CC2679" i="1"/>
  <c r="CH2678" i="1"/>
  <c r="CD2678" i="1"/>
  <c r="CC2678" i="1"/>
  <c r="CH2677" i="1"/>
  <c r="CD2677" i="1"/>
  <c r="CC2677" i="1"/>
  <c r="CH2676" i="1"/>
  <c r="CD2676" i="1"/>
  <c r="CC2676" i="1"/>
  <c r="CH2675" i="1"/>
  <c r="CD2675" i="1"/>
  <c r="CC2675" i="1"/>
  <c r="CH2674" i="1"/>
  <c r="CD2674" i="1"/>
  <c r="CC2674" i="1"/>
  <c r="CH2673" i="1"/>
  <c r="CD2673" i="1"/>
  <c r="CC2673" i="1"/>
  <c r="CH2672" i="1"/>
  <c r="CD2672" i="1"/>
  <c r="CC2672" i="1"/>
  <c r="CD2671" i="1"/>
  <c r="CC2671" i="1"/>
  <c r="CH2671" i="1" s="1"/>
  <c r="CH2670" i="1"/>
  <c r="CD2670" i="1"/>
  <c r="CC2670" i="1"/>
  <c r="CH2669" i="1"/>
  <c r="CD2669" i="1"/>
  <c r="CC2669" i="1"/>
  <c r="CH2668" i="1"/>
  <c r="CD2668" i="1"/>
  <c r="CC2668" i="1"/>
  <c r="CH2667" i="1"/>
  <c r="CD2667" i="1"/>
  <c r="CC2667" i="1"/>
  <c r="CH2666" i="1"/>
  <c r="CD2666" i="1"/>
  <c r="CC2666" i="1"/>
  <c r="CH2665" i="1"/>
  <c r="CD2665" i="1"/>
  <c r="CC2665" i="1"/>
  <c r="CH2664" i="1"/>
  <c r="CD2664" i="1"/>
  <c r="CC2664" i="1"/>
  <c r="CH2663" i="1"/>
  <c r="CD2663" i="1"/>
  <c r="CC2663" i="1"/>
  <c r="CH2662" i="1"/>
  <c r="CD2662" i="1"/>
  <c r="CC2662" i="1"/>
  <c r="CD2661" i="1"/>
  <c r="CC2661" i="1"/>
  <c r="CQ267" i="1" s="1"/>
  <c r="CR267" i="1" s="1"/>
  <c r="CH2660" i="1"/>
  <c r="CD2660" i="1"/>
  <c r="CC2660" i="1"/>
  <c r="CH2659" i="1"/>
  <c r="CD2659" i="1"/>
  <c r="CC2659" i="1"/>
  <c r="CH2658" i="1"/>
  <c r="CD2658" i="1"/>
  <c r="CC2658" i="1"/>
  <c r="CH2657" i="1"/>
  <c r="CD2657" i="1"/>
  <c r="CC2657" i="1"/>
  <c r="CH2656" i="1"/>
  <c r="CD2656" i="1"/>
  <c r="CC2656" i="1"/>
  <c r="CH2655" i="1"/>
  <c r="CD2655" i="1"/>
  <c r="CC2655" i="1"/>
  <c r="CH2654" i="1"/>
  <c r="CD2654" i="1"/>
  <c r="CC2654" i="1"/>
  <c r="CH2653" i="1"/>
  <c r="CD2653" i="1"/>
  <c r="CC2653" i="1"/>
  <c r="CH2652" i="1"/>
  <c r="CD2652" i="1"/>
  <c r="CC2652" i="1"/>
  <c r="CD2651" i="1"/>
  <c r="CC2651" i="1"/>
  <c r="CH2651" i="1" s="1"/>
  <c r="CH2650" i="1"/>
  <c r="CD2650" i="1"/>
  <c r="CC2650" i="1"/>
  <c r="CH2649" i="1"/>
  <c r="CD2649" i="1"/>
  <c r="CC2649" i="1"/>
  <c r="CH2648" i="1"/>
  <c r="CD2648" i="1"/>
  <c r="CC2648" i="1"/>
  <c r="CH2647" i="1"/>
  <c r="CD2647" i="1"/>
  <c r="CC2647" i="1"/>
  <c r="CH2646" i="1"/>
  <c r="CD2646" i="1"/>
  <c r="CC2646" i="1"/>
  <c r="CH2645" i="1"/>
  <c r="CD2645" i="1"/>
  <c r="CC2645" i="1"/>
  <c r="CH2644" i="1"/>
  <c r="CD2644" i="1"/>
  <c r="CC2644" i="1"/>
  <c r="CH2643" i="1"/>
  <c r="CD2643" i="1"/>
  <c r="CC2643" i="1"/>
  <c r="CH2642" i="1"/>
  <c r="CD2642" i="1"/>
  <c r="CC2642" i="1"/>
  <c r="CD2641" i="1"/>
  <c r="CC2641" i="1"/>
  <c r="CH2641" i="1" s="1"/>
  <c r="CH2640" i="1"/>
  <c r="CD2640" i="1"/>
  <c r="CC2640" i="1"/>
  <c r="CH2639" i="1"/>
  <c r="CD2639" i="1"/>
  <c r="CC2639" i="1"/>
  <c r="CH2638" i="1"/>
  <c r="CD2638" i="1"/>
  <c r="CC2638" i="1"/>
  <c r="CH2637" i="1"/>
  <c r="CD2637" i="1"/>
  <c r="CC2637" i="1"/>
  <c r="CH2636" i="1"/>
  <c r="CD2636" i="1"/>
  <c r="CC2636" i="1"/>
  <c r="CH2635" i="1"/>
  <c r="CD2635" i="1"/>
  <c r="CC2635" i="1"/>
  <c r="CH2634" i="1"/>
  <c r="CD2634" i="1"/>
  <c r="CC2634" i="1"/>
  <c r="CH2633" i="1"/>
  <c r="CD2633" i="1"/>
  <c r="CC2633" i="1"/>
  <c r="CH2632" i="1"/>
  <c r="CD2632" i="1"/>
  <c r="CC2632" i="1"/>
  <c r="CD2631" i="1"/>
  <c r="CC2631" i="1"/>
  <c r="CQ264" i="1" s="1"/>
  <c r="CH2630" i="1"/>
  <c r="CD2630" i="1"/>
  <c r="CC2630" i="1"/>
  <c r="CH2629" i="1"/>
  <c r="CD2629" i="1"/>
  <c r="CC2629" i="1"/>
  <c r="CH2628" i="1"/>
  <c r="CD2628" i="1"/>
  <c r="CC2628" i="1"/>
  <c r="CH2627" i="1"/>
  <c r="CD2627" i="1"/>
  <c r="CC2627" i="1"/>
  <c r="CH2626" i="1"/>
  <c r="CD2626" i="1"/>
  <c r="CC2626" i="1"/>
  <c r="CH2625" i="1"/>
  <c r="CD2625" i="1"/>
  <c r="CC2625" i="1"/>
  <c r="CH2624" i="1"/>
  <c r="CD2624" i="1"/>
  <c r="CC2624" i="1"/>
  <c r="CH2623" i="1"/>
  <c r="CD2623" i="1"/>
  <c r="CC2623" i="1"/>
  <c r="CH2622" i="1"/>
  <c r="CD2622" i="1"/>
  <c r="CC2622" i="1"/>
  <c r="CD2621" i="1"/>
  <c r="CC2621" i="1"/>
  <c r="CH2621" i="1" s="1"/>
  <c r="CH2620" i="1"/>
  <c r="CD2620" i="1"/>
  <c r="CC2620" i="1"/>
  <c r="CH2619" i="1"/>
  <c r="CD2619" i="1"/>
  <c r="CC2619" i="1"/>
  <c r="CH2618" i="1"/>
  <c r="CD2618" i="1"/>
  <c r="CC2618" i="1"/>
  <c r="CH2617" i="1"/>
  <c r="CD2617" i="1"/>
  <c r="CC2617" i="1"/>
  <c r="CH2616" i="1"/>
  <c r="CD2616" i="1"/>
  <c r="CC2616" i="1"/>
  <c r="CH2615" i="1"/>
  <c r="CD2615" i="1"/>
  <c r="CC2615" i="1"/>
  <c r="CH2614" i="1"/>
  <c r="CD2614" i="1"/>
  <c r="CC2614" i="1"/>
  <c r="CH2613" i="1"/>
  <c r="CD2613" i="1"/>
  <c r="CC2613" i="1"/>
  <c r="CH2612" i="1"/>
  <c r="CD2612" i="1"/>
  <c r="CC2612" i="1"/>
  <c r="CD2611" i="1"/>
  <c r="CC2611" i="1"/>
  <c r="CH2611" i="1" s="1"/>
  <c r="CH2610" i="1"/>
  <c r="CD2610" i="1"/>
  <c r="CC2610" i="1"/>
  <c r="CH2609" i="1"/>
  <c r="CD2609" i="1"/>
  <c r="CC2609" i="1"/>
  <c r="CH2608" i="1"/>
  <c r="CD2608" i="1"/>
  <c r="CC2608" i="1"/>
  <c r="CH2607" i="1"/>
  <c r="CD2607" i="1"/>
  <c r="CC2607" i="1"/>
  <c r="CH2606" i="1"/>
  <c r="CD2606" i="1"/>
  <c r="CC2606" i="1"/>
  <c r="CH2605" i="1"/>
  <c r="CD2605" i="1"/>
  <c r="CC2605" i="1"/>
  <c r="CH2604" i="1"/>
  <c r="CD2604" i="1"/>
  <c r="CC2604" i="1"/>
  <c r="CH2603" i="1"/>
  <c r="CD2603" i="1"/>
  <c r="CC2603" i="1"/>
  <c r="CH2602" i="1"/>
  <c r="CD2602" i="1"/>
  <c r="CC2602" i="1"/>
  <c r="CD2601" i="1"/>
  <c r="CC2601" i="1"/>
  <c r="CQ261" i="1" s="1"/>
  <c r="CR261" i="1" s="1"/>
  <c r="CH2600" i="1"/>
  <c r="CD2600" i="1"/>
  <c r="CC2600" i="1"/>
  <c r="CH2599" i="1"/>
  <c r="CD2599" i="1"/>
  <c r="CC2599" i="1"/>
  <c r="CH2598" i="1"/>
  <c r="CD2598" i="1"/>
  <c r="CC2598" i="1"/>
  <c r="CH2597" i="1"/>
  <c r="CD2597" i="1"/>
  <c r="CC2597" i="1"/>
  <c r="CH2596" i="1"/>
  <c r="CD2596" i="1"/>
  <c r="CC2596" i="1"/>
  <c r="CH2595" i="1"/>
  <c r="CD2595" i="1"/>
  <c r="CC2595" i="1"/>
  <c r="CH2594" i="1"/>
  <c r="CD2594" i="1"/>
  <c r="CC2594" i="1"/>
  <c r="CH2593" i="1"/>
  <c r="CD2593" i="1"/>
  <c r="CC2593" i="1"/>
  <c r="CH2592" i="1"/>
  <c r="CD2592" i="1"/>
  <c r="CC2592" i="1"/>
  <c r="CD2591" i="1"/>
  <c r="CC2591" i="1"/>
  <c r="CH2591" i="1" s="1"/>
  <c r="CH2590" i="1"/>
  <c r="CD2590" i="1"/>
  <c r="CC2590" i="1"/>
  <c r="CH2589" i="1"/>
  <c r="CD2589" i="1"/>
  <c r="CC2589" i="1"/>
  <c r="CH2588" i="1"/>
  <c r="CD2588" i="1"/>
  <c r="CC2588" i="1"/>
  <c r="CH2587" i="1"/>
  <c r="CD2587" i="1"/>
  <c r="CC2587" i="1"/>
  <c r="CH2586" i="1"/>
  <c r="CD2586" i="1"/>
  <c r="CC2586" i="1"/>
  <c r="CH2585" i="1"/>
  <c r="CD2585" i="1"/>
  <c r="CC2585" i="1"/>
  <c r="CH2584" i="1"/>
  <c r="CD2584" i="1"/>
  <c r="CC2584" i="1"/>
  <c r="CH2583" i="1"/>
  <c r="CD2583" i="1"/>
  <c r="CC2583" i="1"/>
  <c r="CH2582" i="1"/>
  <c r="CD2582" i="1"/>
  <c r="CC2582" i="1"/>
  <c r="CD2581" i="1"/>
  <c r="CC2581" i="1"/>
  <c r="CH2581" i="1" s="1"/>
  <c r="CH2580" i="1"/>
  <c r="CD2580" i="1"/>
  <c r="CC2580" i="1"/>
  <c r="CH2579" i="1"/>
  <c r="CD2579" i="1"/>
  <c r="CC2579" i="1"/>
  <c r="CH2578" i="1"/>
  <c r="CD2578" i="1"/>
  <c r="CC2578" i="1"/>
  <c r="CH2577" i="1"/>
  <c r="CD2577" i="1"/>
  <c r="CC2577" i="1"/>
  <c r="CH2576" i="1"/>
  <c r="CD2576" i="1"/>
  <c r="CC2576" i="1"/>
  <c r="CH2575" i="1"/>
  <c r="CD2575" i="1"/>
  <c r="CC2575" i="1"/>
  <c r="CH2574" i="1"/>
  <c r="CD2574" i="1"/>
  <c r="CC2574" i="1"/>
  <c r="CH2573" i="1"/>
  <c r="CD2573" i="1"/>
  <c r="CC2573" i="1"/>
  <c r="CH2572" i="1"/>
  <c r="CD2572" i="1"/>
  <c r="CC2572" i="1"/>
  <c r="CD2571" i="1"/>
  <c r="CC2571" i="1"/>
  <c r="CQ258" i="1" s="1"/>
  <c r="CH2570" i="1"/>
  <c r="CD2570" i="1"/>
  <c r="CC2570" i="1"/>
  <c r="CH2569" i="1"/>
  <c r="CD2569" i="1"/>
  <c r="CC2569" i="1"/>
  <c r="CH2568" i="1"/>
  <c r="CD2568" i="1"/>
  <c r="CC2568" i="1"/>
  <c r="CH2567" i="1"/>
  <c r="CD2567" i="1"/>
  <c r="CC2567" i="1"/>
  <c r="CH2566" i="1"/>
  <c r="CD2566" i="1"/>
  <c r="CC2566" i="1"/>
  <c r="CH2565" i="1"/>
  <c r="CD2565" i="1"/>
  <c r="CC2565" i="1"/>
  <c r="CH2564" i="1"/>
  <c r="CD2564" i="1"/>
  <c r="CC2564" i="1"/>
  <c r="CH2563" i="1"/>
  <c r="CD2563" i="1"/>
  <c r="CC2563" i="1"/>
  <c r="CH2562" i="1"/>
  <c r="CD2562" i="1"/>
  <c r="CC2562" i="1"/>
  <c r="CD2561" i="1"/>
  <c r="CC2561" i="1"/>
  <c r="CH2561" i="1" s="1"/>
  <c r="CH2560" i="1"/>
  <c r="CD2560" i="1"/>
  <c r="CC2560" i="1"/>
  <c r="CH2559" i="1"/>
  <c r="CD2559" i="1"/>
  <c r="CC2559" i="1"/>
  <c r="CH2558" i="1"/>
  <c r="CD2558" i="1"/>
  <c r="CC2558" i="1"/>
  <c r="CH2557" i="1"/>
  <c r="CD2557" i="1"/>
  <c r="CC2557" i="1"/>
  <c r="CH2556" i="1"/>
  <c r="CD2556" i="1"/>
  <c r="CC2556" i="1"/>
  <c r="CH2555" i="1"/>
  <c r="CD2555" i="1"/>
  <c r="CC2555" i="1"/>
  <c r="CH2554" i="1"/>
  <c r="CD2554" i="1"/>
  <c r="CC2554" i="1"/>
  <c r="CH2553" i="1"/>
  <c r="CD2553" i="1"/>
  <c r="CC2553" i="1"/>
  <c r="CH2552" i="1"/>
  <c r="CD2552" i="1"/>
  <c r="CC2552" i="1"/>
  <c r="CD2551" i="1"/>
  <c r="CC2551" i="1"/>
  <c r="CQ256" i="1" s="1"/>
  <c r="CH2550" i="1"/>
  <c r="CD2550" i="1"/>
  <c r="CC2550" i="1"/>
  <c r="CH2549" i="1"/>
  <c r="CD2549" i="1"/>
  <c r="CC2549" i="1"/>
  <c r="CH2548" i="1"/>
  <c r="CD2548" i="1"/>
  <c r="CC2548" i="1"/>
  <c r="CH2547" i="1"/>
  <c r="CD2547" i="1"/>
  <c r="CC2547" i="1"/>
  <c r="CH2546" i="1"/>
  <c r="CD2546" i="1"/>
  <c r="CC2546" i="1"/>
  <c r="CH2545" i="1"/>
  <c r="CD2545" i="1"/>
  <c r="CC2545" i="1"/>
  <c r="CH2544" i="1"/>
  <c r="CD2544" i="1"/>
  <c r="CC2544" i="1"/>
  <c r="CH2543" i="1"/>
  <c r="CD2543" i="1"/>
  <c r="CC2543" i="1"/>
  <c r="CH2542" i="1"/>
  <c r="CD2542" i="1"/>
  <c r="CC2542" i="1"/>
  <c r="CD2541" i="1"/>
  <c r="CC2541" i="1"/>
  <c r="CH2541" i="1" s="1"/>
  <c r="CH2540" i="1"/>
  <c r="CD2540" i="1"/>
  <c r="CC2540" i="1"/>
  <c r="CH2539" i="1"/>
  <c r="CD2539" i="1"/>
  <c r="CC2539" i="1"/>
  <c r="CH2538" i="1"/>
  <c r="CD2538" i="1"/>
  <c r="CC2538" i="1"/>
  <c r="CH2537" i="1"/>
  <c r="CD2537" i="1"/>
  <c r="CC2537" i="1"/>
  <c r="CH2536" i="1"/>
  <c r="CD2536" i="1"/>
  <c r="CC2536" i="1"/>
  <c r="CH2535" i="1"/>
  <c r="CD2535" i="1"/>
  <c r="CC2535" i="1"/>
  <c r="CH2534" i="1"/>
  <c r="CD2534" i="1"/>
  <c r="CC2534" i="1"/>
  <c r="CH2533" i="1"/>
  <c r="CD2533" i="1"/>
  <c r="CC2533" i="1"/>
  <c r="CH2532" i="1"/>
  <c r="CD2532" i="1"/>
  <c r="CC2532" i="1"/>
  <c r="CD2531" i="1"/>
  <c r="CC2531" i="1"/>
  <c r="CH2531" i="1" s="1"/>
  <c r="CH2530" i="1"/>
  <c r="CD2530" i="1"/>
  <c r="CC2530" i="1"/>
  <c r="CH2529" i="1"/>
  <c r="CD2529" i="1"/>
  <c r="CC2529" i="1"/>
  <c r="CH2528" i="1"/>
  <c r="CD2528" i="1"/>
  <c r="CC2528" i="1"/>
  <c r="CH2527" i="1"/>
  <c r="CD2527" i="1"/>
  <c r="CC2527" i="1"/>
  <c r="CH2526" i="1"/>
  <c r="CD2526" i="1"/>
  <c r="CC2526" i="1"/>
  <c r="CH2525" i="1"/>
  <c r="CD2525" i="1"/>
  <c r="CC2525" i="1"/>
  <c r="CH2524" i="1"/>
  <c r="CD2524" i="1"/>
  <c r="CC2524" i="1"/>
  <c r="CH2523" i="1"/>
  <c r="CD2523" i="1"/>
  <c r="CC2523" i="1"/>
  <c r="CH2522" i="1"/>
  <c r="CD2522" i="1"/>
  <c r="CC2522" i="1"/>
  <c r="CD2521" i="1"/>
  <c r="CC2521" i="1"/>
  <c r="CQ253" i="1" s="1"/>
  <c r="CH2520" i="1"/>
  <c r="CD2520" i="1"/>
  <c r="CC2520" i="1"/>
  <c r="CH2519" i="1"/>
  <c r="CD2519" i="1"/>
  <c r="CC2519" i="1"/>
  <c r="CH2518" i="1"/>
  <c r="CD2518" i="1"/>
  <c r="CC2518" i="1"/>
  <c r="CH2517" i="1"/>
  <c r="CD2517" i="1"/>
  <c r="CC2517" i="1"/>
  <c r="CH2516" i="1"/>
  <c r="CD2516" i="1"/>
  <c r="CC2516" i="1"/>
  <c r="CH2515" i="1"/>
  <c r="CD2515" i="1"/>
  <c r="CC2515" i="1"/>
  <c r="CH2514" i="1"/>
  <c r="CD2514" i="1"/>
  <c r="CC2514" i="1"/>
  <c r="CH2513" i="1"/>
  <c r="CD2513" i="1"/>
  <c r="CC2513" i="1"/>
  <c r="CH2512" i="1"/>
  <c r="CD2512" i="1"/>
  <c r="CC2512" i="1"/>
  <c r="CD2511" i="1"/>
  <c r="CC2511" i="1"/>
  <c r="CH2511" i="1" s="1"/>
  <c r="CH2510" i="1"/>
  <c r="CD2510" i="1"/>
  <c r="CC2510" i="1"/>
  <c r="CH2509" i="1"/>
  <c r="CD2509" i="1"/>
  <c r="CC2509" i="1"/>
  <c r="CH2508" i="1"/>
  <c r="CD2508" i="1"/>
  <c r="CC2508" i="1"/>
  <c r="CH2507" i="1"/>
  <c r="CD2507" i="1"/>
  <c r="CC2507" i="1"/>
  <c r="CH2506" i="1"/>
  <c r="CD2506" i="1"/>
  <c r="CC2506" i="1"/>
  <c r="CH2505" i="1"/>
  <c r="CD2505" i="1"/>
  <c r="CC2505" i="1"/>
  <c r="CH2504" i="1"/>
  <c r="CD2504" i="1"/>
  <c r="CC2504" i="1"/>
  <c r="CH2503" i="1"/>
  <c r="CD2503" i="1"/>
  <c r="CC2503" i="1"/>
  <c r="CH2502" i="1"/>
  <c r="CD2502" i="1"/>
  <c r="CC2502" i="1"/>
  <c r="CD2501" i="1"/>
  <c r="CC2501" i="1"/>
  <c r="CQ251" i="1" s="1"/>
  <c r="CH2500" i="1"/>
  <c r="CD2500" i="1"/>
  <c r="CC2500" i="1"/>
  <c r="CH2499" i="1"/>
  <c r="CD2499" i="1"/>
  <c r="CC2499" i="1"/>
  <c r="CH2498" i="1"/>
  <c r="CD2498" i="1"/>
  <c r="CC2498" i="1"/>
  <c r="CH2497" i="1"/>
  <c r="CD2497" i="1"/>
  <c r="CC2497" i="1"/>
  <c r="CH2496" i="1"/>
  <c r="CD2496" i="1"/>
  <c r="CC2496" i="1"/>
  <c r="CH2495" i="1"/>
  <c r="CD2495" i="1"/>
  <c r="CC2495" i="1"/>
  <c r="CH2494" i="1"/>
  <c r="CD2494" i="1"/>
  <c r="CC2494" i="1"/>
  <c r="CH2493" i="1"/>
  <c r="CD2493" i="1"/>
  <c r="CC2493" i="1"/>
  <c r="CH2492" i="1"/>
  <c r="CD2492" i="1"/>
  <c r="CC2492" i="1"/>
  <c r="CD2491" i="1"/>
  <c r="CC2491" i="1"/>
  <c r="CQ250" i="1" s="1"/>
  <c r="CS250" i="1" s="1"/>
  <c r="CH2490" i="1"/>
  <c r="CD2490" i="1"/>
  <c r="CC2490" i="1"/>
  <c r="CH2489" i="1"/>
  <c r="CD2489" i="1"/>
  <c r="CC2489" i="1"/>
  <c r="CH2488" i="1"/>
  <c r="CD2488" i="1"/>
  <c r="CC2488" i="1"/>
  <c r="CH2487" i="1"/>
  <c r="CD2487" i="1"/>
  <c r="CC2487" i="1"/>
  <c r="CH2486" i="1"/>
  <c r="CD2486" i="1"/>
  <c r="CC2486" i="1"/>
  <c r="CH2485" i="1"/>
  <c r="CD2485" i="1"/>
  <c r="CC2485" i="1"/>
  <c r="CH2484" i="1"/>
  <c r="CD2484" i="1"/>
  <c r="CC2484" i="1"/>
  <c r="CH2483" i="1"/>
  <c r="CD2483" i="1"/>
  <c r="CC2483" i="1"/>
  <c r="CH2482" i="1"/>
  <c r="CD2482" i="1"/>
  <c r="CC2482" i="1"/>
  <c r="CD2481" i="1"/>
  <c r="CC2481" i="1"/>
  <c r="CQ249" i="1" s="1"/>
  <c r="CT249" i="1" s="1"/>
  <c r="CH2480" i="1"/>
  <c r="CD2480" i="1"/>
  <c r="CC2480" i="1"/>
  <c r="CH2479" i="1"/>
  <c r="CD2479" i="1"/>
  <c r="CC2479" i="1"/>
  <c r="CH2478" i="1"/>
  <c r="CD2478" i="1"/>
  <c r="CC2478" i="1"/>
  <c r="CH2477" i="1"/>
  <c r="CD2477" i="1"/>
  <c r="CC2477" i="1"/>
  <c r="CH2476" i="1"/>
  <c r="CD2476" i="1"/>
  <c r="CC2476" i="1"/>
  <c r="CH2475" i="1"/>
  <c r="CD2475" i="1"/>
  <c r="CC2475" i="1"/>
  <c r="CH2474" i="1"/>
  <c r="CD2474" i="1"/>
  <c r="CC2474" i="1"/>
  <c r="CH2473" i="1"/>
  <c r="CD2473" i="1"/>
  <c r="CC2473" i="1"/>
  <c r="CH2472" i="1"/>
  <c r="CD2472" i="1"/>
  <c r="CC2472" i="1"/>
  <c r="CD2471" i="1"/>
  <c r="CC2471" i="1"/>
  <c r="CQ248" i="1" s="1"/>
  <c r="CR248" i="1" s="1"/>
  <c r="CH2470" i="1"/>
  <c r="CD2470" i="1"/>
  <c r="CC2470" i="1"/>
  <c r="CH2469" i="1"/>
  <c r="CD2469" i="1"/>
  <c r="CC2469" i="1"/>
  <c r="CH2468" i="1"/>
  <c r="CD2468" i="1"/>
  <c r="CC2468" i="1"/>
  <c r="CH2467" i="1"/>
  <c r="CD2467" i="1"/>
  <c r="CC2467" i="1"/>
  <c r="CH2466" i="1"/>
  <c r="CD2466" i="1"/>
  <c r="CC2466" i="1"/>
  <c r="CH2465" i="1"/>
  <c r="CD2465" i="1"/>
  <c r="CC2465" i="1"/>
  <c r="CH2464" i="1"/>
  <c r="CD2464" i="1"/>
  <c r="CC2464" i="1"/>
  <c r="CH2463" i="1"/>
  <c r="CD2463" i="1"/>
  <c r="CC2463" i="1"/>
  <c r="CH2462" i="1"/>
  <c r="CD2462" i="1"/>
  <c r="CC2462" i="1"/>
  <c r="CD2461" i="1"/>
  <c r="CC2461" i="1"/>
  <c r="CH2461" i="1" s="1"/>
  <c r="CH2460" i="1"/>
  <c r="CD2460" i="1"/>
  <c r="CC2460" i="1"/>
  <c r="CH2459" i="1"/>
  <c r="CD2459" i="1"/>
  <c r="CC2459" i="1"/>
  <c r="CH2458" i="1"/>
  <c r="CD2458" i="1"/>
  <c r="CC2458" i="1"/>
  <c r="CH2457" i="1"/>
  <c r="CD2457" i="1"/>
  <c r="CC2457" i="1"/>
  <c r="CH2456" i="1"/>
  <c r="CD2456" i="1"/>
  <c r="CC2456" i="1"/>
  <c r="CH2455" i="1"/>
  <c r="CD2455" i="1"/>
  <c r="CC2455" i="1"/>
  <c r="CH2454" i="1"/>
  <c r="CD2454" i="1"/>
  <c r="CC2454" i="1"/>
  <c r="CH2453" i="1"/>
  <c r="CD2453" i="1"/>
  <c r="CC2453" i="1"/>
  <c r="CH2452" i="1"/>
  <c r="CD2452" i="1"/>
  <c r="CC2452" i="1"/>
  <c r="CD2451" i="1"/>
  <c r="CC2451" i="1"/>
  <c r="CH2451" i="1" s="1"/>
  <c r="CH2450" i="1"/>
  <c r="CD2450" i="1"/>
  <c r="CC2450" i="1"/>
  <c r="CH2449" i="1"/>
  <c r="CD2449" i="1"/>
  <c r="CC2449" i="1"/>
  <c r="CH2448" i="1"/>
  <c r="CD2448" i="1"/>
  <c r="CC2448" i="1"/>
  <c r="CH2447" i="1"/>
  <c r="CD2447" i="1"/>
  <c r="CC2447" i="1"/>
  <c r="CH2446" i="1"/>
  <c r="CD2446" i="1"/>
  <c r="CC2446" i="1"/>
  <c r="CH2445" i="1"/>
  <c r="CD2445" i="1"/>
  <c r="CC2445" i="1"/>
  <c r="CH2444" i="1"/>
  <c r="CD2444" i="1"/>
  <c r="CC2444" i="1"/>
  <c r="CH2443" i="1"/>
  <c r="CD2443" i="1"/>
  <c r="CC2443" i="1"/>
  <c r="CH2442" i="1"/>
  <c r="CD2442" i="1"/>
  <c r="CC2442" i="1"/>
  <c r="CD2441" i="1"/>
  <c r="CC2441" i="1"/>
  <c r="CH2441" i="1" s="1"/>
  <c r="CH2440" i="1"/>
  <c r="CD2440" i="1"/>
  <c r="CC2440" i="1"/>
  <c r="CH2439" i="1"/>
  <c r="CD2439" i="1"/>
  <c r="CC2439" i="1"/>
  <c r="CH2438" i="1"/>
  <c r="CD2438" i="1"/>
  <c r="CC2438" i="1"/>
  <c r="CH2437" i="1"/>
  <c r="CD2437" i="1"/>
  <c r="CC2437" i="1"/>
  <c r="CH2436" i="1"/>
  <c r="CD2436" i="1"/>
  <c r="CC2436" i="1"/>
  <c r="CH2435" i="1"/>
  <c r="CD2435" i="1"/>
  <c r="CC2435" i="1"/>
  <c r="CH2434" i="1"/>
  <c r="CD2434" i="1"/>
  <c r="CC2434" i="1"/>
  <c r="CH2433" i="1"/>
  <c r="CD2433" i="1"/>
  <c r="CC2433" i="1"/>
  <c r="CH2432" i="1"/>
  <c r="CD2432" i="1"/>
  <c r="CC2432" i="1"/>
  <c r="CD2431" i="1"/>
  <c r="CC2431" i="1"/>
  <c r="CH2431" i="1" s="1"/>
  <c r="CH2430" i="1"/>
  <c r="CD2430" i="1"/>
  <c r="CC2430" i="1"/>
  <c r="CH2429" i="1"/>
  <c r="CD2429" i="1"/>
  <c r="CC2429" i="1"/>
  <c r="CH2428" i="1"/>
  <c r="CD2428" i="1"/>
  <c r="CC2428" i="1"/>
  <c r="CH2427" i="1"/>
  <c r="CD2427" i="1"/>
  <c r="CC2427" i="1"/>
  <c r="CH2426" i="1"/>
  <c r="CD2426" i="1"/>
  <c r="CC2426" i="1"/>
  <c r="CH2425" i="1"/>
  <c r="CD2425" i="1"/>
  <c r="CC2425" i="1"/>
  <c r="CH2424" i="1"/>
  <c r="CD2424" i="1"/>
  <c r="CC2424" i="1"/>
  <c r="CH2423" i="1"/>
  <c r="CD2423" i="1"/>
  <c r="CC2423" i="1"/>
  <c r="CH2422" i="1"/>
  <c r="CD2422" i="1"/>
  <c r="CC2422" i="1"/>
  <c r="CD2421" i="1"/>
  <c r="CC2421" i="1"/>
  <c r="CQ243" i="1" s="1"/>
  <c r="CH2420" i="1"/>
  <c r="CD2420" i="1"/>
  <c r="CC2420" i="1"/>
  <c r="CH2419" i="1"/>
  <c r="CD2419" i="1"/>
  <c r="CC2419" i="1"/>
  <c r="CH2418" i="1"/>
  <c r="CD2418" i="1"/>
  <c r="CC2418" i="1"/>
  <c r="CH2417" i="1"/>
  <c r="CD2417" i="1"/>
  <c r="CC2417" i="1"/>
  <c r="CH2416" i="1"/>
  <c r="CD2416" i="1"/>
  <c r="CC2416" i="1"/>
  <c r="CH2415" i="1"/>
  <c r="CD2415" i="1"/>
  <c r="CC2415" i="1"/>
  <c r="CH2414" i="1"/>
  <c r="CD2414" i="1"/>
  <c r="CC2414" i="1"/>
  <c r="CH2413" i="1"/>
  <c r="CD2413" i="1"/>
  <c r="CC2413" i="1"/>
  <c r="CH2412" i="1"/>
  <c r="CD2412" i="1"/>
  <c r="CC2412" i="1"/>
  <c r="CD2411" i="1"/>
  <c r="CC2411" i="1"/>
  <c r="CQ242" i="1" s="1"/>
  <c r="CS242" i="1" s="1"/>
  <c r="CH2410" i="1"/>
  <c r="CD2410" i="1"/>
  <c r="CC2410" i="1"/>
  <c r="CH2409" i="1"/>
  <c r="CD2409" i="1"/>
  <c r="CC2409" i="1"/>
  <c r="CH2408" i="1"/>
  <c r="CD2408" i="1"/>
  <c r="CC2408" i="1"/>
  <c r="CH2407" i="1"/>
  <c r="CD2407" i="1"/>
  <c r="CC2407" i="1"/>
  <c r="CH2406" i="1"/>
  <c r="CD2406" i="1"/>
  <c r="CC2406" i="1"/>
  <c r="CH2405" i="1"/>
  <c r="CD2405" i="1"/>
  <c r="CC2405" i="1"/>
  <c r="CH2404" i="1"/>
  <c r="CD2404" i="1"/>
  <c r="CC2404" i="1"/>
  <c r="CH2403" i="1"/>
  <c r="CD2403" i="1"/>
  <c r="CC2403" i="1"/>
  <c r="CH2402" i="1"/>
  <c r="CD2402" i="1"/>
  <c r="CC2402" i="1"/>
  <c r="CD2401" i="1"/>
  <c r="CC2401" i="1"/>
  <c r="CQ241" i="1" s="1"/>
  <c r="CT241" i="1" s="1"/>
  <c r="CH2400" i="1"/>
  <c r="CD2400" i="1"/>
  <c r="CC2400" i="1"/>
  <c r="CH2399" i="1"/>
  <c r="CD2399" i="1"/>
  <c r="CC2399" i="1"/>
  <c r="CH2398" i="1"/>
  <c r="CD2398" i="1"/>
  <c r="CC2398" i="1"/>
  <c r="CH2397" i="1"/>
  <c r="CD2397" i="1"/>
  <c r="CC2397" i="1"/>
  <c r="CH2396" i="1"/>
  <c r="CD2396" i="1"/>
  <c r="CC2396" i="1"/>
  <c r="CH2395" i="1"/>
  <c r="CD2395" i="1"/>
  <c r="CC2395" i="1"/>
  <c r="CH2394" i="1"/>
  <c r="CD2394" i="1"/>
  <c r="CC2394" i="1"/>
  <c r="CH2393" i="1"/>
  <c r="CD2393" i="1"/>
  <c r="CC2393" i="1"/>
  <c r="CH2392" i="1"/>
  <c r="CD2392" i="1"/>
  <c r="CC2392" i="1"/>
  <c r="CD2391" i="1"/>
  <c r="CC2391" i="1"/>
  <c r="CQ240" i="1" s="1"/>
  <c r="CS240" i="1" s="1"/>
  <c r="CH2390" i="1"/>
  <c r="CD2390" i="1"/>
  <c r="CC2390" i="1"/>
  <c r="CH2389" i="1"/>
  <c r="CD2389" i="1"/>
  <c r="CC2389" i="1"/>
  <c r="CH2388" i="1"/>
  <c r="CD2388" i="1"/>
  <c r="CC2388" i="1"/>
  <c r="CH2387" i="1"/>
  <c r="CD2387" i="1"/>
  <c r="CC2387" i="1"/>
  <c r="CH2386" i="1"/>
  <c r="CD2386" i="1"/>
  <c r="CC2386" i="1"/>
  <c r="CH2385" i="1"/>
  <c r="CD2385" i="1"/>
  <c r="CC2385" i="1"/>
  <c r="CH2384" i="1"/>
  <c r="CD2384" i="1"/>
  <c r="CC2384" i="1"/>
  <c r="CH2383" i="1"/>
  <c r="CD2383" i="1"/>
  <c r="CC2383" i="1"/>
  <c r="CH2382" i="1"/>
  <c r="CD2382" i="1"/>
  <c r="CC2382" i="1"/>
  <c r="CD2381" i="1"/>
  <c r="CC2381" i="1"/>
  <c r="CH2381" i="1" s="1"/>
  <c r="CH2380" i="1"/>
  <c r="CD2380" i="1"/>
  <c r="CC2380" i="1"/>
  <c r="CH2379" i="1"/>
  <c r="CD2379" i="1"/>
  <c r="CC2379" i="1"/>
  <c r="CH2378" i="1"/>
  <c r="CD2378" i="1"/>
  <c r="CC2378" i="1"/>
  <c r="CH2377" i="1"/>
  <c r="CD2377" i="1"/>
  <c r="CC2377" i="1"/>
  <c r="CH2376" i="1"/>
  <c r="CD2376" i="1"/>
  <c r="CC2376" i="1"/>
  <c r="CH2375" i="1"/>
  <c r="CD2375" i="1"/>
  <c r="CC2375" i="1"/>
  <c r="CH2374" i="1"/>
  <c r="CD2374" i="1"/>
  <c r="CC2374" i="1"/>
  <c r="CH2373" i="1"/>
  <c r="CD2373" i="1"/>
  <c r="CC2373" i="1"/>
  <c r="CH2372" i="1"/>
  <c r="CD2372" i="1"/>
  <c r="CC2372" i="1"/>
  <c r="CD2371" i="1"/>
  <c r="CC2371" i="1"/>
  <c r="CH2371" i="1" s="1"/>
  <c r="CH2370" i="1"/>
  <c r="CD2370" i="1"/>
  <c r="CC2370" i="1"/>
  <c r="CH2369" i="1"/>
  <c r="CD2369" i="1"/>
  <c r="CC2369" i="1"/>
  <c r="CH2368" i="1"/>
  <c r="CD2368" i="1"/>
  <c r="CC2368" i="1"/>
  <c r="CH2367" i="1"/>
  <c r="CD2367" i="1"/>
  <c r="CC2367" i="1"/>
  <c r="CH2366" i="1"/>
  <c r="CD2366" i="1"/>
  <c r="CC2366" i="1"/>
  <c r="CH2365" i="1"/>
  <c r="CD2365" i="1"/>
  <c r="CC2365" i="1"/>
  <c r="CH2364" i="1"/>
  <c r="CD2364" i="1"/>
  <c r="CC2364" i="1"/>
  <c r="CH2363" i="1"/>
  <c r="CD2363" i="1"/>
  <c r="CC2363" i="1"/>
  <c r="CH2362" i="1"/>
  <c r="CD2362" i="1"/>
  <c r="CC2362" i="1"/>
  <c r="CD2361" i="1"/>
  <c r="CC2361" i="1"/>
  <c r="CQ237" i="1" s="1"/>
  <c r="CH2360" i="1"/>
  <c r="CD2360" i="1"/>
  <c r="CC2360" i="1"/>
  <c r="CH2359" i="1"/>
  <c r="CD2359" i="1"/>
  <c r="CC2359" i="1"/>
  <c r="CH2358" i="1"/>
  <c r="CD2358" i="1"/>
  <c r="CC2358" i="1"/>
  <c r="CH2357" i="1"/>
  <c r="CD2357" i="1"/>
  <c r="CC2357" i="1"/>
  <c r="CH2356" i="1"/>
  <c r="CD2356" i="1"/>
  <c r="CC2356" i="1"/>
  <c r="CH2355" i="1"/>
  <c r="CD2355" i="1"/>
  <c r="CC2355" i="1"/>
  <c r="CH2354" i="1"/>
  <c r="CD2354" i="1"/>
  <c r="CC2354" i="1"/>
  <c r="CH2353" i="1"/>
  <c r="CD2353" i="1"/>
  <c r="CC2353" i="1"/>
  <c r="CH2352" i="1"/>
  <c r="CD2352" i="1"/>
  <c r="CC2352" i="1"/>
  <c r="CD2351" i="1"/>
  <c r="CC2351" i="1"/>
  <c r="CQ236" i="1" s="1"/>
  <c r="CH2350" i="1"/>
  <c r="CD2350" i="1"/>
  <c r="CC2350" i="1"/>
  <c r="CH2349" i="1"/>
  <c r="CD2349" i="1"/>
  <c r="CC2349" i="1"/>
  <c r="CH2348" i="1"/>
  <c r="CD2348" i="1"/>
  <c r="CC2348" i="1"/>
  <c r="CH2347" i="1"/>
  <c r="CD2347" i="1"/>
  <c r="CC2347" i="1"/>
  <c r="CH2346" i="1"/>
  <c r="CD2346" i="1"/>
  <c r="CC2346" i="1"/>
  <c r="CH2345" i="1"/>
  <c r="CD2345" i="1"/>
  <c r="CC2345" i="1"/>
  <c r="CH2344" i="1"/>
  <c r="CD2344" i="1"/>
  <c r="CC2344" i="1"/>
  <c r="CH2343" i="1"/>
  <c r="CD2343" i="1"/>
  <c r="CC2343" i="1"/>
  <c r="CH2342" i="1"/>
  <c r="CD2342" i="1"/>
  <c r="CC2342" i="1"/>
  <c r="CD2341" i="1"/>
  <c r="CC2341" i="1"/>
  <c r="CQ235" i="1" s="1"/>
  <c r="CT235" i="1" s="1"/>
  <c r="CH2340" i="1"/>
  <c r="CD2340" i="1"/>
  <c r="CC2340" i="1"/>
  <c r="CH2339" i="1"/>
  <c r="CD2339" i="1"/>
  <c r="CC2339" i="1"/>
  <c r="CH2338" i="1"/>
  <c r="CD2338" i="1"/>
  <c r="CC2338" i="1"/>
  <c r="CH2337" i="1"/>
  <c r="CD2337" i="1"/>
  <c r="CC2337" i="1"/>
  <c r="CH2336" i="1"/>
  <c r="CD2336" i="1"/>
  <c r="CC2336" i="1"/>
  <c r="CH2335" i="1"/>
  <c r="CD2335" i="1"/>
  <c r="CC2335" i="1"/>
  <c r="CH2334" i="1"/>
  <c r="CD2334" i="1"/>
  <c r="CC2334" i="1"/>
  <c r="CH2333" i="1"/>
  <c r="CD2333" i="1"/>
  <c r="CC2333" i="1"/>
  <c r="CH2332" i="1"/>
  <c r="CD2332" i="1"/>
  <c r="CC2332" i="1"/>
  <c r="CD2331" i="1"/>
  <c r="CC2331" i="1"/>
  <c r="CH2331" i="1" s="1"/>
  <c r="CH2330" i="1"/>
  <c r="CD2330" i="1"/>
  <c r="CC2330" i="1"/>
  <c r="CH2329" i="1"/>
  <c r="CD2329" i="1"/>
  <c r="CC2329" i="1"/>
  <c r="CH2328" i="1"/>
  <c r="CD2328" i="1"/>
  <c r="CC2328" i="1"/>
  <c r="CH2327" i="1"/>
  <c r="CD2327" i="1"/>
  <c r="CC2327" i="1"/>
  <c r="CH2326" i="1"/>
  <c r="CD2326" i="1"/>
  <c r="CC2326" i="1"/>
  <c r="CH2325" i="1"/>
  <c r="CD2325" i="1"/>
  <c r="CC2325" i="1"/>
  <c r="CH2324" i="1"/>
  <c r="CD2324" i="1"/>
  <c r="CC2324" i="1"/>
  <c r="CH2323" i="1"/>
  <c r="CD2323" i="1"/>
  <c r="CC2323" i="1"/>
  <c r="CH2322" i="1"/>
  <c r="CD2322" i="1"/>
  <c r="CC2322" i="1"/>
  <c r="CD2321" i="1"/>
  <c r="CC2321" i="1"/>
  <c r="CH2321" i="1" s="1"/>
  <c r="CH2320" i="1"/>
  <c r="CD2320" i="1"/>
  <c r="CC2320" i="1"/>
  <c r="CH2319" i="1"/>
  <c r="CD2319" i="1"/>
  <c r="CC2319" i="1"/>
  <c r="CH2318" i="1"/>
  <c r="CD2318" i="1"/>
  <c r="CC2318" i="1"/>
  <c r="CH2317" i="1"/>
  <c r="CD2317" i="1"/>
  <c r="CC2317" i="1"/>
  <c r="CH2316" i="1"/>
  <c r="CD2316" i="1"/>
  <c r="CC2316" i="1"/>
  <c r="CH2315" i="1"/>
  <c r="CD2315" i="1"/>
  <c r="CC2315" i="1"/>
  <c r="CH2314" i="1"/>
  <c r="CD2314" i="1"/>
  <c r="CC2314" i="1"/>
  <c r="CH2313" i="1"/>
  <c r="CD2313" i="1"/>
  <c r="CC2313" i="1"/>
  <c r="CH2312" i="1"/>
  <c r="CD2312" i="1"/>
  <c r="CC2312" i="1"/>
  <c r="CD2311" i="1"/>
  <c r="CC2311" i="1"/>
  <c r="CQ232" i="1" s="1"/>
  <c r="CH2310" i="1"/>
  <c r="CD2310" i="1"/>
  <c r="CC2310" i="1"/>
  <c r="CH2309" i="1"/>
  <c r="CD2309" i="1"/>
  <c r="CC2309" i="1"/>
  <c r="CH2308" i="1"/>
  <c r="CD2308" i="1"/>
  <c r="CC2308" i="1"/>
  <c r="CH2307" i="1"/>
  <c r="CD2307" i="1"/>
  <c r="CC2307" i="1"/>
  <c r="CH2306" i="1"/>
  <c r="CD2306" i="1"/>
  <c r="CC2306" i="1"/>
  <c r="CH2305" i="1"/>
  <c r="CD2305" i="1"/>
  <c r="CC2305" i="1"/>
  <c r="CH2304" i="1"/>
  <c r="CD2304" i="1"/>
  <c r="CC2304" i="1"/>
  <c r="CH2303" i="1"/>
  <c r="CD2303" i="1"/>
  <c r="CC2303" i="1"/>
  <c r="CH2302" i="1"/>
  <c r="CD2302" i="1"/>
  <c r="CC2302" i="1"/>
  <c r="CD2301" i="1"/>
  <c r="CC2301" i="1"/>
  <c r="CH2301" i="1" s="1"/>
  <c r="CH2300" i="1"/>
  <c r="CD2300" i="1"/>
  <c r="CC2300" i="1"/>
  <c r="CH2299" i="1"/>
  <c r="CD2299" i="1"/>
  <c r="CC2299" i="1"/>
  <c r="CH2298" i="1"/>
  <c r="CD2298" i="1"/>
  <c r="CC2298" i="1"/>
  <c r="CH2297" i="1"/>
  <c r="CD2297" i="1"/>
  <c r="CC2297" i="1"/>
  <c r="CH2296" i="1"/>
  <c r="CD2296" i="1"/>
  <c r="CC2296" i="1"/>
  <c r="CH2295" i="1"/>
  <c r="CD2295" i="1"/>
  <c r="CC2295" i="1"/>
  <c r="CH2294" i="1"/>
  <c r="CD2294" i="1"/>
  <c r="CC2294" i="1"/>
  <c r="CH2293" i="1"/>
  <c r="CD2293" i="1"/>
  <c r="CC2293" i="1"/>
  <c r="CH2292" i="1"/>
  <c r="CD2292" i="1"/>
  <c r="CC2292" i="1"/>
  <c r="CD2291" i="1"/>
  <c r="CC2291" i="1"/>
  <c r="CH2291" i="1" s="1"/>
  <c r="CH2290" i="1"/>
  <c r="CD2290" i="1"/>
  <c r="CC2290" i="1"/>
  <c r="CH2289" i="1"/>
  <c r="CD2289" i="1"/>
  <c r="CC2289" i="1"/>
  <c r="CH2288" i="1"/>
  <c r="CD2288" i="1"/>
  <c r="CC2288" i="1"/>
  <c r="CH2287" i="1"/>
  <c r="CD2287" i="1"/>
  <c r="CC2287" i="1"/>
  <c r="CH2286" i="1"/>
  <c r="CD2286" i="1"/>
  <c r="CC2286" i="1"/>
  <c r="CH2285" i="1"/>
  <c r="CD2285" i="1"/>
  <c r="CC2285" i="1"/>
  <c r="CH2284" i="1"/>
  <c r="CD2284" i="1"/>
  <c r="CC2284" i="1"/>
  <c r="CH2283" i="1"/>
  <c r="CD2283" i="1"/>
  <c r="CC2283" i="1"/>
  <c r="CH2282" i="1"/>
  <c r="CD2282" i="1"/>
  <c r="CC2282" i="1"/>
  <c r="CD2281" i="1"/>
  <c r="CC2281" i="1"/>
  <c r="CQ229" i="1" s="1"/>
  <c r="CR229" i="1" s="1"/>
  <c r="CH2280" i="1"/>
  <c r="CD2280" i="1"/>
  <c r="CC2280" i="1"/>
  <c r="CH2279" i="1"/>
  <c r="CD2279" i="1"/>
  <c r="CC2279" i="1"/>
  <c r="CH2278" i="1"/>
  <c r="CD2278" i="1"/>
  <c r="CC2278" i="1"/>
  <c r="CH2277" i="1"/>
  <c r="CD2277" i="1"/>
  <c r="CC2277" i="1"/>
  <c r="CH2276" i="1"/>
  <c r="CD2276" i="1"/>
  <c r="CC2276" i="1"/>
  <c r="CH2275" i="1"/>
  <c r="CD2275" i="1"/>
  <c r="CC2275" i="1"/>
  <c r="CH2274" i="1"/>
  <c r="CD2274" i="1"/>
  <c r="CC2274" i="1"/>
  <c r="CH2273" i="1"/>
  <c r="CD2273" i="1"/>
  <c r="CC2273" i="1"/>
  <c r="CH2272" i="1"/>
  <c r="CD2272" i="1"/>
  <c r="CC2272" i="1"/>
  <c r="CD2271" i="1"/>
  <c r="CC2271" i="1"/>
  <c r="CH2271" i="1" s="1"/>
  <c r="CH2270" i="1"/>
  <c r="CD2270" i="1"/>
  <c r="CC2270" i="1"/>
  <c r="CH2269" i="1"/>
  <c r="CD2269" i="1"/>
  <c r="CC2269" i="1"/>
  <c r="CH2268" i="1"/>
  <c r="CD2268" i="1"/>
  <c r="CC2268" i="1"/>
  <c r="CH2267" i="1"/>
  <c r="CD2267" i="1"/>
  <c r="CC2267" i="1"/>
  <c r="CH2266" i="1"/>
  <c r="CD2266" i="1"/>
  <c r="CC2266" i="1"/>
  <c r="CH2265" i="1"/>
  <c r="CD2265" i="1"/>
  <c r="CC2265" i="1"/>
  <c r="CH2264" i="1"/>
  <c r="CD2264" i="1"/>
  <c r="CC2264" i="1"/>
  <c r="CH2263" i="1"/>
  <c r="CD2263" i="1"/>
  <c r="CC2263" i="1"/>
  <c r="CH2262" i="1"/>
  <c r="CD2262" i="1"/>
  <c r="CC2262" i="1"/>
  <c r="CD2261" i="1"/>
  <c r="CC2261" i="1"/>
  <c r="CH2261" i="1" s="1"/>
  <c r="CH2260" i="1"/>
  <c r="CD2260" i="1"/>
  <c r="CC2260" i="1"/>
  <c r="CH2259" i="1"/>
  <c r="CD2259" i="1"/>
  <c r="CC2259" i="1"/>
  <c r="CH2258" i="1"/>
  <c r="CD2258" i="1"/>
  <c r="CC2258" i="1"/>
  <c r="CH2257" i="1"/>
  <c r="CD2257" i="1"/>
  <c r="CC2257" i="1"/>
  <c r="CH2256" i="1"/>
  <c r="CD2256" i="1"/>
  <c r="CC2256" i="1"/>
  <c r="CH2255" i="1"/>
  <c r="CD2255" i="1"/>
  <c r="CC2255" i="1"/>
  <c r="CH2254" i="1"/>
  <c r="CD2254" i="1"/>
  <c r="CC2254" i="1"/>
  <c r="CH2253" i="1"/>
  <c r="CD2253" i="1"/>
  <c r="CC2253" i="1"/>
  <c r="CH2252" i="1"/>
  <c r="CD2252" i="1"/>
  <c r="CC2252" i="1"/>
  <c r="CD2251" i="1"/>
  <c r="CC2251" i="1"/>
  <c r="CQ226" i="1" s="1"/>
  <c r="CH2250" i="1"/>
  <c r="CD2250" i="1"/>
  <c r="CC2250" i="1"/>
  <c r="CH2249" i="1"/>
  <c r="CD2249" i="1"/>
  <c r="CC2249" i="1"/>
  <c r="CH2248" i="1"/>
  <c r="CD2248" i="1"/>
  <c r="CC2248" i="1"/>
  <c r="CH2247" i="1"/>
  <c r="CD2247" i="1"/>
  <c r="CC2247" i="1"/>
  <c r="CH2246" i="1"/>
  <c r="CD2246" i="1"/>
  <c r="CC2246" i="1"/>
  <c r="CH2245" i="1"/>
  <c r="CD2245" i="1"/>
  <c r="CC2245" i="1"/>
  <c r="CH2244" i="1"/>
  <c r="CD2244" i="1"/>
  <c r="CC2244" i="1"/>
  <c r="CH2243" i="1"/>
  <c r="CD2243" i="1"/>
  <c r="CC2243" i="1"/>
  <c r="CH2242" i="1"/>
  <c r="CD2242" i="1"/>
  <c r="CC2242" i="1"/>
  <c r="CD2241" i="1"/>
  <c r="CC2241" i="1"/>
  <c r="CH2241" i="1" s="1"/>
  <c r="CH2240" i="1"/>
  <c r="CD2240" i="1"/>
  <c r="CC2240" i="1"/>
  <c r="CH2239" i="1"/>
  <c r="CD2239" i="1"/>
  <c r="CC2239" i="1"/>
  <c r="CH2238" i="1"/>
  <c r="CD2238" i="1"/>
  <c r="CC2238" i="1"/>
  <c r="CH2237" i="1"/>
  <c r="CD2237" i="1"/>
  <c r="CC2237" i="1"/>
  <c r="CH2236" i="1"/>
  <c r="CD2236" i="1"/>
  <c r="CC2236" i="1"/>
  <c r="CH2235" i="1"/>
  <c r="CD2235" i="1"/>
  <c r="CC2235" i="1"/>
  <c r="CH2234" i="1"/>
  <c r="CD2234" i="1"/>
  <c r="CC2234" i="1"/>
  <c r="CH2233" i="1"/>
  <c r="CD2233" i="1"/>
  <c r="CC2233" i="1"/>
  <c r="CH2232" i="1"/>
  <c r="CD2232" i="1"/>
  <c r="CC2232" i="1"/>
  <c r="CD2231" i="1"/>
  <c r="CC2231" i="1"/>
  <c r="CH2231" i="1" s="1"/>
  <c r="CH2230" i="1"/>
  <c r="CD2230" i="1"/>
  <c r="CC2230" i="1"/>
  <c r="CH2229" i="1"/>
  <c r="CD2229" i="1"/>
  <c r="CC2229" i="1"/>
  <c r="CH2228" i="1"/>
  <c r="CD2228" i="1"/>
  <c r="CC2228" i="1"/>
  <c r="CH2227" i="1"/>
  <c r="CD2227" i="1"/>
  <c r="CC2227" i="1"/>
  <c r="CH2226" i="1"/>
  <c r="CD2226" i="1"/>
  <c r="CC2226" i="1"/>
  <c r="CH2225" i="1"/>
  <c r="CD2225" i="1"/>
  <c r="CC2225" i="1"/>
  <c r="CH2224" i="1"/>
  <c r="CD2224" i="1"/>
  <c r="CC2224" i="1"/>
  <c r="CH2223" i="1"/>
  <c r="CD2223" i="1"/>
  <c r="CC2223" i="1"/>
  <c r="CH2222" i="1"/>
  <c r="CD2222" i="1"/>
  <c r="CC2222" i="1"/>
  <c r="CD2221" i="1"/>
  <c r="CC2221" i="1"/>
  <c r="CQ223" i="1" s="1"/>
  <c r="CH2220" i="1"/>
  <c r="CD2220" i="1"/>
  <c r="CC2220" i="1"/>
  <c r="CH2219" i="1"/>
  <c r="CD2219" i="1"/>
  <c r="CC2219" i="1"/>
  <c r="CH2218" i="1"/>
  <c r="CD2218" i="1"/>
  <c r="CC2218" i="1"/>
  <c r="CH2217" i="1"/>
  <c r="CD2217" i="1"/>
  <c r="CC2217" i="1"/>
  <c r="CH2216" i="1"/>
  <c r="CD2216" i="1"/>
  <c r="CC2216" i="1"/>
  <c r="CH2215" i="1"/>
  <c r="CD2215" i="1"/>
  <c r="CC2215" i="1"/>
  <c r="CH2214" i="1"/>
  <c r="CD2214" i="1"/>
  <c r="CC2214" i="1"/>
  <c r="CH2213" i="1"/>
  <c r="CD2213" i="1"/>
  <c r="CC2213" i="1"/>
  <c r="CH2212" i="1"/>
  <c r="CD2212" i="1"/>
  <c r="CC2212" i="1"/>
  <c r="CD2211" i="1"/>
  <c r="CC2211" i="1"/>
  <c r="CH2211" i="1" s="1"/>
  <c r="CH2210" i="1"/>
  <c r="CD2210" i="1"/>
  <c r="CC2210" i="1"/>
  <c r="CH2209" i="1"/>
  <c r="CD2209" i="1"/>
  <c r="CC2209" i="1"/>
  <c r="CH2208" i="1"/>
  <c r="CD2208" i="1"/>
  <c r="CC2208" i="1"/>
  <c r="CH2207" i="1"/>
  <c r="CD2207" i="1"/>
  <c r="CC2207" i="1"/>
  <c r="CH2206" i="1"/>
  <c r="CD2206" i="1"/>
  <c r="CC2206" i="1"/>
  <c r="CH2205" i="1"/>
  <c r="CD2205" i="1"/>
  <c r="CC2205" i="1"/>
  <c r="CH2204" i="1"/>
  <c r="CD2204" i="1"/>
  <c r="CC2204" i="1"/>
  <c r="CH2203" i="1"/>
  <c r="CD2203" i="1"/>
  <c r="CC2203" i="1"/>
  <c r="CH2202" i="1"/>
  <c r="CD2202" i="1"/>
  <c r="CC2202" i="1"/>
  <c r="CD2201" i="1"/>
  <c r="CC2201" i="1"/>
  <c r="CH2201" i="1" s="1"/>
  <c r="CH2200" i="1"/>
  <c r="CD2200" i="1"/>
  <c r="CC2200" i="1"/>
  <c r="CH2199" i="1"/>
  <c r="CD2199" i="1"/>
  <c r="CC2199" i="1"/>
  <c r="CH2198" i="1"/>
  <c r="CD2198" i="1"/>
  <c r="CC2198" i="1"/>
  <c r="CH2197" i="1"/>
  <c r="CD2197" i="1"/>
  <c r="CC2197" i="1"/>
  <c r="CH2196" i="1"/>
  <c r="CD2196" i="1"/>
  <c r="CC2196" i="1"/>
  <c r="CH2195" i="1"/>
  <c r="CD2195" i="1"/>
  <c r="CC2195" i="1"/>
  <c r="CH2194" i="1"/>
  <c r="CD2194" i="1"/>
  <c r="CC2194" i="1"/>
  <c r="CH2193" i="1"/>
  <c r="CD2193" i="1"/>
  <c r="CC2193" i="1"/>
  <c r="CH2192" i="1"/>
  <c r="CD2192" i="1"/>
  <c r="CC2192" i="1"/>
  <c r="CD2191" i="1"/>
  <c r="CC2191" i="1"/>
  <c r="CH2191" i="1" s="1"/>
  <c r="CH2190" i="1"/>
  <c r="CD2190" i="1"/>
  <c r="CC2190" i="1"/>
  <c r="CH2189" i="1"/>
  <c r="CD2189" i="1"/>
  <c r="CC2189" i="1"/>
  <c r="CH2188" i="1"/>
  <c r="CD2188" i="1"/>
  <c r="CC2188" i="1"/>
  <c r="CH2187" i="1"/>
  <c r="CD2187" i="1"/>
  <c r="CC2187" i="1"/>
  <c r="CH2186" i="1"/>
  <c r="CD2186" i="1"/>
  <c r="CC2186" i="1"/>
  <c r="CH2185" i="1"/>
  <c r="CD2185" i="1"/>
  <c r="CC2185" i="1"/>
  <c r="CH2184" i="1"/>
  <c r="CD2184" i="1"/>
  <c r="CC2184" i="1"/>
  <c r="CH2183" i="1"/>
  <c r="CD2183" i="1"/>
  <c r="CC2183" i="1"/>
  <c r="CH2182" i="1"/>
  <c r="CD2182" i="1"/>
  <c r="CC2182" i="1"/>
  <c r="CD2181" i="1"/>
  <c r="CC2181" i="1"/>
  <c r="CQ219" i="1" s="1"/>
  <c r="CH2180" i="1"/>
  <c r="CD2180" i="1"/>
  <c r="CC2180" i="1"/>
  <c r="CH2179" i="1"/>
  <c r="CD2179" i="1"/>
  <c r="CC2179" i="1"/>
  <c r="CH2178" i="1"/>
  <c r="CD2178" i="1"/>
  <c r="CC2178" i="1"/>
  <c r="CH2177" i="1"/>
  <c r="CD2177" i="1"/>
  <c r="CC2177" i="1"/>
  <c r="CH2176" i="1"/>
  <c r="CD2176" i="1"/>
  <c r="CC2176" i="1"/>
  <c r="CH2175" i="1"/>
  <c r="CD2175" i="1"/>
  <c r="CC2175" i="1"/>
  <c r="CH2174" i="1"/>
  <c r="CD2174" i="1"/>
  <c r="CC2174" i="1"/>
  <c r="CH2173" i="1"/>
  <c r="CD2173" i="1"/>
  <c r="CC2173" i="1"/>
  <c r="CH2172" i="1"/>
  <c r="CD2172" i="1"/>
  <c r="CC2172" i="1"/>
  <c r="CD2171" i="1"/>
  <c r="CC2171" i="1"/>
  <c r="CQ218" i="1" s="1"/>
  <c r="CH2170" i="1"/>
  <c r="CD2170" i="1"/>
  <c r="CC2170" i="1"/>
  <c r="CH2169" i="1"/>
  <c r="CD2169" i="1"/>
  <c r="CC2169" i="1"/>
  <c r="CH2168" i="1"/>
  <c r="CD2168" i="1"/>
  <c r="CC2168" i="1"/>
  <c r="CH2167" i="1"/>
  <c r="CD2167" i="1"/>
  <c r="CC2167" i="1"/>
  <c r="CH2166" i="1"/>
  <c r="CD2166" i="1"/>
  <c r="CC2166" i="1"/>
  <c r="CH2165" i="1"/>
  <c r="CD2165" i="1"/>
  <c r="CC2165" i="1"/>
  <c r="CH2164" i="1"/>
  <c r="CD2164" i="1"/>
  <c r="CC2164" i="1"/>
  <c r="CH2163" i="1"/>
  <c r="CD2163" i="1"/>
  <c r="CC2163" i="1"/>
  <c r="CH2162" i="1"/>
  <c r="CD2162" i="1"/>
  <c r="CC2162" i="1"/>
  <c r="CD2161" i="1"/>
  <c r="CC2161" i="1"/>
  <c r="CQ217" i="1" s="1"/>
  <c r="CH2160" i="1"/>
  <c r="CD2160" i="1"/>
  <c r="CC2160" i="1"/>
  <c r="CH2159" i="1"/>
  <c r="CD2159" i="1"/>
  <c r="CC2159" i="1"/>
  <c r="CH2158" i="1"/>
  <c r="CD2158" i="1"/>
  <c r="CC2158" i="1"/>
  <c r="CH2157" i="1"/>
  <c r="CD2157" i="1"/>
  <c r="CC2157" i="1"/>
  <c r="CH2156" i="1"/>
  <c r="CD2156" i="1"/>
  <c r="CC2156" i="1"/>
  <c r="CH2155" i="1"/>
  <c r="CD2155" i="1"/>
  <c r="CC2155" i="1"/>
  <c r="CH2154" i="1"/>
  <c r="CD2154" i="1"/>
  <c r="CC2154" i="1"/>
  <c r="CH2153" i="1"/>
  <c r="CD2153" i="1"/>
  <c r="CC2153" i="1"/>
  <c r="CH2152" i="1"/>
  <c r="CD2152" i="1"/>
  <c r="CC2152" i="1"/>
  <c r="CD2151" i="1"/>
  <c r="CC2151" i="1"/>
  <c r="CH2151" i="1" s="1"/>
  <c r="CH2150" i="1"/>
  <c r="CD2150" i="1"/>
  <c r="CC2150" i="1"/>
  <c r="CH2149" i="1"/>
  <c r="CD2149" i="1"/>
  <c r="CC2149" i="1"/>
  <c r="CH2148" i="1"/>
  <c r="CD2148" i="1"/>
  <c r="CC2148" i="1"/>
  <c r="CH2147" i="1"/>
  <c r="CD2147" i="1"/>
  <c r="CC2147" i="1"/>
  <c r="CH2146" i="1"/>
  <c r="CD2146" i="1"/>
  <c r="CC2146" i="1"/>
  <c r="CH2145" i="1"/>
  <c r="CD2145" i="1"/>
  <c r="CC2145" i="1"/>
  <c r="CH2144" i="1"/>
  <c r="CD2144" i="1"/>
  <c r="CC2144" i="1"/>
  <c r="CH2143" i="1"/>
  <c r="CD2143" i="1"/>
  <c r="CC2143" i="1"/>
  <c r="CH2142" i="1"/>
  <c r="CD2142" i="1"/>
  <c r="CC2142" i="1"/>
  <c r="CD2141" i="1"/>
  <c r="CC2141" i="1"/>
  <c r="CQ215" i="1" s="1"/>
  <c r="CH2140" i="1"/>
  <c r="CD2140" i="1"/>
  <c r="CC2140" i="1"/>
  <c r="CH2139" i="1"/>
  <c r="CD2139" i="1"/>
  <c r="CC2139" i="1"/>
  <c r="CH2138" i="1"/>
  <c r="CD2138" i="1"/>
  <c r="CC2138" i="1"/>
  <c r="CH2137" i="1"/>
  <c r="CD2137" i="1"/>
  <c r="CC2137" i="1"/>
  <c r="CH2136" i="1"/>
  <c r="CD2136" i="1"/>
  <c r="CC2136" i="1"/>
  <c r="CH2135" i="1"/>
  <c r="CD2135" i="1"/>
  <c r="CC2135" i="1"/>
  <c r="CH2134" i="1"/>
  <c r="CD2134" i="1"/>
  <c r="CC2134" i="1"/>
  <c r="CH2133" i="1"/>
  <c r="CD2133" i="1"/>
  <c r="CC2133" i="1"/>
  <c r="CH2132" i="1"/>
  <c r="CD2132" i="1"/>
  <c r="CC2132" i="1"/>
  <c r="CD2131" i="1"/>
  <c r="CC2131" i="1"/>
  <c r="CH2131" i="1" s="1"/>
  <c r="CH2130" i="1"/>
  <c r="CD2130" i="1"/>
  <c r="CC2130" i="1"/>
  <c r="CH2129" i="1"/>
  <c r="CD2129" i="1"/>
  <c r="CC2129" i="1"/>
  <c r="CH2128" i="1"/>
  <c r="CD2128" i="1"/>
  <c r="CC2128" i="1"/>
  <c r="CH2127" i="1"/>
  <c r="CD2127" i="1"/>
  <c r="CC2127" i="1"/>
  <c r="CH2126" i="1"/>
  <c r="CD2126" i="1"/>
  <c r="CC2126" i="1"/>
  <c r="CH2125" i="1"/>
  <c r="CD2125" i="1"/>
  <c r="CC2125" i="1"/>
  <c r="CH2124" i="1"/>
  <c r="CD2124" i="1"/>
  <c r="CC2124" i="1"/>
  <c r="CH2123" i="1"/>
  <c r="CD2123" i="1"/>
  <c r="CC2123" i="1"/>
  <c r="CH2122" i="1"/>
  <c r="CD2122" i="1"/>
  <c r="CC2122" i="1"/>
  <c r="CD2121" i="1"/>
  <c r="CC2121" i="1"/>
  <c r="CH2121" i="1" s="1"/>
  <c r="CH2120" i="1"/>
  <c r="CD2120" i="1"/>
  <c r="CC2120" i="1"/>
  <c r="CH2119" i="1"/>
  <c r="CD2119" i="1"/>
  <c r="CC2119" i="1"/>
  <c r="CH2118" i="1"/>
  <c r="CD2118" i="1"/>
  <c r="CC2118" i="1"/>
  <c r="CH2117" i="1"/>
  <c r="CD2117" i="1"/>
  <c r="CC2117" i="1"/>
  <c r="CH2116" i="1"/>
  <c r="CD2116" i="1"/>
  <c r="CC2116" i="1"/>
  <c r="CH2115" i="1"/>
  <c r="CD2115" i="1"/>
  <c r="CC2115" i="1"/>
  <c r="CH2114" i="1"/>
  <c r="CD2114" i="1"/>
  <c r="CC2114" i="1"/>
  <c r="CH2113" i="1"/>
  <c r="CD2113" i="1"/>
  <c r="CC2113" i="1"/>
  <c r="CH2112" i="1"/>
  <c r="CD2112" i="1"/>
  <c r="CC2112" i="1"/>
  <c r="CD2111" i="1"/>
  <c r="CC2111" i="1"/>
  <c r="CQ212" i="1" s="1"/>
  <c r="CH2110" i="1"/>
  <c r="CD2110" i="1"/>
  <c r="CC2110" i="1"/>
  <c r="CH2109" i="1"/>
  <c r="CD2109" i="1"/>
  <c r="CC2109" i="1"/>
  <c r="CH2108" i="1"/>
  <c r="CD2108" i="1"/>
  <c r="CC2108" i="1"/>
  <c r="CH2107" i="1"/>
  <c r="CD2107" i="1"/>
  <c r="CC2107" i="1"/>
  <c r="CH2106" i="1"/>
  <c r="CD2106" i="1"/>
  <c r="CC2106" i="1"/>
  <c r="CH2105" i="1"/>
  <c r="CD2105" i="1"/>
  <c r="CC2105" i="1"/>
  <c r="CH2104" i="1"/>
  <c r="CD2104" i="1"/>
  <c r="CC2104" i="1"/>
  <c r="CH2103" i="1"/>
  <c r="CD2103" i="1"/>
  <c r="CC2103" i="1"/>
  <c r="CH2102" i="1"/>
  <c r="CD2102" i="1"/>
  <c r="CC2102" i="1"/>
  <c r="CD2101" i="1"/>
  <c r="CC2101" i="1"/>
  <c r="CH2101" i="1" s="1"/>
  <c r="CH2100" i="1"/>
  <c r="CD2100" i="1"/>
  <c r="CC2100" i="1"/>
  <c r="CH2099" i="1"/>
  <c r="CD2099" i="1"/>
  <c r="CC2099" i="1"/>
  <c r="CH2098" i="1"/>
  <c r="CD2098" i="1"/>
  <c r="CC2098" i="1"/>
  <c r="CH2097" i="1"/>
  <c r="CD2097" i="1"/>
  <c r="CC2097" i="1"/>
  <c r="CH2096" i="1"/>
  <c r="CD2096" i="1"/>
  <c r="CC2096" i="1"/>
  <c r="CH2095" i="1"/>
  <c r="CD2095" i="1"/>
  <c r="CC2095" i="1"/>
  <c r="CH2094" i="1"/>
  <c r="CD2094" i="1"/>
  <c r="CC2094" i="1"/>
  <c r="CH2093" i="1"/>
  <c r="CD2093" i="1"/>
  <c r="CC2093" i="1"/>
  <c r="CH2092" i="1"/>
  <c r="CD2092" i="1"/>
  <c r="CC2092" i="1"/>
  <c r="CD2091" i="1"/>
  <c r="CC2091" i="1"/>
  <c r="CQ210" i="1" s="1"/>
  <c r="CS210" i="1" s="1"/>
  <c r="CH2090" i="1"/>
  <c r="CD2090" i="1"/>
  <c r="CC2090" i="1"/>
  <c r="CH2089" i="1"/>
  <c r="CD2089" i="1"/>
  <c r="CC2089" i="1"/>
  <c r="CH2088" i="1"/>
  <c r="CD2088" i="1"/>
  <c r="CC2088" i="1"/>
  <c r="CH2087" i="1"/>
  <c r="CD2087" i="1"/>
  <c r="CC2087" i="1"/>
  <c r="CH2086" i="1"/>
  <c r="CD2086" i="1"/>
  <c r="CC2086" i="1"/>
  <c r="CH2085" i="1"/>
  <c r="CD2085" i="1"/>
  <c r="CC2085" i="1"/>
  <c r="CH2084" i="1"/>
  <c r="CD2084" i="1"/>
  <c r="CC2084" i="1"/>
  <c r="CH2083" i="1"/>
  <c r="CD2083" i="1"/>
  <c r="CC2083" i="1"/>
  <c r="CH2082" i="1"/>
  <c r="CD2082" i="1"/>
  <c r="CC2082" i="1"/>
  <c r="CD2081" i="1"/>
  <c r="CC2081" i="1"/>
  <c r="CQ209" i="1" s="1"/>
  <c r="CS209" i="1" s="1"/>
  <c r="CH2080" i="1"/>
  <c r="CD2080" i="1"/>
  <c r="CC2080" i="1"/>
  <c r="CH2079" i="1"/>
  <c r="CD2079" i="1"/>
  <c r="CC2079" i="1"/>
  <c r="CH2078" i="1"/>
  <c r="CD2078" i="1"/>
  <c r="CC2078" i="1"/>
  <c r="CH2077" i="1"/>
  <c r="CD2077" i="1"/>
  <c r="CC2077" i="1"/>
  <c r="CH2076" i="1"/>
  <c r="CD2076" i="1"/>
  <c r="CC2076" i="1"/>
  <c r="CH2075" i="1"/>
  <c r="CD2075" i="1"/>
  <c r="CC2075" i="1"/>
  <c r="CH2074" i="1"/>
  <c r="CD2074" i="1"/>
  <c r="CC2074" i="1"/>
  <c r="CH2073" i="1"/>
  <c r="CD2073" i="1"/>
  <c r="CC2073" i="1"/>
  <c r="CH2072" i="1"/>
  <c r="CD2072" i="1"/>
  <c r="CC2072" i="1"/>
  <c r="CD2071" i="1"/>
  <c r="CC2071" i="1"/>
  <c r="CH2071" i="1" s="1"/>
  <c r="CH2070" i="1"/>
  <c r="CD2070" i="1"/>
  <c r="CC2070" i="1"/>
  <c r="CH2069" i="1"/>
  <c r="CD2069" i="1"/>
  <c r="CC2069" i="1"/>
  <c r="CH2068" i="1"/>
  <c r="CD2068" i="1"/>
  <c r="CC2068" i="1"/>
  <c r="CH2067" i="1"/>
  <c r="CD2067" i="1"/>
  <c r="CC2067" i="1"/>
  <c r="CH2066" i="1"/>
  <c r="CD2066" i="1"/>
  <c r="CC2066" i="1"/>
  <c r="CH2065" i="1"/>
  <c r="CD2065" i="1"/>
  <c r="CC2065" i="1"/>
  <c r="CH2064" i="1"/>
  <c r="CD2064" i="1"/>
  <c r="CC2064" i="1"/>
  <c r="CH2063" i="1"/>
  <c r="CD2063" i="1"/>
  <c r="CC2063" i="1"/>
  <c r="CH2062" i="1"/>
  <c r="CD2062" i="1"/>
  <c r="CC2062" i="1"/>
  <c r="CD2061" i="1"/>
  <c r="CC2061" i="1"/>
  <c r="CQ207" i="1" s="1"/>
  <c r="CS207" i="1" s="1"/>
  <c r="CH2060" i="1"/>
  <c r="CD2060" i="1"/>
  <c r="CC2060" i="1"/>
  <c r="CH2059" i="1"/>
  <c r="CD2059" i="1"/>
  <c r="CC2059" i="1"/>
  <c r="CH2058" i="1"/>
  <c r="CD2058" i="1"/>
  <c r="CC2058" i="1"/>
  <c r="CH2057" i="1"/>
  <c r="CD2057" i="1"/>
  <c r="CC2057" i="1"/>
  <c r="CH2056" i="1"/>
  <c r="CD2056" i="1"/>
  <c r="CC2056" i="1"/>
  <c r="CH2055" i="1"/>
  <c r="CD2055" i="1"/>
  <c r="CC2055" i="1"/>
  <c r="CH2054" i="1"/>
  <c r="CD2054" i="1"/>
  <c r="CC2054" i="1"/>
  <c r="CH2053" i="1"/>
  <c r="CD2053" i="1"/>
  <c r="CC2053" i="1"/>
  <c r="CH2052" i="1"/>
  <c r="CD2052" i="1"/>
  <c r="CC2052" i="1"/>
  <c r="CD2051" i="1"/>
  <c r="CC2051" i="1"/>
  <c r="CQ206" i="1" s="1"/>
  <c r="CS206" i="1" s="1"/>
  <c r="CH2050" i="1"/>
  <c r="CD2050" i="1"/>
  <c r="CC2050" i="1"/>
  <c r="CH2049" i="1"/>
  <c r="CD2049" i="1"/>
  <c r="CC2049" i="1"/>
  <c r="CH2048" i="1"/>
  <c r="CD2048" i="1"/>
  <c r="CC2048" i="1"/>
  <c r="CH2047" i="1"/>
  <c r="CD2047" i="1"/>
  <c r="CC2047" i="1"/>
  <c r="CH2046" i="1"/>
  <c r="CD2046" i="1"/>
  <c r="CC2046" i="1"/>
  <c r="CH2045" i="1"/>
  <c r="CD2045" i="1"/>
  <c r="CC2045" i="1"/>
  <c r="CH2044" i="1"/>
  <c r="CD2044" i="1"/>
  <c r="CC2044" i="1"/>
  <c r="CH2043" i="1"/>
  <c r="CD2043" i="1"/>
  <c r="CC2043" i="1"/>
  <c r="CH2042" i="1"/>
  <c r="CD2042" i="1"/>
  <c r="CC2042" i="1"/>
  <c r="CD2041" i="1"/>
  <c r="CC2041" i="1"/>
  <c r="CH2041" i="1" s="1"/>
  <c r="CH2040" i="1"/>
  <c r="CD2040" i="1"/>
  <c r="CC2040" i="1"/>
  <c r="CH2039" i="1"/>
  <c r="CD2039" i="1"/>
  <c r="CC2039" i="1"/>
  <c r="CH2038" i="1"/>
  <c r="CD2038" i="1"/>
  <c r="CC2038" i="1"/>
  <c r="CH2037" i="1"/>
  <c r="CD2037" i="1"/>
  <c r="CC2037" i="1"/>
  <c r="CH2036" i="1"/>
  <c r="CD2036" i="1"/>
  <c r="CC2036" i="1"/>
  <c r="CH2035" i="1"/>
  <c r="CD2035" i="1"/>
  <c r="CC2035" i="1"/>
  <c r="CH2034" i="1"/>
  <c r="CD2034" i="1"/>
  <c r="CC2034" i="1"/>
  <c r="CH2033" i="1"/>
  <c r="CD2033" i="1"/>
  <c r="CC2033" i="1"/>
  <c r="CH2032" i="1"/>
  <c r="CD2032" i="1"/>
  <c r="CC2032" i="1"/>
  <c r="CD2031" i="1"/>
  <c r="CC2031" i="1"/>
  <c r="CH2031" i="1" s="1"/>
  <c r="CH2030" i="1"/>
  <c r="CD2030" i="1"/>
  <c r="CC2030" i="1"/>
  <c r="CH2029" i="1"/>
  <c r="CD2029" i="1"/>
  <c r="CC2029" i="1"/>
  <c r="CH2028" i="1"/>
  <c r="CD2028" i="1"/>
  <c r="CC2028" i="1"/>
  <c r="CH2027" i="1"/>
  <c r="CD2027" i="1"/>
  <c r="CC2027" i="1"/>
  <c r="CH2026" i="1"/>
  <c r="CD2026" i="1"/>
  <c r="CC2026" i="1"/>
  <c r="CH2025" i="1"/>
  <c r="CD2025" i="1"/>
  <c r="CC2025" i="1"/>
  <c r="CH2024" i="1"/>
  <c r="CD2024" i="1"/>
  <c r="CC2024" i="1"/>
  <c r="CH2023" i="1"/>
  <c r="CD2023" i="1"/>
  <c r="CC2023" i="1"/>
  <c r="CH2022" i="1"/>
  <c r="CD2022" i="1"/>
  <c r="CC2022" i="1"/>
  <c r="CD2021" i="1"/>
  <c r="CC2021" i="1"/>
  <c r="CQ203" i="1" s="1"/>
  <c r="CS203" i="1" s="1"/>
  <c r="CH2020" i="1"/>
  <c r="CD2020" i="1"/>
  <c r="CC2020" i="1"/>
  <c r="CH2019" i="1"/>
  <c r="CD2019" i="1"/>
  <c r="CC2019" i="1"/>
  <c r="CH2018" i="1"/>
  <c r="CD2018" i="1"/>
  <c r="CC2018" i="1"/>
  <c r="CH2017" i="1"/>
  <c r="CD2017" i="1"/>
  <c r="CC2017" i="1"/>
  <c r="CH2016" i="1"/>
  <c r="CD2016" i="1"/>
  <c r="CC2016" i="1"/>
  <c r="CH2015" i="1"/>
  <c r="CD2015" i="1"/>
  <c r="CC2015" i="1"/>
  <c r="CH2014" i="1"/>
  <c r="CD2014" i="1"/>
  <c r="CC2014" i="1"/>
  <c r="CH2013" i="1"/>
  <c r="CD2013" i="1"/>
  <c r="CC2013" i="1"/>
  <c r="CH2012" i="1"/>
  <c r="CD2012" i="1"/>
  <c r="CC2012" i="1"/>
  <c r="CD2011" i="1"/>
  <c r="CC2011" i="1"/>
  <c r="CH2011" i="1" s="1"/>
  <c r="CH2010" i="1"/>
  <c r="CD2010" i="1"/>
  <c r="CC2010" i="1"/>
  <c r="CH2009" i="1"/>
  <c r="CD2009" i="1"/>
  <c r="CC2009" i="1"/>
  <c r="CH2008" i="1"/>
  <c r="CD2008" i="1"/>
  <c r="CC2008" i="1"/>
  <c r="CH2007" i="1"/>
  <c r="CD2007" i="1"/>
  <c r="CC2007" i="1"/>
  <c r="CH2006" i="1"/>
  <c r="CD2006" i="1"/>
  <c r="CC2006" i="1"/>
  <c r="CH2005" i="1"/>
  <c r="CD2005" i="1"/>
  <c r="CC2005" i="1"/>
  <c r="CH2004" i="1"/>
  <c r="CD2004" i="1"/>
  <c r="CC2004" i="1"/>
  <c r="CH2003" i="1"/>
  <c r="CD2003" i="1"/>
  <c r="CC2003" i="1"/>
  <c r="CH2002" i="1"/>
  <c r="CD2002" i="1"/>
  <c r="CC2002" i="1"/>
  <c r="CD2001" i="1"/>
  <c r="CC2001" i="1"/>
  <c r="CH2001" i="1" s="1"/>
  <c r="CH2000" i="1"/>
  <c r="CD2000" i="1"/>
  <c r="CC2000" i="1"/>
  <c r="CH1999" i="1"/>
  <c r="CD1999" i="1"/>
  <c r="CC1999" i="1"/>
  <c r="CH1998" i="1"/>
  <c r="CD1998" i="1"/>
  <c r="CC1998" i="1"/>
  <c r="CH1997" i="1"/>
  <c r="CD1997" i="1"/>
  <c r="CC1997" i="1"/>
  <c r="CH1996" i="1"/>
  <c r="CD1996" i="1"/>
  <c r="CC1996" i="1"/>
  <c r="CH1995" i="1"/>
  <c r="CD1995" i="1"/>
  <c r="CC1995" i="1"/>
  <c r="CH1994" i="1"/>
  <c r="CD1994" i="1"/>
  <c r="CC1994" i="1"/>
  <c r="CH1993" i="1"/>
  <c r="CD1993" i="1"/>
  <c r="CC1993" i="1"/>
  <c r="CH1992" i="1"/>
  <c r="CD1992" i="1"/>
  <c r="CC1992" i="1"/>
  <c r="CD1991" i="1"/>
  <c r="CC1991" i="1"/>
  <c r="CH1991" i="1" s="1"/>
  <c r="CH1990" i="1"/>
  <c r="CD1990" i="1"/>
  <c r="CC1990" i="1"/>
  <c r="CH1989" i="1"/>
  <c r="CD1989" i="1"/>
  <c r="CC1989" i="1"/>
  <c r="CH1988" i="1"/>
  <c r="CD1988" i="1"/>
  <c r="CC1988" i="1"/>
  <c r="CH1987" i="1"/>
  <c r="CD1987" i="1"/>
  <c r="CC1987" i="1"/>
  <c r="CH1986" i="1"/>
  <c r="CD1986" i="1"/>
  <c r="CC1986" i="1"/>
  <c r="CH1985" i="1"/>
  <c r="CD1985" i="1"/>
  <c r="CC1985" i="1"/>
  <c r="CH1984" i="1"/>
  <c r="CD1984" i="1"/>
  <c r="CC1984" i="1"/>
  <c r="CH1983" i="1"/>
  <c r="CD1983" i="1"/>
  <c r="CC1983" i="1"/>
  <c r="CH1982" i="1"/>
  <c r="CD1982" i="1"/>
  <c r="CC1982" i="1"/>
  <c r="CD1981" i="1"/>
  <c r="CC1981" i="1"/>
  <c r="CQ199" i="1" s="1"/>
  <c r="CR199" i="1" s="1"/>
  <c r="CH1980" i="1"/>
  <c r="CD1980" i="1"/>
  <c r="CC1980" i="1"/>
  <c r="CH1979" i="1"/>
  <c r="CD1979" i="1"/>
  <c r="CC1979" i="1"/>
  <c r="CH1978" i="1"/>
  <c r="CD1978" i="1"/>
  <c r="CC1978" i="1"/>
  <c r="CH1977" i="1"/>
  <c r="CD1977" i="1"/>
  <c r="CC1977" i="1"/>
  <c r="CH1976" i="1"/>
  <c r="CD1976" i="1"/>
  <c r="CC1976" i="1"/>
  <c r="CH1975" i="1"/>
  <c r="CD1975" i="1"/>
  <c r="CC1975" i="1"/>
  <c r="CH1974" i="1"/>
  <c r="CD1974" i="1"/>
  <c r="CC1974" i="1"/>
  <c r="CH1973" i="1"/>
  <c r="CD1973" i="1"/>
  <c r="CC1973" i="1"/>
  <c r="CH1972" i="1"/>
  <c r="CD1972" i="1"/>
  <c r="CC1972" i="1"/>
  <c r="CD1971" i="1"/>
  <c r="CC1971" i="1"/>
  <c r="CH1971" i="1" s="1"/>
  <c r="CH1970" i="1"/>
  <c r="CD1970" i="1"/>
  <c r="CC1970" i="1"/>
  <c r="CH1969" i="1"/>
  <c r="CD1969" i="1"/>
  <c r="CC1969" i="1"/>
  <c r="CH1968" i="1"/>
  <c r="CD1968" i="1"/>
  <c r="CC1968" i="1"/>
  <c r="CH1967" i="1"/>
  <c r="CD1967" i="1"/>
  <c r="CC1967" i="1"/>
  <c r="CH1966" i="1"/>
  <c r="CD1966" i="1"/>
  <c r="CC1966" i="1"/>
  <c r="CH1965" i="1"/>
  <c r="CD1965" i="1"/>
  <c r="CC1965" i="1"/>
  <c r="CH1964" i="1"/>
  <c r="CD1964" i="1"/>
  <c r="CC1964" i="1"/>
  <c r="CH1963" i="1"/>
  <c r="CD1963" i="1"/>
  <c r="CC1963" i="1"/>
  <c r="CH1962" i="1"/>
  <c r="CD1962" i="1"/>
  <c r="CC1962" i="1"/>
  <c r="CD1961" i="1"/>
  <c r="CC1961" i="1"/>
  <c r="CQ197" i="1" s="1"/>
  <c r="CR197" i="1" s="1"/>
  <c r="CH1960" i="1"/>
  <c r="CD1960" i="1"/>
  <c r="CC1960" i="1"/>
  <c r="CH1959" i="1"/>
  <c r="CD1959" i="1"/>
  <c r="CC1959" i="1"/>
  <c r="CH1958" i="1"/>
  <c r="CD1958" i="1"/>
  <c r="CC1958" i="1"/>
  <c r="CH1957" i="1"/>
  <c r="CD1957" i="1"/>
  <c r="CC1957" i="1"/>
  <c r="CH1956" i="1"/>
  <c r="CD1956" i="1"/>
  <c r="CC1956" i="1"/>
  <c r="CH1955" i="1"/>
  <c r="CD1955" i="1"/>
  <c r="CC1955" i="1"/>
  <c r="CH1954" i="1"/>
  <c r="CD1954" i="1"/>
  <c r="CC1954" i="1"/>
  <c r="CH1953" i="1"/>
  <c r="CD1953" i="1"/>
  <c r="CC1953" i="1"/>
  <c r="CH1952" i="1"/>
  <c r="CD1952" i="1"/>
  <c r="CC1952" i="1"/>
  <c r="CD1951" i="1"/>
  <c r="CC1951" i="1"/>
  <c r="CH1951" i="1" s="1"/>
  <c r="CH1950" i="1"/>
  <c r="CD1950" i="1"/>
  <c r="CC1950" i="1"/>
  <c r="CH1949" i="1"/>
  <c r="CD1949" i="1"/>
  <c r="CC1949" i="1"/>
  <c r="CH1948" i="1"/>
  <c r="CD1948" i="1"/>
  <c r="CC1948" i="1"/>
  <c r="CH1947" i="1"/>
  <c r="CD1947" i="1"/>
  <c r="CC1947" i="1"/>
  <c r="CH1946" i="1"/>
  <c r="CD1946" i="1"/>
  <c r="CC1946" i="1"/>
  <c r="CH1945" i="1"/>
  <c r="CD1945" i="1"/>
  <c r="CC1945" i="1"/>
  <c r="CH1944" i="1"/>
  <c r="CD1944" i="1"/>
  <c r="CC1944" i="1"/>
  <c r="CH1943" i="1"/>
  <c r="CD1943" i="1"/>
  <c r="CC1943" i="1"/>
  <c r="CH1942" i="1"/>
  <c r="CD1942" i="1"/>
  <c r="CC1942" i="1"/>
  <c r="CD1941" i="1"/>
  <c r="CC1941" i="1"/>
  <c r="CH1941" i="1" s="1"/>
  <c r="CH1940" i="1"/>
  <c r="CD1940" i="1"/>
  <c r="CC1940" i="1"/>
  <c r="CH1939" i="1"/>
  <c r="CD1939" i="1"/>
  <c r="CC1939" i="1"/>
  <c r="CH1938" i="1"/>
  <c r="CD1938" i="1"/>
  <c r="CC1938" i="1"/>
  <c r="CH1937" i="1"/>
  <c r="CD1937" i="1"/>
  <c r="CC1937" i="1"/>
  <c r="CH1936" i="1"/>
  <c r="CD1936" i="1"/>
  <c r="CC1936" i="1"/>
  <c r="CH1935" i="1"/>
  <c r="CD1935" i="1"/>
  <c r="CC1935" i="1"/>
  <c r="CH1934" i="1"/>
  <c r="CD1934" i="1"/>
  <c r="CC1934" i="1"/>
  <c r="CH1933" i="1"/>
  <c r="CD1933" i="1"/>
  <c r="CC1933" i="1"/>
  <c r="CH1932" i="1"/>
  <c r="CD1932" i="1"/>
  <c r="CC1932" i="1"/>
  <c r="CD1931" i="1"/>
  <c r="CC1931" i="1"/>
  <c r="CH1931" i="1" s="1"/>
  <c r="CH1930" i="1"/>
  <c r="CD1930" i="1"/>
  <c r="CC1930" i="1"/>
  <c r="CH1929" i="1"/>
  <c r="CD1929" i="1"/>
  <c r="CC1929" i="1"/>
  <c r="CH1928" i="1"/>
  <c r="CD1928" i="1"/>
  <c r="CC1928" i="1"/>
  <c r="CH1927" i="1"/>
  <c r="CD1927" i="1"/>
  <c r="CC1927" i="1"/>
  <c r="CH1926" i="1"/>
  <c r="CD1926" i="1"/>
  <c r="CC1926" i="1"/>
  <c r="CH1925" i="1"/>
  <c r="CD1925" i="1"/>
  <c r="CC1925" i="1"/>
  <c r="CH1924" i="1"/>
  <c r="CD1924" i="1"/>
  <c r="CC1924" i="1"/>
  <c r="CH1923" i="1"/>
  <c r="CD1923" i="1"/>
  <c r="CC1923" i="1"/>
  <c r="CH1922" i="1"/>
  <c r="CD1922" i="1"/>
  <c r="CC1922" i="1"/>
  <c r="CD1921" i="1"/>
  <c r="CC1921" i="1"/>
  <c r="CH1920" i="1"/>
  <c r="CD1920" i="1"/>
  <c r="CC1920" i="1"/>
  <c r="CH1919" i="1"/>
  <c r="CD1919" i="1"/>
  <c r="CC1919" i="1"/>
  <c r="CH1918" i="1"/>
  <c r="CD1918" i="1"/>
  <c r="CC1918" i="1"/>
  <c r="CH1917" i="1"/>
  <c r="CD1917" i="1"/>
  <c r="CC1917" i="1"/>
  <c r="CH1916" i="1"/>
  <c r="CD1916" i="1"/>
  <c r="CC1916" i="1"/>
  <c r="CH1915" i="1"/>
  <c r="CD1915" i="1"/>
  <c r="CC1915" i="1"/>
  <c r="CH1914" i="1"/>
  <c r="CD1914" i="1"/>
  <c r="CC1914" i="1"/>
  <c r="CH1913" i="1"/>
  <c r="CD1913" i="1"/>
  <c r="CC1913" i="1"/>
  <c r="CH1912" i="1"/>
  <c r="CD1912" i="1"/>
  <c r="CC1912" i="1"/>
  <c r="CD1911" i="1"/>
  <c r="CC1911" i="1"/>
  <c r="CH1911" i="1" s="1"/>
  <c r="CH1910" i="1"/>
  <c r="CD1910" i="1"/>
  <c r="CC1910" i="1"/>
  <c r="CH1909" i="1"/>
  <c r="CD1909" i="1"/>
  <c r="CC1909" i="1"/>
  <c r="CH1908" i="1"/>
  <c r="CD1908" i="1"/>
  <c r="CC1908" i="1"/>
  <c r="CH1907" i="1"/>
  <c r="CD1907" i="1"/>
  <c r="CC1907" i="1"/>
  <c r="CH1906" i="1"/>
  <c r="CD1906" i="1"/>
  <c r="CC1906" i="1"/>
  <c r="CH1905" i="1"/>
  <c r="CD1905" i="1"/>
  <c r="CC1905" i="1"/>
  <c r="CH1904" i="1"/>
  <c r="CD1904" i="1"/>
  <c r="CC1904" i="1"/>
  <c r="CH1903" i="1"/>
  <c r="CD1903" i="1"/>
  <c r="CC1903" i="1"/>
  <c r="CH1902" i="1"/>
  <c r="CD1902" i="1"/>
  <c r="CC1902" i="1"/>
  <c r="CD1901" i="1"/>
  <c r="CC1901" i="1"/>
  <c r="CH1901" i="1" s="1"/>
  <c r="CH1900" i="1"/>
  <c r="CD1900" i="1"/>
  <c r="CC1900" i="1"/>
  <c r="CH1899" i="1"/>
  <c r="CD1899" i="1"/>
  <c r="CC1899" i="1"/>
  <c r="CH1898" i="1"/>
  <c r="CD1898" i="1"/>
  <c r="CC1898" i="1"/>
  <c r="CH1897" i="1"/>
  <c r="CD1897" i="1"/>
  <c r="CC1897" i="1"/>
  <c r="CH1896" i="1"/>
  <c r="CD1896" i="1"/>
  <c r="CC1896" i="1"/>
  <c r="CH1895" i="1"/>
  <c r="CD1895" i="1"/>
  <c r="CC1895" i="1"/>
  <c r="CH1894" i="1"/>
  <c r="CD1894" i="1"/>
  <c r="CC1894" i="1"/>
  <c r="CH1893" i="1"/>
  <c r="CD1893" i="1"/>
  <c r="CC1893" i="1"/>
  <c r="CH1892" i="1"/>
  <c r="CD1892" i="1"/>
  <c r="CC1892" i="1"/>
  <c r="CD1891" i="1"/>
  <c r="CC1891" i="1"/>
  <c r="CH1891" i="1" s="1"/>
  <c r="CH1890" i="1"/>
  <c r="CD1890" i="1"/>
  <c r="CC1890" i="1"/>
  <c r="CH1889" i="1"/>
  <c r="CD1889" i="1"/>
  <c r="CC1889" i="1"/>
  <c r="CH1888" i="1"/>
  <c r="CD1888" i="1"/>
  <c r="CC1888" i="1"/>
  <c r="CH1887" i="1"/>
  <c r="CD1887" i="1"/>
  <c r="CC1887" i="1"/>
  <c r="CH1886" i="1"/>
  <c r="CD1886" i="1"/>
  <c r="CC1886" i="1"/>
  <c r="CH1885" i="1"/>
  <c r="CD1885" i="1"/>
  <c r="CC1885" i="1"/>
  <c r="CH1884" i="1"/>
  <c r="CD1884" i="1"/>
  <c r="CC1884" i="1"/>
  <c r="CH1883" i="1"/>
  <c r="CD1883" i="1"/>
  <c r="CC1883" i="1"/>
  <c r="CH1882" i="1"/>
  <c r="CD1882" i="1"/>
  <c r="CC1882" i="1"/>
  <c r="CD1881" i="1"/>
  <c r="CC1881" i="1"/>
  <c r="CH1881" i="1" s="1"/>
  <c r="CH1880" i="1"/>
  <c r="CD1880" i="1"/>
  <c r="CC1880" i="1"/>
  <c r="CH1879" i="1"/>
  <c r="CD1879" i="1"/>
  <c r="CC1879" i="1"/>
  <c r="CH1878" i="1"/>
  <c r="CD1878" i="1"/>
  <c r="CC1878" i="1"/>
  <c r="CH1877" i="1"/>
  <c r="CD1877" i="1"/>
  <c r="CC1877" i="1"/>
  <c r="CH1876" i="1"/>
  <c r="CD1876" i="1"/>
  <c r="CC1876" i="1"/>
  <c r="CH1875" i="1"/>
  <c r="CD1875" i="1"/>
  <c r="CC1875" i="1"/>
  <c r="CH1874" i="1"/>
  <c r="CD1874" i="1"/>
  <c r="CC1874" i="1"/>
  <c r="CH1873" i="1"/>
  <c r="CD1873" i="1"/>
  <c r="CC1873" i="1"/>
  <c r="CH1872" i="1"/>
  <c r="CD1872" i="1"/>
  <c r="CC1872" i="1"/>
  <c r="CD1871" i="1"/>
  <c r="CC1871" i="1"/>
  <c r="CH1870" i="1"/>
  <c r="CD1870" i="1"/>
  <c r="CC1870" i="1"/>
  <c r="CH1869" i="1"/>
  <c r="CD1869" i="1"/>
  <c r="CC1869" i="1"/>
  <c r="CH1868" i="1"/>
  <c r="CD1868" i="1"/>
  <c r="CC1868" i="1"/>
  <c r="CH1867" i="1"/>
  <c r="CD1867" i="1"/>
  <c r="CC1867" i="1"/>
  <c r="CH1866" i="1"/>
  <c r="CD1866" i="1"/>
  <c r="CC1866" i="1"/>
  <c r="CH1865" i="1"/>
  <c r="CD1865" i="1"/>
  <c r="CC1865" i="1"/>
  <c r="CH1864" i="1"/>
  <c r="CD1864" i="1"/>
  <c r="CC1864" i="1"/>
  <c r="CH1863" i="1"/>
  <c r="CD1863" i="1"/>
  <c r="CC1863" i="1"/>
  <c r="CH1862" i="1"/>
  <c r="CD1862" i="1"/>
  <c r="CC1862" i="1"/>
  <c r="CD1861" i="1"/>
  <c r="CC1861" i="1"/>
  <c r="CH1861" i="1" s="1"/>
  <c r="CH1860" i="1"/>
  <c r="CD1860" i="1"/>
  <c r="CC1860" i="1"/>
  <c r="CH1859" i="1"/>
  <c r="CD1859" i="1"/>
  <c r="CC1859" i="1"/>
  <c r="CH1858" i="1"/>
  <c r="CD1858" i="1"/>
  <c r="CC1858" i="1"/>
  <c r="CH1857" i="1"/>
  <c r="CD1857" i="1"/>
  <c r="CC1857" i="1"/>
  <c r="CH1856" i="1"/>
  <c r="CD1856" i="1"/>
  <c r="CC1856" i="1"/>
  <c r="CH1855" i="1"/>
  <c r="CD1855" i="1"/>
  <c r="CC1855" i="1"/>
  <c r="CH1854" i="1"/>
  <c r="CD1854" i="1"/>
  <c r="CC1854" i="1"/>
  <c r="CH1853" i="1"/>
  <c r="CD1853" i="1"/>
  <c r="CC1853" i="1"/>
  <c r="CH1852" i="1"/>
  <c r="CD1852" i="1"/>
  <c r="CC1852" i="1"/>
  <c r="CD1851" i="1"/>
  <c r="CC1851" i="1"/>
  <c r="CH1850" i="1"/>
  <c r="CD1850" i="1"/>
  <c r="CC1850" i="1"/>
  <c r="CH1849" i="1"/>
  <c r="CD1849" i="1"/>
  <c r="CC1849" i="1"/>
  <c r="CH1848" i="1"/>
  <c r="CD1848" i="1"/>
  <c r="CC1848" i="1"/>
  <c r="CH1847" i="1"/>
  <c r="CD1847" i="1"/>
  <c r="CC1847" i="1"/>
  <c r="CH1846" i="1"/>
  <c r="CD1846" i="1"/>
  <c r="CC1846" i="1"/>
  <c r="CH1845" i="1"/>
  <c r="CD1845" i="1"/>
  <c r="CC1845" i="1"/>
  <c r="CH1844" i="1"/>
  <c r="CD1844" i="1"/>
  <c r="CC1844" i="1"/>
  <c r="CH1843" i="1"/>
  <c r="CD1843" i="1"/>
  <c r="CC1843" i="1"/>
  <c r="CH1842" i="1"/>
  <c r="CD1842" i="1"/>
  <c r="CC1842" i="1"/>
  <c r="CD1841" i="1"/>
  <c r="CW93" i="1" s="1"/>
  <c r="CC1841" i="1"/>
  <c r="CH1840" i="1"/>
  <c r="CD1840" i="1"/>
  <c r="CC1840" i="1"/>
  <c r="CH1839" i="1"/>
  <c r="CD1839" i="1"/>
  <c r="CC1839" i="1"/>
  <c r="CH1838" i="1"/>
  <c r="CD1838" i="1"/>
  <c r="CC1838" i="1"/>
  <c r="CH1837" i="1"/>
  <c r="CD1837" i="1"/>
  <c r="CC1837" i="1"/>
  <c r="CH1836" i="1"/>
  <c r="CD1836" i="1"/>
  <c r="CC1836" i="1"/>
  <c r="CH1835" i="1"/>
  <c r="CD1835" i="1"/>
  <c r="CC1835" i="1"/>
  <c r="CH1834" i="1"/>
  <c r="CD1834" i="1"/>
  <c r="CC1834" i="1"/>
  <c r="CH1833" i="1"/>
  <c r="CD1833" i="1"/>
  <c r="CC1833" i="1"/>
  <c r="CH1832" i="1"/>
  <c r="CD1832" i="1"/>
  <c r="CC1832" i="1"/>
  <c r="CD1831" i="1"/>
  <c r="CC1831" i="1"/>
  <c r="CH1830" i="1"/>
  <c r="CD1830" i="1"/>
  <c r="CC1830" i="1"/>
  <c r="CH1829" i="1"/>
  <c r="CD1829" i="1"/>
  <c r="CC1829" i="1"/>
  <c r="CH1828" i="1"/>
  <c r="CD1828" i="1"/>
  <c r="CC1828" i="1"/>
  <c r="CH1827" i="1"/>
  <c r="CD1827" i="1"/>
  <c r="CC1827" i="1"/>
  <c r="CH1826" i="1"/>
  <c r="CD1826" i="1"/>
  <c r="CC1826" i="1"/>
  <c r="CH1825" i="1"/>
  <c r="CD1825" i="1"/>
  <c r="CC1825" i="1"/>
  <c r="CH1824" i="1"/>
  <c r="CD1824" i="1"/>
  <c r="CC1824" i="1"/>
  <c r="CH1823" i="1"/>
  <c r="CD1823" i="1"/>
  <c r="CC1823" i="1"/>
  <c r="CH1822" i="1"/>
  <c r="CD1822" i="1"/>
  <c r="CC1822" i="1"/>
  <c r="CD1821" i="1"/>
  <c r="CC1821" i="1"/>
  <c r="CH1821" i="1" s="1"/>
  <c r="CH1820" i="1"/>
  <c r="CD1820" i="1"/>
  <c r="CC1820" i="1"/>
  <c r="CH1819" i="1"/>
  <c r="CD1819" i="1"/>
  <c r="CC1819" i="1"/>
  <c r="CH1818" i="1"/>
  <c r="CD1818" i="1"/>
  <c r="CC1818" i="1"/>
  <c r="CH1817" i="1"/>
  <c r="CD1817" i="1"/>
  <c r="CC1817" i="1"/>
  <c r="CH1816" i="1"/>
  <c r="CD1816" i="1"/>
  <c r="CC1816" i="1"/>
  <c r="CH1815" i="1"/>
  <c r="CD1815" i="1"/>
  <c r="CC1815" i="1"/>
  <c r="CH1814" i="1"/>
  <c r="CD1814" i="1"/>
  <c r="CC1814" i="1"/>
  <c r="CH1813" i="1"/>
  <c r="CD1813" i="1"/>
  <c r="CC1813" i="1"/>
  <c r="CH1812" i="1"/>
  <c r="CD1812" i="1"/>
  <c r="CC1812" i="1"/>
  <c r="CD1811" i="1"/>
  <c r="CC1811" i="1"/>
  <c r="CH1811" i="1" s="1"/>
  <c r="CH1810" i="1"/>
  <c r="CD1810" i="1"/>
  <c r="CC1810" i="1"/>
  <c r="CH1809" i="1"/>
  <c r="CD1809" i="1"/>
  <c r="CC1809" i="1"/>
  <c r="CH1808" i="1"/>
  <c r="CD1808" i="1"/>
  <c r="CC1808" i="1"/>
  <c r="CH1807" i="1"/>
  <c r="CD1807" i="1"/>
  <c r="CC1807" i="1"/>
  <c r="CH1806" i="1"/>
  <c r="CD1806" i="1"/>
  <c r="CC1806" i="1"/>
  <c r="CH1805" i="1"/>
  <c r="CD1805" i="1"/>
  <c r="CC1805" i="1"/>
  <c r="CH1804" i="1"/>
  <c r="CD1804" i="1"/>
  <c r="CC1804" i="1"/>
  <c r="CH1803" i="1"/>
  <c r="CD1803" i="1"/>
  <c r="CC1803" i="1"/>
  <c r="CH1802" i="1"/>
  <c r="CD1802" i="1"/>
  <c r="CC1802" i="1"/>
  <c r="CD1801" i="1"/>
  <c r="CC1801" i="1"/>
  <c r="CH1801" i="1" s="1"/>
  <c r="CH1800" i="1"/>
  <c r="CD1800" i="1"/>
  <c r="CC1800" i="1"/>
  <c r="CH1799" i="1"/>
  <c r="CD1799" i="1"/>
  <c r="CC1799" i="1"/>
  <c r="CH1798" i="1"/>
  <c r="CD1798" i="1"/>
  <c r="CC1798" i="1"/>
  <c r="CH1797" i="1"/>
  <c r="CD1797" i="1"/>
  <c r="CC1797" i="1"/>
  <c r="CH1796" i="1"/>
  <c r="CD1796" i="1"/>
  <c r="CC1796" i="1"/>
  <c r="CH1795" i="1"/>
  <c r="CD1795" i="1"/>
  <c r="CC1795" i="1"/>
  <c r="CH1794" i="1"/>
  <c r="CD1794" i="1"/>
  <c r="CC1794" i="1"/>
  <c r="CH1793" i="1"/>
  <c r="CD1793" i="1"/>
  <c r="CC1793" i="1"/>
  <c r="CH1792" i="1"/>
  <c r="CD1792" i="1"/>
  <c r="CC1792" i="1"/>
  <c r="CD1791" i="1"/>
  <c r="CC1791" i="1"/>
  <c r="CH1790" i="1"/>
  <c r="CD1790" i="1"/>
  <c r="CC1790" i="1"/>
  <c r="CH1789" i="1"/>
  <c r="CD1789" i="1"/>
  <c r="CC1789" i="1"/>
  <c r="CH1788" i="1"/>
  <c r="CD1788" i="1"/>
  <c r="CC1788" i="1"/>
  <c r="CH1787" i="1"/>
  <c r="CD1787" i="1"/>
  <c r="CC1787" i="1"/>
  <c r="CH1786" i="1"/>
  <c r="CD1786" i="1"/>
  <c r="CC1786" i="1"/>
  <c r="CH1785" i="1"/>
  <c r="CD1785" i="1"/>
  <c r="CC1785" i="1"/>
  <c r="CH1784" i="1"/>
  <c r="CD1784" i="1"/>
  <c r="CC1784" i="1"/>
  <c r="CH1783" i="1"/>
  <c r="CD1783" i="1"/>
  <c r="CC1783" i="1"/>
  <c r="CH1782" i="1"/>
  <c r="CD1782" i="1"/>
  <c r="CC1782" i="1"/>
  <c r="CD1781" i="1"/>
  <c r="CC1781" i="1"/>
  <c r="CH1781" i="1" s="1"/>
  <c r="CH1780" i="1"/>
  <c r="CD1780" i="1"/>
  <c r="CC1780" i="1"/>
  <c r="CH1779" i="1"/>
  <c r="CD1779" i="1"/>
  <c r="CC1779" i="1"/>
  <c r="CH1778" i="1"/>
  <c r="CD1778" i="1"/>
  <c r="CC1778" i="1"/>
  <c r="CH1777" i="1"/>
  <c r="CD1777" i="1"/>
  <c r="CC1777" i="1"/>
  <c r="CH1776" i="1"/>
  <c r="CD1776" i="1"/>
  <c r="CC1776" i="1"/>
  <c r="CH1775" i="1"/>
  <c r="CD1775" i="1"/>
  <c r="CC1775" i="1"/>
  <c r="CH1774" i="1"/>
  <c r="CD1774" i="1"/>
  <c r="CC1774" i="1"/>
  <c r="CH1773" i="1"/>
  <c r="CD1773" i="1"/>
  <c r="CC1773" i="1"/>
  <c r="CH1772" i="1"/>
  <c r="CD1772" i="1"/>
  <c r="CC1772" i="1"/>
  <c r="CD1771" i="1"/>
  <c r="CC1771" i="1"/>
  <c r="CH1770" i="1"/>
  <c r="CD1770" i="1"/>
  <c r="CC1770" i="1"/>
  <c r="CH1769" i="1"/>
  <c r="CD1769" i="1"/>
  <c r="CC1769" i="1"/>
  <c r="CH1768" i="1"/>
  <c r="CD1768" i="1"/>
  <c r="CC1768" i="1"/>
  <c r="CH1767" i="1"/>
  <c r="CD1767" i="1"/>
  <c r="CC1767" i="1"/>
  <c r="CH1766" i="1"/>
  <c r="CD1766" i="1"/>
  <c r="CC1766" i="1"/>
  <c r="CH1765" i="1"/>
  <c r="CD1765" i="1"/>
  <c r="CC1765" i="1"/>
  <c r="CH1764" i="1"/>
  <c r="CD1764" i="1"/>
  <c r="CC1764" i="1"/>
  <c r="CH1763" i="1"/>
  <c r="CD1763" i="1"/>
  <c r="CC1763" i="1"/>
  <c r="CH1762" i="1"/>
  <c r="CD1762" i="1"/>
  <c r="CC1762" i="1"/>
  <c r="CD1761" i="1"/>
  <c r="CC1761" i="1"/>
  <c r="CH1760" i="1"/>
  <c r="CD1760" i="1"/>
  <c r="CC1760" i="1"/>
  <c r="CH1759" i="1"/>
  <c r="CD1759" i="1"/>
  <c r="CC1759" i="1"/>
  <c r="CH1758" i="1"/>
  <c r="CD1758" i="1"/>
  <c r="CC1758" i="1"/>
  <c r="CH1757" i="1"/>
  <c r="CD1757" i="1"/>
  <c r="CC1757" i="1"/>
  <c r="CH1756" i="1"/>
  <c r="CD1756" i="1"/>
  <c r="CC1756" i="1"/>
  <c r="CH1755" i="1"/>
  <c r="CD1755" i="1"/>
  <c r="CC1755" i="1"/>
  <c r="CH1754" i="1"/>
  <c r="CD1754" i="1"/>
  <c r="CC1754" i="1"/>
  <c r="CH1753" i="1"/>
  <c r="CD1753" i="1"/>
  <c r="CC1753" i="1"/>
  <c r="CH1752" i="1"/>
  <c r="CD1752" i="1"/>
  <c r="CC1752" i="1"/>
  <c r="CD1751" i="1"/>
  <c r="CC1751" i="1"/>
  <c r="CH1750" i="1"/>
  <c r="CD1750" i="1"/>
  <c r="CC1750" i="1"/>
  <c r="CH1749" i="1"/>
  <c r="CD1749" i="1"/>
  <c r="CC1749" i="1"/>
  <c r="CH1748" i="1"/>
  <c r="CD1748" i="1"/>
  <c r="CC1748" i="1"/>
  <c r="CH1747" i="1"/>
  <c r="CD1747" i="1"/>
  <c r="CC1747" i="1"/>
  <c r="CH1746" i="1"/>
  <c r="CD1746" i="1"/>
  <c r="CC1746" i="1"/>
  <c r="CH1745" i="1"/>
  <c r="CD1745" i="1"/>
  <c r="CC1745" i="1"/>
  <c r="CH1744" i="1"/>
  <c r="CD1744" i="1"/>
  <c r="CC1744" i="1"/>
  <c r="CH1743" i="1"/>
  <c r="CD1743" i="1"/>
  <c r="CC1743" i="1"/>
  <c r="CH1742" i="1"/>
  <c r="CD1742" i="1"/>
  <c r="CC1742" i="1"/>
  <c r="CD1741" i="1"/>
  <c r="CC1741" i="1"/>
  <c r="CH1740" i="1"/>
  <c r="CD1740" i="1"/>
  <c r="CC1740" i="1"/>
  <c r="CH1739" i="1"/>
  <c r="CD1739" i="1"/>
  <c r="CC1739" i="1"/>
  <c r="CH1738" i="1"/>
  <c r="CD1738" i="1"/>
  <c r="CC1738" i="1"/>
  <c r="CH1737" i="1"/>
  <c r="CD1737" i="1"/>
  <c r="CC1737" i="1"/>
  <c r="CH1736" i="1"/>
  <c r="CD1736" i="1"/>
  <c r="CC1736" i="1"/>
  <c r="CH1735" i="1"/>
  <c r="CD1735" i="1"/>
  <c r="CC1735" i="1"/>
  <c r="CH1734" i="1"/>
  <c r="CD1734" i="1"/>
  <c r="CC1734" i="1"/>
  <c r="CH1733" i="1"/>
  <c r="CD1733" i="1"/>
  <c r="CC1733" i="1"/>
  <c r="CH1732" i="1"/>
  <c r="CD1732" i="1"/>
  <c r="CC1732" i="1"/>
  <c r="CD1731" i="1"/>
  <c r="CC1731" i="1"/>
  <c r="CH1731" i="1" s="1"/>
  <c r="CH1730" i="1"/>
  <c r="CD1730" i="1"/>
  <c r="CC1730" i="1"/>
  <c r="CH1729" i="1"/>
  <c r="CD1729" i="1"/>
  <c r="CC1729" i="1"/>
  <c r="CH1728" i="1"/>
  <c r="CD1728" i="1"/>
  <c r="CC1728" i="1"/>
  <c r="CH1727" i="1"/>
  <c r="CD1727" i="1"/>
  <c r="CC1727" i="1"/>
  <c r="CH1726" i="1"/>
  <c r="CD1726" i="1"/>
  <c r="CC1726" i="1"/>
  <c r="CH1725" i="1"/>
  <c r="CD1725" i="1"/>
  <c r="CC1725" i="1"/>
  <c r="CH1724" i="1"/>
  <c r="CD1724" i="1"/>
  <c r="CC1724" i="1"/>
  <c r="CH1723" i="1"/>
  <c r="CD1723" i="1"/>
  <c r="CC1723" i="1"/>
  <c r="CH1722" i="1"/>
  <c r="CD1722" i="1"/>
  <c r="CC1722" i="1"/>
  <c r="CD1721" i="1"/>
  <c r="CC1721" i="1"/>
  <c r="CH1721" i="1" s="1"/>
  <c r="CH1720" i="1"/>
  <c r="CD1720" i="1"/>
  <c r="CC1720" i="1"/>
  <c r="CH1719" i="1"/>
  <c r="CD1719" i="1"/>
  <c r="CC1719" i="1"/>
  <c r="CH1718" i="1"/>
  <c r="CD1718" i="1"/>
  <c r="CC1718" i="1"/>
  <c r="CH1717" i="1"/>
  <c r="CD1717" i="1"/>
  <c r="CC1717" i="1"/>
  <c r="CH1716" i="1"/>
  <c r="CD1716" i="1"/>
  <c r="CC1716" i="1"/>
  <c r="CH1715" i="1"/>
  <c r="CD1715" i="1"/>
  <c r="CC1715" i="1"/>
  <c r="CH1714" i="1"/>
  <c r="CD1714" i="1"/>
  <c r="CC1714" i="1"/>
  <c r="CH1713" i="1"/>
  <c r="CD1713" i="1"/>
  <c r="CC1713" i="1"/>
  <c r="CH1712" i="1"/>
  <c r="CD1712" i="1"/>
  <c r="CC1712" i="1"/>
  <c r="CD1711" i="1"/>
  <c r="CC1711" i="1"/>
  <c r="CQ172" i="1" s="1"/>
  <c r="CH1710" i="1"/>
  <c r="CD1710" i="1"/>
  <c r="CC1710" i="1"/>
  <c r="CH1709" i="1"/>
  <c r="CD1709" i="1"/>
  <c r="CC1709" i="1"/>
  <c r="CH1708" i="1"/>
  <c r="CD1708" i="1"/>
  <c r="CC1708" i="1"/>
  <c r="CH1707" i="1"/>
  <c r="CD1707" i="1"/>
  <c r="CC1707" i="1"/>
  <c r="CH1706" i="1"/>
  <c r="CD1706" i="1"/>
  <c r="CC1706" i="1"/>
  <c r="CH1705" i="1"/>
  <c r="CD1705" i="1"/>
  <c r="CC1705" i="1"/>
  <c r="CH1704" i="1"/>
  <c r="CD1704" i="1"/>
  <c r="CC1704" i="1"/>
  <c r="CH1703" i="1"/>
  <c r="CD1703" i="1"/>
  <c r="CC1703" i="1"/>
  <c r="CH1702" i="1"/>
  <c r="CD1702" i="1"/>
  <c r="CC1702" i="1"/>
  <c r="CD1701" i="1"/>
  <c r="CC1701" i="1"/>
  <c r="CH1701" i="1" s="1"/>
  <c r="CH1700" i="1"/>
  <c r="CD1700" i="1"/>
  <c r="CC1700" i="1"/>
  <c r="CH1699" i="1"/>
  <c r="CD1699" i="1"/>
  <c r="CC1699" i="1"/>
  <c r="CH1698" i="1"/>
  <c r="CD1698" i="1"/>
  <c r="CC1698" i="1"/>
  <c r="CH1697" i="1"/>
  <c r="CD1697" i="1"/>
  <c r="CC1697" i="1"/>
  <c r="CH1696" i="1"/>
  <c r="CD1696" i="1"/>
  <c r="CC1696" i="1"/>
  <c r="CH1695" i="1"/>
  <c r="CD1695" i="1"/>
  <c r="CC1695" i="1"/>
  <c r="CH1694" i="1"/>
  <c r="CD1694" i="1"/>
  <c r="CC1694" i="1"/>
  <c r="CH1693" i="1"/>
  <c r="CD1693" i="1"/>
  <c r="CC1693" i="1"/>
  <c r="CH1692" i="1"/>
  <c r="CD1692" i="1"/>
  <c r="CC1692" i="1"/>
  <c r="CD1691" i="1"/>
  <c r="CC1691" i="1"/>
  <c r="CH1691" i="1" s="1"/>
  <c r="CH1690" i="1"/>
  <c r="CD1690" i="1"/>
  <c r="CC1690" i="1"/>
  <c r="CH1689" i="1"/>
  <c r="CD1689" i="1"/>
  <c r="CC1689" i="1"/>
  <c r="CH1688" i="1"/>
  <c r="CD1688" i="1"/>
  <c r="CC1688" i="1"/>
  <c r="CH1687" i="1"/>
  <c r="CD1687" i="1"/>
  <c r="CC1687" i="1"/>
  <c r="CH1686" i="1"/>
  <c r="CD1686" i="1"/>
  <c r="CC1686" i="1"/>
  <c r="CH1685" i="1"/>
  <c r="CD1685" i="1"/>
  <c r="CC1685" i="1"/>
  <c r="CH1684" i="1"/>
  <c r="CD1684" i="1"/>
  <c r="CC1684" i="1"/>
  <c r="CH1683" i="1"/>
  <c r="CD1683" i="1"/>
  <c r="CC1683" i="1"/>
  <c r="CH1682" i="1"/>
  <c r="CD1682" i="1"/>
  <c r="CC1682" i="1"/>
  <c r="CD1681" i="1"/>
  <c r="CW85" i="1" s="1"/>
  <c r="CC1681" i="1"/>
  <c r="CQ169" i="1" s="1"/>
  <c r="CR169" i="1" s="1"/>
  <c r="CH1680" i="1"/>
  <c r="CD1680" i="1"/>
  <c r="CC1680" i="1"/>
  <c r="CH1679" i="1"/>
  <c r="CD1679" i="1"/>
  <c r="CC1679" i="1"/>
  <c r="CH1678" i="1"/>
  <c r="CD1678" i="1"/>
  <c r="CC1678" i="1"/>
  <c r="CH1677" i="1"/>
  <c r="CD1677" i="1"/>
  <c r="CC1677" i="1"/>
  <c r="CH1676" i="1"/>
  <c r="CD1676" i="1"/>
  <c r="CC1676" i="1"/>
  <c r="CH1675" i="1"/>
  <c r="CD1675" i="1"/>
  <c r="CC1675" i="1"/>
  <c r="CH1674" i="1"/>
  <c r="CD1674" i="1"/>
  <c r="CC1674" i="1"/>
  <c r="CH1673" i="1"/>
  <c r="CD1673" i="1"/>
  <c r="CC1673" i="1"/>
  <c r="CH1672" i="1"/>
  <c r="CD1672" i="1"/>
  <c r="CC1672" i="1"/>
  <c r="CD1671" i="1"/>
  <c r="CC1671" i="1"/>
  <c r="CH1671" i="1" s="1"/>
  <c r="CH1670" i="1"/>
  <c r="CD1670" i="1"/>
  <c r="CC1670" i="1"/>
  <c r="CH1669" i="1"/>
  <c r="CD1669" i="1"/>
  <c r="CC1669" i="1"/>
  <c r="CH1668" i="1"/>
  <c r="CD1668" i="1"/>
  <c r="CC1668" i="1"/>
  <c r="CH1667" i="1"/>
  <c r="CD1667" i="1"/>
  <c r="CC1667" i="1"/>
  <c r="CH1666" i="1"/>
  <c r="CD1666" i="1"/>
  <c r="CC1666" i="1"/>
  <c r="CH1665" i="1"/>
  <c r="CD1665" i="1"/>
  <c r="CC1665" i="1"/>
  <c r="CH1664" i="1"/>
  <c r="CD1664" i="1"/>
  <c r="CC1664" i="1"/>
  <c r="CH1663" i="1"/>
  <c r="CD1663" i="1"/>
  <c r="CC1663" i="1"/>
  <c r="CH1662" i="1"/>
  <c r="CD1662" i="1"/>
  <c r="CC1662" i="1"/>
  <c r="CD1661" i="1"/>
  <c r="CC1661" i="1"/>
  <c r="CH1661" i="1" s="1"/>
  <c r="CH1660" i="1"/>
  <c r="CD1660" i="1"/>
  <c r="CC1660" i="1"/>
  <c r="CH1659" i="1"/>
  <c r="CD1659" i="1"/>
  <c r="CC1659" i="1"/>
  <c r="CH1658" i="1"/>
  <c r="CD1658" i="1"/>
  <c r="CC1658" i="1"/>
  <c r="CH1657" i="1"/>
  <c r="CD1657" i="1"/>
  <c r="CC1657" i="1"/>
  <c r="CH1656" i="1"/>
  <c r="CD1656" i="1"/>
  <c r="CC1656" i="1"/>
  <c r="CH1655" i="1"/>
  <c r="CD1655" i="1"/>
  <c r="CC1655" i="1"/>
  <c r="CH1654" i="1"/>
  <c r="CD1654" i="1"/>
  <c r="CC1654" i="1"/>
  <c r="CH1653" i="1"/>
  <c r="CD1653" i="1"/>
  <c r="CC1653" i="1"/>
  <c r="CH1652" i="1"/>
  <c r="CD1652" i="1"/>
  <c r="CC1652" i="1"/>
  <c r="CD1651" i="1"/>
  <c r="CC1651" i="1"/>
  <c r="CQ166" i="1" s="1"/>
  <c r="CH1650" i="1"/>
  <c r="CD1650" i="1"/>
  <c r="CC1650" i="1"/>
  <c r="CH1649" i="1"/>
  <c r="CD1649" i="1"/>
  <c r="CC1649" i="1"/>
  <c r="CH1648" i="1"/>
  <c r="CD1648" i="1"/>
  <c r="CC1648" i="1"/>
  <c r="CH1647" i="1"/>
  <c r="CD1647" i="1"/>
  <c r="CC1647" i="1"/>
  <c r="CH1646" i="1"/>
  <c r="CD1646" i="1"/>
  <c r="CC1646" i="1"/>
  <c r="CH1645" i="1"/>
  <c r="CD1645" i="1"/>
  <c r="CC1645" i="1"/>
  <c r="CH1644" i="1"/>
  <c r="CD1644" i="1"/>
  <c r="CC1644" i="1"/>
  <c r="CH1643" i="1"/>
  <c r="CD1643" i="1"/>
  <c r="CC1643" i="1"/>
  <c r="CH1642" i="1"/>
  <c r="CD1642" i="1"/>
  <c r="CC1642" i="1"/>
  <c r="CD1641" i="1"/>
  <c r="CC1641" i="1"/>
  <c r="CH1641" i="1" s="1"/>
  <c r="CH1640" i="1"/>
  <c r="CD1640" i="1"/>
  <c r="CC1640" i="1"/>
  <c r="CH1639" i="1"/>
  <c r="CD1639" i="1"/>
  <c r="CC1639" i="1"/>
  <c r="CH1638" i="1"/>
  <c r="CD1638" i="1"/>
  <c r="CC1638" i="1"/>
  <c r="CH1637" i="1"/>
  <c r="CD1637" i="1"/>
  <c r="CC1637" i="1"/>
  <c r="CH1636" i="1"/>
  <c r="CD1636" i="1"/>
  <c r="CC1636" i="1"/>
  <c r="CH1635" i="1"/>
  <c r="CD1635" i="1"/>
  <c r="CC1635" i="1"/>
  <c r="CH1634" i="1"/>
  <c r="CD1634" i="1"/>
  <c r="CC1634" i="1"/>
  <c r="CH1633" i="1"/>
  <c r="CD1633" i="1"/>
  <c r="CC1633" i="1"/>
  <c r="CH1632" i="1"/>
  <c r="CD1632" i="1"/>
  <c r="CC1632" i="1"/>
  <c r="CD1631" i="1"/>
  <c r="CC1631" i="1"/>
  <c r="CQ164" i="1" s="1"/>
  <c r="CR164" i="1" s="1"/>
  <c r="CH1630" i="1"/>
  <c r="CD1630" i="1"/>
  <c r="CC1630" i="1"/>
  <c r="CH1629" i="1"/>
  <c r="CD1629" i="1"/>
  <c r="CC1629" i="1"/>
  <c r="CH1628" i="1"/>
  <c r="CD1628" i="1"/>
  <c r="CC1628" i="1"/>
  <c r="CH1627" i="1"/>
  <c r="CD1627" i="1"/>
  <c r="CC1627" i="1"/>
  <c r="CH1626" i="1"/>
  <c r="CD1626" i="1"/>
  <c r="CC1626" i="1"/>
  <c r="CH1625" i="1"/>
  <c r="CD1625" i="1"/>
  <c r="CC1625" i="1"/>
  <c r="CH1624" i="1"/>
  <c r="CD1624" i="1"/>
  <c r="CC1624" i="1"/>
  <c r="CH1623" i="1"/>
  <c r="CD1623" i="1"/>
  <c r="CC1623" i="1"/>
  <c r="CH1622" i="1"/>
  <c r="CD1622" i="1"/>
  <c r="CC1622" i="1"/>
  <c r="CD1621" i="1"/>
  <c r="CC1621" i="1"/>
  <c r="CQ163" i="1" s="1"/>
  <c r="CR163" i="1" s="1"/>
  <c r="CH1620" i="1"/>
  <c r="CD1620" i="1"/>
  <c r="CC1620" i="1"/>
  <c r="CH1619" i="1"/>
  <c r="CD1619" i="1"/>
  <c r="CC1619" i="1"/>
  <c r="CH1618" i="1"/>
  <c r="CD1618" i="1"/>
  <c r="CC1618" i="1"/>
  <c r="CH1617" i="1"/>
  <c r="CD1617" i="1"/>
  <c r="CC1617" i="1"/>
  <c r="CH1616" i="1"/>
  <c r="CD1616" i="1"/>
  <c r="CC1616" i="1"/>
  <c r="CH1615" i="1"/>
  <c r="CD1615" i="1"/>
  <c r="CC1615" i="1"/>
  <c r="CH1614" i="1"/>
  <c r="CD1614" i="1"/>
  <c r="CC1614" i="1"/>
  <c r="CH1613" i="1"/>
  <c r="CD1613" i="1"/>
  <c r="CC1613" i="1"/>
  <c r="CH1612" i="1"/>
  <c r="CD1612" i="1"/>
  <c r="CC1612" i="1"/>
  <c r="CD1611" i="1"/>
  <c r="CC1611" i="1"/>
  <c r="CH1611" i="1" s="1"/>
  <c r="CH1610" i="1"/>
  <c r="CD1610" i="1"/>
  <c r="CC1610" i="1"/>
  <c r="CH1609" i="1"/>
  <c r="CD1609" i="1"/>
  <c r="CC1609" i="1"/>
  <c r="CH1608" i="1"/>
  <c r="CD1608" i="1"/>
  <c r="CC1608" i="1"/>
  <c r="CH1607" i="1"/>
  <c r="CD1607" i="1"/>
  <c r="CC1607" i="1"/>
  <c r="CH1606" i="1"/>
  <c r="CD1606" i="1"/>
  <c r="CC1606" i="1"/>
  <c r="CH1605" i="1"/>
  <c r="CD1605" i="1"/>
  <c r="CC1605" i="1"/>
  <c r="CH1604" i="1"/>
  <c r="CD1604" i="1"/>
  <c r="CC1604" i="1"/>
  <c r="CH1603" i="1"/>
  <c r="CD1603" i="1"/>
  <c r="CC1603" i="1"/>
  <c r="CH1602" i="1"/>
  <c r="CD1602" i="1"/>
  <c r="CC1602" i="1"/>
  <c r="CD1601" i="1"/>
  <c r="CC1601" i="1"/>
  <c r="CH1601" i="1" s="1"/>
  <c r="CH1600" i="1"/>
  <c r="CD1600" i="1"/>
  <c r="CC1600" i="1"/>
  <c r="CH1599" i="1"/>
  <c r="CD1599" i="1"/>
  <c r="CC1599" i="1"/>
  <c r="CH1598" i="1"/>
  <c r="CD1598" i="1"/>
  <c r="CC1598" i="1"/>
  <c r="CH1597" i="1"/>
  <c r="CD1597" i="1"/>
  <c r="CC1597" i="1"/>
  <c r="CH1596" i="1"/>
  <c r="CD1596" i="1"/>
  <c r="CC1596" i="1"/>
  <c r="CH1595" i="1"/>
  <c r="CD1595" i="1"/>
  <c r="CC1595" i="1"/>
  <c r="CH1594" i="1"/>
  <c r="CD1594" i="1"/>
  <c r="CC1594" i="1"/>
  <c r="CH1593" i="1"/>
  <c r="CD1593" i="1"/>
  <c r="CC1593" i="1"/>
  <c r="CH1592" i="1"/>
  <c r="CD1592" i="1"/>
  <c r="CC1592" i="1"/>
  <c r="CD1591" i="1"/>
  <c r="CC1591" i="1"/>
  <c r="CQ160" i="1" s="1"/>
  <c r="CH1590" i="1"/>
  <c r="CD1590" i="1"/>
  <c r="CC1590" i="1"/>
  <c r="CH1589" i="1"/>
  <c r="CD1589" i="1"/>
  <c r="CC1589" i="1"/>
  <c r="CH1588" i="1"/>
  <c r="CD1588" i="1"/>
  <c r="CC1588" i="1"/>
  <c r="CH1587" i="1"/>
  <c r="CD1587" i="1"/>
  <c r="CC1587" i="1"/>
  <c r="CH1586" i="1"/>
  <c r="CD1586" i="1"/>
  <c r="CC1586" i="1"/>
  <c r="CH1585" i="1"/>
  <c r="CD1585" i="1"/>
  <c r="CC1585" i="1"/>
  <c r="CH1584" i="1"/>
  <c r="CD1584" i="1"/>
  <c r="CC1584" i="1"/>
  <c r="CH1583" i="1"/>
  <c r="CD1583" i="1"/>
  <c r="CC1583" i="1"/>
  <c r="CH1582" i="1"/>
  <c r="CD1582" i="1"/>
  <c r="CC1582" i="1"/>
  <c r="CD1581" i="1"/>
  <c r="CC1581" i="1"/>
  <c r="CH1581" i="1" s="1"/>
  <c r="CH1580" i="1"/>
  <c r="CD1580" i="1"/>
  <c r="CC1580" i="1"/>
  <c r="CH1579" i="1"/>
  <c r="CD1579" i="1"/>
  <c r="CC1579" i="1"/>
  <c r="CH1578" i="1"/>
  <c r="CD1578" i="1"/>
  <c r="CC1578" i="1"/>
  <c r="CH1577" i="1"/>
  <c r="CD1577" i="1"/>
  <c r="CC1577" i="1"/>
  <c r="CH1576" i="1"/>
  <c r="CD1576" i="1"/>
  <c r="CC1576" i="1"/>
  <c r="CH1575" i="1"/>
  <c r="CD1575" i="1"/>
  <c r="CC1575" i="1"/>
  <c r="CH1574" i="1"/>
  <c r="CD1574" i="1"/>
  <c r="CC1574" i="1"/>
  <c r="CH1573" i="1"/>
  <c r="CD1573" i="1"/>
  <c r="CC1573" i="1"/>
  <c r="CH1572" i="1"/>
  <c r="CD1572" i="1"/>
  <c r="CC1572" i="1"/>
  <c r="CD1571" i="1"/>
  <c r="CC1571" i="1"/>
  <c r="CH1571" i="1" s="1"/>
  <c r="CH1570" i="1"/>
  <c r="CD1570" i="1"/>
  <c r="CC1570" i="1"/>
  <c r="CH1569" i="1"/>
  <c r="CD1569" i="1"/>
  <c r="CC1569" i="1"/>
  <c r="CH1568" i="1"/>
  <c r="CD1568" i="1"/>
  <c r="CC1568" i="1"/>
  <c r="CH1567" i="1"/>
  <c r="CD1567" i="1"/>
  <c r="CC1567" i="1"/>
  <c r="CH1566" i="1"/>
  <c r="CD1566" i="1"/>
  <c r="CC1566" i="1"/>
  <c r="CH1565" i="1"/>
  <c r="CD1565" i="1"/>
  <c r="CC1565" i="1"/>
  <c r="CH1564" i="1"/>
  <c r="CD1564" i="1"/>
  <c r="CC1564" i="1"/>
  <c r="CH1563" i="1"/>
  <c r="CD1563" i="1"/>
  <c r="CC1563" i="1"/>
  <c r="CH1562" i="1"/>
  <c r="CD1562" i="1"/>
  <c r="CC1562" i="1"/>
  <c r="CD1561" i="1"/>
  <c r="CC1561" i="1"/>
  <c r="CQ157" i="1" s="1"/>
  <c r="CH1560" i="1"/>
  <c r="CD1560" i="1"/>
  <c r="CC1560" i="1"/>
  <c r="CH1559" i="1"/>
  <c r="CD1559" i="1"/>
  <c r="CC1559" i="1"/>
  <c r="CH1558" i="1"/>
  <c r="CD1558" i="1"/>
  <c r="CC1558" i="1"/>
  <c r="CH1557" i="1"/>
  <c r="CD1557" i="1"/>
  <c r="CC1557" i="1"/>
  <c r="CH1556" i="1"/>
  <c r="CD1556" i="1"/>
  <c r="CC1556" i="1"/>
  <c r="CH1555" i="1"/>
  <c r="CD1555" i="1"/>
  <c r="CC1555" i="1"/>
  <c r="CH1554" i="1"/>
  <c r="CD1554" i="1"/>
  <c r="CC1554" i="1"/>
  <c r="CH1553" i="1"/>
  <c r="CD1553" i="1"/>
  <c r="CC1553" i="1"/>
  <c r="CH1552" i="1"/>
  <c r="CD1552" i="1"/>
  <c r="CC1552" i="1"/>
  <c r="CD1551" i="1"/>
  <c r="CC1551" i="1"/>
  <c r="CH1551" i="1" s="1"/>
  <c r="CH1550" i="1"/>
  <c r="CD1550" i="1"/>
  <c r="CC1550" i="1"/>
  <c r="CH1549" i="1"/>
  <c r="CD1549" i="1"/>
  <c r="CC1549" i="1"/>
  <c r="CH1548" i="1"/>
  <c r="CD1548" i="1"/>
  <c r="CC1548" i="1"/>
  <c r="CH1547" i="1"/>
  <c r="CD1547" i="1"/>
  <c r="CC1547" i="1"/>
  <c r="CH1546" i="1"/>
  <c r="CD1546" i="1"/>
  <c r="CC1546" i="1"/>
  <c r="CH1545" i="1"/>
  <c r="CD1545" i="1"/>
  <c r="CC1545" i="1"/>
  <c r="CH1544" i="1"/>
  <c r="CD1544" i="1"/>
  <c r="CC1544" i="1"/>
  <c r="CH1543" i="1"/>
  <c r="CD1543" i="1"/>
  <c r="CC1543" i="1"/>
  <c r="CH1542" i="1"/>
  <c r="CD1542" i="1"/>
  <c r="CC1542" i="1"/>
  <c r="CD1541" i="1"/>
  <c r="CC1541" i="1"/>
  <c r="CH1541" i="1" s="1"/>
  <c r="CH1540" i="1"/>
  <c r="CD1540" i="1"/>
  <c r="CC1540" i="1"/>
  <c r="CH1539" i="1"/>
  <c r="CD1539" i="1"/>
  <c r="CC1539" i="1"/>
  <c r="CH1538" i="1"/>
  <c r="CD1538" i="1"/>
  <c r="CC1538" i="1"/>
  <c r="CH1537" i="1"/>
  <c r="CD1537" i="1"/>
  <c r="CC1537" i="1"/>
  <c r="CH1536" i="1"/>
  <c r="CD1536" i="1"/>
  <c r="CC1536" i="1"/>
  <c r="CH1535" i="1"/>
  <c r="CD1535" i="1"/>
  <c r="CC1535" i="1"/>
  <c r="CH1534" i="1"/>
  <c r="CD1534" i="1"/>
  <c r="CC1534" i="1"/>
  <c r="CH1533" i="1"/>
  <c r="CD1533" i="1"/>
  <c r="CC1533" i="1"/>
  <c r="CH1532" i="1"/>
  <c r="CD1532" i="1"/>
  <c r="CC1532" i="1"/>
  <c r="CD1531" i="1"/>
  <c r="CC1531" i="1"/>
  <c r="CQ154" i="1" s="1"/>
  <c r="CR154" i="1" s="1"/>
  <c r="CH1530" i="1"/>
  <c r="CD1530" i="1"/>
  <c r="CC1530" i="1"/>
  <c r="CH1529" i="1"/>
  <c r="CD1529" i="1"/>
  <c r="CC1529" i="1"/>
  <c r="CH1528" i="1"/>
  <c r="CD1528" i="1"/>
  <c r="CC1528" i="1"/>
  <c r="CH1527" i="1"/>
  <c r="CD1527" i="1"/>
  <c r="CC1527" i="1"/>
  <c r="CH1526" i="1"/>
  <c r="CD1526" i="1"/>
  <c r="CC1526" i="1"/>
  <c r="CH1525" i="1"/>
  <c r="CD1525" i="1"/>
  <c r="CC1525" i="1"/>
  <c r="CH1524" i="1"/>
  <c r="CD1524" i="1"/>
  <c r="CC1524" i="1"/>
  <c r="CH1523" i="1"/>
  <c r="CD1523" i="1"/>
  <c r="CC1523" i="1"/>
  <c r="CH1522" i="1"/>
  <c r="CD1522" i="1"/>
  <c r="CC1522" i="1"/>
  <c r="CD1521" i="1"/>
  <c r="CC1521" i="1"/>
  <c r="CH1521" i="1" s="1"/>
  <c r="CH1520" i="1"/>
  <c r="CD1520" i="1"/>
  <c r="CC1520" i="1"/>
  <c r="CH1519" i="1"/>
  <c r="CD1519" i="1"/>
  <c r="CC1519" i="1"/>
  <c r="CH1518" i="1"/>
  <c r="CD1518" i="1"/>
  <c r="CC1518" i="1"/>
  <c r="CH1517" i="1"/>
  <c r="CD1517" i="1"/>
  <c r="CC1517" i="1"/>
  <c r="CH1516" i="1"/>
  <c r="CD1516" i="1"/>
  <c r="CC1516" i="1"/>
  <c r="CH1515" i="1"/>
  <c r="CD1515" i="1"/>
  <c r="CC1515" i="1"/>
  <c r="CH1514" i="1"/>
  <c r="CD1514" i="1"/>
  <c r="CC1514" i="1"/>
  <c r="CH1513" i="1"/>
  <c r="CD1513" i="1"/>
  <c r="CC1513" i="1"/>
  <c r="CH1512" i="1"/>
  <c r="CD1512" i="1"/>
  <c r="CC1512" i="1"/>
  <c r="CD1511" i="1"/>
  <c r="CC1511" i="1"/>
  <c r="CH1511" i="1" s="1"/>
  <c r="CH1510" i="1"/>
  <c r="CD1510" i="1"/>
  <c r="CC1510" i="1"/>
  <c r="CH1509" i="1"/>
  <c r="CD1509" i="1"/>
  <c r="CC1509" i="1"/>
  <c r="CH1508" i="1"/>
  <c r="CD1508" i="1"/>
  <c r="CC1508" i="1"/>
  <c r="CH1507" i="1"/>
  <c r="CD1507" i="1"/>
  <c r="CC1507" i="1"/>
  <c r="CH1506" i="1"/>
  <c r="CD1506" i="1"/>
  <c r="CC1506" i="1"/>
  <c r="CH1505" i="1"/>
  <c r="CD1505" i="1"/>
  <c r="CC1505" i="1"/>
  <c r="CH1504" i="1"/>
  <c r="CD1504" i="1"/>
  <c r="CC1504" i="1"/>
  <c r="CH1503" i="1"/>
  <c r="CD1503" i="1"/>
  <c r="CC1503" i="1"/>
  <c r="CH1502" i="1"/>
  <c r="CD1502" i="1"/>
  <c r="CC1502" i="1"/>
  <c r="CD1501" i="1"/>
  <c r="CC1501" i="1"/>
  <c r="CQ151" i="1" s="1"/>
  <c r="CH1500" i="1"/>
  <c r="CD1500" i="1"/>
  <c r="CC1500" i="1"/>
  <c r="CH1499" i="1"/>
  <c r="CD1499" i="1"/>
  <c r="CC1499" i="1"/>
  <c r="CH1498" i="1"/>
  <c r="CD1498" i="1"/>
  <c r="CC1498" i="1"/>
  <c r="CH1497" i="1"/>
  <c r="CD1497" i="1"/>
  <c r="CC1497" i="1"/>
  <c r="CH1496" i="1"/>
  <c r="CD1496" i="1"/>
  <c r="CC1496" i="1"/>
  <c r="CH1495" i="1"/>
  <c r="CD1495" i="1"/>
  <c r="CC1495" i="1"/>
  <c r="CH1494" i="1"/>
  <c r="CD1494" i="1"/>
  <c r="CC1494" i="1"/>
  <c r="CH1493" i="1"/>
  <c r="CD1493" i="1"/>
  <c r="CC1493" i="1"/>
  <c r="CH1492" i="1"/>
  <c r="CD1492" i="1"/>
  <c r="CC1492" i="1"/>
  <c r="CD1491" i="1"/>
  <c r="CC1491" i="1"/>
  <c r="CH1491" i="1" s="1"/>
  <c r="CH1490" i="1"/>
  <c r="CD1490" i="1"/>
  <c r="CC1490" i="1"/>
  <c r="CH1489" i="1"/>
  <c r="CD1489" i="1"/>
  <c r="CC1489" i="1"/>
  <c r="CH1488" i="1"/>
  <c r="CD1488" i="1"/>
  <c r="CC1488" i="1"/>
  <c r="CH1487" i="1"/>
  <c r="CD1487" i="1"/>
  <c r="CC1487" i="1"/>
  <c r="CH1486" i="1"/>
  <c r="CD1486" i="1"/>
  <c r="CC1486" i="1"/>
  <c r="CH1485" i="1"/>
  <c r="CD1485" i="1"/>
  <c r="CC1485" i="1"/>
  <c r="CH1484" i="1"/>
  <c r="CD1484" i="1"/>
  <c r="CC1484" i="1"/>
  <c r="CH1483" i="1"/>
  <c r="CD1483" i="1"/>
  <c r="CC1483" i="1"/>
  <c r="CH1482" i="1"/>
  <c r="CD1482" i="1"/>
  <c r="CC1482" i="1"/>
  <c r="CD1481" i="1"/>
  <c r="CC1481" i="1"/>
  <c r="CQ149" i="1" s="1"/>
  <c r="CT149" i="1" s="1"/>
  <c r="CH1480" i="1"/>
  <c r="CD1480" i="1"/>
  <c r="CC1480" i="1"/>
  <c r="CH1479" i="1"/>
  <c r="CD1479" i="1"/>
  <c r="CC1479" i="1"/>
  <c r="CH1478" i="1"/>
  <c r="CD1478" i="1"/>
  <c r="CC1478" i="1"/>
  <c r="CH1477" i="1"/>
  <c r="CD1477" i="1"/>
  <c r="CC1477" i="1"/>
  <c r="CH1476" i="1"/>
  <c r="CD1476" i="1"/>
  <c r="CC1476" i="1"/>
  <c r="CH1475" i="1"/>
  <c r="CD1475" i="1"/>
  <c r="CC1475" i="1"/>
  <c r="CH1474" i="1"/>
  <c r="CD1474" i="1"/>
  <c r="CC1474" i="1"/>
  <c r="CH1473" i="1"/>
  <c r="CD1473" i="1"/>
  <c r="CC1473" i="1"/>
  <c r="CH1472" i="1"/>
  <c r="CD1472" i="1"/>
  <c r="CC1472" i="1"/>
  <c r="CD1471" i="1"/>
  <c r="CC1471" i="1"/>
  <c r="CH1471" i="1" s="1"/>
  <c r="CH1470" i="1"/>
  <c r="CD1470" i="1"/>
  <c r="CC1470" i="1"/>
  <c r="CH1469" i="1"/>
  <c r="CD1469" i="1"/>
  <c r="CC1469" i="1"/>
  <c r="CH1468" i="1"/>
  <c r="CD1468" i="1"/>
  <c r="CC1468" i="1"/>
  <c r="CH1467" i="1"/>
  <c r="CD1467" i="1"/>
  <c r="CC1467" i="1"/>
  <c r="CH1466" i="1"/>
  <c r="CD1466" i="1"/>
  <c r="CC1466" i="1"/>
  <c r="CH1465" i="1"/>
  <c r="CD1465" i="1"/>
  <c r="CC1465" i="1"/>
  <c r="CH1464" i="1"/>
  <c r="CD1464" i="1"/>
  <c r="CC1464" i="1"/>
  <c r="CH1463" i="1"/>
  <c r="CD1463" i="1"/>
  <c r="CC1463" i="1"/>
  <c r="CH1462" i="1"/>
  <c r="CD1462" i="1"/>
  <c r="CC1462" i="1"/>
  <c r="CD1461" i="1"/>
  <c r="CW74" i="1" s="1"/>
  <c r="CC1461" i="1"/>
  <c r="CH1461" i="1" s="1"/>
  <c r="CH1460" i="1"/>
  <c r="CD1460" i="1"/>
  <c r="CC1460" i="1"/>
  <c r="CH1459" i="1"/>
  <c r="CD1459" i="1"/>
  <c r="CC1459" i="1"/>
  <c r="CH1458" i="1"/>
  <c r="CD1458" i="1"/>
  <c r="CC1458" i="1"/>
  <c r="CH1457" i="1"/>
  <c r="CD1457" i="1"/>
  <c r="CC1457" i="1"/>
  <c r="CH1456" i="1"/>
  <c r="CD1456" i="1"/>
  <c r="CC1456" i="1"/>
  <c r="CH1455" i="1"/>
  <c r="CD1455" i="1"/>
  <c r="CC1455" i="1"/>
  <c r="CH1454" i="1"/>
  <c r="CD1454" i="1"/>
  <c r="CC1454" i="1"/>
  <c r="CH1453" i="1"/>
  <c r="CD1453" i="1"/>
  <c r="CC1453" i="1"/>
  <c r="CH1452" i="1"/>
  <c r="CD1452" i="1"/>
  <c r="CC1452" i="1"/>
  <c r="CD1451" i="1"/>
  <c r="CC1451" i="1"/>
  <c r="CQ146" i="1" s="1"/>
  <c r="CX146" i="1" s="1"/>
  <c r="CH1450" i="1"/>
  <c r="CD1450" i="1"/>
  <c r="CC1450" i="1"/>
  <c r="CH1449" i="1"/>
  <c r="CD1449" i="1"/>
  <c r="CC1449" i="1"/>
  <c r="CH1448" i="1"/>
  <c r="CD1448" i="1"/>
  <c r="CC1448" i="1"/>
  <c r="CH1447" i="1"/>
  <c r="CD1447" i="1"/>
  <c r="CC1447" i="1"/>
  <c r="CH1446" i="1"/>
  <c r="CD1446" i="1"/>
  <c r="CC1446" i="1"/>
  <c r="CH1445" i="1"/>
  <c r="CD1445" i="1"/>
  <c r="CC1445" i="1"/>
  <c r="CH1444" i="1"/>
  <c r="CD1444" i="1"/>
  <c r="CC1444" i="1"/>
  <c r="CH1443" i="1"/>
  <c r="CD1443" i="1"/>
  <c r="CC1443" i="1"/>
  <c r="CH1442" i="1"/>
  <c r="CD1442" i="1"/>
  <c r="CC1442" i="1"/>
  <c r="CD1441" i="1"/>
  <c r="CC1441" i="1"/>
  <c r="CH1441" i="1" s="1"/>
  <c r="CH1440" i="1"/>
  <c r="CD1440" i="1"/>
  <c r="CC1440" i="1"/>
  <c r="CH1439" i="1"/>
  <c r="CD1439" i="1"/>
  <c r="CC1439" i="1"/>
  <c r="CH1438" i="1"/>
  <c r="CD1438" i="1"/>
  <c r="CC1438" i="1"/>
  <c r="CH1437" i="1"/>
  <c r="CD1437" i="1"/>
  <c r="CC1437" i="1"/>
  <c r="CH1436" i="1"/>
  <c r="CD1436" i="1"/>
  <c r="CC1436" i="1"/>
  <c r="CH1435" i="1"/>
  <c r="CD1435" i="1"/>
  <c r="CC1435" i="1"/>
  <c r="CH1434" i="1"/>
  <c r="CD1434" i="1"/>
  <c r="CC1434" i="1"/>
  <c r="CH1433" i="1"/>
  <c r="CD1433" i="1"/>
  <c r="CC1433" i="1"/>
  <c r="CH1432" i="1"/>
  <c r="CD1432" i="1"/>
  <c r="CC1432" i="1"/>
  <c r="CD1431" i="1"/>
  <c r="CC1431" i="1"/>
  <c r="CH1431" i="1" s="1"/>
  <c r="CH1430" i="1"/>
  <c r="CD1430" i="1"/>
  <c r="CC1430" i="1"/>
  <c r="CH1429" i="1"/>
  <c r="CD1429" i="1"/>
  <c r="CC1429" i="1"/>
  <c r="CH1428" i="1"/>
  <c r="CD1428" i="1"/>
  <c r="CC1428" i="1"/>
  <c r="CH1427" i="1"/>
  <c r="CD1427" i="1"/>
  <c r="CC1427" i="1"/>
  <c r="CH1426" i="1"/>
  <c r="CD1426" i="1"/>
  <c r="CC1426" i="1"/>
  <c r="CH1425" i="1"/>
  <c r="CD1425" i="1"/>
  <c r="CC1425" i="1"/>
  <c r="CH1424" i="1"/>
  <c r="CD1424" i="1"/>
  <c r="CC1424" i="1"/>
  <c r="CH1423" i="1"/>
  <c r="CD1423" i="1"/>
  <c r="CC1423" i="1"/>
  <c r="CH1422" i="1"/>
  <c r="CD1422" i="1"/>
  <c r="CC1422" i="1"/>
  <c r="CD1421" i="1"/>
  <c r="CC1421" i="1"/>
  <c r="CQ143" i="1" s="1"/>
  <c r="CS143" i="1" s="1"/>
  <c r="CH1420" i="1"/>
  <c r="CD1420" i="1"/>
  <c r="CC1420" i="1"/>
  <c r="CH1419" i="1"/>
  <c r="CD1419" i="1"/>
  <c r="CC1419" i="1"/>
  <c r="CH1418" i="1"/>
  <c r="CD1418" i="1"/>
  <c r="CC1418" i="1"/>
  <c r="CH1417" i="1"/>
  <c r="CD1417" i="1"/>
  <c r="CC1417" i="1"/>
  <c r="CH1416" i="1"/>
  <c r="CD1416" i="1"/>
  <c r="CC1416" i="1"/>
  <c r="CH1415" i="1"/>
  <c r="CD1415" i="1"/>
  <c r="CC1415" i="1"/>
  <c r="CH1414" i="1"/>
  <c r="CD1414" i="1"/>
  <c r="CC1414" i="1"/>
  <c r="CH1413" i="1"/>
  <c r="CD1413" i="1"/>
  <c r="CC1413" i="1"/>
  <c r="CH1412" i="1"/>
  <c r="CD1412" i="1"/>
  <c r="CC1412" i="1"/>
  <c r="CD1411" i="1"/>
  <c r="CC1411" i="1"/>
  <c r="CH1411" i="1" s="1"/>
  <c r="CH1410" i="1"/>
  <c r="CD1410" i="1"/>
  <c r="CC1410" i="1"/>
  <c r="CH1409" i="1"/>
  <c r="CD1409" i="1"/>
  <c r="CC1409" i="1"/>
  <c r="CH1408" i="1"/>
  <c r="CD1408" i="1"/>
  <c r="CC1408" i="1"/>
  <c r="CH1407" i="1"/>
  <c r="CD1407" i="1"/>
  <c r="CC1407" i="1"/>
  <c r="CH1406" i="1"/>
  <c r="CD1406" i="1"/>
  <c r="CC1406" i="1"/>
  <c r="CH1405" i="1"/>
  <c r="CD1405" i="1"/>
  <c r="CC1405" i="1"/>
  <c r="CH1404" i="1"/>
  <c r="CD1404" i="1"/>
  <c r="CC1404" i="1"/>
  <c r="CH1403" i="1"/>
  <c r="CD1403" i="1"/>
  <c r="CC1403" i="1"/>
  <c r="CH1402" i="1"/>
  <c r="CD1402" i="1"/>
  <c r="CC1402" i="1"/>
  <c r="CD1401" i="1"/>
  <c r="CC1401" i="1"/>
  <c r="CQ141" i="1" s="1"/>
  <c r="CH1400" i="1"/>
  <c r="CD1400" i="1"/>
  <c r="CC1400" i="1"/>
  <c r="CH1399" i="1"/>
  <c r="CD1399" i="1"/>
  <c r="CC1399" i="1"/>
  <c r="CH1398" i="1"/>
  <c r="CD1398" i="1"/>
  <c r="CC1398" i="1"/>
  <c r="CH1397" i="1"/>
  <c r="CD1397" i="1"/>
  <c r="CC1397" i="1"/>
  <c r="CH1396" i="1"/>
  <c r="CD1396" i="1"/>
  <c r="CC1396" i="1"/>
  <c r="CH1395" i="1"/>
  <c r="CD1395" i="1"/>
  <c r="CC1395" i="1"/>
  <c r="CH1394" i="1"/>
  <c r="CD1394" i="1"/>
  <c r="CC1394" i="1"/>
  <c r="CH1393" i="1"/>
  <c r="CD1393" i="1"/>
  <c r="CC1393" i="1"/>
  <c r="CH1392" i="1"/>
  <c r="CD1392" i="1"/>
  <c r="CC1392" i="1"/>
  <c r="CD1391" i="1"/>
  <c r="CC1391" i="1"/>
  <c r="CQ140" i="1" s="1"/>
  <c r="CR140" i="1" s="1"/>
  <c r="CH1390" i="1"/>
  <c r="CD1390" i="1"/>
  <c r="CC1390" i="1"/>
  <c r="CH1389" i="1"/>
  <c r="CD1389" i="1"/>
  <c r="CC1389" i="1"/>
  <c r="CH1388" i="1"/>
  <c r="CD1388" i="1"/>
  <c r="CC1388" i="1"/>
  <c r="CH1387" i="1"/>
  <c r="CD1387" i="1"/>
  <c r="CC1387" i="1"/>
  <c r="CH1386" i="1"/>
  <c r="CD1386" i="1"/>
  <c r="CC1386" i="1"/>
  <c r="CH1385" i="1"/>
  <c r="CD1385" i="1"/>
  <c r="CC1385" i="1"/>
  <c r="CH1384" i="1"/>
  <c r="CD1384" i="1"/>
  <c r="CC1384" i="1"/>
  <c r="CH1383" i="1"/>
  <c r="CD1383" i="1"/>
  <c r="CC1383" i="1"/>
  <c r="CH1382" i="1"/>
  <c r="CD1382" i="1"/>
  <c r="CC1382" i="1"/>
  <c r="CD1381" i="1"/>
  <c r="CC1381" i="1"/>
  <c r="CH1381" i="1" s="1"/>
  <c r="CH1380" i="1"/>
  <c r="CD1380" i="1"/>
  <c r="CC1380" i="1"/>
  <c r="CH1379" i="1"/>
  <c r="CD1379" i="1"/>
  <c r="CC1379" i="1"/>
  <c r="CH1378" i="1"/>
  <c r="CD1378" i="1"/>
  <c r="CC1378" i="1"/>
  <c r="CH1377" i="1"/>
  <c r="CD1377" i="1"/>
  <c r="CC1377" i="1"/>
  <c r="CH1376" i="1"/>
  <c r="CD1376" i="1"/>
  <c r="CC1376" i="1"/>
  <c r="CH1375" i="1"/>
  <c r="CD1375" i="1"/>
  <c r="CC1375" i="1"/>
  <c r="CH1374" i="1"/>
  <c r="CD1374" i="1"/>
  <c r="CC1374" i="1"/>
  <c r="CH1373" i="1"/>
  <c r="CD1373" i="1"/>
  <c r="CC1373" i="1"/>
  <c r="CH1372" i="1"/>
  <c r="CD1372" i="1"/>
  <c r="CC1372" i="1"/>
  <c r="CD1371" i="1"/>
  <c r="CC1371" i="1"/>
  <c r="CH1371" i="1" s="1"/>
  <c r="CH1370" i="1"/>
  <c r="CD1370" i="1"/>
  <c r="CC1370" i="1"/>
  <c r="CH1369" i="1"/>
  <c r="CD1369" i="1"/>
  <c r="CC1369" i="1"/>
  <c r="CH1368" i="1"/>
  <c r="CD1368" i="1"/>
  <c r="CC1368" i="1"/>
  <c r="CH1367" i="1"/>
  <c r="CD1367" i="1"/>
  <c r="CC1367" i="1"/>
  <c r="CH1366" i="1"/>
  <c r="CD1366" i="1"/>
  <c r="CC1366" i="1"/>
  <c r="CH1365" i="1"/>
  <c r="CD1365" i="1"/>
  <c r="CC1365" i="1"/>
  <c r="CH1364" i="1"/>
  <c r="CD1364" i="1"/>
  <c r="CC1364" i="1"/>
  <c r="CH1363" i="1"/>
  <c r="CD1363" i="1"/>
  <c r="CC1363" i="1"/>
  <c r="CH1362" i="1"/>
  <c r="CD1362" i="1"/>
  <c r="CC1362" i="1"/>
  <c r="CD1361" i="1"/>
  <c r="CC1361" i="1"/>
  <c r="CQ137" i="1" s="1"/>
  <c r="CH1360" i="1"/>
  <c r="CD1360" i="1"/>
  <c r="CC1360" i="1"/>
  <c r="CH1359" i="1"/>
  <c r="CD1359" i="1"/>
  <c r="CC1359" i="1"/>
  <c r="CH1358" i="1"/>
  <c r="CD1358" i="1"/>
  <c r="CC1358" i="1"/>
  <c r="CH1357" i="1"/>
  <c r="CD1357" i="1"/>
  <c r="CC1357" i="1"/>
  <c r="CH1356" i="1"/>
  <c r="CD1356" i="1"/>
  <c r="CC1356" i="1"/>
  <c r="CH1355" i="1"/>
  <c r="CD1355" i="1"/>
  <c r="CC1355" i="1"/>
  <c r="CH1354" i="1"/>
  <c r="CD1354" i="1"/>
  <c r="CC1354" i="1"/>
  <c r="CH1353" i="1"/>
  <c r="CD1353" i="1"/>
  <c r="CC1353" i="1"/>
  <c r="CH1352" i="1"/>
  <c r="CD1352" i="1"/>
  <c r="CC1352" i="1"/>
  <c r="CD1351" i="1"/>
  <c r="CC1351" i="1"/>
  <c r="CH1351" i="1" s="1"/>
  <c r="CH1350" i="1"/>
  <c r="CD1350" i="1"/>
  <c r="CC1350" i="1"/>
  <c r="CH1349" i="1"/>
  <c r="CD1349" i="1"/>
  <c r="CC1349" i="1"/>
  <c r="CH1348" i="1"/>
  <c r="CD1348" i="1"/>
  <c r="CC1348" i="1"/>
  <c r="CH1347" i="1"/>
  <c r="CD1347" i="1"/>
  <c r="CC1347" i="1"/>
  <c r="CH1346" i="1"/>
  <c r="CD1346" i="1"/>
  <c r="CC1346" i="1"/>
  <c r="CH1345" i="1"/>
  <c r="CD1345" i="1"/>
  <c r="CC1345" i="1"/>
  <c r="CH1344" i="1"/>
  <c r="CD1344" i="1"/>
  <c r="CC1344" i="1"/>
  <c r="CH1343" i="1"/>
  <c r="CD1343" i="1"/>
  <c r="CC1343" i="1"/>
  <c r="CH1342" i="1"/>
  <c r="CD1342" i="1"/>
  <c r="CC1342" i="1"/>
  <c r="CD1341" i="1"/>
  <c r="CC1341" i="1"/>
  <c r="CH1341" i="1" s="1"/>
  <c r="CH1340" i="1"/>
  <c r="CD1340" i="1"/>
  <c r="CC1340" i="1"/>
  <c r="CH1339" i="1"/>
  <c r="CD1339" i="1"/>
  <c r="CC1339" i="1"/>
  <c r="CH1338" i="1"/>
  <c r="CD1338" i="1"/>
  <c r="CC1338" i="1"/>
  <c r="CH1337" i="1"/>
  <c r="CD1337" i="1"/>
  <c r="CC1337" i="1"/>
  <c r="CH1336" i="1"/>
  <c r="CD1336" i="1"/>
  <c r="CC1336" i="1"/>
  <c r="CH1335" i="1"/>
  <c r="CD1335" i="1"/>
  <c r="CC1335" i="1"/>
  <c r="CH1334" i="1"/>
  <c r="CD1334" i="1"/>
  <c r="CC1334" i="1"/>
  <c r="CH1333" i="1"/>
  <c r="CD1333" i="1"/>
  <c r="CC1333" i="1"/>
  <c r="CH1332" i="1"/>
  <c r="CD1332" i="1"/>
  <c r="CC1332" i="1"/>
  <c r="CD1331" i="1"/>
  <c r="CC1331" i="1"/>
  <c r="CQ134" i="1" s="1"/>
  <c r="CH1330" i="1"/>
  <c r="CD1330" i="1"/>
  <c r="CC1330" i="1"/>
  <c r="CH1329" i="1"/>
  <c r="CD1329" i="1"/>
  <c r="CC1329" i="1"/>
  <c r="CH1328" i="1"/>
  <c r="CD1328" i="1"/>
  <c r="CC1328" i="1"/>
  <c r="CH1327" i="1"/>
  <c r="CD1327" i="1"/>
  <c r="CC1327" i="1"/>
  <c r="CH1326" i="1"/>
  <c r="CD1326" i="1"/>
  <c r="CC1326" i="1"/>
  <c r="CH1325" i="1"/>
  <c r="CD1325" i="1"/>
  <c r="CC1325" i="1"/>
  <c r="CH1324" i="1"/>
  <c r="CD1324" i="1"/>
  <c r="CC1324" i="1"/>
  <c r="CH1323" i="1"/>
  <c r="CD1323" i="1"/>
  <c r="CC1323" i="1"/>
  <c r="CH1322" i="1"/>
  <c r="CD1322" i="1"/>
  <c r="CC1322" i="1"/>
  <c r="CD1321" i="1"/>
  <c r="CC1321" i="1"/>
  <c r="CQ133" i="1" s="1"/>
  <c r="CR133" i="1" s="1"/>
  <c r="CH1320" i="1"/>
  <c r="CD1320" i="1"/>
  <c r="CC1320" i="1"/>
  <c r="CH1319" i="1"/>
  <c r="CD1319" i="1"/>
  <c r="CC1319" i="1"/>
  <c r="CH1318" i="1"/>
  <c r="CD1318" i="1"/>
  <c r="CC1318" i="1"/>
  <c r="CH1317" i="1"/>
  <c r="CD1317" i="1"/>
  <c r="CC1317" i="1"/>
  <c r="CH1316" i="1"/>
  <c r="CD1316" i="1"/>
  <c r="CC1316" i="1"/>
  <c r="CH1315" i="1"/>
  <c r="CD1315" i="1"/>
  <c r="CC1315" i="1"/>
  <c r="CH1314" i="1"/>
  <c r="CD1314" i="1"/>
  <c r="CC1314" i="1"/>
  <c r="CH1313" i="1"/>
  <c r="CD1313" i="1"/>
  <c r="CC1313" i="1"/>
  <c r="CH1312" i="1"/>
  <c r="CD1312" i="1"/>
  <c r="CC1312" i="1"/>
  <c r="CD1311" i="1"/>
  <c r="CC1311" i="1"/>
  <c r="CH1311" i="1" s="1"/>
  <c r="CH1310" i="1"/>
  <c r="CD1310" i="1"/>
  <c r="CC1310" i="1"/>
  <c r="CH1309" i="1"/>
  <c r="CD1309" i="1"/>
  <c r="CC1309" i="1"/>
  <c r="CH1308" i="1"/>
  <c r="CD1308" i="1"/>
  <c r="CC1308" i="1"/>
  <c r="CH1307" i="1"/>
  <c r="CD1307" i="1"/>
  <c r="CC1307" i="1"/>
  <c r="CH1306" i="1"/>
  <c r="CD1306" i="1"/>
  <c r="CC1306" i="1"/>
  <c r="CH1305" i="1"/>
  <c r="CD1305" i="1"/>
  <c r="CC1305" i="1"/>
  <c r="CH1304" i="1"/>
  <c r="CD1304" i="1"/>
  <c r="CC1304" i="1"/>
  <c r="CH1303" i="1"/>
  <c r="CD1303" i="1"/>
  <c r="CC1303" i="1"/>
  <c r="CH1302" i="1"/>
  <c r="CD1302" i="1"/>
  <c r="CC1302" i="1"/>
  <c r="CD1301" i="1"/>
  <c r="CW66" i="1" s="1"/>
  <c r="CC1301" i="1"/>
  <c r="CQ131" i="1" s="1"/>
  <c r="CH1300" i="1"/>
  <c r="CD1300" i="1"/>
  <c r="CC1300" i="1"/>
  <c r="CH1299" i="1"/>
  <c r="CD1299" i="1"/>
  <c r="CC1299" i="1"/>
  <c r="CH1298" i="1"/>
  <c r="CD1298" i="1"/>
  <c r="CC1298" i="1"/>
  <c r="CH1297" i="1"/>
  <c r="CD1297" i="1"/>
  <c r="CC1297" i="1"/>
  <c r="CH1296" i="1"/>
  <c r="CD1296" i="1"/>
  <c r="CC1296" i="1"/>
  <c r="CH1295" i="1"/>
  <c r="CD1295" i="1"/>
  <c r="CC1295" i="1"/>
  <c r="CH1294" i="1"/>
  <c r="CD1294" i="1"/>
  <c r="CC1294" i="1"/>
  <c r="CH1293" i="1"/>
  <c r="CD1293" i="1"/>
  <c r="CC1293" i="1"/>
  <c r="CH1292" i="1"/>
  <c r="CD1292" i="1"/>
  <c r="CC1292" i="1"/>
  <c r="CD1291" i="1"/>
  <c r="CC1291" i="1"/>
  <c r="CH1291" i="1" s="1"/>
  <c r="CH1290" i="1"/>
  <c r="CD1290" i="1"/>
  <c r="CC1290" i="1"/>
  <c r="CH1289" i="1"/>
  <c r="CD1289" i="1"/>
  <c r="CC1289" i="1"/>
  <c r="CH1288" i="1"/>
  <c r="CD1288" i="1"/>
  <c r="CC1288" i="1"/>
  <c r="CH1287" i="1"/>
  <c r="CD1287" i="1"/>
  <c r="CC1287" i="1"/>
  <c r="CH1286" i="1"/>
  <c r="CD1286" i="1"/>
  <c r="CC1286" i="1"/>
  <c r="CH1285" i="1"/>
  <c r="CD1285" i="1"/>
  <c r="CC1285" i="1"/>
  <c r="CH1284" i="1"/>
  <c r="CD1284" i="1"/>
  <c r="CC1284" i="1"/>
  <c r="CH1283" i="1"/>
  <c r="CD1283" i="1"/>
  <c r="CC1283" i="1"/>
  <c r="CH1282" i="1"/>
  <c r="CD1282" i="1"/>
  <c r="CC1282" i="1"/>
  <c r="CD1281" i="1"/>
  <c r="CC1281" i="1"/>
  <c r="CQ129" i="1" s="1"/>
  <c r="CX129" i="1" s="1"/>
  <c r="CH1280" i="1"/>
  <c r="CD1280" i="1"/>
  <c r="CC1280" i="1"/>
  <c r="CH1279" i="1"/>
  <c r="CD1279" i="1"/>
  <c r="CC1279" i="1"/>
  <c r="CH1278" i="1"/>
  <c r="CD1278" i="1"/>
  <c r="CC1278" i="1"/>
  <c r="CH1277" i="1"/>
  <c r="CD1277" i="1"/>
  <c r="CC1277" i="1"/>
  <c r="CH1276" i="1"/>
  <c r="CD1276" i="1"/>
  <c r="CC1276" i="1"/>
  <c r="CH1275" i="1"/>
  <c r="CD1275" i="1"/>
  <c r="CC1275" i="1"/>
  <c r="CH1274" i="1"/>
  <c r="CD1274" i="1"/>
  <c r="CC1274" i="1"/>
  <c r="CH1273" i="1"/>
  <c r="CD1273" i="1"/>
  <c r="CC1273" i="1"/>
  <c r="CH1272" i="1"/>
  <c r="CD1272" i="1"/>
  <c r="CC1272" i="1"/>
  <c r="CD1271" i="1"/>
  <c r="CC1271" i="1"/>
  <c r="CQ128" i="1" s="1"/>
  <c r="CY128" i="1" s="1"/>
  <c r="CH1270" i="1"/>
  <c r="CD1270" i="1"/>
  <c r="CC1270" i="1"/>
  <c r="CH1269" i="1"/>
  <c r="CD1269" i="1"/>
  <c r="CC1269" i="1"/>
  <c r="CH1268" i="1"/>
  <c r="CD1268" i="1"/>
  <c r="CC1268" i="1"/>
  <c r="CH1267" i="1"/>
  <c r="CD1267" i="1"/>
  <c r="CC1267" i="1"/>
  <c r="CH1266" i="1"/>
  <c r="CD1266" i="1"/>
  <c r="CC1266" i="1"/>
  <c r="CH1265" i="1"/>
  <c r="CD1265" i="1"/>
  <c r="CC1265" i="1"/>
  <c r="CH1264" i="1"/>
  <c r="CD1264" i="1"/>
  <c r="CC1264" i="1"/>
  <c r="CH1263" i="1"/>
  <c r="CD1263" i="1"/>
  <c r="CC1263" i="1"/>
  <c r="CH1262" i="1"/>
  <c r="CD1262" i="1"/>
  <c r="CC1262" i="1"/>
  <c r="CD1261" i="1"/>
  <c r="CC1261" i="1"/>
  <c r="CH1261" i="1" s="1"/>
  <c r="CH1260" i="1"/>
  <c r="CD1260" i="1"/>
  <c r="CC1260" i="1"/>
  <c r="CH1259" i="1"/>
  <c r="CD1259" i="1"/>
  <c r="CC1259" i="1"/>
  <c r="CH1258" i="1"/>
  <c r="CD1258" i="1"/>
  <c r="CC1258" i="1"/>
  <c r="CH1257" i="1"/>
  <c r="CD1257" i="1"/>
  <c r="CC1257" i="1"/>
  <c r="CH1256" i="1"/>
  <c r="CD1256" i="1"/>
  <c r="CC1256" i="1"/>
  <c r="CH1255" i="1"/>
  <c r="CD1255" i="1"/>
  <c r="CC1255" i="1"/>
  <c r="CH1254" i="1"/>
  <c r="CD1254" i="1"/>
  <c r="CC1254" i="1"/>
  <c r="CH1253" i="1"/>
  <c r="CD1253" i="1"/>
  <c r="CC1253" i="1"/>
  <c r="CH1252" i="1"/>
  <c r="CD1252" i="1"/>
  <c r="CC1252" i="1"/>
  <c r="CD1251" i="1"/>
  <c r="CC1251" i="1"/>
  <c r="CH1251" i="1" s="1"/>
  <c r="CH1250" i="1"/>
  <c r="CD1250" i="1"/>
  <c r="CC1250" i="1"/>
  <c r="CH1249" i="1"/>
  <c r="CD1249" i="1"/>
  <c r="CC1249" i="1"/>
  <c r="CH1248" i="1"/>
  <c r="CD1248" i="1"/>
  <c r="CC1248" i="1"/>
  <c r="CH1247" i="1"/>
  <c r="CD1247" i="1"/>
  <c r="CC1247" i="1"/>
  <c r="CH1246" i="1"/>
  <c r="CD1246" i="1"/>
  <c r="CC1246" i="1"/>
  <c r="CH1245" i="1"/>
  <c r="CD1245" i="1"/>
  <c r="CC1245" i="1"/>
  <c r="CH1244" i="1"/>
  <c r="CD1244" i="1"/>
  <c r="CC1244" i="1"/>
  <c r="CH1243" i="1"/>
  <c r="CD1243" i="1"/>
  <c r="CC1243" i="1"/>
  <c r="CH1242" i="1"/>
  <c r="CD1242" i="1"/>
  <c r="CC1242" i="1"/>
  <c r="CD1241" i="1"/>
  <c r="CC1241" i="1"/>
  <c r="CQ125" i="1" s="1"/>
  <c r="CR125" i="1" s="1"/>
  <c r="CH1240" i="1"/>
  <c r="CD1240" i="1"/>
  <c r="CC1240" i="1"/>
  <c r="CH1239" i="1"/>
  <c r="CD1239" i="1"/>
  <c r="CC1239" i="1"/>
  <c r="CH1238" i="1"/>
  <c r="CD1238" i="1"/>
  <c r="CC1238" i="1"/>
  <c r="CH1237" i="1"/>
  <c r="CD1237" i="1"/>
  <c r="CC1237" i="1"/>
  <c r="CH1236" i="1"/>
  <c r="CD1236" i="1"/>
  <c r="CC1236" i="1"/>
  <c r="CH1235" i="1"/>
  <c r="CD1235" i="1"/>
  <c r="CC1235" i="1"/>
  <c r="CH1234" i="1"/>
  <c r="CD1234" i="1"/>
  <c r="CC1234" i="1"/>
  <c r="CH1233" i="1"/>
  <c r="CD1233" i="1"/>
  <c r="CC1233" i="1"/>
  <c r="CH1232" i="1"/>
  <c r="CD1232" i="1"/>
  <c r="CC1232" i="1"/>
  <c r="CD1231" i="1"/>
  <c r="CC1231" i="1"/>
  <c r="CH1231" i="1" s="1"/>
  <c r="CH1230" i="1"/>
  <c r="CD1230" i="1"/>
  <c r="CC1230" i="1"/>
  <c r="CH1229" i="1"/>
  <c r="CD1229" i="1"/>
  <c r="CC1229" i="1"/>
  <c r="CH1228" i="1"/>
  <c r="CD1228" i="1"/>
  <c r="CC1228" i="1"/>
  <c r="CH1227" i="1"/>
  <c r="CD1227" i="1"/>
  <c r="CC1227" i="1"/>
  <c r="CH1226" i="1"/>
  <c r="CD1226" i="1"/>
  <c r="CC1226" i="1"/>
  <c r="CH1225" i="1"/>
  <c r="CD1225" i="1"/>
  <c r="CC1225" i="1"/>
  <c r="CH1224" i="1"/>
  <c r="CD1224" i="1"/>
  <c r="CC1224" i="1"/>
  <c r="CH1223" i="1"/>
  <c r="CD1223" i="1"/>
  <c r="CC1223" i="1"/>
  <c r="CH1222" i="1"/>
  <c r="CD1222" i="1"/>
  <c r="CC1222" i="1"/>
  <c r="CD1221" i="1"/>
  <c r="CC1221" i="1"/>
  <c r="CQ123" i="1" s="1"/>
  <c r="CR123" i="1" s="1"/>
  <c r="CH1220" i="1"/>
  <c r="CD1220" i="1"/>
  <c r="CC1220" i="1"/>
  <c r="CH1219" i="1"/>
  <c r="CD1219" i="1"/>
  <c r="CC1219" i="1"/>
  <c r="CH1218" i="1"/>
  <c r="CD1218" i="1"/>
  <c r="CC1218" i="1"/>
  <c r="CH1217" i="1"/>
  <c r="CD1217" i="1"/>
  <c r="CC1217" i="1"/>
  <c r="CH1216" i="1"/>
  <c r="CD1216" i="1"/>
  <c r="CC1216" i="1"/>
  <c r="CH1215" i="1"/>
  <c r="CD1215" i="1"/>
  <c r="CC1215" i="1"/>
  <c r="CH1214" i="1"/>
  <c r="CD1214" i="1"/>
  <c r="CC1214" i="1"/>
  <c r="CH1213" i="1"/>
  <c r="CD1213" i="1"/>
  <c r="CC1213" i="1"/>
  <c r="CH1212" i="1"/>
  <c r="CD1212" i="1"/>
  <c r="CC1212" i="1"/>
  <c r="CD1211" i="1"/>
  <c r="CC1211" i="1"/>
  <c r="CQ122" i="1" s="1"/>
  <c r="CY122" i="1" s="1"/>
  <c r="CH1210" i="1"/>
  <c r="CD1210" i="1"/>
  <c r="CC1210" i="1"/>
  <c r="CH1209" i="1"/>
  <c r="CD1209" i="1"/>
  <c r="CC1209" i="1"/>
  <c r="CH1208" i="1"/>
  <c r="CD1208" i="1"/>
  <c r="CC1208" i="1"/>
  <c r="CH1207" i="1"/>
  <c r="CD1207" i="1"/>
  <c r="CC1207" i="1"/>
  <c r="CH1206" i="1"/>
  <c r="CD1206" i="1"/>
  <c r="CC1206" i="1"/>
  <c r="CH1205" i="1"/>
  <c r="CD1205" i="1"/>
  <c r="CC1205" i="1"/>
  <c r="CH1204" i="1"/>
  <c r="CD1204" i="1"/>
  <c r="CC1204" i="1"/>
  <c r="CH1203" i="1"/>
  <c r="CD1203" i="1"/>
  <c r="CC1203" i="1"/>
  <c r="CH1202" i="1"/>
  <c r="CD1202" i="1"/>
  <c r="CC1202" i="1"/>
  <c r="CD1201" i="1"/>
  <c r="CC1201" i="1"/>
  <c r="CH1201" i="1" s="1"/>
  <c r="CH1200" i="1"/>
  <c r="CD1200" i="1"/>
  <c r="CC1200" i="1"/>
  <c r="CH1199" i="1"/>
  <c r="CD1199" i="1"/>
  <c r="CC1199" i="1"/>
  <c r="CH1198" i="1"/>
  <c r="CD1198" i="1"/>
  <c r="CC1198" i="1"/>
  <c r="CH1197" i="1"/>
  <c r="CD1197" i="1"/>
  <c r="CC1197" i="1"/>
  <c r="CH1196" i="1"/>
  <c r="CD1196" i="1"/>
  <c r="CC1196" i="1"/>
  <c r="CH1195" i="1"/>
  <c r="CD1195" i="1"/>
  <c r="CC1195" i="1"/>
  <c r="CH1194" i="1"/>
  <c r="CD1194" i="1"/>
  <c r="CC1194" i="1"/>
  <c r="CH1193" i="1"/>
  <c r="CD1193" i="1"/>
  <c r="CC1193" i="1"/>
  <c r="CH1192" i="1"/>
  <c r="CD1192" i="1"/>
  <c r="CC1192" i="1"/>
  <c r="CD1191" i="1"/>
  <c r="CC1191" i="1"/>
  <c r="CQ120" i="1" s="1"/>
  <c r="CR120" i="1" s="1"/>
  <c r="CH1190" i="1"/>
  <c r="CD1190" i="1"/>
  <c r="CC1190" i="1"/>
  <c r="CH1189" i="1"/>
  <c r="CD1189" i="1"/>
  <c r="CC1189" i="1"/>
  <c r="CH1188" i="1"/>
  <c r="CD1188" i="1"/>
  <c r="CC1188" i="1"/>
  <c r="CH1187" i="1"/>
  <c r="CD1187" i="1"/>
  <c r="CC1187" i="1"/>
  <c r="CH1186" i="1"/>
  <c r="CD1186" i="1"/>
  <c r="CC1186" i="1"/>
  <c r="CH1185" i="1"/>
  <c r="CD1185" i="1"/>
  <c r="CC1185" i="1"/>
  <c r="CH1184" i="1"/>
  <c r="CD1184" i="1"/>
  <c r="CC1184" i="1"/>
  <c r="CH1183" i="1"/>
  <c r="CD1183" i="1"/>
  <c r="CC1183" i="1"/>
  <c r="CH1182" i="1"/>
  <c r="CD1182" i="1"/>
  <c r="CC1182" i="1"/>
  <c r="CD1181" i="1"/>
  <c r="CC1181" i="1"/>
  <c r="CH1181" i="1" s="1"/>
  <c r="CH1180" i="1"/>
  <c r="CD1180" i="1"/>
  <c r="CC1180" i="1"/>
  <c r="CH1179" i="1"/>
  <c r="CD1179" i="1"/>
  <c r="CC1179" i="1"/>
  <c r="CH1178" i="1"/>
  <c r="CD1178" i="1"/>
  <c r="CC1178" i="1"/>
  <c r="CH1177" i="1"/>
  <c r="CD1177" i="1"/>
  <c r="CC1177" i="1"/>
  <c r="CH1176" i="1"/>
  <c r="CD1176" i="1"/>
  <c r="CC1176" i="1"/>
  <c r="CH1175" i="1"/>
  <c r="CD1175" i="1"/>
  <c r="CC1175" i="1"/>
  <c r="CH1174" i="1"/>
  <c r="CD1174" i="1"/>
  <c r="CC1174" i="1"/>
  <c r="CH1173" i="1"/>
  <c r="CD1173" i="1"/>
  <c r="CC1173" i="1"/>
  <c r="CH1172" i="1"/>
  <c r="CD1172" i="1"/>
  <c r="CC1172" i="1"/>
  <c r="CD1171" i="1"/>
  <c r="CC1171" i="1"/>
  <c r="CH1171" i="1" s="1"/>
  <c r="CH1170" i="1"/>
  <c r="CD1170" i="1"/>
  <c r="CC1170" i="1"/>
  <c r="CH1169" i="1"/>
  <c r="CD1169" i="1"/>
  <c r="CC1169" i="1"/>
  <c r="CH1168" i="1"/>
  <c r="CD1168" i="1"/>
  <c r="CC1168" i="1"/>
  <c r="CH1167" i="1"/>
  <c r="CD1167" i="1"/>
  <c r="CC1167" i="1"/>
  <c r="CH1166" i="1"/>
  <c r="CD1166" i="1"/>
  <c r="CC1166" i="1"/>
  <c r="CH1165" i="1"/>
  <c r="CD1165" i="1"/>
  <c r="CC1165" i="1"/>
  <c r="CH1164" i="1"/>
  <c r="CD1164" i="1"/>
  <c r="CC1164" i="1"/>
  <c r="CH1163" i="1"/>
  <c r="CD1163" i="1"/>
  <c r="CC1163" i="1"/>
  <c r="CH1162" i="1"/>
  <c r="CD1162" i="1"/>
  <c r="CC1162" i="1"/>
  <c r="CD1161" i="1"/>
  <c r="CC1161" i="1"/>
  <c r="CQ117" i="1" s="1"/>
  <c r="CH1160" i="1"/>
  <c r="CD1160" i="1"/>
  <c r="CC1160" i="1"/>
  <c r="CH1159" i="1"/>
  <c r="CD1159" i="1"/>
  <c r="CC1159" i="1"/>
  <c r="CH1158" i="1"/>
  <c r="CD1158" i="1"/>
  <c r="CC1158" i="1"/>
  <c r="CH1157" i="1"/>
  <c r="CD1157" i="1"/>
  <c r="CC1157" i="1"/>
  <c r="CH1156" i="1"/>
  <c r="CD1156" i="1"/>
  <c r="CC1156" i="1"/>
  <c r="CH1155" i="1"/>
  <c r="CD1155" i="1"/>
  <c r="CC1155" i="1"/>
  <c r="CH1154" i="1"/>
  <c r="CD1154" i="1"/>
  <c r="CC1154" i="1"/>
  <c r="CH1153" i="1"/>
  <c r="CD1153" i="1"/>
  <c r="CC1153" i="1"/>
  <c r="CH1152" i="1"/>
  <c r="CD1152" i="1"/>
  <c r="CC1152" i="1"/>
  <c r="CD1151" i="1"/>
  <c r="CC1151" i="1"/>
  <c r="CH1151" i="1" s="1"/>
  <c r="CH1150" i="1"/>
  <c r="CD1150" i="1"/>
  <c r="CC1150" i="1"/>
  <c r="CH1149" i="1"/>
  <c r="CD1149" i="1"/>
  <c r="CC1149" i="1"/>
  <c r="CH1148" i="1"/>
  <c r="CD1148" i="1"/>
  <c r="CC1148" i="1"/>
  <c r="CH1147" i="1"/>
  <c r="CD1147" i="1"/>
  <c r="CC1147" i="1"/>
  <c r="CH1146" i="1"/>
  <c r="CD1146" i="1"/>
  <c r="CC1146" i="1"/>
  <c r="CH1145" i="1"/>
  <c r="CD1145" i="1"/>
  <c r="CC1145" i="1"/>
  <c r="CH1144" i="1"/>
  <c r="CD1144" i="1"/>
  <c r="CC1144" i="1"/>
  <c r="CH1143" i="1"/>
  <c r="CD1143" i="1"/>
  <c r="CC1143" i="1"/>
  <c r="CH1142" i="1"/>
  <c r="CD1142" i="1"/>
  <c r="CC1142" i="1"/>
  <c r="CD1141" i="1"/>
  <c r="CC1141" i="1"/>
  <c r="CH1141" i="1" s="1"/>
  <c r="CH1140" i="1"/>
  <c r="CD1140" i="1"/>
  <c r="CC1140" i="1"/>
  <c r="CH1139" i="1"/>
  <c r="CD1139" i="1"/>
  <c r="CC1139" i="1"/>
  <c r="CH1138" i="1"/>
  <c r="CD1138" i="1"/>
  <c r="CC1138" i="1"/>
  <c r="CH1137" i="1"/>
  <c r="CD1137" i="1"/>
  <c r="CC1137" i="1"/>
  <c r="CH1136" i="1"/>
  <c r="CD1136" i="1"/>
  <c r="CC1136" i="1"/>
  <c r="CH1135" i="1"/>
  <c r="CD1135" i="1"/>
  <c r="CC1135" i="1"/>
  <c r="CH1134" i="1"/>
  <c r="CD1134" i="1"/>
  <c r="CC1134" i="1"/>
  <c r="CH1133" i="1"/>
  <c r="CD1133" i="1"/>
  <c r="CC1133" i="1"/>
  <c r="CH1132" i="1"/>
  <c r="CD1132" i="1"/>
  <c r="CC1132" i="1"/>
  <c r="CD1131" i="1"/>
  <c r="CC1131" i="1"/>
  <c r="CH1131" i="1" s="1"/>
  <c r="CH1130" i="1"/>
  <c r="CD1130" i="1"/>
  <c r="CC1130" i="1"/>
  <c r="CH1129" i="1"/>
  <c r="CD1129" i="1"/>
  <c r="CC1129" i="1"/>
  <c r="CH1128" i="1"/>
  <c r="CD1128" i="1"/>
  <c r="CC1128" i="1"/>
  <c r="CH1127" i="1"/>
  <c r="CD1127" i="1"/>
  <c r="CC1127" i="1"/>
  <c r="CH1126" i="1"/>
  <c r="CD1126" i="1"/>
  <c r="CC1126" i="1"/>
  <c r="CH1125" i="1"/>
  <c r="CD1125" i="1"/>
  <c r="CC1125" i="1"/>
  <c r="CH1124" i="1"/>
  <c r="CD1124" i="1"/>
  <c r="CC1124" i="1"/>
  <c r="CH1123" i="1"/>
  <c r="CD1123" i="1"/>
  <c r="CC1123" i="1"/>
  <c r="CH1122" i="1"/>
  <c r="CD1122" i="1"/>
  <c r="CC1122" i="1"/>
  <c r="CD1121" i="1"/>
  <c r="CC1121" i="1"/>
  <c r="CH1121" i="1" s="1"/>
  <c r="CH1120" i="1"/>
  <c r="CD1120" i="1"/>
  <c r="CC1120" i="1"/>
  <c r="CH1119" i="1"/>
  <c r="CD1119" i="1"/>
  <c r="CC1119" i="1"/>
  <c r="CH1118" i="1"/>
  <c r="CD1118" i="1"/>
  <c r="CC1118" i="1"/>
  <c r="CH1117" i="1"/>
  <c r="CD1117" i="1"/>
  <c r="CC1117" i="1"/>
  <c r="CH1116" i="1"/>
  <c r="CD1116" i="1"/>
  <c r="CC1116" i="1"/>
  <c r="CH1115" i="1"/>
  <c r="CD1115" i="1"/>
  <c r="CC1115" i="1"/>
  <c r="CH1114" i="1"/>
  <c r="CD1114" i="1"/>
  <c r="CC1114" i="1"/>
  <c r="CH1113" i="1"/>
  <c r="CD1113" i="1"/>
  <c r="CC1113" i="1"/>
  <c r="CH1112" i="1"/>
  <c r="CD1112" i="1"/>
  <c r="CC1112" i="1"/>
  <c r="CD1111" i="1"/>
  <c r="CC1111" i="1"/>
  <c r="CQ112" i="1" s="1"/>
  <c r="CR112" i="1" s="1"/>
  <c r="CH1110" i="1"/>
  <c r="CD1110" i="1"/>
  <c r="CC1110" i="1"/>
  <c r="CH1109" i="1"/>
  <c r="CD1109" i="1"/>
  <c r="CC1109" i="1"/>
  <c r="CH1108" i="1"/>
  <c r="CD1108" i="1"/>
  <c r="CC1108" i="1"/>
  <c r="CH1107" i="1"/>
  <c r="CD1107" i="1"/>
  <c r="CC1107" i="1"/>
  <c r="CH1106" i="1"/>
  <c r="CD1106" i="1"/>
  <c r="CC1106" i="1"/>
  <c r="CH1105" i="1"/>
  <c r="CD1105" i="1"/>
  <c r="CC1105" i="1"/>
  <c r="CH1104" i="1"/>
  <c r="CD1104" i="1"/>
  <c r="CC1104" i="1"/>
  <c r="CH1103" i="1"/>
  <c r="CD1103" i="1"/>
  <c r="CC1103" i="1"/>
  <c r="CH1102" i="1"/>
  <c r="CD1102" i="1"/>
  <c r="CC1102" i="1"/>
  <c r="CD1101" i="1"/>
  <c r="CC1101" i="1"/>
  <c r="CQ111" i="1" s="1"/>
  <c r="CT111" i="1" s="1"/>
  <c r="CH1100" i="1"/>
  <c r="CD1100" i="1"/>
  <c r="CC1100" i="1"/>
  <c r="CH1099" i="1"/>
  <c r="CD1099" i="1"/>
  <c r="CC1099" i="1"/>
  <c r="CH1098" i="1"/>
  <c r="CD1098" i="1"/>
  <c r="CC1098" i="1"/>
  <c r="CH1097" i="1"/>
  <c r="CD1097" i="1"/>
  <c r="CC1097" i="1"/>
  <c r="CH1096" i="1"/>
  <c r="CD1096" i="1"/>
  <c r="CC1096" i="1"/>
  <c r="CH1095" i="1"/>
  <c r="CD1095" i="1"/>
  <c r="CC1095" i="1"/>
  <c r="CH1094" i="1"/>
  <c r="CD1094" i="1"/>
  <c r="CC1094" i="1"/>
  <c r="CH1093" i="1"/>
  <c r="CD1093" i="1"/>
  <c r="CC1093" i="1"/>
  <c r="CH1092" i="1"/>
  <c r="CD1092" i="1"/>
  <c r="CC1092" i="1"/>
  <c r="CD1091" i="1"/>
  <c r="CC1091" i="1"/>
  <c r="CH1091" i="1" s="1"/>
  <c r="CH1090" i="1"/>
  <c r="CD1090" i="1"/>
  <c r="CC1090" i="1"/>
  <c r="CH1089" i="1"/>
  <c r="CD1089" i="1"/>
  <c r="CC1089" i="1"/>
  <c r="CH1088" i="1"/>
  <c r="CD1088" i="1"/>
  <c r="CC1088" i="1"/>
  <c r="CH1087" i="1"/>
  <c r="CD1087" i="1"/>
  <c r="CC1087" i="1"/>
  <c r="CH1086" i="1"/>
  <c r="CD1086" i="1"/>
  <c r="CC1086" i="1"/>
  <c r="CH1085" i="1"/>
  <c r="CD1085" i="1"/>
  <c r="CC1085" i="1"/>
  <c r="CH1084" i="1"/>
  <c r="CD1084" i="1"/>
  <c r="CC1084" i="1"/>
  <c r="CH1083" i="1"/>
  <c r="CD1083" i="1"/>
  <c r="CC1083" i="1"/>
  <c r="CH1082" i="1"/>
  <c r="CD1082" i="1"/>
  <c r="CC1082" i="1"/>
  <c r="CD1081" i="1"/>
  <c r="CC1081" i="1"/>
  <c r="CH1081" i="1" s="1"/>
  <c r="CH1080" i="1"/>
  <c r="CD1080" i="1"/>
  <c r="CC1080" i="1"/>
  <c r="CH1079" i="1"/>
  <c r="CD1079" i="1"/>
  <c r="CC1079" i="1"/>
  <c r="CH1078" i="1"/>
  <c r="CD1078" i="1"/>
  <c r="CC1078" i="1"/>
  <c r="CH1077" i="1"/>
  <c r="CD1077" i="1"/>
  <c r="CC1077" i="1"/>
  <c r="CH1076" i="1"/>
  <c r="CD1076" i="1"/>
  <c r="CC1076" i="1"/>
  <c r="CH1075" i="1"/>
  <c r="CD1075" i="1"/>
  <c r="CC1075" i="1"/>
  <c r="CH1074" i="1"/>
  <c r="CD1074" i="1"/>
  <c r="CC1074" i="1"/>
  <c r="CH1073" i="1"/>
  <c r="CD1073" i="1"/>
  <c r="CC1073" i="1"/>
  <c r="CH1072" i="1"/>
  <c r="CD1072" i="1"/>
  <c r="CC1072" i="1"/>
  <c r="CD1071" i="1"/>
  <c r="CC1071" i="1"/>
  <c r="CQ108" i="1" s="1"/>
  <c r="CH1070" i="1"/>
  <c r="CD1070" i="1"/>
  <c r="CC1070" i="1"/>
  <c r="CH1069" i="1"/>
  <c r="CD1069" i="1"/>
  <c r="CC1069" i="1"/>
  <c r="CH1068" i="1"/>
  <c r="CD1068" i="1"/>
  <c r="CC1068" i="1"/>
  <c r="CH1067" i="1"/>
  <c r="CD1067" i="1"/>
  <c r="CC1067" i="1"/>
  <c r="CH1066" i="1"/>
  <c r="CD1066" i="1"/>
  <c r="CC1066" i="1"/>
  <c r="CH1065" i="1"/>
  <c r="CD1065" i="1"/>
  <c r="CC1065" i="1"/>
  <c r="CH1064" i="1"/>
  <c r="CD1064" i="1"/>
  <c r="CC1064" i="1"/>
  <c r="CH1063" i="1"/>
  <c r="CD1063" i="1"/>
  <c r="CC1063" i="1"/>
  <c r="CH1062" i="1"/>
  <c r="CD1062" i="1"/>
  <c r="CC1062" i="1"/>
  <c r="CD1061" i="1"/>
  <c r="CC1061" i="1"/>
  <c r="CH1061" i="1" s="1"/>
  <c r="CH1060" i="1"/>
  <c r="CD1060" i="1"/>
  <c r="CC1060" i="1"/>
  <c r="CH1059" i="1"/>
  <c r="CD1059" i="1"/>
  <c r="CC1059" i="1"/>
  <c r="CH1058" i="1"/>
  <c r="CD1058" i="1"/>
  <c r="CC1058" i="1"/>
  <c r="CH1057" i="1"/>
  <c r="CD1057" i="1"/>
  <c r="CC1057" i="1"/>
  <c r="CH1056" i="1"/>
  <c r="CD1056" i="1"/>
  <c r="CC1056" i="1"/>
  <c r="CH1055" i="1"/>
  <c r="CD1055" i="1"/>
  <c r="CC1055" i="1"/>
  <c r="CH1054" i="1"/>
  <c r="CD1054" i="1"/>
  <c r="CC1054" i="1"/>
  <c r="CH1053" i="1"/>
  <c r="CD1053" i="1"/>
  <c r="CC1053" i="1"/>
  <c r="CH1052" i="1"/>
  <c r="CD1052" i="1"/>
  <c r="CC1052" i="1"/>
  <c r="CD1051" i="1"/>
  <c r="CC1051" i="1"/>
  <c r="CH1051" i="1" s="1"/>
  <c r="CH1050" i="1"/>
  <c r="CD1050" i="1"/>
  <c r="CC1050" i="1"/>
  <c r="CH1049" i="1"/>
  <c r="CD1049" i="1"/>
  <c r="CC1049" i="1"/>
  <c r="CH1048" i="1"/>
  <c r="CD1048" i="1"/>
  <c r="CC1048" i="1"/>
  <c r="CH1047" i="1"/>
  <c r="CD1047" i="1"/>
  <c r="CC1047" i="1"/>
  <c r="CH1046" i="1"/>
  <c r="CD1046" i="1"/>
  <c r="CC1046" i="1"/>
  <c r="CH1045" i="1"/>
  <c r="CD1045" i="1"/>
  <c r="CC1045" i="1"/>
  <c r="CH1044" i="1"/>
  <c r="CD1044" i="1"/>
  <c r="CC1044" i="1"/>
  <c r="CH1043" i="1"/>
  <c r="CD1043" i="1"/>
  <c r="CC1043" i="1"/>
  <c r="CH1042" i="1"/>
  <c r="CD1042" i="1"/>
  <c r="CC1042" i="1"/>
  <c r="CD1041" i="1"/>
  <c r="CC1041" i="1"/>
  <c r="CH1041" i="1" s="1"/>
  <c r="CH1040" i="1"/>
  <c r="CD1040" i="1"/>
  <c r="CC1040" i="1"/>
  <c r="CH1039" i="1"/>
  <c r="CD1039" i="1"/>
  <c r="CC1039" i="1"/>
  <c r="CH1038" i="1"/>
  <c r="CD1038" i="1"/>
  <c r="CC1038" i="1"/>
  <c r="CH1037" i="1"/>
  <c r="CD1037" i="1"/>
  <c r="CC1037" i="1"/>
  <c r="CH1036" i="1"/>
  <c r="CD1036" i="1"/>
  <c r="CC1036" i="1"/>
  <c r="CH1035" i="1"/>
  <c r="CD1035" i="1"/>
  <c r="CC1035" i="1"/>
  <c r="CH1034" i="1"/>
  <c r="CD1034" i="1"/>
  <c r="CC1034" i="1"/>
  <c r="CH1033" i="1"/>
  <c r="CD1033" i="1"/>
  <c r="CC1033" i="1"/>
  <c r="CH1032" i="1"/>
  <c r="CD1032" i="1"/>
  <c r="CC1032" i="1"/>
  <c r="CD1031" i="1"/>
  <c r="CC1031" i="1"/>
  <c r="CQ104" i="1" s="1"/>
  <c r="CR104" i="1" s="1"/>
  <c r="CH1030" i="1"/>
  <c r="CD1030" i="1"/>
  <c r="CC1030" i="1"/>
  <c r="CH1029" i="1"/>
  <c r="CD1029" i="1"/>
  <c r="CC1029" i="1"/>
  <c r="CH1028" i="1"/>
  <c r="CD1028" i="1"/>
  <c r="CC1028" i="1"/>
  <c r="CH1027" i="1"/>
  <c r="CD1027" i="1"/>
  <c r="CC1027" i="1"/>
  <c r="CH1026" i="1"/>
  <c r="CD1026" i="1"/>
  <c r="CC1026" i="1"/>
  <c r="CH1025" i="1"/>
  <c r="CD1025" i="1"/>
  <c r="CC1025" i="1"/>
  <c r="CH1024" i="1"/>
  <c r="CD1024" i="1"/>
  <c r="CC1024" i="1"/>
  <c r="CH1023" i="1"/>
  <c r="CD1023" i="1"/>
  <c r="CC1023" i="1"/>
  <c r="CH1022" i="1"/>
  <c r="CD1022" i="1"/>
  <c r="CC1022" i="1"/>
  <c r="CD1021" i="1"/>
  <c r="CC1021" i="1"/>
  <c r="CQ103" i="1" s="1"/>
  <c r="CS103" i="1" s="1"/>
  <c r="CH1020" i="1"/>
  <c r="CD1020" i="1"/>
  <c r="CC1020" i="1"/>
  <c r="CH1019" i="1"/>
  <c r="CD1019" i="1"/>
  <c r="CC1019" i="1"/>
  <c r="CH1018" i="1"/>
  <c r="CD1018" i="1"/>
  <c r="CC1018" i="1"/>
  <c r="CH1017" i="1"/>
  <c r="CD1017" i="1"/>
  <c r="CC1017" i="1"/>
  <c r="CH1016" i="1"/>
  <c r="CD1016" i="1"/>
  <c r="CC1016" i="1"/>
  <c r="CH1015" i="1"/>
  <c r="CD1015" i="1"/>
  <c r="CC1015" i="1"/>
  <c r="CH1014" i="1"/>
  <c r="CD1014" i="1"/>
  <c r="CC1014" i="1"/>
  <c r="CH1013" i="1"/>
  <c r="CD1013" i="1"/>
  <c r="CC1013" i="1"/>
  <c r="CH1012" i="1"/>
  <c r="CD1012" i="1"/>
  <c r="CC1012" i="1"/>
  <c r="CD1011" i="1"/>
  <c r="CC1011" i="1"/>
  <c r="CH1011" i="1" s="1"/>
  <c r="CH1010" i="1"/>
  <c r="CD1010" i="1"/>
  <c r="CC1010" i="1"/>
  <c r="CH1009" i="1"/>
  <c r="CD1009" i="1"/>
  <c r="CC1009" i="1"/>
  <c r="CH1008" i="1"/>
  <c r="CD1008" i="1"/>
  <c r="CC1008" i="1"/>
  <c r="CH1007" i="1"/>
  <c r="CD1007" i="1"/>
  <c r="CC1007" i="1"/>
  <c r="CH1006" i="1"/>
  <c r="CD1006" i="1"/>
  <c r="CC1006" i="1"/>
  <c r="CH1005" i="1"/>
  <c r="CD1005" i="1"/>
  <c r="CC1005" i="1"/>
  <c r="CH1004" i="1"/>
  <c r="CD1004" i="1"/>
  <c r="CC1004" i="1"/>
  <c r="CH1003" i="1"/>
  <c r="CD1003" i="1"/>
  <c r="CC1003" i="1"/>
  <c r="CH1002" i="1"/>
  <c r="CD1002" i="1"/>
  <c r="CC1002" i="1"/>
  <c r="CD1001" i="1"/>
  <c r="CC1001" i="1"/>
  <c r="CQ101" i="1" s="1"/>
  <c r="CH1000" i="1"/>
  <c r="CD1000" i="1"/>
  <c r="CC1000" i="1"/>
  <c r="CH999" i="1"/>
  <c r="CD999" i="1"/>
  <c r="CC999" i="1"/>
  <c r="CH998" i="1"/>
  <c r="CD998" i="1"/>
  <c r="CC998" i="1"/>
  <c r="CH997" i="1"/>
  <c r="CD997" i="1"/>
  <c r="CC997" i="1"/>
  <c r="CH996" i="1"/>
  <c r="CD996" i="1"/>
  <c r="CC996" i="1"/>
  <c r="CH995" i="1"/>
  <c r="CD995" i="1"/>
  <c r="CC995" i="1"/>
  <c r="CH994" i="1"/>
  <c r="CD994" i="1"/>
  <c r="CC994" i="1"/>
  <c r="CH993" i="1"/>
  <c r="CD993" i="1"/>
  <c r="CC993" i="1"/>
  <c r="CH992" i="1"/>
  <c r="CD992" i="1"/>
  <c r="CC992" i="1"/>
  <c r="CD991" i="1"/>
  <c r="CC991" i="1"/>
  <c r="CH991" i="1" s="1"/>
  <c r="CH990" i="1"/>
  <c r="CD990" i="1"/>
  <c r="CC990" i="1"/>
  <c r="CH989" i="1"/>
  <c r="CD989" i="1"/>
  <c r="CC989" i="1"/>
  <c r="CH988" i="1"/>
  <c r="CD988" i="1"/>
  <c r="CC988" i="1"/>
  <c r="CH987" i="1"/>
  <c r="CD987" i="1"/>
  <c r="CC987" i="1"/>
  <c r="CH986" i="1"/>
  <c r="CD986" i="1"/>
  <c r="CC986" i="1"/>
  <c r="CH985" i="1"/>
  <c r="CD985" i="1"/>
  <c r="CC985" i="1"/>
  <c r="CH984" i="1"/>
  <c r="CD984" i="1"/>
  <c r="CC984" i="1"/>
  <c r="CH983" i="1"/>
  <c r="CD983" i="1"/>
  <c r="CC983" i="1"/>
  <c r="CH982" i="1"/>
  <c r="CD982" i="1"/>
  <c r="CC982" i="1"/>
  <c r="CD981" i="1"/>
  <c r="CC981" i="1"/>
  <c r="CH981" i="1" s="1"/>
  <c r="CH980" i="1"/>
  <c r="CD980" i="1"/>
  <c r="CC980" i="1"/>
  <c r="CH979" i="1"/>
  <c r="CD979" i="1"/>
  <c r="CC979" i="1"/>
  <c r="CH978" i="1"/>
  <c r="CD978" i="1"/>
  <c r="CC978" i="1"/>
  <c r="CH977" i="1"/>
  <c r="CD977" i="1"/>
  <c r="CC977" i="1"/>
  <c r="CH976" i="1"/>
  <c r="CD976" i="1"/>
  <c r="CC976" i="1"/>
  <c r="CH975" i="1"/>
  <c r="CD975" i="1"/>
  <c r="CC975" i="1"/>
  <c r="CH974" i="1"/>
  <c r="CD974" i="1"/>
  <c r="CC974" i="1"/>
  <c r="CH973" i="1"/>
  <c r="CD973" i="1"/>
  <c r="CC973" i="1"/>
  <c r="CH972" i="1"/>
  <c r="CD972" i="1"/>
  <c r="CC972" i="1"/>
  <c r="CD971" i="1"/>
  <c r="CC971" i="1"/>
  <c r="CH971" i="1" s="1"/>
  <c r="CH970" i="1"/>
  <c r="CD970" i="1"/>
  <c r="CC970" i="1"/>
  <c r="CH969" i="1"/>
  <c r="CD969" i="1"/>
  <c r="CC969" i="1"/>
  <c r="CH968" i="1"/>
  <c r="CD968" i="1"/>
  <c r="CC968" i="1"/>
  <c r="CH967" i="1"/>
  <c r="CD967" i="1"/>
  <c r="CC967" i="1"/>
  <c r="CH966" i="1"/>
  <c r="CD966" i="1"/>
  <c r="CC966" i="1"/>
  <c r="CH965" i="1"/>
  <c r="CD965" i="1"/>
  <c r="CC965" i="1"/>
  <c r="CH964" i="1"/>
  <c r="CD964" i="1"/>
  <c r="CC964" i="1"/>
  <c r="CH963" i="1"/>
  <c r="CD963" i="1"/>
  <c r="CC963" i="1"/>
  <c r="CH962" i="1"/>
  <c r="CD962" i="1"/>
  <c r="CC962" i="1"/>
  <c r="CD961" i="1"/>
  <c r="CC961" i="1"/>
  <c r="CQ97" i="1" s="1"/>
  <c r="CS97" i="1" s="1"/>
  <c r="CH960" i="1"/>
  <c r="CD960" i="1"/>
  <c r="CC960" i="1"/>
  <c r="CH959" i="1"/>
  <c r="CD959" i="1"/>
  <c r="CC959" i="1"/>
  <c r="CH958" i="1"/>
  <c r="CD958" i="1"/>
  <c r="CC958" i="1"/>
  <c r="CH957" i="1"/>
  <c r="CD957" i="1"/>
  <c r="CC957" i="1"/>
  <c r="CH956" i="1"/>
  <c r="CD956" i="1"/>
  <c r="CC956" i="1"/>
  <c r="CH955" i="1"/>
  <c r="CD955" i="1"/>
  <c r="CC955" i="1"/>
  <c r="CH954" i="1"/>
  <c r="CD954" i="1"/>
  <c r="CC954" i="1"/>
  <c r="CH953" i="1"/>
  <c r="CD953" i="1"/>
  <c r="CC953" i="1"/>
  <c r="CH952" i="1"/>
  <c r="CD952" i="1"/>
  <c r="CC952" i="1"/>
  <c r="CD951" i="1"/>
  <c r="CC951" i="1"/>
  <c r="CH951" i="1" s="1"/>
  <c r="CH950" i="1"/>
  <c r="CD950" i="1"/>
  <c r="CC950" i="1"/>
  <c r="CH949" i="1"/>
  <c r="CD949" i="1"/>
  <c r="CC949" i="1"/>
  <c r="CH948" i="1"/>
  <c r="CD948" i="1"/>
  <c r="CC948" i="1"/>
  <c r="CH947" i="1"/>
  <c r="CD947" i="1"/>
  <c r="CC947" i="1"/>
  <c r="CH946" i="1"/>
  <c r="CD946" i="1"/>
  <c r="CC946" i="1"/>
  <c r="CH945" i="1"/>
  <c r="CD945" i="1"/>
  <c r="CC945" i="1"/>
  <c r="CH944" i="1"/>
  <c r="CD944" i="1"/>
  <c r="CC944" i="1"/>
  <c r="CH943" i="1"/>
  <c r="CD943" i="1"/>
  <c r="CC943" i="1"/>
  <c r="CH942" i="1"/>
  <c r="CD942" i="1"/>
  <c r="CC942" i="1"/>
  <c r="CD941" i="1"/>
  <c r="CC941" i="1"/>
  <c r="CH941" i="1" s="1"/>
  <c r="CH940" i="1"/>
  <c r="CD940" i="1"/>
  <c r="CC940" i="1"/>
  <c r="CH939" i="1"/>
  <c r="CD939" i="1"/>
  <c r="CC939" i="1"/>
  <c r="CH938" i="1"/>
  <c r="CD938" i="1"/>
  <c r="CC938" i="1"/>
  <c r="CH937" i="1"/>
  <c r="CD937" i="1"/>
  <c r="CC937" i="1"/>
  <c r="CH936" i="1"/>
  <c r="CD936" i="1"/>
  <c r="CC936" i="1"/>
  <c r="CH935" i="1"/>
  <c r="CD935" i="1"/>
  <c r="CC935" i="1"/>
  <c r="CH934" i="1"/>
  <c r="CD934" i="1"/>
  <c r="CC934" i="1"/>
  <c r="CH933" i="1"/>
  <c r="CD933" i="1"/>
  <c r="CC933" i="1"/>
  <c r="CH932" i="1"/>
  <c r="CD932" i="1"/>
  <c r="CC932" i="1"/>
  <c r="CD931" i="1"/>
  <c r="CC931" i="1"/>
  <c r="CH931" i="1" s="1"/>
  <c r="CH930" i="1"/>
  <c r="CD930" i="1"/>
  <c r="CC930" i="1"/>
  <c r="CH929" i="1"/>
  <c r="CD929" i="1"/>
  <c r="CC929" i="1"/>
  <c r="CH928" i="1"/>
  <c r="CD928" i="1"/>
  <c r="CC928" i="1"/>
  <c r="CH927" i="1"/>
  <c r="CD927" i="1"/>
  <c r="CC927" i="1"/>
  <c r="CH926" i="1"/>
  <c r="CD926" i="1"/>
  <c r="CC926" i="1"/>
  <c r="CH925" i="1"/>
  <c r="CD925" i="1"/>
  <c r="CC925" i="1"/>
  <c r="CH924" i="1"/>
  <c r="CD924" i="1"/>
  <c r="CC924" i="1"/>
  <c r="CH923" i="1"/>
  <c r="CD923" i="1"/>
  <c r="CC923" i="1"/>
  <c r="CH922" i="1"/>
  <c r="CD922" i="1"/>
  <c r="CC922" i="1"/>
  <c r="CD921" i="1"/>
  <c r="CC921" i="1"/>
  <c r="CH921" i="1" s="1"/>
  <c r="CH920" i="1"/>
  <c r="CD920" i="1"/>
  <c r="CC920" i="1"/>
  <c r="CH919" i="1"/>
  <c r="CD919" i="1"/>
  <c r="CC919" i="1"/>
  <c r="CH918" i="1"/>
  <c r="CD918" i="1"/>
  <c r="CC918" i="1"/>
  <c r="CH917" i="1"/>
  <c r="CD917" i="1"/>
  <c r="CC917" i="1"/>
  <c r="CH916" i="1"/>
  <c r="CD916" i="1"/>
  <c r="CC916" i="1"/>
  <c r="CH915" i="1"/>
  <c r="CD915" i="1"/>
  <c r="CC915" i="1"/>
  <c r="CH914" i="1"/>
  <c r="CD914" i="1"/>
  <c r="CC914" i="1"/>
  <c r="CH913" i="1"/>
  <c r="CD913" i="1"/>
  <c r="CC913" i="1"/>
  <c r="CH912" i="1"/>
  <c r="CD912" i="1"/>
  <c r="CC912" i="1"/>
  <c r="CD911" i="1"/>
  <c r="CC911" i="1"/>
  <c r="CH911" i="1" s="1"/>
  <c r="CH910" i="1"/>
  <c r="CD910" i="1"/>
  <c r="CC910" i="1"/>
  <c r="CH909" i="1"/>
  <c r="CD909" i="1"/>
  <c r="CC909" i="1"/>
  <c r="CH908" i="1"/>
  <c r="CD908" i="1"/>
  <c r="CC908" i="1"/>
  <c r="CH907" i="1"/>
  <c r="CD907" i="1"/>
  <c r="CC907" i="1"/>
  <c r="CH906" i="1"/>
  <c r="CD906" i="1"/>
  <c r="CC906" i="1"/>
  <c r="CH905" i="1"/>
  <c r="CD905" i="1"/>
  <c r="CC905" i="1"/>
  <c r="CH904" i="1"/>
  <c r="CD904" i="1"/>
  <c r="CC904" i="1"/>
  <c r="CH903" i="1"/>
  <c r="CD903" i="1"/>
  <c r="CC903" i="1"/>
  <c r="CH902" i="1"/>
  <c r="CD902" i="1"/>
  <c r="CC902" i="1"/>
  <c r="CD901" i="1"/>
  <c r="CC901" i="1"/>
  <c r="CQ91" i="1" s="1"/>
  <c r="CH900" i="1"/>
  <c r="CD900" i="1"/>
  <c r="CC900" i="1"/>
  <c r="CH899" i="1"/>
  <c r="CD899" i="1"/>
  <c r="CC899" i="1"/>
  <c r="CH898" i="1"/>
  <c r="CD898" i="1"/>
  <c r="CC898" i="1"/>
  <c r="CH897" i="1"/>
  <c r="CD897" i="1"/>
  <c r="CC897" i="1"/>
  <c r="CH896" i="1"/>
  <c r="CD896" i="1"/>
  <c r="CC896" i="1"/>
  <c r="CH895" i="1"/>
  <c r="CD895" i="1"/>
  <c r="CC895" i="1"/>
  <c r="CH894" i="1"/>
  <c r="CD894" i="1"/>
  <c r="CC894" i="1"/>
  <c r="CH893" i="1"/>
  <c r="CD893" i="1"/>
  <c r="CC893" i="1"/>
  <c r="CH892" i="1"/>
  <c r="CD892" i="1"/>
  <c r="CC892" i="1"/>
  <c r="CD891" i="1"/>
  <c r="CC891" i="1"/>
  <c r="CH891" i="1" s="1"/>
  <c r="CH890" i="1"/>
  <c r="CD890" i="1"/>
  <c r="CC890" i="1"/>
  <c r="CH889" i="1"/>
  <c r="CD889" i="1"/>
  <c r="CC889" i="1"/>
  <c r="CH888" i="1"/>
  <c r="CD888" i="1"/>
  <c r="CC888" i="1"/>
  <c r="CH887" i="1"/>
  <c r="CD887" i="1"/>
  <c r="CC887" i="1"/>
  <c r="CH886" i="1"/>
  <c r="CD886" i="1"/>
  <c r="CC886" i="1"/>
  <c r="CH885" i="1"/>
  <c r="CD885" i="1"/>
  <c r="CC885" i="1"/>
  <c r="CH884" i="1"/>
  <c r="CD884" i="1"/>
  <c r="CC884" i="1"/>
  <c r="CH883" i="1"/>
  <c r="CD883" i="1"/>
  <c r="CC883" i="1"/>
  <c r="CH882" i="1"/>
  <c r="CD882" i="1"/>
  <c r="CC882" i="1"/>
  <c r="CD881" i="1"/>
  <c r="CC881" i="1"/>
  <c r="CH881" i="1" s="1"/>
  <c r="CH880" i="1"/>
  <c r="CD880" i="1"/>
  <c r="CC880" i="1"/>
  <c r="CH879" i="1"/>
  <c r="CD879" i="1"/>
  <c r="CC879" i="1"/>
  <c r="CH878" i="1"/>
  <c r="CD878" i="1"/>
  <c r="CC878" i="1"/>
  <c r="CH877" i="1"/>
  <c r="CD877" i="1"/>
  <c r="CC877" i="1"/>
  <c r="CH876" i="1"/>
  <c r="CD876" i="1"/>
  <c r="CC876" i="1"/>
  <c r="CH875" i="1"/>
  <c r="CD875" i="1"/>
  <c r="CC875" i="1"/>
  <c r="CH874" i="1"/>
  <c r="CD874" i="1"/>
  <c r="CC874" i="1"/>
  <c r="CH873" i="1"/>
  <c r="CD873" i="1"/>
  <c r="CC873" i="1"/>
  <c r="CH872" i="1"/>
  <c r="CD872" i="1"/>
  <c r="CC872" i="1"/>
  <c r="CD871" i="1"/>
  <c r="CC871" i="1"/>
  <c r="CH871" i="1" s="1"/>
  <c r="CH870" i="1"/>
  <c r="CD870" i="1"/>
  <c r="CC870" i="1"/>
  <c r="CH869" i="1"/>
  <c r="CD869" i="1"/>
  <c r="CC869" i="1"/>
  <c r="CH868" i="1"/>
  <c r="CD868" i="1"/>
  <c r="CC868" i="1"/>
  <c r="CH867" i="1"/>
  <c r="CD867" i="1"/>
  <c r="CC867" i="1"/>
  <c r="CH866" i="1"/>
  <c r="CD866" i="1"/>
  <c r="CC866" i="1"/>
  <c r="CH865" i="1"/>
  <c r="CD865" i="1"/>
  <c r="CC865" i="1"/>
  <c r="CH864" i="1"/>
  <c r="CD864" i="1"/>
  <c r="CC864" i="1"/>
  <c r="CH863" i="1"/>
  <c r="CD863" i="1"/>
  <c r="CC863" i="1"/>
  <c r="CH862" i="1"/>
  <c r="CD862" i="1"/>
  <c r="CC862" i="1"/>
  <c r="CD861" i="1"/>
  <c r="CC861" i="1"/>
  <c r="CH861" i="1" s="1"/>
  <c r="CH860" i="1"/>
  <c r="CD860" i="1"/>
  <c r="CC860" i="1"/>
  <c r="CH859" i="1"/>
  <c r="CD859" i="1"/>
  <c r="CC859" i="1"/>
  <c r="CH858" i="1"/>
  <c r="CD858" i="1"/>
  <c r="CC858" i="1"/>
  <c r="CH857" i="1"/>
  <c r="CD857" i="1"/>
  <c r="CC857" i="1"/>
  <c r="CH856" i="1"/>
  <c r="CD856" i="1"/>
  <c r="CC856" i="1"/>
  <c r="CH855" i="1"/>
  <c r="CD855" i="1"/>
  <c r="CC855" i="1"/>
  <c r="CH854" i="1"/>
  <c r="CD854" i="1"/>
  <c r="CC854" i="1"/>
  <c r="CH853" i="1"/>
  <c r="CD853" i="1"/>
  <c r="CC853" i="1"/>
  <c r="CH852" i="1"/>
  <c r="CD852" i="1"/>
  <c r="CC852" i="1"/>
  <c r="CD851" i="1"/>
  <c r="CC851" i="1"/>
  <c r="CH851" i="1" s="1"/>
  <c r="CH850" i="1"/>
  <c r="CD850" i="1"/>
  <c r="CC850" i="1"/>
  <c r="CH849" i="1"/>
  <c r="CD849" i="1"/>
  <c r="CC849" i="1"/>
  <c r="CH848" i="1"/>
  <c r="CD848" i="1"/>
  <c r="CC848" i="1"/>
  <c r="CH847" i="1"/>
  <c r="CD847" i="1"/>
  <c r="CC847" i="1"/>
  <c r="CH846" i="1"/>
  <c r="CD846" i="1"/>
  <c r="CC846" i="1"/>
  <c r="CH845" i="1"/>
  <c r="CD845" i="1"/>
  <c r="CC845" i="1"/>
  <c r="CH844" i="1"/>
  <c r="CD844" i="1"/>
  <c r="CC844" i="1"/>
  <c r="CH843" i="1"/>
  <c r="CD843" i="1"/>
  <c r="CC843" i="1"/>
  <c r="CH842" i="1"/>
  <c r="CD842" i="1"/>
  <c r="CC842" i="1"/>
  <c r="CD841" i="1"/>
  <c r="CC841" i="1"/>
  <c r="CH841" i="1" s="1"/>
  <c r="CH840" i="1"/>
  <c r="CD840" i="1"/>
  <c r="CC840" i="1"/>
  <c r="CH839" i="1"/>
  <c r="CD839" i="1"/>
  <c r="CC839" i="1"/>
  <c r="CH838" i="1"/>
  <c r="CD838" i="1"/>
  <c r="CC838" i="1"/>
  <c r="CH837" i="1"/>
  <c r="CD837" i="1"/>
  <c r="CC837" i="1"/>
  <c r="CH836" i="1"/>
  <c r="CD836" i="1"/>
  <c r="CC836" i="1"/>
  <c r="CH835" i="1"/>
  <c r="CD835" i="1"/>
  <c r="CC835" i="1"/>
  <c r="CH834" i="1"/>
  <c r="CD834" i="1"/>
  <c r="CC834" i="1"/>
  <c r="CH833" i="1"/>
  <c r="CD833" i="1"/>
  <c r="CC833" i="1"/>
  <c r="CH832" i="1"/>
  <c r="CD832" i="1"/>
  <c r="CC832" i="1"/>
  <c r="CD831" i="1"/>
  <c r="CC831" i="1"/>
  <c r="CH831" i="1" s="1"/>
  <c r="CH830" i="1"/>
  <c r="CD830" i="1"/>
  <c r="CC830" i="1"/>
  <c r="CH829" i="1"/>
  <c r="CD829" i="1"/>
  <c r="CC829" i="1"/>
  <c r="CH828" i="1"/>
  <c r="CD828" i="1"/>
  <c r="CC828" i="1"/>
  <c r="CH827" i="1"/>
  <c r="CD827" i="1"/>
  <c r="CC827" i="1"/>
  <c r="CH826" i="1"/>
  <c r="CD826" i="1"/>
  <c r="CC826" i="1"/>
  <c r="CH825" i="1"/>
  <c r="CD825" i="1"/>
  <c r="CC825" i="1"/>
  <c r="CH824" i="1"/>
  <c r="CD824" i="1"/>
  <c r="CC824" i="1"/>
  <c r="CH823" i="1"/>
  <c r="CD823" i="1"/>
  <c r="CC823" i="1"/>
  <c r="CH822" i="1"/>
  <c r="CD822" i="1"/>
  <c r="CC822" i="1"/>
  <c r="CD821" i="1"/>
  <c r="CC821" i="1"/>
  <c r="CH821" i="1" s="1"/>
  <c r="CH820" i="1"/>
  <c r="CD820" i="1"/>
  <c r="CC820" i="1"/>
  <c r="CH819" i="1"/>
  <c r="CD819" i="1"/>
  <c r="CC819" i="1"/>
  <c r="CH818" i="1"/>
  <c r="CD818" i="1"/>
  <c r="CC818" i="1"/>
  <c r="CH817" i="1"/>
  <c r="CD817" i="1"/>
  <c r="CC817" i="1"/>
  <c r="CH816" i="1"/>
  <c r="CD816" i="1"/>
  <c r="CC816" i="1"/>
  <c r="CH815" i="1"/>
  <c r="CD815" i="1"/>
  <c r="CC815" i="1"/>
  <c r="CH814" i="1"/>
  <c r="CD814" i="1"/>
  <c r="CC814" i="1"/>
  <c r="CH813" i="1"/>
  <c r="CD813" i="1"/>
  <c r="CC813" i="1"/>
  <c r="CH812" i="1"/>
  <c r="CD812" i="1"/>
  <c r="CC812" i="1"/>
  <c r="CD811" i="1"/>
  <c r="CC811" i="1"/>
  <c r="CH811" i="1" s="1"/>
  <c r="CH810" i="1"/>
  <c r="CD810" i="1"/>
  <c r="CC810" i="1"/>
  <c r="CH809" i="1"/>
  <c r="CD809" i="1"/>
  <c r="CC809" i="1"/>
  <c r="CH808" i="1"/>
  <c r="CD808" i="1"/>
  <c r="CC808" i="1"/>
  <c r="CH807" i="1"/>
  <c r="CD807" i="1"/>
  <c r="CC807" i="1"/>
  <c r="CH806" i="1"/>
  <c r="CD806" i="1"/>
  <c r="CC806" i="1"/>
  <c r="CH805" i="1"/>
  <c r="CD805" i="1"/>
  <c r="CC805" i="1"/>
  <c r="CH804" i="1"/>
  <c r="CD804" i="1"/>
  <c r="CC804" i="1"/>
  <c r="CH803" i="1"/>
  <c r="CD803" i="1"/>
  <c r="CC803" i="1"/>
  <c r="CH802" i="1"/>
  <c r="CD802" i="1"/>
  <c r="CC802" i="1"/>
  <c r="CD801" i="1"/>
  <c r="CC801" i="1"/>
  <c r="CQ81" i="1" s="1"/>
  <c r="CS81" i="1" s="1"/>
  <c r="CH800" i="1"/>
  <c r="CD800" i="1"/>
  <c r="CC800" i="1"/>
  <c r="CH799" i="1"/>
  <c r="CD799" i="1"/>
  <c r="CC799" i="1"/>
  <c r="CH798" i="1"/>
  <c r="CD798" i="1"/>
  <c r="CC798" i="1"/>
  <c r="CH797" i="1"/>
  <c r="CD797" i="1"/>
  <c r="CC797" i="1"/>
  <c r="CH796" i="1"/>
  <c r="CD796" i="1"/>
  <c r="CC796" i="1"/>
  <c r="CH795" i="1"/>
  <c r="CD795" i="1"/>
  <c r="CC795" i="1"/>
  <c r="CH794" i="1"/>
  <c r="CD794" i="1"/>
  <c r="CC794" i="1"/>
  <c r="CH793" i="1"/>
  <c r="CD793" i="1"/>
  <c r="CC793" i="1"/>
  <c r="CH792" i="1"/>
  <c r="CD792" i="1"/>
  <c r="CC792" i="1"/>
  <c r="CD791" i="1"/>
  <c r="CC791" i="1"/>
  <c r="CH791" i="1" s="1"/>
  <c r="CH790" i="1"/>
  <c r="CD790" i="1"/>
  <c r="CC790" i="1"/>
  <c r="CH789" i="1"/>
  <c r="CD789" i="1"/>
  <c r="CC789" i="1"/>
  <c r="CH788" i="1"/>
  <c r="CD788" i="1"/>
  <c r="CC788" i="1"/>
  <c r="CH787" i="1"/>
  <c r="CD787" i="1"/>
  <c r="CC787" i="1"/>
  <c r="CH786" i="1"/>
  <c r="CD786" i="1"/>
  <c r="CC786" i="1"/>
  <c r="CH785" i="1"/>
  <c r="CD785" i="1"/>
  <c r="CC785" i="1"/>
  <c r="CH784" i="1"/>
  <c r="CD784" i="1"/>
  <c r="CC784" i="1"/>
  <c r="CH783" i="1"/>
  <c r="CD783" i="1"/>
  <c r="CC783" i="1"/>
  <c r="CH782" i="1"/>
  <c r="CD782" i="1"/>
  <c r="CC782" i="1"/>
  <c r="CD781" i="1"/>
  <c r="CC781" i="1"/>
  <c r="CH781" i="1" s="1"/>
  <c r="CH780" i="1"/>
  <c r="CD780" i="1"/>
  <c r="CC780" i="1"/>
  <c r="CH779" i="1"/>
  <c r="CD779" i="1"/>
  <c r="CC779" i="1"/>
  <c r="CH778" i="1"/>
  <c r="CD778" i="1"/>
  <c r="CC778" i="1"/>
  <c r="CH777" i="1"/>
  <c r="CD777" i="1"/>
  <c r="CC777" i="1"/>
  <c r="CH776" i="1"/>
  <c r="CD776" i="1"/>
  <c r="CC776" i="1"/>
  <c r="CH775" i="1"/>
  <c r="CD775" i="1"/>
  <c r="CC775" i="1"/>
  <c r="CH774" i="1"/>
  <c r="CD774" i="1"/>
  <c r="CC774" i="1"/>
  <c r="CH773" i="1"/>
  <c r="CD773" i="1"/>
  <c r="CC773" i="1"/>
  <c r="CH772" i="1"/>
  <c r="CD772" i="1"/>
  <c r="CC772" i="1"/>
  <c r="CD771" i="1"/>
  <c r="CC771" i="1"/>
  <c r="CQ78" i="1" s="1"/>
  <c r="CH770" i="1"/>
  <c r="CD770" i="1"/>
  <c r="CC770" i="1"/>
  <c r="CH769" i="1"/>
  <c r="CD769" i="1"/>
  <c r="CC769" i="1"/>
  <c r="CH768" i="1"/>
  <c r="CD768" i="1"/>
  <c r="CC768" i="1"/>
  <c r="CH767" i="1"/>
  <c r="CD767" i="1"/>
  <c r="CC767" i="1"/>
  <c r="CH766" i="1"/>
  <c r="CD766" i="1"/>
  <c r="CC766" i="1"/>
  <c r="CH765" i="1"/>
  <c r="CD765" i="1"/>
  <c r="CC765" i="1"/>
  <c r="CH764" i="1"/>
  <c r="CD764" i="1"/>
  <c r="CC764" i="1"/>
  <c r="CH763" i="1"/>
  <c r="CD763" i="1"/>
  <c r="CC763" i="1"/>
  <c r="CH762" i="1"/>
  <c r="CD762" i="1"/>
  <c r="CC762" i="1"/>
  <c r="CD761" i="1"/>
  <c r="CC761" i="1"/>
  <c r="CH761" i="1" s="1"/>
  <c r="CH760" i="1"/>
  <c r="CD760" i="1"/>
  <c r="CC760" i="1"/>
  <c r="CH759" i="1"/>
  <c r="CD759" i="1"/>
  <c r="CC759" i="1"/>
  <c r="CH758" i="1"/>
  <c r="CD758" i="1"/>
  <c r="CC758" i="1"/>
  <c r="CH757" i="1"/>
  <c r="CD757" i="1"/>
  <c r="CC757" i="1"/>
  <c r="CH756" i="1"/>
  <c r="CD756" i="1"/>
  <c r="CC756" i="1"/>
  <c r="CH755" i="1"/>
  <c r="CD755" i="1"/>
  <c r="CC755" i="1"/>
  <c r="CH754" i="1"/>
  <c r="CD754" i="1"/>
  <c r="CC754" i="1"/>
  <c r="CH753" i="1"/>
  <c r="CD753" i="1"/>
  <c r="CC753" i="1"/>
  <c r="CH752" i="1"/>
  <c r="CD752" i="1"/>
  <c r="CC752" i="1"/>
  <c r="CD751" i="1"/>
  <c r="CC751" i="1"/>
  <c r="CQ76" i="1" s="1"/>
  <c r="CH750" i="1"/>
  <c r="CD750" i="1"/>
  <c r="CC750" i="1"/>
  <c r="CH749" i="1"/>
  <c r="CD749" i="1"/>
  <c r="CC749" i="1"/>
  <c r="CH748" i="1"/>
  <c r="CD748" i="1"/>
  <c r="CC748" i="1"/>
  <c r="CH747" i="1"/>
  <c r="CD747" i="1"/>
  <c r="CC747" i="1"/>
  <c r="CH746" i="1"/>
  <c r="CD746" i="1"/>
  <c r="CC746" i="1"/>
  <c r="CH745" i="1"/>
  <c r="CD745" i="1"/>
  <c r="CC745" i="1"/>
  <c r="CH744" i="1"/>
  <c r="CD744" i="1"/>
  <c r="CC744" i="1"/>
  <c r="CH743" i="1"/>
  <c r="CD743" i="1"/>
  <c r="CC743" i="1"/>
  <c r="CH742" i="1"/>
  <c r="CD742" i="1"/>
  <c r="CC742" i="1"/>
  <c r="CD741" i="1"/>
  <c r="CC741" i="1"/>
  <c r="CQ75" i="1" s="1"/>
  <c r="CH740" i="1"/>
  <c r="CD740" i="1"/>
  <c r="CC740" i="1"/>
  <c r="CH739" i="1"/>
  <c r="CD739" i="1"/>
  <c r="CC739" i="1"/>
  <c r="CH738" i="1"/>
  <c r="CD738" i="1"/>
  <c r="CC738" i="1"/>
  <c r="CH737" i="1"/>
  <c r="CD737" i="1"/>
  <c r="CC737" i="1"/>
  <c r="CH736" i="1"/>
  <c r="CD736" i="1"/>
  <c r="CC736" i="1"/>
  <c r="CH735" i="1"/>
  <c r="CD735" i="1"/>
  <c r="CC735" i="1"/>
  <c r="CH734" i="1"/>
  <c r="CD734" i="1"/>
  <c r="CC734" i="1"/>
  <c r="CH733" i="1"/>
  <c r="CD733" i="1"/>
  <c r="CC733" i="1"/>
  <c r="CH732" i="1"/>
  <c r="CD732" i="1"/>
  <c r="CC732" i="1"/>
  <c r="CD731" i="1"/>
  <c r="CC731" i="1"/>
  <c r="CH731" i="1" s="1"/>
  <c r="CH730" i="1"/>
  <c r="CD730" i="1"/>
  <c r="CC730" i="1"/>
  <c r="CH729" i="1"/>
  <c r="CD729" i="1"/>
  <c r="CC729" i="1"/>
  <c r="CH728" i="1"/>
  <c r="CD728" i="1"/>
  <c r="CC728" i="1"/>
  <c r="CH727" i="1"/>
  <c r="CD727" i="1"/>
  <c r="CC727" i="1"/>
  <c r="CH726" i="1"/>
  <c r="CD726" i="1"/>
  <c r="CC726" i="1"/>
  <c r="CH725" i="1"/>
  <c r="CD725" i="1"/>
  <c r="CC725" i="1"/>
  <c r="CH724" i="1"/>
  <c r="CD724" i="1"/>
  <c r="CC724" i="1"/>
  <c r="CH723" i="1"/>
  <c r="CD723" i="1"/>
  <c r="CC723" i="1"/>
  <c r="CH722" i="1"/>
  <c r="CD722" i="1"/>
  <c r="CC722" i="1"/>
  <c r="CD721" i="1"/>
  <c r="CC721" i="1"/>
  <c r="CH721" i="1" s="1"/>
  <c r="CH720" i="1"/>
  <c r="CD720" i="1"/>
  <c r="CC720" i="1"/>
  <c r="CH719" i="1"/>
  <c r="CD719" i="1"/>
  <c r="CC719" i="1"/>
  <c r="CH718" i="1"/>
  <c r="CD718" i="1"/>
  <c r="CC718" i="1"/>
  <c r="CH717" i="1"/>
  <c r="CD717" i="1"/>
  <c r="CC717" i="1"/>
  <c r="CH716" i="1"/>
  <c r="CD716" i="1"/>
  <c r="CC716" i="1"/>
  <c r="CH715" i="1"/>
  <c r="CD715" i="1"/>
  <c r="CC715" i="1"/>
  <c r="CH714" i="1"/>
  <c r="CD714" i="1"/>
  <c r="CC714" i="1"/>
  <c r="CH713" i="1"/>
  <c r="CD713" i="1"/>
  <c r="CC713" i="1"/>
  <c r="CH712" i="1"/>
  <c r="CD712" i="1"/>
  <c r="CC712" i="1"/>
  <c r="CD711" i="1"/>
  <c r="CC711" i="1"/>
  <c r="CH711" i="1" s="1"/>
  <c r="CH710" i="1"/>
  <c r="CD710" i="1"/>
  <c r="CC710" i="1"/>
  <c r="CH709" i="1"/>
  <c r="CD709" i="1"/>
  <c r="CC709" i="1"/>
  <c r="CH708" i="1"/>
  <c r="CD708" i="1"/>
  <c r="CC708" i="1"/>
  <c r="CH707" i="1"/>
  <c r="CD707" i="1"/>
  <c r="CC707" i="1"/>
  <c r="CH706" i="1"/>
  <c r="CD706" i="1"/>
  <c r="CC706" i="1"/>
  <c r="CH705" i="1"/>
  <c r="CD705" i="1"/>
  <c r="CC705" i="1"/>
  <c r="CH704" i="1"/>
  <c r="CD704" i="1"/>
  <c r="CC704" i="1"/>
  <c r="CH703" i="1"/>
  <c r="CD703" i="1"/>
  <c r="CC703" i="1"/>
  <c r="CH702" i="1"/>
  <c r="CD702" i="1"/>
  <c r="CC702" i="1"/>
  <c r="CD701" i="1"/>
  <c r="CW36" i="1" s="1"/>
  <c r="CC701" i="1"/>
  <c r="CH701" i="1" s="1"/>
  <c r="CH700" i="1"/>
  <c r="CD700" i="1"/>
  <c r="CC700" i="1"/>
  <c r="CH699" i="1"/>
  <c r="CD699" i="1"/>
  <c r="CC699" i="1"/>
  <c r="CH698" i="1"/>
  <c r="CD698" i="1"/>
  <c r="CC698" i="1"/>
  <c r="CH697" i="1"/>
  <c r="CD697" i="1"/>
  <c r="CC697" i="1"/>
  <c r="CH696" i="1"/>
  <c r="CD696" i="1"/>
  <c r="CC696" i="1"/>
  <c r="CH695" i="1"/>
  <c r="CD695" i="1"/>
  <c r="CC695" i="1"/>
  <c r="CH694" i="1"/>
  <c r="CD694" i="1"/>
  <c r="CC694" i="1"/>
  <c r="CH693" i="1"/>
  <c r="CD693" i="1"/>
  <c r="CC693" i="1"/>
  <c r="CH692" i="1"/>
  <c r="CD692" i="1"/>
  <c r="CC692" i="1"/>
  <c r="CD691" i="1"/>
  <c r="CC691" i="1"/>
  <c r="CH691" i="1" s="1"/>
  <c r="CH690" i="1"/>
  <c r="CD690" i="1"/>
  <c r="CC690" i="1"/>
  <c r="CH689" i="1"/>
  <c r="CD689" i="1"/>
  <c r="CC689" i="1"/>
  <c r="CH688" i="1"/>
  <c r="CD688" i="1"/>
  <c r="CC688" i="1"/>
  <c r="CH687" i="1"/>
  <c r="CD687" i="1"/>
  <c r="CC687" i="1"/>
  <c r="CH686" i="1"/>
  <c r="CD686" i="1"/>
  <c r="CC686" i="1"/>
  <c r="CH685" i="1"/>
  <c r="CD685" i="1"/>
  <c r="CC685" i="1"/>
  <c r="CH684" i="1"/>
  <c r="CD684" i="1"/>
  <c r="CC684" i="1"/>
  <c r="CH683" i="1"/>
  <c r="CD683" i="1"/>
  <c r="CC683" i="1"/>
  <c r="CH682" i="1"/>
  <c r="CD682" i="1"/>
  <c r="CC682" i="1"/>
  <c r="CD681" i="1"/>
  <c r="CC681" i="1"/>
  <c r="CQ69" i="1" s="1"/>
  <c r="CY69" i="1" s="1"/>
  <c r="CH680" i="1"/>
  <c r="CD680" i="1"/>
  <c r="CC680" i="1"/>
  <c r="CH679" i="1"/>
  <c r="CD679" i="1"/>
  <c r="CC679" i="1"/>
  <c r="CH678" i="1"/>
  <c r="CD678" i="1"/>
  <c r="CC678" i="1"/>
  <c r="CH677" i="1"/>
  <c r="CD677" i="1"/>
  <c r="CC677" i="1"/>
  <c r="CH676" i="1"/>
  <c r="CD676" i="1"/>
  <c r="CC676" i="1"/>
  <c r="CH675" i="1"/>
  <c r="CD675" i="1"/>
  <c r="CC675" i="1"/>
  <c r="CH674" i="1"/>
  <c r="CD674" i="1"/>
  <c r="CC674" i="1"/>
  <c r="CH673" i="1"/>
  <c r="CD673" i="1"/>
  <c r="CC673" i="1"/>
  <c r="CH672" i="1"/>
  <c r="CD672" i="1"/>
  <c r="CC672" i="1"/>
  <c r="CD671" i="1"/>
  <c r="CC671" i="1"/>
  <c r="CQ68" i="1" s="1"/>
  <c r="CH670" i="1"/>
  <c r="CD670" i="1"/>
  <c r="CC670" i="1"/>
  <c r="CH669" i="1"/>
  <c r="CD669" i="1"/>
  <c r="CC669" i="1"/>
  <c r="CH668" i="1"/>
  <c r="CD668" i="1"/>
  <c r="CC668" i="1"/>
  <c r="CH667" i="1"/>
  <c r="CD667" i="1"/>
  <c r="CC667" i="1"/>
  <c r="CH666" i="1"/>
  <c r="CD666" i="1"/>
  <c r="CC666" i="1"/>
  <c r="CH665" i="1"/>
  <c r="CD665" i="1"/>
  <c r="CC665" i="1"/>
  <c r="CH664" i="1"/>
  <c r="CD664" i="1"/>
  <c r="CC664" i="1"/>
  <c r="CH663" i="1"/>
  <c r="CD663" i="1"/>
  <c r="CC663" i="1"/>
  <c r="CH662" i="1"/>
  <c r="CD662" i="1"/>
  <c r="CC662" i="1"/>
  <c r="CD661" i="1"/>
  <c r="CC661" i="1"/>
  <c r="CH661" i="1" s="1"/>
  <c r="CH660" i="1"/>
  <c r="CD660" i="1"/>
  <c r="CC660" i="1"/>
  <c r="CH659" i="1"/>
  <c r="CD659" i="1"/>
  <c r="CC659" i="1"/>
  <c r="CH658" i="1"/>
  <c r="CD658" i="1"/>
  <c r="CC658" i="1"/>
  <c r="CH657" i="1"/>
  <c r="CD657" i="1"/>
  <c r="CC657" i="1"/>
  <c r="CH656" i="1"/>
  <c r="CD656" i="1"/>
  <c r="CC656" i="1"/>
  <c r="CH655" i="1"/>
  <c r="CD655" i="1"/>
  <c r="CC655" i="1"/>
  <c r="CH654" i="1"/>
  <c r="CD654" i="1"/>
  <c r="CC654" i="1"/>
  <c r="CH653" i="1"/>
  <c r="CD653" i="1"/>
  <c r="CC653" i="1"/>
  <c r="CH652" i="1"/>
  <c r="CD652" i="1"/>
  <c r="CC652" i="1"/>
  <c r="CD651" i="1"/>
  <c r="CC651" i="1"/>
  <c r="CQ66" i="1" s="1"/>
  <c r="CT66" i="1" s="1"/>
  <c r="CH650" i="1"/>
  <c r="CD650" i="1"/>
  <c r="CC650" i="1"/>
  <c r="CH649" i="1"/>
  <c r="CD649" i="1"/>
  <c r="CC649" i="1"/>
  <c r="CH648" i="1"/>
  <c r="CD648" i="1"/>
  <c r="CC648" i="1"/>
  <c r="CH647" i="1"/>
  <c r="CD647" i="1"/>
  <c r="CC647" i="1"/>
  <c r="CH646" i="1"/>
  <c r="CD646" i="1"/>
  <c r="CC646" i="1"/>
  <c r="CH645" i="1"/>
  <c r="CD645" i="1"/>
  <c r="CC645" i="1"/>
  <c r="CH644" i="1"/>
  <c r="CD644" i="1"/>
  <c r="CC644" i="1"/>
  <c r="CH643" i="1"/>
  <c r="CD643" i="1"/>
  <c r="CC643" i="1"/>
  <c r="CH642" i="1"/>
  <c r="CD642" i="1"/>
  <c r="CC642" i="1"/>
  <c r="CD641" i="1"/>
  <c r="CC641" i="1"/>
  <c r="CH641" i="1" s="1"/>
  <c r="CH640" i="1"/>
  <c r="CD640" i="1"/>
  <c r="CC640" i="1"/>
  <c r="CH639" i="1"/>
  <c r="CD639" i="1"/>
  <c r="CC639" i="1"/>
  <c r="CH638" i="1"/>
  <c r="CD638" i="1"/>
  <c r="CC638" i="1"/>
  <c r="CH637" i="1"/>
  <c r="CD637" i="1"/>
  <c r="CC637" i="1"/>
  <c r="CH636" i="1"/>
  <c r="CD636" i="1"/>
  <c r="CC636" i="1"/>
  <c r="CH635" i="1"/>
  <c r="CD635" i="1"/>
  <c r="CC635" i="1"/>
  <c r="CH634" i="1"/>
  <c r="CD634" i="1"/>
  <c r="CC634" i="1"/>
  <c r="CH633" i="1"/>
  <c r="CD633" i="1"/>
  <c r="CC633" i="1"/>
  <c r="CH632" i="1"/>
  <c r="CD632" i="1"/>
  <c r="CC632" i="1"/>
  <c r="CD631" i="1"/>
  <c r="CC631" i="1"/>
  <c r="CH631" i="1" s="1"/>
  <c r="CH630" i="1"/>
  <c r="CD630" i="1"/>
  <c r="CC630" i="1"/>
  <c r="CH629" i="1"/>
  <c r="CD629" i="1"/>
  <c r="CC629" i="1"/>
  <c r="CH628" i="1"/>
  <c r="CD628" i="1"/>
  <c r="CC628" i="1"/>
  <c r="CH627" i="1"/>
  <c r="CD627" i="1"/>
  <c r="CC627" i="1"/>
  <c r="CH626" i="1"/>
  <c r="CD626" i="1"/>
  <c r="CC626" i="1"/>
  <c r="CH625" i="1"/>
  <c r="CD625" i="1"/>
  <c r="CC625" i="1"/>
  <c r="CH624" i="1"/>
  <c r="CD624" i="1"/>
  <c r="CC624" i="1"/>
  <c r="CH623" i="1"/>
  <c r="CD623" i="1"/>
  <c r="CC623" i="1"/>
  <c r="CH622" i="1"/>
  <c r="CD622" i="1"/>
  <c r="CC622" i="1"/>
  <c r="CD621" i="1"/>
  <c r="CC621" i="1"/>
  <c r="CH621" i="1" s="1"/>
  <c r="CH620" i="1"/>
  <c r="CD620" i="1"/>
  <c r="CC620" i="1"/>
  <c r="CH619" i="1"/>
  <c r="CD619" i="1"/>
  <c r="CC619" i="1"/>
  <c r="CH618" i="1"/>
  <c r="CD618" i="1"/>
  <c r="CC618" i="1"/>
  <c r="CH617" i="1"/>
  <c r="CD617" i="1"/>
  <c r="CC617" i="1"/>
  <c r="CH616" i="1"/>
  <c r="CD616" i="1"/>
  <c r="CC616" i="1"/>
  <c r="CH615" i="1"/>
  <c r="CD615" i="1"/>
  <c r="CC615" i="1"/>
  <c r="CH614" i="1"/>
  <c r="CD614" i="1"/>
  <c r="CC614" i="1"/>
  <c r="CH613" i="1"/>
  <c r="CD613" i="1"/>
  <c r="CC613" i="1"/>
  <c r="CH612" i="1"/>
  <c r="CD612" i="1"/>
  <c r="CC612" i="1"/>
  <c r="CD611" i="1"/>
  <c r="CC611" i="1"/>
  <c r="CH611" i="1" s="1"/>
  <c r="CH610" i="1"/>
  <c r="CD610" i="1"/>
  <c r="CC610" i="1"/>
  <c r="CH609" i="1"/>
  <c r="CD609" i="1"/>
  <c r="CC609" i="1"/>
  <c r="CH608" i="1"/>
  <c r="CD608" i="1"/>
  <c r="CC608" i="1"/>
  <c r="CH607" i="1"/>
  <c r="CD607" i="1"/>
  <c r="CC607" i="1"/>
  <c r="CH606" i="1"/>
  <c r="CD606" i="1"/>
  <c r="CC606" i="1"/>
  <c r="CH605" i="1"/>
  <c r="CD605" i="1"/>
  <c r="CC605" i="1"/>
  <c r="CH604" i="1"/>
  <c r="CD604" i="1"/>
  <c r="CC604" i="1"/>
  <c r="CH603" i="1"/>
  <c r="CD603" i="1"/>
  <c r="CC603" i="1"/>
  <c r="CH602" i="1"/>
  <c r="CD602" i="1"/>
  <c r="CC602" i="1"/>
  <c r="CD601" i="1"/>
  <c r="CC601" i="1"/>
  <c r="CH601" i="1" s="1"/>
  <c r="CH600" i="1"/>
  <c r="CD600" i="1"/>
  <c r="CC600" i="1"/>
  <c r="CH599" i="1"/>
  <c r="CD599" i="1"/>
  <c r="CC599" i="1"/>
  <c r="CH598" i="1"/>
  <c r="CD598" i="1"/>
  <c r="CC598" i="1"/>
  <c r="CH597" i="1"/>
  <c r="CD597" i="1"/>
  <c r="CC597" i="1"/>
  <c r="CH596" i="1"/>
  <c r="CD596" i="1"/>
  <c r="CC596" i="1"/>
  <c r="CH595" i="1"/>
  <c r="CD595" i="1"/>
  <c r="CC595" i="1"/>
  <c r="CH594" i="1"/>
  <c r="CD594" i="1"/>
  <c r="CC594" i="1"/>
  <c r="CH593" i="1"/>
  <c r="CD593" i="1"/>
  <c r="CC593" i="1"/>
  <c r="CH592" i="1"/>
  <c r="CD592" i="1"/>
  <c r="CC592" i="1"/>
  <c r="CD591" i="1"/>
  <c r="CC591" i="1"/>
  <c r="CH591" i="1" s="1"/>
  <c r="CH590" i="1"/>
  <c r="CD590" i="1"/>
  <c r="CC590" i="1"/>
  <c r="CH589" i="1"/>
  <c r="CD589" i="1"/>
  <c r="CC589" i="1"/>
  <c r="CH588" i="1"/>
  <c r="CD588" i="1"/>
  <c r="CC588" i="1"/>
  <c r="CH587" i="1"/>
  <c r="CD587" i="1"/>
  <c r="CC587" i="1"/>
  <c r="CH586" i="1"/>
  <c r="CD586" i="1"/>
  <c r="CC586" i="1"/>
  <c r="CH585" i="1"/>
  <c r="CD585" i="1"/>
  <c r="CC585" i="1"/>
  <c r="CH584" i="1"/>
  <c r="CD584" i="1"/>
  <c r="CC584" i="1"/>
  <c r="CH583" i="1"/>
  <c r="CD583" i="1"/>
  <c r="CC583" i="1"/>
  <c r="CH582" i="1"/>
  <c r="CD582" i="1"/>
  <c r="CC582" i="1"/>
  <c r="CD581" i="1"/>
  <c r="CC581" i="1"/>
  <c r="CH581" i="1" s="1"/>
  <c r="CH580" i="1"/>
  <c r="CD580" i="1"/>
  <c r="CC580" i="1"/>
  <c r="CH579" i="1"/>
  <c r="CD579" i="1"/>
  <c r="CC579" i="1"/>
  <c r="CH578" i="1"/>
  <c r="CD578" i="1"/>
  <c r="CC578" i="1"/>
  <c r="CH577" i="1"/>
  <c r="CD577" i="1"/>
  <c r="CC577" i="1"/>
  <c r="CH576" i="1"/>
  <c r="CD576" i="1"/>
  <c r="CC576" i="1"/>
  <c r="CH575" i="1"/>
  <c r="CD575" i="1"/>
  <c r="CC575" i="1"/>
  <c r="CH574" i="1"/>
  <c r="CD574" i="1"/>
  <c r="CC574" i="1"/>
  <c r="CH573" i="1"/>
  <c r="CD573" i="1"/>
  <c r="CC573" i="1"/>
  <c r="CH572" i="1"/>
  <c r="CD572" i="1"/>
  <c r="CC572" i="1"/>
  <c r="CD571" i="1"/>
  <c r="CC571" i="1"/>
  <c r="CH571" i="1" s="1"/>
  <c r="CH570" i="1"/>
  <c r="CD570" i="1"/>
  <c r="CC570" i="1"/>
  <c r="CH569" i="1"/>
  <c r="CD569" i="1"/>
  <c r="CC569" i="1"/>
  <c r="CH568" i="1"/>
  <c r="CD568" i="1"/>
  <c r="CC568" i="1"/>
  <c r="CH567" i="1"/>
  <c r="CD567" i="1"/>
  <c r="CC567" i="1"/>
  <c r="CH566" i="1"/>
  <c r="CD566" i="1"/>
  <c r="CC566" i="1"/>
  <c r="CH565" i="1"/>
  <c r="CD565" i="1"/>
  <c r="CC565" i="1"/>
  <c r="CH564" i="1"/>
  <c r="CD564" i="1"/>
  <c r="CC564" i="1"/>
  <c r="CH563" i="1"/>
  <c r="CD563" i="1"/>
  <c r="CC563" i="1"/>
  <c r="CH562" i="1"/>
  <c r="CD562" i="1"/>
  <c r="CC562" i="1"/>
  <c r="CD561" i="1"/>
  <c r="CC561" i="1"/>
  <c r="CH561" i="1" s="1"/>
  <c r="CH560" i="1"/>
  <c r="CD560" i="1"/>
  <c r="CC560" i="1"/>
  <c r="CH559" i="1"/>
  <c r="CD559" i="1"/>
  <c r="CC559" i="1"/>
  <c r="CH558" i="1"/>
  <c r="CD558" i="1"/>
  <c r="CC558" i="1"/>
  <c r="CH557" i="1"/>
  <c r="CD557" i="1"/>
  <c r="CC557" i="1"/>
  <c r="CH556" i="1"/>
  <c r="CD556" i="1"/>
  <c r="CC556" i="1"/>
  <c r="CH555" i="1"/>
  <c r="CD555" i="1"/>
  <c r="CC555" i="1"/>
  <c r="CH554" i="1"/>
  <c r="CD554" i="1"/>
  <c r="CC554" i="1"/>
  <c r="CH553" i="1"/>
  <c r="CD553" i="1"/>
  <c r="CC553" i="1"/>
  <c r="CH552" i="1"/>
  <c r="CD552" i="1"/>
  <c r="CC552" i="1"/>
  <c r="CD551" i="1"/>
  <c r="CC551" i="1"/>
  <c r="CH551" i="1" s="1"/>
  <c r="CH550" i="1"/>
  <c r="CD550" i="1"/>
  <c r="CC550" i="1"/>
  <c r="CH549" i="1"/>
  <c r="CD549" i="1"/>
  <c r="CC549" i="1"/>
  <c r="CH548" i="1"/>
  <c r="CD548" i="1"/>
  <c r="CC548" i="1"/>
  <c r="CH547" i="1"/>
  <c r="CD547" i="1"/>
  <c r="CC547" i="1"/>
  <c r="CH546" i="1"/>
  <c r="CD546" i="1"/>
  <c r="CC546" i="1"/>
  <c r="CH545" i="1"/>
  <c r="CD545" i="1"/>
  <c r="CC545" i="1"/>
  <c r="CH544" i="1"/>
  <c r="CD544" i="1"/>
  <c r="CC544" i="1"/>
  <c r="CH543" i="1"/>
  <c r="CD543" i="1"/>
  <c r="CC543" i="1"/>
  <c r="CH542" i="1"/>
  <c r="CD542" i="1"/>
  <c r="CC542" i="1"/>
  <c r="CD541" i="1"/>
  <c r="CW28" i="1" s="1"/>
  <c r="CC541" i="1"/>
  <c r="CH541" i="1" s="1"/>
  <c r="CH540" i="1"/>
  <c r="CD540" i="1"/>
  <c r="CC540" i="1"/>
  <c r="CH539" i="1"/>
  <c r="CD539" i="1"/>
  <c r="CC539" i="1"/>
  <c r="CH538" i="1"/>
  <c r="CD538" i="1"/>
  <c r="CC538" i="1"/>
  <c r="CH537" i="1"/>
  <c r="CD537" i="1"/>
  <c r="CC537" i="1"/>
  <c r="CH536" i="1"/>
  <c r="CD536" i="1"/>
  <c r="CC536" i="1"/>
  <c r="CH535" i="1"/>
  <c r="CD535" i="1"/>
  <c r="CC535" i="1"/>
  <c r="CH534" i="1"/>
  <c r="CD534" i="1"/>
  <c r="CC534" i="1"/>
  <c r="CH533" i="1"/>
  <c r="CD533" i="1"/>
  <c r="CC533" i="1"/>
  <c r="CH532" i="1"/>
  <c r="CD532" i="1"/>
  <c r="CC532" i="1"/>
  <c r="CD531" i="1"/>
  <c r="CC531" i="1"/>
  <c r="CH531" i="1" s="1"/>
  <c r="CH530" i="1"/>
  <c r="CD530" i="1"/>
  <c r="CC530" i="1"/>
  <c r="CH529" i="1"/>
  <c r="CD529" i="1"/>
  <c r="CC529" i="1"/>
  <c r="CH528" i="1"/>
  <c r="CD528" i="1"/>
  <c r="CC528" i="1"/>
  <c r="CH527" i="1"/>
  <c r="CD527" i="1"/>
  <c r="CC527" i="1"/>
  <c r="CH526" i="1"/>
  <c r="CD526" i="1"/>
  <c r="CC526" i="1"/>
  <c r="CH525" i="1"/>
  <c r="CD525" i="1"/>
  <c r="CC525" i="1"/>
  <c r="CH524" i="1"/>
  <c r="CD524" i="1"/>
  <c r="CC524" i="1"/>
  <c r="CH523" i="1"/>
  <c r="CD523" i="1"/>
  <c r="CC523" i="1"/>
  <c r="CH522" i="1"/>
  <c r="CD522" i="1"/>
  <c r="CC522" i="1"/>
  <c r="CD521" i="1"/>
  <c r="CC521" i="1"/>
  <c r="CH521" i="1" s="1"/>
  <c r="CH520" i="1"/>
  <c r="CD520" i="1"/>
  <c r="CC520" i="1"/>
  <c r="CH519" i="1"/>
  <c r="CD519" i="1"/>
  <c r="CC519" i="1"/>
  <c r="CH518" i="1"/>
  <c r="CD518" i="1"/>
  <c r="CC518" i="1"/>
  <c r="CH517" i="1"/>
  <c r="CD517" i="1"/>
  <c r="CC517" i="1"/>
  <c r="CH516" i="1"/>
  <c r="CD516" i="1"/>
  <c r="CC516" i="1"/>
  <c r="CH515" i="1"/>
  <c r="CD515" i="1"/>
  <c r="CC515" i="1"/>
  <c r="CH514" i="1"/>
  <c r="CD514" i="1"/>
  <c r="CC514" i="1"/>
  <c r="CH513" i="1"/>
  <c r="CD513" i="1"/>
  <c r="CC513" i="1"/>
  <c r="CH512" i="1"/>
  <c r="CD512" i="1"/>
  <c r="CC512" i="1"/>
  <c r="CD511" i="1"/>
  <c r="CC511" i="1"/>
  <c r="CH511" i="1" s="1"/>
  <c r="CH510" i="1"/>
  <c r="CD510" i="1"/>
  <c r="CC510" i="1"/>
  <c r="CH509" i="1"/>
  <c r="CD509" i="1"/>
  <c r="CC509" i="1"/>
  <c r="CH508" i="1"/>
  <c r="CD508" i="1"/>
  <c r="CC508" i="1"/>
  <c r="CH507" i="1"/>
  <c r="CD507" i="1"/>
  <c r="CC507" i="1"/>
  <c r="CH506" i="1"/>
  <c r="CD506" i="1"/>
  <c r="CC506" i="1"/>
  <c r="CH505" i="1"/>
  <c r="CD505" i="1"/>
  <c r="CC505" i="1"/>
  <c r="CH504" i="1"/>
  <c r="CD504" i="1"/>
  <c r="CC504" i="1"/>
  <c r="CH503" i="1"/>
  <c r="CD503" i="1"/>
  <c r="CC503" i="1"/>
  <c r="CH502" i="1"/>
  <c r="CD502" i="1"/>
  <c r="CC502" i="1"/>
  <c r="CD501" i="1"/>
  <c r="CC501" i="1"/>
  <c r="CQ51" i="1" s="1"/>
  <c r="CT51" i="1" s="1"/>
  <c r="CH500" i="1"/>
  <c r="CD500" i="1"/>
  <c r="CC500" i="1"/>
  <c r="CH499" i="1"/>
  <c r="CD499" i="1"/>
  <c r="CC499" i="1"/>
  <c r="CH498" i="1"/>
  <c r="CD498" i="1"/>
  <c r="CC498" i="1"/>
  <c r="CH497" i="1"/>
  <c r="CD497" i="1"/>
  <c r="CC497" i="1"/>
  <c r="CH496" i="1"/>
  <c r="CD496" i="1"/>
  <c r="CC496" i="1"/>
  <c r="CH495" i="1"/>
  <c r="CD495" i="1"/>
  <c r="CC495" i="1"/>
  <c r="CH494" i="1"/>
  <c r="CD494" i="1"/>
  <c r="CC494" i="1"/>
  <c r="CH493" i="1"/>
  <c r="CD493" i="1"/>
  <c r="CC493" i="1"/>
  <c r="CH492" i="1"/>
  <c r="CD492" i="1"/>
  <c r="CC492" i="1"/>
  <c r="CD491" i="1"/>
  <c r="CC491" i="1"/>
  <c r="CQ50" i="1" s="1"/>
  <c r="CH490" i="1"/>
  <c r="CD490" i="1"/>
  <c r="CC490" i="1"/>
  <c r="CH489" i="1"/>
  <c r="CD489" i="1"/>
  <c r="CC489" i="1"/>
  <c r="CH488" i="1"/>
  <c r="CD488" i="1"/>
  <c r="CC488" i="1"/>
  <c r="CH487" i="1"/>
  <c r="CD487" i="1"/>
  <c r="CC487" i="1"/>
  <c r="CH486" i="1"/>
  <c r="CD486" i="1"/>
  <c r="CC486" i="1"/>
  <c r="CH485" i="1"/>
  <c r="CD485" i="1"/>
  <c r="CC485" i="1"/>
  <c r="CH484" i="1"/>
  <c r="CD484" i="1"/>
  <c r="CC484" i="1"/>
  <c r="CH483" i="1"/>
  <c r="CD483" i="1"/>
  <c r="CC483" i="1"/>
  <c r="CH482" i="1"/>
  <c r="CD482" i="1"/>
  <c r="CC482" i="1"/>
  <c r="CD481" i="1"/>
  <c r="CC481" i="1"/>
  <c r="CH481" i="1" s="1"/>
  <c r="CH480" i="1"/>
  <c r="CD480" i="1"/>
  <c r="CC480" i="1"/>
  <c r="CH479" i="1"/>
  <c r="CD479" i="1"/>
  <c r="CC479" i="1"/>
  <c r="CH478" i="1"/>
  <c r="CD478" i="1"/>
  <c r="CC478" i="1"/>
  <c r="CH477" i="1"/>
  <c r="CD477" i="1"/>
  <c r="CC477" i="1"/>
  <c r="CH476" i="1"/>
  <c r="CD476" i="1"/>
  <c r="CC476" i="1"/>
  <c r="CH475" i="1"/>
  <c r="CD475" i="1"/>
  <c r="CC475" i="1"/>
  <c r="CH474" i="1"/>
  <c r="CD474" i="1"/>
  <c r="CC474" i="1"/>
  <c r="CH473" i="1"/>
  <c r="CD473" i="1"/>
  <c r="CC473" i="1"/>
  <c r="CH472" i="1"/>
  <c r="CD472" i="1"/>
  <c r="CC472" i="1"/>
  <c r="CD471" i="1"/>
  <c r="CC471" i="1"/>
  <c r="CQ48" i="1" s="1"/>
  <c r="CS48" i="1" s="1"/>
  <c r="CH470" i="1"/>
  <c r="CD470" i="1"/>
  <c r="CC470" i="1"/>
  <c r="CH469" i="1"/>
  <c r="CD469" i="1"/>
  <c r="CC469" i="1"/>
  <c r="CH468" i="1"/>
  <c r="CD468" i="1"/>
  <c r="CC468" i="1"/>
  <c r="CH467" i="1"/>
  <c r="CD467" i="1"/>
  <c r="CC467" i="1"/>
  <c r="CH466" i="1"/>
  <c r="CD466" i="1"/>
  <c r="CC466" i="1"/>
  <c r="CH465" i="1"/>
  <c r="CD465" i="1"/>
  <c r="CC465" i="1"/>
  <c r="CH464" i="1"/>
  <c r="CD464" i="1"/>
  <c r="CC464" i="1"/>
  <c r="CH463" i="1"/>
  <c r="CD463" i="1"/>
  <c r="CC463" i="1"/>
  <c r="CH462" i="1"/>
  <c r="CD462" i="1"/>
  <c r="CC462" i="1"/>
  <c r="CD461" i="1"/>
  <c r="CC461" i="1"/>
  <c r="CQ47" i="1" s="1"/>
  <c r="CH460" i="1"/>
  <c r="CD460" i="1"/>
  <c r="CC460" i="1"/>
  <c r="CH459" i="1"/>
  <c r="CD459" i="1"/>
  <c r="CC459" i="1"/>
  <c r="CH458" i="1"/>
  <c r="CD458" i="1"/>
  <c r="CC458" i="1"/>
  <c r="CH457" i="1"/>
  <c r="CD457" i="1"/>
  <c r="CC457" i="1"/>
  <c r="CH456" i="1"/>
  <c r="CD456" i="1"/>
  <c r="CC456" i="1"/>
  <c r="CH455" i="1"/>
  <c r="CD455" i="1"/>
  <c r="CC455" i="1"/>
  <c r="CH454" i="1"/>
  <c r="CD454" i="1"/>
  <c r="CC454" i="1"/>
  <c r="CH453" i="1"/>
  <c r="CD453" i="1"/>
  <c r="CC453" i="1"/>
  <c r="CH452" i="1"/>
  <c r="CD452" i="1"/>
  <c r="CC452" i="1"/>
  <c r="CD451" i="1"/>
  <c r="CC451" i="1"/>
  <c r="CQ46" i="1" s="1"/>
  <c r="CH450" i="1"/>
  <c r="CD450" i="1"/>
  <c r="CC450" i="1"/>
  <c r="CH449" i="1"/>
  <c r="CD449" i="1"/>
  <c r="CC449" i="1"/>
  <c r="CH448" i="1"/>
  <c r="CD448" i="1"/>
  <c r="CC448" i="1"/>
  <c r="CH447" i="1"/>
  <c r="CD447" i="1"/>
  <c r="CC447" i="1"/>
  <c r="CH446" i="1"/>
  <c r="CD446" i="1"/>
  <c r="CC446" i="1"/>
  <c r="CH445" i="1"/>
  <c r="CD445" i="1"/>
  <c r="CC445" i="1"/>
  <c r="CH444" i="1"/>
  <c r="CD444" i="1"/>
  <c r="CC444" i="1"/>
  <c r="CH443" i="1"/>
  <c r="CD443" i="1"/>
  <c r="CC443" i="1"/>
  <c r="CH442" i="1"/>
  <c r="CD442" i="1"/>
  <c r="CC442" i="1"/>
  <c r="CD441" i="1"/>
  <c r="CC441" i="1"/>
  <c r="CH441" i="1" s="1"/>
  <c r="CH440" i="1"/>
  <c r="CD440" i="1"/>
  <c r="CC440" i="1"/>
  <c r="CH439" i="1"/>
  <c r="CD439" i="1"/>
  <c r="CC439" i="1"/>
  <c r="CH438" i="1"/>
  <c r="CD438" i="1"/>
  <c r="CC438" i="1"/>
  <c r="CH437" i="1"/>
  <c r="CD437" i="1"/>
  <c r="CC437" i="1"/>
  <c r="CH436" i="1"/>
  <c r="CD436" i="1"/>
  <c r="CC436" i="1"/>
  <c r="CH435" i="1"/>
  <c r="CD435" i="1"/>
  <c r="CC435" i="1"/>
  <c r="CH434" i="1"/>
  <c r="CD434" i="1"/>
  <c r="CC434" i="1"/>
  <c r="CH433" i="1"/>
  <c r="CD433" i="1"/>
  <c r="CC433" i="1"/>
  <c r="CH432" i="1"/>
  <c r="CD432" i="1"/>
  <c r="CC432" i="1"/>
  <c r="CD431" i="1"/>
  <c r="CC431" i="1"/>
  <c r="CQ44" i="1" s="1"/>
  <c r="CT44" i="1" s="1"/>
  <c r="CH430" i="1"/>
  <c r="CD430" i="1"/>
  <c r="CC430" i="1"/>
  <c r="CH429" i="1"/>
  <c r="CD429" i="1"/>
  <c r="CC429" i="1"/>
  <c r="CH428" i="1"/>
  <c r="CD428" i="1"/>
  <c r="CC428" i="1"/>
  <c r="CH427" i="1"/>
  <c r="CD427" i="1"/>
  <c r="CC427" i="1"/>
  <c r="CH426" i="1"/>
  <c r="CD426" i="1"/>
  <c r="CC426" i="1"/>
  <c r="CH425" i="1"/>
  <c r="CD425" i="1"/>
  <c r="CC425" i="1"/>
  <c r="CH424" i="1"/>
  <c r="CD424" i="1"/>
  <c r="CC424" i="1"/>
  <c r="CH423" i="1"/>
  <c r="CD423" i="1"/>
  <c r="CC423" i="1"/>
  <c r="CH422" i="1"/>
  <c r="CD422" i="1"/>
  <c r="CC422" i="1"/>
  <c r="CD421" i="1"/>
  <c r="CC421" i="1"/>
  <c r="CH421" i="1" s="1"/>
  <c r="CH420" i="1"/>
  <c r="CD420" i="1"/>
  <c r="CC420" i="1"/>
  <c r="CH419" i="1"/>
  <c r="CD419" i="1"/>
  <c r="CC419" i="1"/>
  <c r="CH418" i="1"/>
  <c r="CD418" i="1"/>
  <c r="CC418" i="1"/>
  <c r="CH417" i="1"/>
  <c r="CD417" i="1"/>
  <c r="CC417" i="1"/>
  <c r="CH416" i="1"/>
  <c r="CD416" i="1"/>
  <c r="CC416" i="1"/>
  <c r="CH415" i="1"/>
  <c r="CD415" i="1"/>
  <c r="CC415" i="1"/>
  <c r="CH414" i="1"/>
  <c r="CD414" i="1"/>
  <c r="CC414" i="1"/>
  <c r="CH413" i="1"/>
  <c r="CD413" i="1"/>
  <c r="CC413" i="1"/>
  <c r="CH412" i="1"/>
  <c r="CD412" i="1"/>
  <c r="CC412" i="1"/>
  <c r="CD411" i="1"/>
  <c r="CC411" i="1"/>
  <c r="CQ42" i="1" s="1"/>
  <c r="CH410" i="1"/>
  <c r="CD410" i="1"/>
  <c r="CC410" i="1"/>
  <c r="CH409" i="1"/>
  <c r="CD409" i="1"/>
  <c r="CC409" i="1"/>
  <c r="CH408" i="1"/>
  <c r="CD408" i="1"/>
  <c r="CC408" i="1"/>
  <c r="CH407" i="1"/>
  <c r="CD407" i="1"/>
  <c r="CC407" i="1"/>
  <c r="CH406" i="1"/>
  <c r="CD406" i="1"/>
  <c r="CC406" i="1"/>
  <c r="CH405" i="1"/>
  <c r="CD405" i="1"/>
  <c r="CC405" i="1"/>
  <c r="CH404" i="1"/>
  <c r="CD404" i="1"/>
  <c r="CC404" i="1"/>
  <c r="CH403" i="1"/>
  <c r="CD403" i="1"/>
  <c r="CC403" i="1"/>
  <c r="CH402" i="1"/>
  <c r="CD402" i="1"/>
  <c r="CC402" i="1"/>
  <c r="CD401" i="1"/>
  <c r="CC401" i="1"/>
  <c r="CH401" i="1" s="1"/>
  <c r="CH400" i="1"/>
  <c r="CD400" i="1"/>
  <c r="CC400" i="1"/>
  <c r="CH399" i="1"/>
  <c r="CD399" i="1"/>
  <c r="CC399" i="1"/>
  <c r="CH398" i="1"/>
  <c r="CD398" i="1"/>
  <c r="CC398" i="1"/>
  <c r="CH397" i="1"/>
  <c r="CD397" i="1"/>
  <c r="CC397" i="1"/>
  <c r="CH396" i="1"/>
  <c r="CD396" i="1"/>
  <c r="CC396" i="1"/>
  <c r="CH395" i="1"/>
  <c r="CD395" i="1"/>
  <c r="CC395" i="1"/>
  <c r="CH394" i="1"/>
  <c r="CD394" i="1"/>
  <c r="CC394" i="1"/>
  <c r="CH393" i="1"/>
  <c r="CD393" i="1"/>
  <c r="CC393" i="1"/>
  <c r="CH392" i="1"/>
  <c r="CD392" i="1"/>
  <c r="CC392" i="1"/>
  <c r="CD391" i="1"/>
  <c r="CC391" i="1"/>
  <c r="CH390" i="1"/>
  <c r="CD390" i="1"/>
  <c r="CC390" i="1"/>
  <c r="CH389" i="1"/>
  <c r="CD389" i="1"/>
  <c r="CC389" i="1"/>
  <c r="CH388" i="1"/>
  <c r="CD388" i="1"/>
  <c r="CC388" i="1"/>
  <c r="CH387" i="1"/>
  <c r="CD387" i="1"/>
  <c r="CC387" i="1"/>
  <c r="CH386" i="1"/>
  <c r="CD386" i="1"/>
  <c r="CC386" i="1"/>
  <c r="CH385" i="1"/>
  <c r="CD385" i="1"/>
  <c r="CC385" i="1"/>
  <c r="CH384" i="1"/>
  <c r="CD384" i="1"/>
  <c r="CC384" i="1"/>
  <c r="CH383" i="1"/>
  <c r="CD383" i="1"/>
  <c r="CC383" i="1"/>
  <c r="CH382" i="1"/>
  <c r="CD382" i="1"/>
  <c r="CC382" i="1"/>
  <c r="CD381" i="1"/>
  <c r="CC381" i="1"/>
  <c r="CH381" i="1" s="1"/>
  <c r="CH380" i="1"/>
  <c r="CD380" i="1"/>
  <c r="CC380" i="1"/>
  <c r="CH379" i="1"/>
  <c r="CD379" i="1"/>
  <c r="CC379" i="1"/>
  <c r="CH378" i="1"/>
  <c r="CD378" i="1"/>
  <c r="CC378" i="1"/>
  <c r="CH377" i="1"/>
  <c r="CD377" i="1"/>
  <c r="CC377" i="1"/>
  <c r="CH376" i="1"/>
  <c r="CD376" i="1"/>
  <c r="CC376" i="1"/>
  <c r="CH375" i="1"/>
  <c r="CD375" i="1"/>
  <c r="CC375" i="1"/>
  <c r="CH374" i="1"/>
  <c r="CD374" i="1"/>
  <c r="CC374" i="1"/>
  <c r="CH373" i="1"/>
  <c r="CD373" i="1"/>
  <c r="CC373" i="1"/>
  <c r="CH372" i="1"/>
  <c r="CD372" i="1"/>
  <c r="CC372" i="1"/>
  <c r="CD371" i="1"/>
  <c r="CC371" i="1"/>
  <c r="CH371" i="1" s="1"/>
  <c r="CH370" i="1"/>
  <c r="CD370" i="1"/>
  <c r="CC370" i="1"/>
  <c r="CH369" i="1"/>
  <c r="CD369" i="1"/>
  <c r="CC369" i="1"/>
  <c r="CH368" i="1"/>
  <c r="CD368" i="1"/>
  <c r="CC368" i="1"/>
  <c r="CH367" i="1"/>
  <c r="CD367" i="1"/>
  <c r="CC367" i="1"/>
  <c r="CH366" i="1"/>
  <c r="CD366" i="1"/>
  <c r="CC366" i="1"/>
  <c r="CH365" i="1"/>
  <c r="CD365" i="1"/>
  <c r="CC365" i="1"/>
  <c r="CH364" i="1"/>
  <c r="CD364" i="1"/>
  <c r="CC364" i="1"/>
  <c r="CH363" i="1"/>
  <c r="CD363" i="1"/>
  <c r="CC363" i="1"/>
  <c r="CH362" i="1"/>
  <c r="CD362" i="1"/>
  <c r="CC362" i="1"/>
  <c r="CD361" i="1"/>
  <c r="CC361" i="1"/>
  <c r="CH361" i="1" s="1"/>
  <c r="CH360" i="1"/>
  <c r="CD360" i="1"/>
  <c r="CC360" i="1"/>
  <c r="CH359" i="1"/>
  <c r="CD359" i="1"/>
  <c r="CC359" i="1"/>
  <c r="CH358" i="1"/>
  <c r="CD358" i="1"/>
  <c r="CC358" i="1"/>
  <c r="CH357" i="1"/>
  <c r="CD357" i="1"/>
  <c r="CC357" i="1"/>
  <c r="CH356" i="1"/>
  <c r="CD356" i="1"/>
  <c r="CC356" i="1"/>
  <c r="CH355" i="1"/>
  <c r="CD355" i="1"/>
  <c r="CC355" i="1"/>
  <c r="CH354" i="1"/>
  <c r="CD354" i="1"/>
  <c r="CC354" i="1"/>
  <c r="CH353" i="1"/>
  <c r="CD353" i="1"/>
  <c r="CC353" i="1"/>
  <c r="CH352" i="1"/>
  <c r="CD352" i="1"/>
  <c r="CC352" i="1"/>
  <c r="CD351" i="1"/>
  <c r="CC351" i="1"/>
  <c r="CH351" i="1" s="1"/>
  <c r="CH350" i="1"/>
  <c r="CD350" i="1"/>
  <c r="CC350" i="1"/>
  <c r="CH349" i="1"/>
  <c r="CD349" i="1"/>
  <c r="CC349" i="1"/>
  <c r="CH348" i="1"/>
  <c r="CD348" i="1"/>
  <c r="CC348" i="1"/>
  <c r="CH347" i="1"/>
  <c r="CD347" i="1"/>
  <c r="CC347" i="1"/>
  <c r="CH346" i="1"/>
  <c r="CD346" i="1"/>
  <c r="CC346" i="1"/>
  <c r="CH345" i="1"/>
  <c r="CD345" i="1"/>
  <c r="CC345" i="1"/>
  <c r="CH344" i="1"/>
  <c r="CD344" i="1"/>
  <c r="CC344" i="1"/>
  <c r="CH343" i="1"/>
  <c r="CD343" i="1"/>
  <c r="CC343" i="1"/>
  <c r="CH342" i="1"/>
  <c r="CD342" i="1"/>
  <c r="CC342" i="1"/>
  <c r="CD341" i="1"/>
  <c r="CC341" i="1"/>
  <c r="CH341" i="1" s="1"/>
  <c r="CH340" i="1"/>
  <c r="CD340" i="1"/>
  <c r="CC340" i="1"/>
  <c r="CH339" i="1"/>
  <c r="CD339" i="1"/>
  <c r="CC339" i="1"/>
  <c r="CH338" i="1"/>
  <c r="CD338" i="1"/>
  <c r="CC338" i="1"/>
  <c r="CH337" i="1"/>
  <c r="CD337" i="1"/>
  <c r="CC337" i="1"/>
  <c r="CH336" i="1"/>
  <c r="CD336" i="1"/>
  <c r="CC336" i="1"/>
  <c r="CH335" i="1"/>
  <c r="CD335" i="1"/>
  <c r="CC335" i="1"/>
  <c r="CH334" i="1"/>
  <c r="CD334" i="1"/>
  <c r="CC334" i="1"/>
  <c r="CH333" i="1"/>
  <c r="CD333" i="1"/>
  <c r="CC333" i="1"/>
  <c r="CH332" i="1"/>
  <c r="CD332" i="1"/>
  <c r="CC332" i="1"/>
  <c r="CD331" i="1"/>
  <c r="CC331" i="1"/>
  <c r="CH331" i="1" s="1"/>
  <c r="CH330" i="1"/>
  <c r="CD330" i="1"/>
  <c r="CC330" i="1"/>
  <c r="CH329" i="1"/>
  <c r="CD329" i="1"/>
  <c r="CC329" i="1"/>
  <c r="CH328" i="1"/>
  <c r="CD328" i="1"/>
  <c r="CC328" i="1"/>
  <c r="CH327" i="1"/>
  <c r="CD327" i="1"/>
  <c r="CC327" i="1"/>
  <c r="CH326" i="1"/>
  <c r="CD326" i="1"/>
  <c r="CC326" i="1"/>
  <c r="CH325" i="1"/>
  <c r="CD325" i="1"/>
  <c r="CC325" i="1"/>
  <c r="CH324" i="1"/>
  <c r="CD324" i="1"/>
  <c r="CC324" i="1"/>
  <c r="CH323" i="1"/>
  <c r="CD323" i="1"/>
  <c r="CC323" i="1"/>
  <c r="CH322" i="1"/>
  <c r="CD322" i="1"/>
  <c r="CC322" i="1"/>
  <c r="CD321" i="1"/>
  <c r="CC321" i="1"/>
  <c r="CH321" i="1" s="1"/>
  <c r="CH320" i="1"/>
  <c r="CD320" i="1"/>
  <c r="CC320" i="1"/>
  <c r="CH319" i="1"/>
  <c r="CD319" i="1"/>
  <c r="CC319" i="1"/>
  <c r="CH318" i="1"/>
  <c r="CD318" i="1"/>
  <c r="CC318" i="1"/>
  <c r="CH317" i="1"/>
  <c r="CD317" i="1"/>
  <c r="CC317" i="1"/>
  <c r="CH316" i="1"/>
  <c r="CD316" i="1"/>
  <c r="CC316" i="1"/>
  <c r="CH315" i="1"/>
  <c r="CD315" i="1"/>
  <c r="CC315" i="1"/>
  <c r="CH314" i="1"/>
  <c r="CD314" i="1"/>
  <c r="CC314" i="1"/>
  <c r="CH313" i="1"/>
  <c r="CD313" i="1"/>
  <c r="CC313" i="1"/>
  <c r="CH312" i="1"/>
  <c r="CD312" i="1"/>
  <c r="CC312" i="1"/>
  <c r="CD311" i="1"/>
  <c r="CC311" i="1"/>
  <c r="CH311" i="1" s="1"/>
  <c r="CH310" i="1"/>
  <c r="CD310" i="1"/>
  <c r="CC310" i="1"/>
  <c r="CH309" i="1"/>
  <c r="CD309" i="1"/>
  <c r="CC309" i="1"/>
  <c r="CH308" i="1"/>
  <c r="CD308" i="1"/>
  <c r="CC308" i="1"/>
  <c r="CH307" i="1"/>
  <c r="CD307" i="1"/>
  <c r="CC307" i="1"/>
  <c r="CH306" i="1"/>
  <c r="CD306" i="1"/>
  <c r="CC306" i="1"/>
  <c r="CH305" i="1"/>
  <c r="CD305" i="1"/>
  <c r="CC305" i="1"/>
  <c r="CH304" i="1"/>
  <c r="CD304" i="1"/>
  <c r="CC304" i="1"/>
  <c r="CH303" i="1"/>
  <c r="CD303" i="1"/>
  <c r="CC303" i="1"/>
  <c r="CH302" i="1"/>
  <c r="CD302" i="1"/>
  <c r="CC302" i="1"/>
  <c r="CD301" i="1"/>
  <c r="CC301" i="1"/>
  <c r="CH301" i="1" s="1"/>
  <c r="CH300" i="1"/>
  <c r="CD300" i="1"/>
  <c r="CC300" i="1"/>
  <c r="CH299" i="1"/>
  <c r="CD299" i="1"/>
  <c r="CC299" i="1"/>
  <c r="CH298" i="1"/>
  <c r="CD298" i="1"/>
  <c r="CC298" i="1"/>
  <c r="CH297" i="1"/>
  <c r="CD297" i="1"/>
  <c r="CC297" i="1"/>
  <c r="CH296" i="1"/>
  <c r="CD296" i="1"/>
  <c r="CC296" i="1"/>
  <c r="CH295" i="1"/>
  <c r="CD295" i="1"/>
  <c r="CC295" i="1"/>
  <c r="CH294" i="1"/>
  <c r="CD294" i="1"/>
  <c r="CC294" i="1"/>
  <c r="CH293" i="1"/>
  <c r="CD293" i="1"/>
  <c r="CC293" i="1"/>
  <c r="CH292" i="1"/>
  <c r="CD292" i="1"/>
  <c r="CC292" i="1"/>
  <c r="CD291" i="1"/>
  <c r="CC291" i="1"/>
  <c r="CH291" i="1" s="1"/>
  <c r="CH290" i="1"/>
  <c r="CD290" i="1"/>
  <c r="CC290" i="1"/>
  <c r="CH289" i="1"/>
  <c r="CD289" i="1"/>
  <c r="CC289" i="1"/>
  <c r="CH288" i="1"/>
  <c r="CD288" i="1"/>
  <c r="CC288" i="1"/>
  <c r="CH287" i="1"/>
  <c r="CD287" i="1"/>
  <c r="CC287" i="1"/>
  <c r="CH286" i="1"/>
  <c r="CD286" i="1"/>
  <c r="CC286" i="1"/>
  <c r="CH285" i="1"/>
  <c r="CD285" i="1"/>
  <c r="CC285" i="1"/>
  <c r="CH284" i="1"/>
  <c r="CD284" i="1"/>
  <c r="CC284" i="1"/>
  <c r="CH283" i="1"/>
  <c r="CD283" i="1"/>
  <c r="CC283" i="1"/>
  <c r="CH282" i="1"/>
  <c r="CD282" i="1"/>
  <c r="CC282" i="1"/>
  <c r="CD281" i="1"/>
  <c r="CC281" i="1"/>
  <c r="CH281" i="1" s="1"/>
  <c r="CH280" i="1"/>
  <c r="CD280" i="1"/>
  <c r="CC280" i="1"/>
  <c r="CH279" i="1"/>
  <c r="CD279" i="1"/>
  <c r="CC279" i="1"/>
  <c r="CH278" i="1"/>
  <c r="CD278" i="1"/>
  <c r="CC278" i="1"/>
  <c r="CH277" i="1"/>
  <c r="CD277" i="1"/>
  <c r="CC277" i="1"/>
  <c r="CH276" i="1"/>
  <c r="CD276" i="1"/>
  <c r="CC276" i="1"/>
  <c r="CH275" i="1"/>
  <c r="CD275" i="1"/>
  <c r="CC275" i="1"/>
  <c r="CH274" i="1"/>
  <c r="CD274" i="1"/>
  <c r="CC274" i="1"/>
  <c r="CH273" i="1"/>
  <c r="CD273" i="1"/>
  <c r="CC273" i="1"/>
  <c r="CH272" i="1"/>
  <c r="CD272" i="1"/>
  <c r="CC272" i="1"/>
  <c r="CD271" i="1"/>
  <c r="CC271" i="1"/>
  <c r="CH271" i="1" s="1"/>
  <c r="CH270" i="1"/>
  <c r="CD270" i="1"/>
  <c r="CC270" i="1"/>
  <c r="CH269" i="1"/>
  <c r="CD269" i="1"/>
  <c r="CC269" i="1"/>
  <c r="CH268" i="1"/>
  <c r="CD268" i="1"/>
  <c r="CC268" i="1"/>
  <c r="CH267" i="1"/>
  <c r="CD267" i="1"/>
  <c r="CC267" i="1"/>
  <c r="CH266" i="1"/>
  <c r="CD266" i="1"/>
  <c r="CC266" i="1"/>
  <c r="CH265" i="1"/>
  <c r="CD265" i="1"/>
  <c r="CC265" i="1"/>
  <c r="CH264" i="1"/>
  <c r="CD264" i="1"/>
  <c r="CC264" i="1"/>
  <c r="CH263" i="1"/>
  <c r="CD263" i="1"/>
  <c r="CC263" i="1"/>
  <c r="CH262" i="1"/>
  <c r="CD262" i="1"/>
  <c r="CC262" i="1"/>
  <c r="CD261" i="1"/>
  <c r="CC261" i="1"/>
  <c r="CH261" i="1" s="1"/>
  <c r="CH260" i="1"/>
  <c r="CD260" i="1"/>
  <c r="CC260" i="1"/>
  <c r="CH259" i="1"/>
  <c r="CD259" i="1"/>
  <c r="CC259" i="1"/>
  <c r="CH258" i="1"/>
  <c r="CD258" i="1"/>
  <c r="CC258" i="1"/>
  <c r="CH257" i="1"/>
  <c r="CD257" i="1"/>
  <c r="CC257" i="1"/>
  <c r="CH256" i="1"/>
  <c r="CD256" i="1"/>
  <c r="CC256" i="1"/>
  <c r="CH255" i="1"/>
  <c r="CD255" i="1"/>
  <c r="CC255" i="1"/>
  <c r="CH254" i="1"/>
  <c r="CD254" i="1"/>
  <c r="CC254" i="1"/>
  <c r="CH253" i="1"/>
  <c r="CD253" i="1"/>
  <c r="CC253" i="1"/>
  <c r="CH252" i="1"/>
  <c r="CD252" i="1"/>
  <c r="CC252" i="1"/>
  <c r="CD251" i="1"/>
  <c r="CC251" i="1"/>
  <c r="CH251" i="1" s="1"/>
  <c r="CH250" i="1"/>
  <c r="CD250" i="1"/>
  <c r="CC250" i="1"/>
  <c r="CH249" i="1"/>
  <c r="CD249" i="1"/>
  <c r="CC249" i="1"/>
  <c r="CH248" i="1"/>
  <c r="CD248" i="1"/>
  <c r="CC248" i="1"/>
  <c r="CH247" i="1"/>
  <c r="CD247" i="1"/>
  <c r="CC247" i="1"/>
  <c r="CH246" i="1"/>
  <c r="CD246" i="1"/>
  <c r="CC246" i="1"/>
  <c r="CH245" i="1"/>
  <c r="CD245" i="1"/>
  <c r="CC245" i="1"/>
  <c r="CH244" i="1"/>
  <c r="CD244" i="1"/>
  <c r="CC244" i="1"/>
  <c r="CH243" i="1"/>
  <c r="CD243" i="1"/>
  <c r="CC243" i="1"/>
  <c r="CH242" i="1"/>
  <c r="CD242" i="1"/>
  <c r="CC242" i="1"/>
  <c r="CD241" i="1"/>
  <c r="CC241" i="1"/>
  <c r="CH241" i="1" s="1"/>
  <c r="CH240" i="1"/>
  <c r="CD240" i="1"/>
  <c r="CC240" i="1"/>
  <c r="CH239" i="1"/>
  <c r="CD239" i="1"/>
  <c r="CC239" i="1"/>
  <c r="CH238" i="1"/>
  <c r="CD238" i="1"/>
  <c r="CC238" i="1"/>
  <c r="CH237" i="1"/>
  <c r="CD237" i="1"/>
  <c r="CC237" i="1"/>
  <c r="CH236" i="1"/>
  <c r="CD236" i="1"/>
  <c r="CC236" i="1"/>
  <c r="CH235" i="1"/>
  <c r="CD235" i="1"/>
  <c r="CC235" i="1"/>
  <c r="CH234" i="1"/>
  <c r="CD234" i="1"/>
  <c r="CC234" i="1"/>
  <c r="CH233" i="1"/>
  <c r="CD233" i="1"/>
  <c r="CC233" i="1"/>
  <c r="CH232" i="1"/>
  <c r="CD232" i="1"/>
  <c r="CC232" i="1"/>
  <c r="CD231" i="1"/>
  <c r="CC231" i="1"/>
  <c r="CH230" i="1"/>
  <c r="CD230" i="1"/>
  <c r="CC230" i="1"/>
  <c r="CH229" i="1"/>
  <c r="CD229" i="1"/>
  <c r="CC229" i="1"/>
  <c r="CH228" i="1"/>
  <c r="CD228" i="1"/>
  <c r="CC228" i="1"/>
  <c r="CH227" i="1"/>
  <c r="CD227" i="1"/>
  <c r="CC227" i="1"/>
  <c r="CH226" i="1"/>
  <c r="CD226" i="1"/>
  <c r="CC226" i="1"/>
  <c r="CH225" i="1"/>
  <c r="CD225" i="1"/>
  <c r="CC225" i="1"/>
  <c r="CH224" i="1"/>
  <c r="CD224" i="1"/>
  <c r="CC224" i="1"/>
  <c r="CH223" i="1"/>
  <c r="CD223" i="1"/>
  <c r="CC223" i="1"/>
  <c r="CH222" i="1"/>
  <c r="CD222" i="1"/>
  <c r="CC222" i="1"/>
  <c r="CD221" i="1"/>
  <c r="CC221" i="1"/>
  <c r="CH221" i="1" s="1"/>
  <c r="CH220" i="1"/>
  <c r="CD220" i="1"/>
  <c r="CC220" i="1"/>
  <c r="CH219" i="1"/>
  <c r="CD219" i="1"/>
  <c r="CC219" i="1"/>
  <c r="CH218" i="1"/>
  <c r="CD218" i="1"/>
  <c r="CC218" i="1"/>
  <c r="CH217" i="1"/>
  <c r="CD217" i="1"/>
  <c r="CC217" i="1"/>
  <c r="CH216" i="1"/>
  <c r="CD216" i="1"/>
  <c r="CC216" i="1"/>
  <c r="CH215" i="1"/>
  <c r="CD215" i="1"/>
  <c r="CC215" i="1"/>
  <c r="CH214" i="1"/>
  <c r="CD214" i="1"/>
  <c r="CC214" i="1"/>
  <c r="CH213" i="1"/>
  <c r="CD213" i="1"/>
  <c r="CC213" i="1"/>
  <c r="CH212" i="1"/>
  <c r="CD212" i="1"/>
  <c r="CC212" i="1"/>
  <c r="CD211" i="1"/>
  <c r="CC211" i="1"/>
  <c r="CH211" i="1" s="1"/>
  <c r="CH210" i="1"/>
  <c r="CD210" i="1"/>
  <c r="CC210" i="1"/>
  <c r="CH209" i="1"/>
  <c r="CD209" i="1"/>
  <c r="CC209" i="1"/>
  <c r="CH208" i="1"/>
  <c r="CD208" i="1"/>
  <c r="CC208" i="1"/>
  <c r="CH207" i="1"/>
  <c r="CD207" i="1"/>
  <c r="CC207" i="1"/>
  <c r="CH206" i="1"/>
  <c r="CD206" i="1"/>
  <c r="CC206" i="1"/>
  <c r="CH205" i="1"/>
  <c r="CD205" i="1"/>
  <c r="CC205" i="1"/>
  <c r="CH204" i="1"/>
  <c r="CD204" i="1"/>
  <c r="CC204" i="1"/>
  <c r="CH203" i="1"/>
  <c r="CD203" i="1"/>
  <c r="CC203" i="1"/>
  <c r="CH202" i="1"/>
  <c r="CD202" i="1"/>
  <c r="CC202" i="1"/>
  <c r="CD201" i="1"/>
  <c r="CC201" i="1"/>
  <c r="CH201" i="1" s="1"/>
  <c r="CH200" i="1"/>
  <c r="CD200" i="1"/>
  <c r="CC200" i="1"/>
  <c r="CH199" i="1"/>
  <c r="CD199" i="1"/>
  <c r="CC199" i="1"/>
  <c r="CH198" i="1"/>
  <c r="CD198" i="1"/>
  <c r="CC198" i="1"/>
  <c r="CH197" i="1"/>
  <c r="CD197" i="1"/>
  <c r="CC197" i="1"/>
  <c r="CH196" i="1"/>
  <c r="CD196" i="1"/>
  <c r="CC196" i="1"/>
  <c r="CH195" i="1"/>
  <c r="CD195" i="1"/>
  <c r="CC195" i="1"/>
  <c r="CH194" i="1"/>
  <c r="CD194" i="1"/>
  <c r="CC194" i="1"/>
  <c r="CH193" i="1"/>
  <c r="CD193" i="1"/>
  <c r="CC193" i="1"/>
  <c r="CH192" i="1"/>
  <c r="CD192" i="1"/>
  <c r="CC192" i="1"/>
  <c r="CD191" i="1"/>
  <c r="CC191" i="1"/>
  <c r="CH191" i="1" s="1"/>
  <c r="CH190" i="1"/>
  <c r="CD190" i="1"/>
  <c r="CC190" i="1"/>
  <c r="CH189" i="1"/>
  <c r="CD189" i="1"/>
  <c r="CC189" i="1"/>
  <c r="CH188" i="1"/>
  <c r="CD188" i="1"/>
  <c r="CC188" i="1"/>
  <c r="CH187" i="1"/>
  <c r="CD187" i="1"/>
  <c r="CC187" i="1"/>
  <c r="CH186" i="1"/>
  <c r="CD186" i="1"/>
  <c r="CC186" i="1"/>
  <c r="CH185" i="1"/>
  <c r="CD185" i="1"/>
  <c r="CC185" i="1"/>
  <c r="CH184" i="1"/>
  <c r="CD184" i="1"/>
  <c r="CC184" i="1"/>
  <c r="CH183" i="1"/>
  <c r="CD183" i="1"/>
  <c r="CC183" i="1"/>
  <c r="CH182" i="1"/>
  <c r="CD182" i="1"/>
  <c r="CC182" i="1"/>
  <c r="CD181" i="1"/>
  <c r="CC181" i="1"/>
  <c r="CH180" i="1"/>
  <c r="CD180" i="1"/>
  <c r="CC180" i="1"/>
  <c r="CH179" i="1"/>
  <c r="CD179" i="1"/>
  <c r="CC179" i="1"/>
  <c r="CH178" i="1"/>
  <c r="CD178" i="1"/>
  <c r="CC178" i="1"/>
  <c r="CH177" i="1"/>
  <c r="CD177" i="1"/>
  <c r="CC177" i="1"/>
  <c r="CH176" i="1"/>
  <c r="CD176" i="1"/>
  <c r="CC176" i="1"/>
  <c r="CH175" i="1"/>
  <c r="CD175" i="1"/>
  <c r="CC175" i="1"/>
  <c r="CH174" i="1"/>
  <c r="CD174" i="1"/>
  <c r="CC174" i="1"/>
  <c r="CH173" i="1"/>
  <c r="CD173" i="1"/>
  <c r="CC173" i="1"/>
  <c r="CH172" i="1"/>
  <c r="CD172" i="1"/>
  <c r="CC172" i="1"/>
  <c r="CD171" i="1"/>
  <c r="CC171" i="1"/>
  <c r="CH171" i="1" s="1"/>
  <c r="CH170" i="1"/>
  <c r="CD170" i="1"/>
  <c r="CC170" i="1"/>
  <c r="CH169" i="1"/>
  <c r="CD169" i="1"/>
  <c r="CC169" i="1"/>
  <c r="CH168" i="1"/>
  <c r="CD168" i="1"/>
  <c r="CC168" i="1"/>
  <c r="CH167" i="1"/>
  <c r="CD167" i="1"/>
  <c r="CC167" i="1"/>
  <c r="CH166" i="1"/>
  <c r="CD166" i="1"/>
  <c r="CC166" i="1"/>
  <c r="CH165" i="1"/>
  <c r="CD165" i="1"/>
  <c r="CC165" i="1"/>
  <c r="CH164" i="1"/>
  <c r="CD164" i="1"/>
  <c r="CC164" i="1"/>
  <c r="CH163" i="1"/>
  <c r="CD163" i="1"/>
  <c r="CC163" i="1"/>
  <c r="CH162" i="1"/>
  <c r="CD162" i="1"/>
  <c r="CC162" i="1"/>
  <c r="CD161" i="1"/>
  <c r="CC161" i="1"/>
  <c r="CH160" i="1"/>
  <c r="CD160" i="1"/>
  <c r="CC160" i="1"/>
  <c r="CH159" i="1"/>
  <c r="CD159" i="1"/>
  <c r="CC159" i="1"/>
  <c r="CH158" i="1"/>
  <c r="CD158" i="1"/>
  <c r="CC158" i="1"/>
  <c r="CH157" i="1"/>
  <c r="CD157" i="1"/>
  <c r="CC157" i="1"/>
  <c r="CH156" i="1"/>
  <c r="CD156" i="1"/>
  <c r="CC156" i="1"/>
  <c r="CH155" i="1"/>
  <c r="CD155" i="1"/>
  <c r="CC155" i="1"/>
  <c r="CH154" i="1"/>
  <c r="CD154" i="1"/>
  <c r="CC154" i="1"/>
  <c r="CH153" i="1"/>
  <c r="CD153" i="1"/>
  <c r="CC153" i="1"/>
  <c r="CH152" i="1"/>
  <c r="CD152" i="1"/>
  <c r="CC152" i="1"/>
  <c r="CD151" i="1"/>
  <c r="CC151" i="1"/>
  <c r="CH151" i="1" s="1"/>
  <c r="CH150" i="1"/>
  <c r="CD150" i="1"/>
  <c r="CC150" i="1"/>
  <c r="CH149" i="1"/>
  <c r="CD149" i="1"/>
  <c r="CC149" i="1"/>
  <c r="CH148" i="1"/>
  <c r="CD148" i="1"/>
  <c r="CC148" i="1"/>
  <c r="CH147" i="1"/>
  <c r="CD147" i="1"/>
  <c r="CC147" i="1"/>
  <c r="CH146" i="1"/>
  <c r="CD146" i="1"/>
  <c r="CC146" i="1"/>
  <c r="CH145" i="1"/>
  <c r="CD145" i="1"/>
  <c r="CC145" i="1"/>
  <c r="CH144" i="1"/>
  <c r="CD144" i="1"/>
  <c r="CC144" i="1"/>
  <c r="CH143" i="1"/>
  <c r="CD143" i="1"/>
  <c r="CC143" i="1"/>
  <c r="CH142" i="1"/>
  <c r="CD142" i="1"/>
  <c r="CC142" i="1"/>
  <c r="CD141" i="1"/>
  <c r="CC141" i="1"/>
  <c r="CH141" i="1" s="1"/>
  <c r="CH140" i="1"/>
  <c r="CD140" i="1"/>
  <c r="CC140" i="1"/>
  <c r="CH139" i="1"/>
  <c r="CD139" i="1"/>
  <c r="CC139" i="1"/>
  <c r="CH138" i="1"/>
  <c r="CD138" i="1"/>
  <c r="CC138" i="1"/>
  <c r="CH137" i="1"/>
  <c r="CD137" i="1"/>
  <c r="CC137" i="1"/>
  <c r="CH136" i="1"/>
  <c r="CD136" i="1"/>
  <c r="CC136" i="1"/>
  <c r="CH135" i="1"/>
  <c r="CD135" i="1"/>
  <c r="CC135" i="1"/>
  <c r="CH134" i="1"/>
  <c r="CD134" i="1"/>
  <c r="CC134" i="1"/>
  <c r="CH133" i="1"/>
  <c r="CD133" i="1"/>
  <c r="CC133" i="1"/>
  <c r="CH132" i="1"/>
  <c r="CD132" i="1"/>
  <c r="CC132" i="1"/>
  <c r="CD131" i="1"/>
  <c r="CC131" i="1"/>
  <c r="CH130" i="1"/>
  <c r="CD130" i="1"/>
  <c r="CC130" i="1"/>
  <c r="CH129" i="1"/>
  <c r="CD129" i="1"/>
  <c r="CC129" i="1"/>
  <c r="CH128" i="1"/>
  <c r="CD128" i="1"/>
  <c r="CC128" i="1"/>
  <c r="CH127" i="1"/>
  <c r="CD127" i="1"/>
  <c r="CC127" i="1"/>
  <c r="CH126" i="1"/>
  <c r="CD126" i="1"/>
  <c r="CC126" i="1"/>
  <c r="CH125" i="1"/>
  <c r="CD125" i="1"/>
  <c r="CC125" i="1"/>
  <c r="CH124" i="1"/>
  <c r="CD124" i="1"/>
  <c r="CC124" i="1"/>
  <c r="CH123" i="1"/>
  <c r="CD123" i="1"/>
  <c r="CC123" i="1"/>
  <c r="CH122" i="1"/>
  <c r="CD122" i="1"/>
  <c r="CC122" i="1"/>
  <c r="CD121" i="1"/>
  <c r="CC121" i="1"/>
  <c r="CH121" i="1" s="1"/>
  <c r="CH120" i="1"/>
  <c r="CD120" i="1"/>
  <c r="CC120" i="1"/>
  <c r="CH119" i="1"/>
  <c r="CD119" i="1"/>
  <c r="CC119" i="1"/>
  <c r="CH118" i="1"/>
  <c r="CD118" i="1"/>
  <c r="CC118" i="1"/>
  <c r="CH117" i="1"/>
  <c r="CD117" i="1"/>
  <c r="CC117" i="1"/>
  <c r="CH116" i="1"/>
  <c r="CD116" i="1"/>
  <c r="CC116" i="1"/>
  <c r="CH115" i="1"/>
  <c r="CD115" i="1"/>
  <c r="CC115" i="1"/>
  <c r="CH114" i="1"/>
  <c r="CD114" i="1"/>
  <c r="CC114" i="1"/>
  <c r="CH113" i="1"/>
  <c r="CD113" i="1"/>
  <c r="CC113" i="1"/>
  <c r="CH112" i="1"/>
  <c r="CD112" i="1"/>
  <c r="CC112" i="1"/>
  <c r="CD111" i="1"/>
  <c r="CC111" i="1"/>
  <c r="CH111" i="1" s="1"/>
  <c r="CH110" i="1"/>
  <c r="CD110" i="1"/>
  <c r="CC110" i="1"/>
  <c r="CH109" i="1"/>
  <c r="CD109" i="1"/>
  <c r="CC109" i="1"/>
  <c r="CH108" i="1"/>
  <c r="CD108" i="1"/>
  <c r="CC108" i="1"/>
  <c r="CH107" i="1"/>
  <c r="CD107" i="1"/>
  <c r="CC107" i="1"/>
  <c r="CH106" i="1"/>
  <c r="CD106" i="1"/>
  <c r="CC106" i="1"/>
  <c r="CH105" i="1"/>
  <c r="CD105" i="1"/>
  <c r="CC105" i="1"/>
  <c r="CH104" i="1"/>
  <c r="CD104" i="1"/>
  <c r="CC104" i="1"/>
  <c r="CH103" i="1"/>
  <c r="CD103" i="1"/>
  <c r="CC103" i="1"/>
  <c r="CH102" i="1"/>
  <c r="CD102" i="1"/>
  <c r="CC102" i="1"/>
  <c r="CD101" i="1"/>
  <c r="CC101" i="1"/>
  <c r="CH101" i="1" s="1"/>
  <c r="CH100" i="1"/>
  <c r="CD100" i="1"/>
  <c r="CC100" i="1"/>
  <c r="CH99" i="1"/>
  <c r="CD99" i="1"/>
  <c r="CC99" i="1"/>
  <c r="CH98" i="1"/>
  <c r="CD98" i="1"/>
  <c r="CC98" i="1"/>
  <c r="CH97" i="1"/>
  <c r="CD97" i="1"/>
  <c r="CC97" i="1"/>
  <c r="CH96" i="1"/>
  <c r="CD96" i="1"/>
  <c r="CC96" i="1"/>
  <c r="CH95" i="1"/>
  <c r="CD95" i="1"/>
  <c r="CC95" i="1"/>
  <c r="CH94" i="1"/>
  <c r="CD94" i="1"/>
  <c r="CC94" i="1"/>
  <c r="CH93" i="1"/>
  <c r="CD93" i="1"/>
  <c r="CC93" i="1"/>
  <c r="CH92" i="1"/>
  <c r="CD92" i="1"/>
  <c r="CC92" i="1"/>
  <c r="CD91" i="1"/>
  <c r="CC91" i="1"/>
  <c r="CH91" i="1" s="1"/>
  <c r="CH90" i="1"/>
  <c r="CD90" i="1"/>
  <c r="CC90" i="1"/>
  <c r="CH89" i="1"/>
  <c r="CD89" i="1"/>
  <c r="CC89" i="1"/>
  <c r="CH88" i="1"/>
  <c r="CD88" i="1"/>
  <c r="CC88" i="1"/>
  <c r="CH87" i="1"/>
  <c r="CD87" i="1"/>
  <c r="CC87" i="1"/>
  <c r="CH86" i="1"/>
  <c r="CD86" i="1"/>
  <c r="CC86" i="1"/>
  <c r="CH85" i="1"/>
  <c r="CD85" i="1"/>
  <c r="CC85" i="1"/>
  <c r="CH84" i="1"/>
  <c r="CD84" i="1"/>
  <c r="CC84" i="1"/>
  <c r="CH83" i="1"/>
  <c r="CD83" i="1"/>
  <c r="CC83" i="1"/>
  <c r="CH82" i="1"/>
  <c r="CD82" i="1"/>
  <c r="CC82" i="1"/>
  <c r="CD81" i="1"/>
  <c r="CC81" i="1"/>
  <c r="CH81" i="1" s="1"/>
  <c r="CH80" i="1"/>
  <c r="CD80" i="1"/>
  <c r="CC80" i="1"/>
  <c r="CH79" i="1"/>
  <c r="CD79" i="1"/>
  <c r="CC79" i="1"/>
  <c r="CH78" i="1"/>
  <c r="CD78" i="1"/>
  <c r="CC78" i="1"/>
  <c r="CH77" i="1"/>
  <c r="CD77" i="1"/>
  <c r="CC77" i="1"/>
  <c r="CH76" i="1"/>
  <c r="CD76" i="1"/>
  <c r="CC76" i="1"/>
  <c r="CH75" i="1"/>
  <c r="CD75" i="1"/>
  <c r="CC75" i="1"/>
  <c r="CH74" i="1"/>
  <c r="CD74" i="1"/>
  <c r="CC74" i="1"/>
  <c r="CH73" i="1"/>
  <c r="CD73" i="1"/>
  <c r="CC73" i="1"/>
  <c r="CH72" i="1"/>
  <c r="CD72" i="1"/>
  <c r="CC72" i="1"/>
  <c r="CD71" i="1"/>
  <c r="CC71" i="1"/>
  <c r="CQ8" i="1" s="1"/>
  <c r="CH70" i="1"/>
  <c r="CD70" i="1"/>
  <c r="CC70" i="1"/>
  <c r="CH69" i="1"/>
  <c r="CD69" i="1"/>
  <c r="CC69" i="1"/>
  <c r="CH68" i="1"/>
  <c r="CD68" i="1"/>
  <c r="CC68" i="1"/>
  <c r="CH67" i="1"/>
  <c r="CD67" i="1"/>
  <c r="CC67" i="1"/>
  <c r="CH66" i="1"/>
  <c r="CD66" i="1"/>
  <c r="CC66" i="1"/>
  <c r="CH65" i="1"/>
  <c r="CD65" i="1"/>
  <c r="CC65" i="1"/>
  <c r="CH64" i="1"/>
  <c r="CD64" i="1"/>
  <c r="CC64" i="1"/>
  <c r="CH63" i="1"/>
  <c r="CD63" i="1"/>
  <c r="CC63" i="1"/>
  <c r="CH62" i="1"/>
  <c r="CD62" i="1"/>
  <c r="CC62" i="1"/>
  <c r="CD61" i="1"/>
  <c r="CC61" i="1"/>
  <c r="CH61" i="1" s="1"/>
  <c r="CH60" i="1"/>
  <c r="CD60" i="1"/>
  <c r="CC60" i="1"/>
  <c r="CH59" i="1"/>
  <c r="CD59" i="1"/>
  <c r="CC59" i="1"/>
  <c r="CH58" i="1"/>
  <c r="CD58" i="1"/>
  <c r="CC58" i="1"/>
  <c r="CH57" i="1"/>
  <c r="CD57" i="1"/>
  <c r="CC57" i="1"/>
  <c r="CH56" i="1"/>
  <c r="CD56" i="1"/>
  <c r="CC56" i="1"/>
  <c r="CH55" i="1"/>
  <c r="CD55" i="1"/>
  <c r="CC55" i="1"/>
  <c r="CH54" i="1"/>
  <c r="CD54" i="1"/>
  <c r="CC54" i="1"/>
  <c r="CH53" i="1"/>
  <c r="CD53" i="1"/>
  <c r="CC53" i="1"/>
  <c r="CH52" i="1"/>
  <c r="CD52" i="1"/>
  <c r="CC52" i="1"/>
  <c r="CD51" i="1"/>
  <c r="CC51" i="1"/>
  <c r="CH51" i="1" s="1"/>
  <c r="CH50" i="1"/>
  <c r="CD50" i="1"/>
  <c r="CC50" i="1"/>
  <c r="CH49" i="1"/>
  <c r="CD49" i="1"/>
  <c r="CC49" i="1"/>
  <c r="CH48" i="1"/>
  <c r="CD48" i="1"/>
  <c r="CC48" i="1"/>
  <c r="CH47" i="1"/>
  <c r="CD47" i="1"/>
  <c r="CC47" i="1"/>
  <c r="CH46" i="1"/>
  <c r="CD46" i="1"/>
  <c r="CC46" i="1"/>
  <c r="CH45" i="1"/>
  <c r="CD45" i="1"/>
  <c r="CC45" i="1"/>
  <c r="CH44" i="1"/>
  <c r="CD44" i="1"/>
  <c r="CC44" i="1"/>
  <c r="CH43" i="1"/>
  <c r="CD43" i="1"/>
  <c r="CC43" i="1"/>
  <c r="CH42" i="1"/>
  <c r="CD42" i="1"/>
  <c r="CC42" i="1"/>
  <c r="CD41" i="1"/>
  <c r="CC41" i="1"/>
  <c r="CQ5" i="1" s="1"/>
  <c r="CH40" i="1"/>
  <c r="CD40" i="1"/>
  <c r="CC40" i="1"/>
  <c r="CH39" i="1"/>
  <c r="CD39" i="1"/>
  <c r="CC39" i="1"/>
  <c r="CH38" i="1"/>
  <c r="CD38" i="1"/>
  <c r="CC38" i="1"/>
  <c r="CH37" i="1"/>
  <c r="CD37" i="1"/>
  <c r="CC37" i="1"/>
  <c r="CH36" i="1"/>
  <c r="CD36" i="1"/>
  <c r="CC36" i="1"/>
  <c r="CH35" i="1"/>
  <c r="CD35" i="1"/>
  <c r="CC35" i="1"/>
  <c r="CH34" i="1"/>
  <c r="CD34" i="1"/>
  <c r="CC34" i="1"/>
  <c r="CH33" i="1"/>
  <c r="CD33" i="1"/>
  <c r="CC33" i="1"/>
  <c r="CH32" i="1"/>
  <c r="CD32" i="1"/>
  <c r="CC32" i="1"/>
  <c r="CD31" i="1"/>
  <c r="CC31" i="1"/>
  <c r="CH31" i="1" s="1"/>
  <c r="CH30" i="1"/>
  <c r="CD30" i="1"/>
  <c r="CC30" i="1"/>
  <c r="CH29" i="1"/>
  <c r="CD29" i="1"/>
  <c r="CC29" i="1"/>
  <c r="CH28" i="1"/>
  <c r="CD28" i="1"/>
  <c r="CC28" i="1"/>
  <c r="CH27" i="1"/>
  <c r="CD27" i="1"/>
  <c r="CC27" i="1"/>
  <c r="CH26" i="1"/>
  <c r="CD26" i="1"/>
  <c r="CC26" i="1"/>
  <c r="CH25" i="1"/>
  <c r="CD25" i="1"/>
  <c r="CC25" i="1"/>
  <c r="CH24" i="1"/>
  <c r="CD24" i="1"/>
  <c r="CC24" i="1"/>
  <c r="CH23" i="1"/>
  <c r="CD23" i="1"/>
  <c r="CC23" i="1"/>
  <c r="CH22" i="1"/>
  <c r="CD22" i="1"/>
  <c r="CC22" i="1"/>
  <c r="CD21" i="1"/>
  <c r="CC21" i="1"/>
  <c r="CH21" i="1" s="1"/>
  <c r="CH20" i="1"/>
  <c r="CD20" i="1"/>
  <c r="CC20" i="1"/>
  <c r="CH19" i="1"/>
  <c r="CD19" i="1"/>
  <c r="CC19" i="1"/>
  <c r="CH18" i="1"/>
  <c r="CD18" i="1"/>
  <c r="CC18" i="1"/>
  <c r="CH17" i="1"/>
  <c r="CD17" i="1"/>
  <c r="CC17" i="1"/>
  <c r="CH16" i="1"/>
  <c r="CD16" i="1"/>
  <c r="CC16" i="1"/>
  <c r="CH15" i="1"/>
  <c r="CD15" i="1"/>
  <c r="CC15" i="1"/>
  <c r="CH14" i="1"/>
  <c r="CD14" i="1"/>
  <c r="CC14" i="1"/>
  <c r="CH13" i="1"/>
  <c r="CD13" i="1"/>
  <c r="CC13" i="1"/>
  <c r="CH12" i="1"/>
  <c r="CD12" i="1"/>
  <c r="CC12" i="1"/>
  <c r="CD11" i="1"/>
  <c r="CC11" i="1"/>
  <c r="CH11" i="1" s="1"/>
  <c r="CH10" i="1"/>
  <c r="CD10" i="1"/>
  <c r="CC10" i="1"/>
  <c r="CH9" i="1"/>
  <c r="CD9" i="1"/>
  <c r="CC9" i="1"/>
  <c r="CB9" i="1"/>
  <c r="CH8" i="1"/>
  <c r="CD8" i="1"/>
  <c r="CC8" i="1"/>
  <c r="CB8" i="1"/>
  <c r="CH7" i="1"/>
  <c r="CD7" i="1"/>
  <c r="CC7" i="1"/>
  <c r="CB7" i="1"/>
  <c r="CH6" i="1"/>
  <c r="CD6" i="1"/>
  <c r="CC6" i="1"/>
  <c r="CB6" i="1"/>
  <c r="CH5" i="1"/>
  <c r="CD5" i="1"/>
  <c r="CC5" i="1"/>
  <c r="CB5" i="1"/>
  <c r="CH4" i="1"/>
  <c r="CD4" i="1"/>
  <c r="CC4" i="1"/>
  <c r="CB4" i="1"/>
  <c r="CH3" i="1"/>
  <c r="CD3" i="1"/>
  <c r="CC3" i="1"/>
  <c r="CB3" i="1"/>
  <c r="CD2" i="1"/>
  <c r="CC2" i="1"/>
  <c r="CB2" i="1"/>
  <c r="CD1" i="1"/>
  <c r="CC1" i="1"/>
  <c r="CQ1" i="1" s="1"/>
  <c r="CY1" i="1" s="1"/>
  <c r="CB1" i="1"/>
  <c r="CQ331" i="1" l="1"/>
  <c r="CS331" i="1" s="1"/>
  <c r="CQ364" i="1"/>
  <c r="CS364" i="1" s="1"/>
  <c r="CQ373" i="1"/>
  <c r="CQ389" i="1"/>
  <c r="CQ397" i="1"/>
  <c r="CT397" i="1" s="1"/>
  <c r="CQ341" i="1"/>
  <c r="CT341" i="1" s="1"/>
  <c r="CQ275" i="1"/>
  <c r="CS275" i="1" s="1"/>
  <c r="CS283" i="1"/>
  <c r="CQ291" i="1"/>
  <c r="CR291" i="1" s="1"/>
  <c r="CQ315" i="1"/>
  <c r="CT315" i="1" s="1"/>
  <c r="CW58" i="1"/>
  <c r="CQ211" i="1"/>
  <c r="CQ227" i="1"/>
  <c r="CS227" i="1" s="1"/>
  <c r="CR235" i="1"/>
  <c r="CQ347" i="1"/>
  <c r="CT347" i="1" s="1"/>
  <c r="CQ355" i="1"/>
  <c r="CS355" i="1" s="1"/>
  <c r="CQ363" i="1"/>
  <c r="CS363" i="1" s="1"/>
  <c r="CQ307" i="1"/>
  <c r="CR307" i="1" s="1"/>
  <c r="CQ339" i="1"/>
  <c r="CW50" i="1"/>
  <c r="CQ371" i="1"/>
  <c r="CR371" i="1" s="1"/>
  <c r="CQ259" i="1"/>
  <c r="CT259" i="1" s="1"/>
  <c r="CQ299" i="1"/>
  <c r="CR299" i="1" s="1"/>
  <c r="CW42" i="1"/>
  <c r="CQ379" i="1"/>
  <c r="CT379" i="1" s="1"/>
  <c r="CQ395" i="1"/>
  <c r="CR395" i="1" s="1"/>
  <c r="CW68" i="1"/>
  <c r="CW76" i="1"/>
  <c r="CQ366" i="1"/>
  <c r="CR366" i="1" s="1"/>
  <c r="CW82" i="1"/>
  <c r="CW90" i="1"/>
  <c r="CW98" i="1"/>
  <c r="CQ171" i="1"/>
  <c r="CX171" i="1" s="1"/>
  <c r="CQ187" i="1"/>
  <c r="CT187" i="1" s="1"/>
  <c r="CQ195" i="1"/>
  <c r="CY195" i="1" s="1"/>
  <c r="CW126" i="1"/>
  <c r="CW134" i="1"/>
  <c r="CQ278" i="1"/>
  <c r="CS278" i="1" s="1"/>
  <c r="CQ147" i="1"/>
  <c r="CR147" i="1" s="1"/>
  <c r="CQ59" i="1"/>
  <c r="CT59" i="1" s="1"/>
  <c r="CQ342" i="1"/>
  <c r="CT342" i="1" s="1"/>
  <c r="CQ336" i="1"/>
  <c r="CT336" i="1" s="1"/>
  <c r="CQ349" i="1"/>
  <c r="CT349" i="1" s="1"/>
  <c r="CQ245" i="1"/>
  <c r="CT245" i="1" s="1"/>
  <c r="CQ296" i="1"/>
  <c r="CT296" i="1" s="1"/>
  <c r="CQ301" i="1"/>
  <c r="CR301" i="1" s="1"/>
  <c r="CQ352" i="1"/>
  <c r="CT352" i="1" s="1"/>
  <c r="CQ325" i="1"/>
  <c r="CR325" i="1" s="1"/>
  <c r="CQ357" i="1"/>
  <c r="CR357" i="1" s="1"/>
  <c r="CQ333" i="1"/>
  <c r="CT333" i="1" s="1"/>
  <c r="CQ350" i="1"/>
  <c r="CT350" i="1" s="1"/>
  <c r="CQ318" i="1"/>
  <c r="CT318" i="1" s="1"/>
  <c r="CQ326" i="1"/>
  <c r="CT326" i="1" s="1"/>
  <c r="CW43" i="1"/>
  <c r="CW51" i="1"/>
  <c r="CW59" i="1"/>
  <c r="CW27" i="1"/>
  <c r="CW35" i="1"/>
  <c r="CW147" i="1"/>
  <c r="CW155" i="1"/>
  <c r="CQ260" i="1"/>
  <c r="CS260" i="1" s="1"/>
  <c r="CQ268" i="1"/>
  <c r="CR268" i="1" s="1"/>
  <c r="CQ84" i="1"/>
  <c r="CS84" i="1" s="1"/>
  <c r="CQ92" i="1"/>
  <c r="CR92" i="1" s="1"/>
  <c r="CQ100" i="1"/>
  <c r="CS100" i="1" s="1"/>
  <c r="CQ60" i="1"/>
  <c r="CS60" i="1" s="1"/>
  <c r="CW163" i="1"/>
  <c r="CW171" i="1"/>
  <c r="CW179" i="1"/>
  <c r="CW187" i="1"/>
  <c r="CW195" i="1"/>
  <c r="CS276" i="1"/>
  <c r="CQ316" i="1"/>
  <c r="CT316" i="1" s="1"/>
  <c r="CQ311" i="1"/>
  <c r="CR311" i="1" s="1"/>
  <c r="CQ340" i="1"/>
  <c r="CS340" i="1" s="1"/>
  <c r="CQ324" i="1"/>
  <c r="CR324" i="1" s="1"/>
  <c r="CQ67" i="1"/>
  <c r="CY67" i="1" s="1"/>
  <c r="CQ107" i="1"/>
  <c r="CR107" i="1" s="1"/>
  <c r="CQ115" i="1"/>
  <c r="CS115" i="1" s="1"/>
  <c r="CQ196" i="1"/>
  <c r="CT196" i="1" s="1"/>
  <c r="CQ204" i="1"/>
  <c r="CS204" i="1" s="1"/>
  <c r="CS241" i="1"/>
  <c r="CQ292" i="1"/>
  <c r="CT292" i="1" s="1"/>
  <c r="CQ220" i="1"/>
  <c r="CT220" i="1" s="1"/>
  <c r="CQ246" i="1"/>
  <c r="CT246" i="1" s="1"/>
  <c r="CQ302" i="1"/>
  <c r="CT302" i="1" s="1"/>
  <c r="CQ300" i="1"/>
  <c r="CT300" i="1" s="1"/>
  <c r="CS140" i="1"/>
  <c r="CQ158" i="1"/>
  <c r="CS158" i="1" s="1"/>
  <c r="CQ254" i="1"/>
  <c r="CS254" i="1" s="1"/>
  <c r="CQ286" i="1"/>
  <c r="CR286" i="1" s="1"/>
  <c r="CQ310" i="1"/>
  <c r="CR310" i="1" s="1"/>
  <c r="CQ332" i="1"/>
  <c r="CR332" i="1" s="1"/>
  <c r="CQ334" i="1"/>
  <c r="CT334" i="1" s="1"/>
  <c r="CQ244" i="1"/>
  <c r="CT244" i="1" s="1"/>
  <c r="CQ148" i="1"/>
  <c r="CT148" i="1" s="1"/>
  <c r="CQ156" i="1"/>
  <c r="CR156" i="1" s="1"/>
  <c r="CW11" i="1"/>
  <c r="CQ252" i="1"/>
  <c r="CT252" i="1" s="1"/>
  <c r="CW26" i="1"/>
  <c r="CW34" i="1"/>
  <c r="CW62" i="1"/>
  <c r="CW70" i="1"/>
  <c r="CW78" i="1"/>
  <c r="CW102" i="1"/>
  <c r="CW110" i="1"/>
  <c r="CW118" i="1"/>
  <c r="CW146" i="1"/>
  <c r="CW154" i="1"/>
  <c r="CW186" i="1"/>
  <c r="CW194" i="1"/>
  <c r="CQ116" i="1"/>
  <c r="CS116" i="1" s="1"/>
  <c r="CQ124" i="1"/>
  <c r="CT124" i="1" s="1"/>
  <c r="CQ132" i="1"/>
  <c r="CX132" i="1" s="1"/>
  <c r="CQ228" i="1"/>
  <c r="CR228" i="1" s="1"/>
  <c r="CT276" i="1"/>
  <c r="CW45" i="1"/>
  <c r="CW53" i="1"/>
  <c r="CW3" i="1"/>
  <c r="CQ102" i="1"/>
  <c r="CX102" i="1" s="1"/>
  <c r="CQ222" i="1"/>
  <c r="CT222" i="1" s="1"/>
  <c r="CQ262" i="1"/>
  <c r="CR262" i="1" s="1"/>
  <c r="CQ294" i="1"/>
  <c r="CT294" i="1" s="1"/>
  <c r="CQ358" i="1"/>
  <c r="CR358" i="1" s="1"/>
  <c r="CW12" i="1"/>
  <c r="CT271" i="1"/>
  <c r="CW44" i="1"/>
  <c r="CW52" i="1"/>
  <c r="CW60" i="1"/>
  <c r="CW164" i="1"/>
  <c r="CW172" i="1"/>
  <c r="CW180" i="1"/>
  <c r="CW10" i="1"/>
  <c r="CW18" i="1"/>
  <c r="CW29" i="1"/>
  <c r="CW37" i="1"/>
  <c r="CW69" i="1"/>
  <c r="CW77" i="1"/>
  <c r="CW165" i="1"/>
  <c r="CW189" i="1"/>
  <c r="CW197" i="1"/>
  <c r="CW2" i="1"/>
  <c r="CW4" i="1"/>
  <c r="CQ29" i="1"/>
  <c r="CX29" i="1" s="1"/>
  <c r="CQ145" i="1"/>
  <c r="CT145" i="1" s="1"/>
  <c r="CW13" i="1"/>
  <c r="CW22" i="1"/>
  <c r="CW30" i="1"/>
  <c r="CW38" i="1"/>
  <c r="CW46" i="1"/>
  <c r="CW54" i="1"/>
  <c r="CW86" i="1"/>
  <c r="CW94" i="1"/>
  <c r="CW106" i="1"/>
  <c r="CW114" i="1"/>
  <c r="CW122" i="1"/>
  <c r="CW130" i="1"/>
  <c r="CW138" i="1"/>
  <c r="CW162" i="1"/>
  <c r="CW170" i="1"/>
  <c r="CW178" i="1"/>
  <c r="CW190" i="1"/>
  <c r="CW198" i="1"/>
  <c r="CQ95" i="1"/>
  <c r="CR95" i="1" s="1"/>
  <c r="CW5" i="1"/>
  <c r="CR241" i="1"/>
  <c r="CQ279" i="1"/>
  <c r="CS279" i="1" s="1"/>
  <c r="CQ165" i="1"/>
  <c r="CR165" i="1" s="1"/>
  <c r="CQ173" i="1"/>
  <c r="CX173" i="1" s="1"/>
  <c r="CW149" i="1"/>
  <c r="CW157" i="1"/>
  <c r="CW166" i="1"/>
  <c r="CQ213" i="1"/>
  <c r="CT213" i="1" s="1"/>
  <c r="CQ77" i="1"/>
  <c r="CS77" i="1" s="1"/>
  <c r="CW133" i="1"/>
  <c r="CQ52" i="1"/>
  <c r="CT52" i="1" s="1"/>
  <c r="CQ99" i="1"/>
  <c r="CT99" i="1" s="1"/>
  <c r="CT209" i="1"/>
  <c r="CQ295" i="1"/>
  <c r="CS295" i="1" s="1"/>
  <c r="CW84" i="1"/>
  <c r="CW92" i="1"/>
  <c r="CW100" i="1"/>
  <c r="CW108" i="1"/>
  <c r="CW116" i="1"/>
  <c r="CW124" i="1"/>
  <c r="CW132" i="1"/>
  <c r="CW140" i="1"/>
  <c r="CW148" i="1"/>
  <c r="CW156" i="1"/>
  <c r="CW109" i="1"/>
  <c r="CW117" i="1"/>
  <c r="CR209" i="1"/>
  <c r="CW7" i="1"/>
  <c r="CQ255" i="1"/>
  <c r="CS255" i="1" s="1"/>
  <c r="CW14" i="1"/>
  <c r="CQ274" i="1"/>
  <c r="CR274" i="1" s="1"/>
  <c r="CW15" i="1"/>
  <c r="CQ321" i="1"/>
  <c r="CT321" i="1" s="1"/>
  <c r="CQ328" i="1"/>
  <c r="CR328" i="1" s="1"/>
  <c r="CW67" i="1"/>
  <c r="CW75" i="1"/>
  <c r="CW83" i="1"/>
  <c r="CW91" i="1"/>
  <c r="CW99" i="1"/>
  <c r="CW107" i="1"/>
  <c r="CW115" i="1"/>
  <c r="CW123" i="1"/>
  <c r="CW131" i="1"/>
  <c r="CW139" i="1"/>
  <c r="CW125" i="1"/>
  <c r="CW6" i="1"/>
  <c r="CQ312" i="1"/>
  <c r="CT312" i="1" s="1"/>
  <c r="CQ82" i="1"/>
  <c r="CX82" i="1" s="1"/>
  <c r="CQ130" i="1"/>
  <c r="CY130" i="1" s="1"/>
  <c r="CQ153" i="1"/>
  <c r="CS153" i="1" s="1"/>
  <c r="CQ162" i="1"/>
  <c r="CX162" i="1" s="1"/>
  <c r="CQ202" i="1"/>
  <c r="CS202" i="1" s="1"/>
  <c r="CQ361" i="1"/>
  <c r="CT361" i="1" s="1"/>
  <c r="CW89" i="1"/>
  <c r="CW97" i="1"/>
  <c r="CW105" i="1"/>
  <c r="CW113" i="1"/>
  <c r="CW169" i="1"/>
  <c r="CW193" i="1"/>
  <c r="CQ90" i="1"/>
  <c r="CR90" i="1" s="1"/>
  <c r="CQ225" i="1"/>
  <c r="CR225" i="1" s="1"/>
  <c r="CQ290" i="1"/>
  <c r="CR290" i="1" s="1"/>
  <c r="CW40" i="1"/>
  <c r="CW56" i="1"/>
  <c r="CW64" i="1"/>
  <c r="CW96" i="1"/>
  <c r="CW104" i="1"/>
  <c r="CW112" i="1"/>
  <c r="CW120" i="1"/>
  <c r="CW128" i="1"/>
  <c r="CW136" i="1"/>
  <c r="CW144" i="1"/>
  <c r="CW152" i="1"/>
  <c r="CW160" i="1"/>
  <c r="CW168" i="1"/>
  <c r="CW192" i="1"/>
  <c r="CW200" i="1"/>
  <c r="CQ65" i="1"/>
  <c r="CS65" i="1" s="1"/>
  <c r="CW9" i="1"/>
  <c r="CQ170" i="1"/>
  <c r="CX170" i="1" s="1"/>
  <c r="CQ330" i="1"/>
  <c r="CR330" i="1" s="1"/>
  <c r="CW24" i="1"/>
  <c r="CW72" i="1"/>
  <c r="CQ161" i="1"/>
  <c r="CS161" i="1" s="1"/>
  <c r="CQ201" i="1"/>
  <c r="CR201" i="1" s="1"/>
  <c r="CQ344" i="1"/>
  <c r="CR344" i="1" s="1"/>
  <c r="CQ378" i="1"/>
  <c r="CT378" i="1" s="1"/>
  <c r="CW129" i="1"/>
  <c r="CW137" i="1"/>
  <c r="CW145" i="1"/>
  <c r="CW177" i="1"/>
  <c r="CQ234" i="1"/>
  <c r="CR234" i="1" s="1"/>
  <c r="CT273" i="1"/>
  <c r="CQ20" i="1"/>
  <c r="CR20" i="1" s="1"/>
  <c r="CQ73" i="1"/>
  <c r="CS73" i="1" s="1"/>
  <c r="CQ114" i="1"/>
  <c r="CT114" i="1" s="1"/>
  <c r="CQ266" i="1"/>
  <c r="CS266" i="1" s="1"/>
  <c r="CQ335" i="1"/>
  <c r="CT335" i="1" s="1"/>
  <c r="CW32" i="1"/>
  <c r="CW48" i="1"/>
  <c r="CW80" i="1"/>
  <c r="CW88" i="1"/>
  <c r="CQ31" i="1"/>
  <c r="CS31" i="1" s="1"/>
  <c r="CQ297" i="1"/>
  <c r="CT297" i="1" s="1"/>
  <c r="CW16" i="1"/>
  <c r="CQ304" i="1"/>
  <c r="CT304" i="1" s="1"/>
  <c r="CQ313" i="1"/>
  <c r="CT313" i="1" s="1"/>
  <c r="CQ353" i="1"/>
  <c r="CS353" i="1" s="1"/>
  <c r="CQ25" i="1"/>
  <c r="CY25" i="1" s="1"/>
  <c r="CQ55" i="1"/>
  <c r="CS55" i="1" s="1"/>
  <c r="CQ83" i="1"/>
  <c r="CR83" i="1" s="1"/>
  <c r="CQ105" i="1"/>
  <c r="CY105" i="1" s="1"/>
  <c r="CQ139" i="1"/>
  <c r="CR139" i="1" s="1"/>
  <c r="CW8" i="1"/>
  <c r="CQ183" i="1"/>
  <c r="CR183" i="1" s="1"/>
  <c r="CQ233" i="1"/>
  <c r="CT233" i="1" s="1"/>
  <c r="CQ247" i="1"/>
  <c r="CS247" i="1" s="1"/>
  <c r="CQ263" i="1"/>
  <c r="CR263" i="1" s="1"/>
  <c r="CQ272" i="1"/>
  <c r="CS272" i="1" s="1"/>
  <c r="CQ287" i="1"/>
  <c r="CR287" i="1" s="1"/>
  <c r="CQ322" i="1"/>
  <c r="CR322" i="1" s="1"/>
  <c r="CQ360" i="1"/>
  <c r="CS360" i="1" s="1"/>
  <c r="CQ386" i="1"/>
  <c r="CT386" i="1" s="1"/>
  <c r="CW23" i="1"/>
  <c r="CW31" i="1"/>
  <c r="CW39" i="1"/>
  <c r="CW47" i="1"/>
  <c r="CW55" i="1"/>
  <c r="CW63" i="1"/>
  <c r="CW71" i="1"/>
  <c r="CW79" i="1"/>
  <c r="CW87" i="1"/>
  <c r="CW95" i="1"/>
  <c r="CW103" i="1"/>
  <c r="CW111" i="1"/>
  <c r="CW119" i="1"/>
  <c r="CW127" i="1"/>
  <c r="CW135" i="1"/>
  <c r="CW143" i="1"/>
  <c r="CW151" i="1"/>
  <c r="CW167" i="1"/>
  <c r="CW191" i="1"/>
  <c r="CW199" i="1"/>
  <c r="CT97" i="1"/>
  <c r="CQ281" i="1"/>
  <c r="CR281" i="1" s="1"/>
  <c r="CQ314" i="1"/>
  <c r="CS314" i="1" s="1"/>
  <c r="CQ354" i="1"/>
  <c r="CR354" i="1" s="1"/>
  <c r="CW25" i="1"/>
  <c r="CW33" i="1"/>
  <c r="CW49" i="1"/>
  <c r="CW57" i="1"/>
  <c r="CW65" i="1"/>
  <c r="CW73" i="1"/>
  <c r="CW153" i="1"/>
  <c r="CQ58" i="1"/>
  <c r="CR58" i="1" s="1"/>
  <c r="CQ257" i="1"/>
  <c r="CS257" i="1" s="1"/>
  <c r="CY66" i="1"/>
  <c r="CQ98" i="1"/>
  <c r="CY98" i="1" s="1"/>
  <c r="CQ113" i="1"/>
  <c r="CY113" i="1" s="1"/>
  <c r="CQ194" i="1"/>
  <c r="CR194" i="1" s="1"/>
  <c r="CR249" i="1"/>
  <c r="CQ265" i="1"/>
  <c r="CR265" i="1" s="1"/>
  <c r="CQ282" i="1"/>
  <c r="CR282" i="1" s="1"/>
  <c r="CQ289" i="1"/>
  <c r="CR289" i="1" s="1"/>
  <c r="CW17" i="1"/>
  <c r="CQ329" i="1"/>
  <c r="CS329" i="1" s="1"/>
  <c r="CQ367" i="1"/>
  <c r="CR367" i="1" s="1"/>
  <c r="CQ305" i="1"/>
  <c r="CR305" i="1" s="1"/>
  <c r="CH3041" i="1"/>
  <c r="CQ337" i="1"/>
  <c r="CH3361" i="1"/>
  <c r="CQ345" i="1"/>
  <c r="CT345" i="1" s="1"/>
  <c r="CH3441" i="1"/>
  <c r="CQ369" i="1"/>
  <c r="CR369" i="1" s="1"/>
  <c r="CH3681" i="1"/>
  <c r="CQ288" i="1"/>
  <c r="CT288" i="1" s="1"/>
  <c r="CH2871" i="1"/>
  <c r="CQ320" i="1"/>
  <c r="CT320" i="1" s="1"/>
  <c r="CH3191" i="1"/>
  <c r="CQ368" i="1"/>
  <c r="CR368" i="1" s="1"/>
  <c r="CH3671" i="1"/>
  <c r="CQ303" i="1"/>
  <c r="CR303" i="1" s="1"/>
  <c r="CH3021" i="1"/>
  <c r="CQ319" i="1"/>
  <c r="CH3181" i="1"/>
  <c r="CQ327" i="1"/>
  <c r="CT327" i="1" s="1"/>
  <c r="CH3261" i="1"/>
  <c r="CQ343" i="1"/>
  <c r="CT343" i="1" s="1"/>
  <c r="CH3421" i="1"/>
  <c r="CQ351" i="1"/>
  <c r="CT351" i="1" s="1"/>
  <c r="CH3501" i="1"/>
  <c r="CQ359" i="1"/>
  <c r="CS359" i="1" s="1"/>
  <c r="CH3581" i="1"/>
  <c r="CQ285" i="1"/>
  <c r="CR285" i="1" s="1"/>
  <c r="CH2841" i="1"/>
  <c r="CQ293" i="1"/>
  <c r="CS293" i="1" s="1"/>
  <c r="CH2921" i="1"/>
  <c r="CQ309" i="1"/>
  <c r="CR309" i="1" s="1"/>
  <c r="CH3081" i="1"/>
  <c r="CQ317" i="1"/>
  <c r="CR317" i="1" s="1"/>
  <c r="CH3161" i="1"/>
  <c r="CQ365" i="1"/>
  <c r="CS365" i="1" s="1"/>
  <c r="CH3641" i="1"/>
  <c r="CQ308" i="1"/>
  <c r="CR308" i="1" s="1"/>
  <c r="CH3071" i="1"/>
  <c r="CQ348" i="1"/>
  <c r="CS348" i="1" s="1"/>
  <c r="CH3471" i="1"/>
  <c r="CQ356" i="1"/>
  <c r="CT356" i="1" s="1"/>
  <c r="CH3551" i="1"/>
  <c r="CH2411" i="1"/>
  <c r="CH2421" i="1"/>
  <c r="CH2471" i="1"/>
  <c r="CH2481" i="1"/>
  <c r="CH2491" i="1"/>
  <c r="CH2501" i="1"/>
  <c r="CH2521" i="1"/>
  <c r="CH2551" i="1"/>
  <c r="CH2571" i="1"/>
  <c r="CH2601" i="1"/>
  <c r="CH2631" i="1"/>
  <c r="CH2661" i="1"/>
  <c r="CH2681" i="1"/>
  <c r="CH2691" i="1"/>
  <c r="CH2701" i="1"/>
  <c r="CH2721" i="1"/>
  <c r="CH2751" i="1"/>
  <c r="CH2761" i="1"/>
  <c r="CH2791" i="1"/>
  <c r="CH2821" i="1"/>
  <c r="CH2831" i="1"/>
  <c r="CQ323" i="1"/>
  <c r="CT323" i="1" s="1"/>
  <c r="CH3221" i="1"/>
  <c r="CQ298" i="1"/>
  <c r="CT298" i="1" s="1"/>
  <c r="CH2971" i="1"/>
  <c r="CQ306" i="1"/>
  <c r="CR306" i="1" s="1"/>
  <c r="CH3051" i="1"/>
  <c r="CQ338" i="1"/>
  <c r="CR338" i="1" s="1"/>
  <c r="CH3371" i="1"/>
  <c r="CQ346" i="1"/>
  <c r="CT346" i="1" s="1"/>
  <c r="CH3451" i="1"/>
  <c r="CQ362" i="1"/>
  <c r="CS362" i="1" s="1"/>
  <c r="CH3611" i="1"/>
  <c r="CR206" i="1"/>
  <c r="CQ37" i="1"/>
  <c r="CT37" i="1" s="1"/>
  <c r="CQ127" i="1"/>
  <c r="CS127" i="1" s="1"/>
  <c r="CT206" i="1"/>
  <c r="CG1" i="1"/>
  <c r="CQ18" i="1"/>
  <c r="CY18" i="1" s="1"/>
  <c r="CQ61" i="1"/>
  <c r="CR61" i="1" s="1"/>
  <c r="CQ85" i="1"/>
  <c r="CS85" i="1" s="1"/>
  <c r="CQ381" i="1"/>
  <c r="CR381" i="1" s="1"/>
  <c r="CQ390" i="1"/>
  <c r="CS390" i="1" s="1"/>
  <c r="CQ36" i="1"/>
  <c r="CX36" i="1" s="1"/>
  <c r="CQ80" i="1"/>
  <c r="CX80" i="1" s="1"/>
  <c r="CQ205" i="1"/>
  <c r="CS205" i="1" s="1"/>
  <c r="CQ238" i="1"/>
  <c r="CR238" i="1" s="1"/>
  <c r="CQ383" i="1"/>
  <c r="CR383" i="1" s="1"/>
  <c r="CQ182" i="1"/>
  <c r="CX182" i="1" s="1"/>
  <c r="CQ53" i="1"/>
  <c r="CY53" i="1" s="1"/>
  <c r="CQ93" i="1"/>
  <c r="CT93" i="1" s="1"/>
  <c r="CQ109" i="1"/>
  <c r="CS109" i="1" s="1"/>
  <c r="CX133" i="1"/>
  <c r="CQ189" i="1"/>
  <c r="CY189" i="1" s="1"/>
  <c r="CQ374" i="1"/>
  <c r="CR374" i="1" s="1"/>
  <c r="CQ64" i="1"/>
  <c r="CS64" i="1" s="1"/>
  <c r="CQ87" i="1"/>
  <c r="CR87" i="1" s="1"/>
  <c r="CQ376" i="1"/>
  <c r="CT376" i="1" s="1"/>
  <c r="CQ12" i="1"/>
  <c r="CT12" i="1" s="1"/>
  <c r="CQ35" i="1"/>
  <c r="CR35" i="1" s="1"/>
  <c r="CQ39" i="1"/>
  <c r="CT39" i="1" s="1"/>
  <c r="CH71" i="1"/>
  <c r="CQ79" i="1"/>
  <c r="CT79" i="1" s="1"/>
  <c r="CQ3" i="1"/>
  <c r="CR3" i="1" s="1"/>
  <c r="CQ168" i="1"/>
  <c r="CS168" i="1" s="1"/>
  <c r="CQ34" i="1"/>
  <c r="CR34" i="1" s="1"/>
  <c r="CQ208" i="1"/>
  <c r="CS208" i="1" s="1"/>
  <c r="CQ231" i="1"/>
  <c r="CR231" i="1" s="1"/>
  <c r="CQ13" i="1"/>
  <c r="CQ22" i="1"/>
  <c r="CX22" i="1" s="1"/>
  <c r="CQ32" i="1"/>
  <c r="CR32" i="1" s="1"/>
  <c r="CQ119" i="1"/>
  <c r="CS119" i="1" s="1"/>
  <c r="CQ126" i="1"/>
  <c r="CR126" i="1" s="1"/>
  <c r="CQ136" i="1"/>
  <c r="CS136" i="1" s="1"/>
  <c r="CQ190" i="1"/>
  <c r="CS190" i="1" s="1"/>
  <c r="CQ198" i="1"/>
  <c r="CS198" i="1" s="1"/>
  <c r="CH1" i="1"/>
  <c r="CQ11" i="1"/>
  <c r="CT11" i="1" s="1"/>
  <c r="CQ21" i="1"/>
  <c r="CR21" i="1" s="1"/>
  <c r="CQ33" i="1"/>
  <c r="CX33" i="1" s="1"/>
  <c r="CQ54" i="1"/>
  <c r="CX54" i="1" s="1"/>
  <c r="CQ57" i="1"/>
  <c r="CR57" i="1" s="1"/>
  <c r="CQ63" i="1"/>
  <c r="CY63" i="1" s="1"/>
  <c r="CQ74" i="1"/>
  <c r="CX74" i="1" s="1"/>
  <c r="CQ89" i="1"/>
  <c r="CY89" i="1" s="1"/>
  <c r="CQ94" i="1"/>
  <c r="CX94" i="1" s="1"/>
  <c r="CQ106" i="1"/>
  <c r="CX106" i="1" s="1"/>
  <c r="CR111" i="1"/>
  <c r="CQ121" i="1"/>
  <c r="CY121" i="1" s="1"/>
  <c r="CQ138" i="1"/>
  <c r="CR138" i="1" s="1"/>
  <c r="CQ155" i="1"/>
  <c r="CT155" i="1" s="1"/>
  <c r="CQ167" i="1"/>
  <c r="CR167" i="1" s="1"/>
  <c r="CQ181" i="1"/>
  <c r="CT181" i="1" s="1"/>
  <c r="CQ192" i="1"/>
  <c r="CY192" i="1" s="1"/>
  <c r="CQ200" i="1"/>
  <c r="CR200" i="1" s="1"/>
  <c r="CQ221" i="1"/>
  <c r="CR221" i="1" s="1"/>
  <c r="CQ398" i="1"/>
  <c r="CT398" i="1" s="1"/>
  <c r="CQ71" i="1"/>
  <c r="CY71" i="1" s="1"/>
  <c r="CQ86" i="1"/>
  <c r="CX86" i="1" s="1"/>
  <c r="CS111" i="1"/>
  <c r="CQ174" i="1"/>
  <c r="CR174" i="1" s="1"/>
  <c r="CQ391" i="1"/>
  <c r="CT391" i="1" s="1"/>
  <c r="CQ400" i="1"/>
  <c r="CR400" i="1" s="1"/>
  <c r="CQ72" i="1"/>
  <c r="CR72" i="1" s="1"/>
  <c r="CQ144" i="1"/>
  <c r="CR144" i="1" s="1"/>
  <c r="CQ27" i="1"/>
  <c r="CT27" i="1" s="1"/>
  <c r="CQ56" i="1"/>
  <c r="CY56" i="1" s="1"/>
  <c r="CQ96" i="1"/>
  <c r="CR96" i="1" s="1"/>
  <c r="CQ118" i="1"/>
  <c r="CY118" i="1" s="1"/>
  <c r="CQ135" i="1"/>
  <c r="CS135" i="1" s="1"/>
  <c r="CQ150" i="1"/>
  <c r="CT150" i="1" s="1"/>
  <c r="CQ152" i="1"/>
  <c r="CX152" i="1" s="1"/>
  <c r="CQ214" i="1"/>
  <c r="CT214" i="1" s="1"/>
  <c r="CQ230" i="1"/>
  <c r="CT230" i="1" s="1"/>
  <c r="CQ384" i="1"/>
  <c r="CR384" i="1" s="1"/>
  <c r="CQ38" i="1"/>
  <c r="CY38" i="1" s="1"/>
  <c r="CQ62" i="1"/>
  <c r="CR62" i="1" s="1"/>
  <c r="CQ70" i="1"/>
  <c r="CY70" i="1" s="1"/>
  <c r="CQ88" i="1"/>
  <c r="CS88" i="1" s="1"/>
  <c r="CQ110" i="1"/>
  <c r="CT110" i="1" s="1"/>
  <c r="CQ142" i="1"/>
  <c r="CS142" i="1" s="1"/>
  <c r="CQ159" i="1"/>
  <c r="CS159" i="1" s="1"/>
  <c r="CQ191" i="1"/>
  <c r="CT191" i="1" s="1"/>
  <c r="CQ216" i="1"/>
  <c r="CR216" i="1" s="1"/>
  <c r="CQ239" i="1"/>
  <c r="CR239" i="1" s="1"/>
  <c r="CR8" i="1"/>
  <c r="CY8" i="1"/>
  <c r="CQ188" i="1"/>
  <c r="CT188" i="1" s="1"/>
  <c r="CH1871" i="1"/>
  <c r="CQ23" i="1"/>
  <c r="CY23" i="1" s="1"/>
  <c r="CH161" i="1"/>
  <c r="CQ17" i="1"/>
  <c r="CY17" i="1" s="1"/>
  <c r="CQ28" i="1"/>
  <c r="CY28" i="1" s="1"/>
  <c r="CQ178" i="1"/>
  <c r="CY178" i="1" s="1"/>
  <c r="CH1771" i="1"/>
  <c r="CQ186" i="1"/>
  <c r="CS186" i="1" s="1"/>
  <c r="CH1851" i="1"/>
  <c r="CT243" i="1"/>
  <c r="CS243" i="1"/>
  <c r="CQ9" i="1"/>
  <c r="CT9" i="1" s="1"/>
  <c r="CQ26" i="1"/>
  <c r="CY26" i="1" s="1"/>
  <c r="CT339" i="1"/>
  <c r="CS339" i="1"/>
  <c r="CR339" i="1"/>
  <c r="CQ177" i="1"/>
  <c r="CR177" i="1" s="1"/>
  <c r="CH1761" i="1"/>
  <c r="CQ185" i="1"/>
  <c r="CH1841" i="1"/>
  <c r="CQ193" i="1"/>
  <c r="CX193" i="1" s="1"/>
  <c r="CH1921" i="1"/>
  <c r="CQ176" i="1"/>
  <c r="CR176" i="1" s="1"/>
  <c r="CH1751" i="1"/>
  <c r="CQ15" i="1"/>
  <c r="CY15" i="1" s="1"/>
  <c r="CX44" i="1"/>
  <c r="CH131" i="1"/>
  <c r="CQ14" i="1"/>
  <c r="CQ179" i="1"/>
  <c r="CT179" i="1" s="1"/>
  <c r="CT81" i="1"/>
  <c r="CR81" i="1"/>
  <c r="CR122" i="1"/>
  <c r="CX122" i="1"/>
  <c r="CS128" i="1"/>
  <c r="CX128" i="1"/>
  <c r="CT137" i="1"/>
  <c r="CR137" i="1"/>
  <c r="CX137" i="1"/>
  <c r="CX141" i="1"/>
  <c r="CT141" i="1"/>
  <c r="CY157" i="1"/>
  <c r="CT157" i="1"/>
  <c r="CS166" i="1"/>
  <c r="CY166" i="1"/>
  <c r="CT166" i="1"/>
  <c r="CR166" i="1"/>
  <c r="CQ175" i="1"/>
  <c r="CX175" i="1" s="1"/>
  <c r="CH1741" i="1"/>
  <c r="CQ180" i="1"/>
  <c r="CY180" i="1" s="1"/>
  <c r="CH1791" i="1"/>
  <c r="CT331" i="1"/>
  <c r="CQ184" i="1"/>
  <c r="CS184" i="1" s="1"/>
  <c r="CH1831" i="1"/>
  <c r="CF3" i="1"/>
  <c r="CQ30" i="1"/>
  <c r="CH231" i="1"/>
  <c r="CQ24" i="1"/>
  <c r="CX24" i="1" s="1"/>
  <c r="CH501" i="1"/>
  <c r="CH651" i="1"/>
  <c r="CH671" i="1"/>
  <c r="CH681" i="1"/>
  <c r="CH741" i="1"/>
  <c r="CH751" i="1"/>
  <c r="CH771" i="1"/>
  <c r="CH801" i="1"/>
  <c r="CH901" i="1"/>
  <c r="CH961" i="1"/>
  <c r="CH1001" i="1"/>
  <c r="CH1021" i="1"/>
  <c r="CH1031" i="1"/>
  <c r="CH1071" i="1"/>
  <c r="CH1101" i="1"/>
  <c r="CH1111" i="1"/>
  <c r="CH1161" i="1"/>
  <c r="CH1191" i="1"/>
  <c r="CH1211" i="1"/>
  <c r="CH1221" i="1"/>
  <c r="CH1241" i="1"/>
  <c r="CH1271" i="1"/>
  <c r="CH1281" i="1"/>
  <c r="CH1301" i="1"/>
  <c r="CH1321" i="1"/>
  <c r="CH1331" i="1"/>
  <c r="CH1361" i="1"/>
  <c r="CH1391" i="1"/>
  <c r="CH1401" i="1"/>
  <c r="CH1421" i="1"/>
  <c r="CH1451" i="1"/>
  <c r="CH1481" i="1"/>
  <c r="CH1501" i="1"/>
  <c r="CH1531" i="1"/>
  <c r="CH1561" i="1"/>
  <c r="CH1591" i="1"/>
  <c r="CH1621" i="1"/>
  <c r="CH1631" i="1"/>
  <c r="CH1651" i="1"/>
  <c r="CH1681" i="1"/>
  <c r="CH1711" i="1"/>
  <c r="CT232" i="1"/>
  <c r="CR232" i="1"/>
  <c r="CT242" i="1"/>
  <c r="CR242" i="1"/>
  <c r="CT250" i="1"/>
  <c r="CR250" i="1"/>
  <c r="CR277" i="1"/>
  <c r="CS277" i="1"/>
  <c r="CT396" i="1"/>
  <c r="CS396" i="1"/>
  <c r="CH1961" i="1"/>
  <c r="CH2051" i="1"/>
  <c r="CH2091" i="1"/>
  <c r="CH2111" i="1"/>
  <c r="CH2141" i="1"/>
  <c r="CH2161" i="1"/>
  <c r="CH2281" i="1"/>
  <c r="CH2361" i="1"/>
  <c r="CH2391" i="1"/>
  <c r="CH3691" i="1"/>
  <c r="CH3711" i="1"/>
  <c r="CH3741" i="1"/>
  <c r="CH3761" i="1"/>
  <c r="CH3791" i="1"/>
  <c r="CH3811" i="1"/>
  <c r="CH3841" i="1"/>
  <c r="CH3861" i="1"/>
  <c r="CH3871" i="1"/>
  <c r="CH3911" i="1"/>
  <c r="CH3921" i="1"/>
  <c r="CH3931" i="1"/>
  <c r="CH3951" i="1"/>
  <c r="CH3981" i="1"/>
  <c r="CH2021" i="1"/>
  <c r="CH2061" i="1"/>
  <c r="CH2081" i="1"/>
  <c r="CH2181" i="1"/>
  <c r="CH2221" i="1"/>
  <c r="CH2251" i="1"/>
  <c r="CH2311" i="1"/>
  <c r="CH2341" i="1"/>
  <c r="CH2401" i="1"/>
  <c r="CQ224" i="1"/>
  <c r="CR224" i="1" s="1"/>
  <c r="CS232" i="1"/>
  <c r="CS235" i="1"/>
  <c r="CS249" i="1"/>
  <c r="CT283" i="1"/>
  <c r="CH1981" i="1"/>
  <c r="CH2171" i="1"/>
  <c r="CH2351" i="1"/>
  <c r="CR5" i="1"/>
  <c r="CX5" i="1"/>
  <c r="CT5" i="1"/>
  <c r="CS5" i="1"/>
  <c r="CR68" i="1"/>
  <c r="CT68" i="1"/>
  <c r="CX68" i="1"/>
  <c r="CS68" i="1"/>
  <c r="CS286" i="1"/>
  <c r="CS51" i="1"/>
  <c r="CR149" i="1"/>
  <c r="CQ2" i="1"/>
  <c r="CY2" i="1" s="1"/>
  <c r="CQ7" i="1"/>
  <c r="CY7" i="1" s="1"/>
  <c r="CQ10" i="1"/>
  <c r="CS10" i="1" s="1"/>
  <c r="CH41" i="1"/>
  <c r="CR66" i="1"/>
  <c r="CS66" i="1"/>
  <c r="CX66" i="1"/>
  <c r="CY68" i="1"/>
  <c r="CY129" i="1"/>
  <c r="CS129" i="1"/>
  <c r="CT129" i="1"/>
  <c r="CX143" i="1"/>
  <c r="CY143" i="1"/>
  <c r="CR143" i="1"/>
  <c r="CT143" i="1"/>
  <c r="CT203" i="1"/>
  <c r="CR210" i="1"/>
  <c r="CT237" i="1"/>
  <c r="CR237" i="1"/>
  <c r="CT248" i="1"/>
  <c r="CS248" i="1"/>
  <c r="CT267" i="1"/>
  <c r="CS267" i="1"/>
  <c r="CS284" i="1"/>
  <c r="CX149" i="1"/>
  <c r="CS149" i="1"/>
  <c r="CR203" i="1"/>
  <c r="CT284" i="1"/>
  <c r="CY131" i="1"/>
  <c r="CR131" i="1"/>
  <c r="CX131" i="1"/>
  <c r="CT264" i="1"/>
  <c r="CS264" i="1"/>
  <c r="CR280" i="1"/>
  <c r="CT280" i="1"/>
  <c r="CS280" i="1"/>
  <c r="CF11" i="1"/>
  <c r="CR264" i="1"/>
  <c r="CF12" i="1"/>
  <c r="CT210" i="1"/>
  <c r="CQ4" i="1"/>
  <c r="CR4" i="1" s="1"/>
  <c r="CQ16" i="1"/>
  <c r="CY16" i="1" s="1"/>
  <c r="CS160" i="1"/>
  <c r="CR160" i="1"/>
  <c r="CT160" i="1"/>
  <c r="CX160" i="1"/>
  <c r="CS154" i="1"/>
  <c r="CY154" i="1"/>
  <c r="CT154" i="1"/>
  <c r="CS253" i="1"/>
  <c r="CR253" i="1"/>
  <c r="CT253" i="1"/>
  <c r="CR103" i="1"/>
  <c r="CT103" i="1"/>
  <c r="CS258" i="1"/>
  <c r="CR258" i="1"/>
  <c r="CT258" i="1"/>
  <c r="CX154" i="1"/>
  <c r="CF5" i="1"/>
  <c r="CX134" i="1"/>
  <c r="CY134" i="1"/>
  <c r="CT270" i="1"/>
  <c r="CS270" i="1"/>
  <c r="CH391" i="1"/>
  <c r="CQ40" i="1"/>
  <c r="CF1" i="1"/>
  <c r="CQ6" i="1"/>
  <c r="CF6" i="1"/>
  <c r="CY76" i="1"/>
  <c r="CX76" i="1"/>
  <c r="CS123" i="1"/>
  <c r="CY146" i="1"/>
  <c r="CX163" i="1"/>
  <c r="CS163" i="1"/>
  <c r="CT163" i="1"/>
  <c r="CH181" i="1"/>
  <c r="CQ19" i="1"/>
  <c r="CS19" i="1" s="1"/>
  <c r="CR207" i="1"/>
  <c r="CS251" i="1"/>
  <c r="CR251" i="1"/>
  <c r="CT251" i="1"/>
  <c r="CR270" i="1"/>
  <c r="CR364" i="1"/>
  <c r="CQ41" i="1"/>
  <c r="CT41" i="1" s="1"/>
  <c r="CF34" i="1"/>
  <c r="CX8" i="1"/>
  <c r="CT123" i="1"/>
  <c r="CX199" i="1"/>
  <c r="CT199" i="1"/>
  <c r="CS199" i="1"/>
  <c r="CT207" i="1"/>
  <c r="CS256" i="1"/>
  <c r="CR256" i="1"/>
  <c r="CT256" i="1"/>
  <c r="CT261" i="1"/>
  <c r="CS261" i="1"/>
  <c r="CT269" i="1"/>
  <c r="CS269" i="1"/>
  <c r="CR370" i="1"/>
  <c r="CT370" i="1"/>
  <c r="CT140" i="1"/>
  <c r="CX140" i="1"/>
  <c r="CF33" i="1"/>
  <c r="CY137" i="1"/>
  <c r="CS137" i="1"/>
  <c r="CY140" i="1"/>
  <c r="CT240" i="1"/>
  <c r="CR240" i="1"/>
  <c r="CR243" i="1"/>
  <c r="CT47" i="1"/>
  <c r="CX47" i="1"/>
  <c r="CY47" i="1"/>
  <c r="CS47" i="1"/>
  <c r="CR47" i="1"/>
  <c r="CR42" i="1"/>
  <c r="CY42" i="1"/>
  <c r="CR48" i="1"/>
  <c r="CY48" i="1"/>
  <c r="CT108" i="1"/>
  <c r="CS108" i="1"/>
  <c r="CY108" i="1"/>
  <c r="CX108" i="1"/>
  <c r="CR50" i="1"/>
  <c r="CY50" i="1"/>
  <c r="CF13" i="1"/>
  <c r="CT48" i="1"/>
  <c r="CS172" i="1"/>
  <c r="CY172" i="1"/>
  <c r="CX172" i="1"/>
  <c r="CR172" i="1"/>
  <c r="CS1" i="1"/>
  <c r="CF15" i="1"/>
  <c r="CR394" i="1"/>
  <c r="CH491" i="1"/>
  <c r="CT42" i="1"/>
  <c r="CQ43" i="1"/>
  <c r="CT50" i="1"/>
  <c r="CS69" i="1"/>
  <c r="CY91" i="1"/>
  <c r="CX91" i="1"/>
  <c r="CT393" i="1"/>
  <c r="CS393" i="1"/>
  <c r="CS394" i="1"/>
  <c r="CF27" i="1"/>
  <c r="CF30" i="1"/>
  <c r="CF14" i="1"/>
  <c r="CS50" i="1"/>
  <c r="CT104" i="1"/>
  <c r="CS104" i="1"/>
  <c r="CY104" i="1"/>
  <c r="CX104" i="1"/>
  <c r="CR108" i="1"/>
  <c r="CY5" i="1"/>
  <c r="CS8" i="1"/>
  <c r="CF17" i="1"/>
  <c r="CF18" i="1"/>
  <c r="CF25" i="1"/>
  <c r="CF29" i="1"/>
  <c r="CS44" i="1"/>
  <c r="CX48" i="1"/>
  <c r="CR51" i="1"/>
  <c r="CR55" i="1"/>
  <c r="CR91" i="1"/>
  <c r="CT218" i="1"/>
  <c r="CS218" i="1"/>
  <c r="CR218" i="1"/>
  <c r="CR393" i="1"/>
  <c r="CR46" i="1"/>
  <c r="CY46" i="1"/>
  <c r="CR1" i="1"/>
  <c r="CS42" i="1"/>
  <c r="CY101" i="1"/>
  <c r="CX101" i="1"/>
  <c r="CT101" i="1"/>
  <c r="CS101" i="1"/>
  <c r="CR101" i="1"/>
  <c r="CY117" i="1"/>
  <c r="CX117" i="1"/>
  <c r="CT117" i="1"/>
  <c r="CS117" i="1"/>
  <c r="CR117" i="1"/>
  <c r="CF8" i="1"/>
  <c r="CT8" i="1"/>
  <c r="CF19" i="1"/>
  <c r="CF20" i="1"/>
  <c r="CF21" i="1"/>
  <c r="CF22" i="1"/>
  <c r="CF23" i="1"/>
  <c r="CF24" i="1"/>
  <c r="CQ45" i="1"/>
  <c r="CX75" i="1"/>
  <c r="CY75" i="1"/>
  <c r="CT75" i="1"/>
  <c r="CT78" i="1"/>
  <c r="CS78" i="1"/>
  <c r="CY78" i="1"/>
  <c r="CX78" i="1"/>
  <c r="CS91" i="1"/>
  <c r="CT215" i="1"/>
  <c r="CS215" i="1"/>
  <c r="CR215" i="1"/>
  <c r="CT223" i="1"/>
  <c r="CS223" i="1"/>
  <c r="CR223" i="1"/>
  <c r="CX46" i="1"/>
  <c r="CR65" i="1"/>
  <c r="CH461" i="1"/>
  <c r="CJ1" i="1"/>
  <c r="CT1" i="1"/>
  <c r="CF7" i="1"/>
  <c r="CF16" i="1"/>
  <c r="CF26" i="1"/>
  <c r="CF35" i="1"/>
  <c r="CF37" i="1"/>
  <c r="CC4002" i="1"/>
  <c r="CC4001" i="1"/>
  <c r="CQ401" i="1" s="1"/>
  <c r="CF36" i="1"/>
  <c r="CF32" i="1"/>
  <c r="CF2" i="1"/>
  <c r="CX1" i="1"/>
  <c r="CF4" i="1"/>
  <c r="CF9" i="1"/>
  <c r="CX42" i="1"/>
  <c r="CS46" i="1"/>
  <c r="CX50" i="1"/>
  <c r="CX51" i="1"/>
  <c r="CR75" i="1"/>
  <c r="CR78" i="1"/>
  <c r="CT91" i="1"/>
  <c r="CT375" i="1"/>
  <c r="CS375" i="1"/>
  <c r="CR375" i="1"/>
  <c r="CT239" i="1"/>
  <c r="CR44" i="1"/>
  <c r="CY44" i="1"/>
  <c r="CQ49" i="1"/>
  <c r="CX69" i="1"/>
  <c r="CT69" i="1"/>
  <c r="CR69" i="1"/>
  <c r="CT172" i="1"/>
  <c r="CH411" i="1"/>
  <c r="CH431" i="1"/>
  <c r="CH451" i="1"/>
  <c r="CH471" i="1"/>
  <c r="CF10" i="1"/>
  <c r="CF28" i="1"/>
  <c r="CF31" i="1"/>
  <c r="CT46" i="1"/>
  <c r="CY51" i="1"/>
  <c r="CS75" i="1"/>
  <c r="CT112" i="1"/>
  <c r="CS112" i="1"/>
  <c r="CY112" i="1"/>
  <c r="CX112" i="1"/>
  <c r="CT120" i="1"/>
  <c r="CS120" i="1"/>
  <c r="CY120" i="1"/>
  <c r="CX120" i="1"/>
  <c r="CY125" i="1"/>
  <c r="CX125" i="1"/>
  <c r="CT125" i="1"/>
  <c r="CS125" i="1"/>
  <c r="CT122" i="1"/>
  <c r="CS122" i="1"/>
  <c r="CY133" i="1"/>
  <c r="CS133" i="1"/>
  <c r="CT134" i="1"/>
  <c r="CS134" i="1"/>
  <c r="CR134" i="1"/>
  <c r="CX151" i="1"/>
  <c r="CT151" i="1"/>
  <c r="CR151" i="1"/>
  <c r="CY151" i="1"/>
  <c r="CS151" i="1"/>
  <c r="CS164" i="1"/>
  <c r="CY164" i="1"/>
  <c r="CX164" i="1"/>
  <c r="CT212" i="1"/>
  <c r="CS212" i="1"/>
  <c r="CR212" i="1"/>
  <c r="CT226" i="1"/>
  <c r="CS226" i="1"/>
  <c r="CR226" i="1"/>
  <c r="CT392" i="1"/>
  <c r="CS392" i="1"/>
  <c r="CT76" i="1"/>
  <c r="CS76" i="1"/>
  <c r="CY97" i="1"/>
  <c r="CX97" i="1"/>
  <c r="CX135" i="1"/>
  <c r="CY141" i="1"/>
  <c r="CS141" i="1"/>
  <c r="CS146" i="1"/>
  <c r="CR146" i="1"/>
  <c r="CT146" i="1"/>
  <c r="CT192" i="1"/>
  <c r="CT389" i="1"/>
  <c r="CS389" i="1"/>
  <c r="CR76" i="1"/>
  <c r="CY81" i="1"/>
  <c r="CX81" i="1"/>
  <c r="CR97" i="1"/>
  <c r="CY123" i="1"/>
  <c r="CX123" i="1"/>
  <c r="CT128" i="1"/>
  <c r="CR128" i="1"/>
  <c r="CT133" i="1"/>
  <c r="CR141" i="1"/>
  <c r="CT164" i="1"/>
  <c r="CT385" i="1"/>
  <c r="CS385" i="1"/>
  <c r="CR389" i="1"/>
  <c r="CY111" i="1"/>
  <c r="CX111" i="1"/>
  <c r="CR295" i="1"/>
  <c r="CT388" i="1"/>
  <c r="CS388" i="1"/>
  <c r="CR391" i="1"/>
  <c r="CT399" i="1"/>
  <c r="CS399" i="1"/>
  <c r="CR399" i="1"/>
  <c r="CY103" i="1"/>
  <c r="CX103" i="1"/>
  <c r="CT236" i="1"/>
  <c r="CS236" i="1"/>
  <c r="CR236" i="1"/>
  <c r="CT373" i="1"/>
  <c r="CS373" i="1"/>
  <c r="CR373" i="1"/>
  <c r="CR388" i="1"/>
  <c r="CX157" i="1"/>
  <c r="CS157" i="1"/>
  <c r="CR157" i="1"/>
  <c r="CX169" i="1"/>
  <c r="CY169" i="1"/>
  <c r="CX197" i="1"/>
  <c r="CY197" i="1"/>
  <c r="CT197" i="1"/>
  <c r="CT217" i="1"/>
  <c r="CS217" i="1"/>
  <c r="CR217" i="1"/>
  <c r="CT372" i="1"/>
  <c r="CS372" i="1"/>
  <c r="CR372" i="1"/>
  <c r="CT380" i="1"/>
  <c r="CS380" i="1"/>
  <c r="CR380" i="1"/>
  <c r="CT387" i="1"/>
  <c r="CS387" i="1"/>
  <c r="CT377" i="1"/>
  <c r="CS377" i="1"/>
  <c r="CR377" i="1"/>
  <c r="CS131" i="1"/>
  <c r="CS169" i="1"/>
  <c r="CS197" i="1"/>
  <c r="CT211" i="1"/>
  <c r="CS211" i="1"/>
  <c r="CR211" i="1"/>
  <c r="CT219" i="1"/>
  <c r="CS219" i="1"/>
  <c r="CR219" i="1"/>
  <c r="CS237" i="1"/>
  <c r="CT382" i="1"/>
  <c r="CS382" i="1"/>
  <c r="CR129" i="1"/>
  <c r="CT131" i="1"/>
  <c r="CT169" i="1"/>
  <c r="CT229" i="1"/>
  <c r="CS229" i="1"/>
  <c r="CR382" i="1"/>
  <c r="CR396" i="1"/>
  <c r="CY149" i="1"/>
  <c r="CY160" i="1"/>
  <c r="CY163" i="1"/>
  <c r="CX166" i="1"/>
  <c r="CY199" i="1"/>
  <c r="CR271" i="1"/>
  <c r="CR273" i="1"/>
  <c r="CT227" i="1" l="1"/>
  <c r="CS371" i="1"/>
  <c r="CR341" i="1"/>
  <c r="CT371" i="1"/>
  <c r="CT364" i="1"/>
  <c r="CR331" i="1"/>
  <c r="CR397" i="1"/>
  <c r="CS397" i="1"/>
  <c r="CR11" i="1"/>
  <c r="CS366" i="1"/>
  <c r="CT295" i="1"/>
  <c r="CS239" i="1"/>
  <c r="CS290" i="1"/>
  <c r="CS299" i="1"/>
  <c r="CT299" i="1"/>
  <c r="CX147" i="1"/>
  <c r="CS347" i="1"/>
  <c r="CT355" i="1"/>
  <c r="CT275" i="1"/>
  <c r="CR355" i="1"/>
  <c r="CR347" i="1"/>
  <c r="CR275" i="1"/>
  <c r="CR352" i="1"/>
  <c r="CY147" i="1"/>
  <c r="CT147" i="1"/>
  <c r="CS171" i="1"/>
  <c r="CS291" i="1"/>
  <c r="CT291" i="1"/>
  <c r="CS333" i="1"/>
  <c r="CS395" i="1"/>
  <c r="CR259" i="1"/>
  <c r="CR333" i="1"/>
  <c r="CS315" i="1"/>
  <c r="CY171" i="1"/>
  <c r="CT395" i="1"/>
  <c r="CR171" i="1"/>
  <c r="CS307" i="1"/>
  <c r="CT171" i="1"/>
  <c r="CS336" i="1"/>
  <c r="CR379" i="1"/>
  <c r="CT307" i="1"/>
  <c r="CS341" i="1"/>
  <c r="CT262" i="1"/>
  <c r="CY187" i="1"/>
  <c r="CR336" i="1"/>
  <c r="CS379" i="1"/>
  <c r="CR315" i="1"/>
  <c r="CR187" i="1"/>
  <c r="CS187" i="1"/>
  <c r="CX187" i="1"/>
  <c r="CS259" i="1"/>
  <c r="CT366" i="1"/>
  <c r="CY152" i="1"/>
  <c r="CR227" i="1"/>
  <c r="CT107" i="1"/>
  <c r="CT278" i="1"/>
  <c r="CR278" i="1"/>
  <c r="CX67" i="1"/>
  <c r="CT238" i="1"/>
  <c r="CT363" i="1"/>
  <c r="CR363" i="1"/>
  <c r="CY188" i="1"/>
  <c r="CX188" i="1"/>
  <c r="CR342" i="1"/>
  <c r="CS188" i="1"/>
  <c r="CS342" i="1"/>
  <c r="CS310" i="1"/>
  <c r="CS391" i="1"/>
  <c r="CR312" i="1"/>
  <c r="CX192" i="1"/>
  <c r="CY135" i="1"/>
  <c r="CY11" i="1"/>
  <c r="CR245" i="1"/>
  <c r="CT310" i="1"/>
  <c r="CS228" i="1"/>
  <c r="CS192" i="1"/>
  <c r="CS118" i="1"/>
  <c r="CR318" i="1"/>
  <c r="CY174" i="1"/>
  <c r="CR294" i="1"/>
  <c r="CT228" i="1"/>
  <c r="CT118" i="1"/>
  <c r="CX55" i="1"/>
  <c r="CR378" i="1"/>
  <c r="CT65" i="1"/>
  <c r="CS294" i="1"/>
  <c r="CS94" i="1"/>
  <c r="CR192" i="1"/>
  <c r="CR195" i="1"/>
  <c r="CT31" i="1"/>
  <c r="CT174" i="1"/>
  <c r="CS245" i="1"/>
  <c r="CS324" i="1"/>
  <c r="CR292" i="1"/>
  <c r="CT94" i="1"/>
  <c r="CR118" i="1"/>
  <c r="CS195" i="1"/>
  <c r="CR220" i="1"/>
  <c r="CS318" i="1"/>
  <c r="CS358" i="1"/>
  <c r="CT255" i="1"/>
  <c r="CT324" i="1"/>
  <c r="CS292" i="1"/>
  <c r="CT195" i="1"/>
  <c r="CS220" i="1"/>
  <c r="CS20" i="1"/>
  <c r="CT358" i="1"/>
  <c r="CS303" i="1"/>
  <c r="CR135" i="1"/>
  <c r="CX195" i="1"/>
  <c r="CS95" i="1"/>
  <c r="CT260" i="1"/>
  <c r="CS374" i="1"/>
  <c r="CS67" i="1"/>
  <c r="CR260" i="1"/>
  <c r="CR326" i="1"/>
  <c r="CR350" i="1"/>
  <c r="CR296" i="1"/>
  <c r="CR252" i="1"/>
  <c r="CS350" i="1"/>
  <c r="CR246" i="1"/>
  <c r="CT340" i="1"/>
  <c r="CS296" i="1"/>
  <c r="CY200" i="1"/>
  <c r="CS252" i="1"/>
  <c r="CS332" i="1"/>
  <c r="CS246" i="1"/>
  <c r="CR67" i="1"/>
  <c r="CX88" i="1"/>
  <c r="CS326" i="1"/>
  <c r="CT106" i="1"/>
  <c r="CX79" i="1"/>
  <c r="CT67" i="1"/>
  <c r="CR106" i="1"/>
  <c r="CS147" i="1"/>
  <c r="CY168" i="1"/>
  <c r="CS59" i="1"/>
  <c r="CT84" i="1"/>
  <c r="CT29" i="1"/>
  <c r="CY52" i="1"/>
  <c r="CR59" i="1"/>
  <c r="CX59" i="1"/>
  <c r="CY59" i="1"/>
  <c r="CR300" i="1"/>
  <c r="CS301" i="1"/>
  <c r="CS300" i="1"/>
  <c r="CX107" i="1"/>
  <c r="CX65" i="1"/>
  <c r="CR349" i="1"/>
  <c r="CT286" i="1"/>
  <c r="CR98" i="1"/>
  <c r="CR340" i="1"/>
  <c r="CS179" i="1"/>
  <c r="CT301" i="1"/>
  <c r="CY107" i="1"/>
  <c r="CX87" i="1"/>
  <c r="CS349" i="1"/>
  <c r="CS268" i="1"/>
  <c r="CS107" i="1"/>
  <c r="CR302" i="1"/>
  <c r="CX119" i="1"/>
  <c r="CS110" i="1"/>
  <c r="CY84" i="1"/>
  <c r="CT268" i="1"/>
  <c r="CS302" i="1"/>
  <c r="CY119" i="1"/>
  <c r="CT33" i="1"/>
  <c r="CY65" i="1"/>
  <c r="CS221" i="1"/>
  <c r="CX115" i="1"/>
  <c r="CS33" i="1"/>
  <c r="CR179" i="1"/>
  <c r="CT221" i="1"/>
  <c r="CY115" i="1"/>
  <c r="CY85" i="1"/>
  <c r="CR84" i="1"/>
  <c r="CS352" i="1"/>
  <c r="CX62" i="1"/>
  <c r="CT369" i="1"/>
  <c r="CS344" i="1"/>
  <c r="CR327" i="1"/>
  <c r="CS381" i="1"/>
  <c r="CS325" i="1"/>
  <c r="CS282" i="1"/>
  <c r="CT325" i="1"/>
  <c r="CY173" i="1"/>
  <c r="CR202" i="1"/>
  <c r="CS145" i="1"/>
  <c r="CR173" i="1"/>
  <c r="CT58" i="1"/>
  <c r="CT353" i="1"/>
  <c r="CX145" i="1"/>
  <c r="CR353" i="1"/>
  <c r="CR316" i="1"/>
  <c r="CS124" i="1"/>
  <c r="CX158" i="1"/>
  <c r="CT100" i="1"/>
  <c r="CX124" i="1"/>
  <c r="CS357" i="1"/>
  <c r="CX99" i="1"/>
  <c r="CT357" i="1"/>
  <c r="CY124" i="1"/>
  <c r="CT254" i="1"/>
  <c r="CR361" i="1"/>
  <c r="CR255" i="1"/>
  <c r="CS173" i="1"/>
  <c r="CT381" i="1"/>
  <c r="CR222" i="1"/>
  <c r="CY37" i="1"/>
  <c r="CR158" i="1"/>
  <c r="CT25" i="1"/>
  <c r="CY99" i="1"/>
  <c r="CR254" i="1"/>
  <c r="CT204" i="1"/>
  <c r="CX37" i="1"/>
  <c r="CT173" i="1"/>
  <c r="CR376" i="1"/>
  <c r="CS222" i="1"/>
  <c r="CS99" i="1"/>
  <c r="CT158" i="1"/>
  <c r="CY90" i="1"/>
  <c r="CR145" i="1"/>
  <c r="CX60" i="1"/>
  <c r="CT23" i="1"/>
  <c r="CX161" i="1"/>
  <c r="CS376" i="1"/>
  <c r="CY158" i="1"/>
  <c r="CX25" i="1"/>
  <c r="CT7" i="1"/>
  <c r="CR233" i="1"/>
  <c r="CR247" i="1"/>
  <c r="CS53" i="1"/>
  <c r="CY145" i="1"/>
  <c r="CY156" i="1"/>
  <c r="CT156" i="1"/>
  <c r="CS233" i="1"/>
  <c r="CX100" i="1"/>
  <c r="CS234" i="1"/>
  <c r="CT202" i="1"/>
  <c r="CT60" i="1"/>
  <c r="CS311" i="1"/>
  <c r="CT293" i="1"/>
  <c r="CS316" i="1"/>
  <c r="CX156" i="1"/>
  <c r="CR100" i="1"/>
  <c r="CY100" i="1"/>
  <c r="CY132" i="1"/>
  <c r="CR132" i="1"/>
  <c r="CT234" i="1"/>
  <c r="CR124" i="1"/>
  <c r="CR60" i="1"/>
  <c r="CT311" i="1"/>
  <c r="CS156" i="1"/>
  <c r="CR99" i="1"/>
  <c r="CT132" i="1"/>
  <c r="CX11" i="1"/>
  <c r="CS262" i="1"/>
  <c r="CR204" i="1"/>
  <c r="CT168" i="1"/>
  <c r="CS87" i="1"/>
  <c r="CY87" i="1"/>
  <c r="CY196" i="1"/>
  <c r="CT183" i="1"/>
  <c r="CS265" i="1"/>
  <c r="CT85" i="1"/>
  <c r="CT354" i="1"/>
  <c r="CT314" i="1"/>
  <c r="CS386" i="1"/>
  <c r="CS126" i="1"/>
  <c r="CR85" i="1"/>
  <c r="CS354" i="1"/>
  <c r="CY102" i="1"/>
  <c r="CX64" i="1"/>
  <c r="CR182" i="1"/>
  <c r="CR386" i="1"/>
  <c r="CY183" i="1"/>
  <c r="CR121" i="1"/>
  <c r="CT115" i="1"/>
  <c r="CX183" i="1"/>
  <c r="CT121" i="1"/>
  <c r="CR29" i="1"/>
  <c r="CR119" i="1"/>
  <c r="CR115" i="1"/>
  <c r="CT182" i="1"/>
  <c r="CS29" i="1"/>
  <c r="CT119" i="1"/>
  <c r="CT282" i="1"/>
  <c r="CY165" i="1"/>
  <c r="CR168" i="1"/>
  <c r="CS183" i="1"/>
  <c r="CT87" i="1"/>
  <c r="CX84" i="1"/>
  <c r="CY58" i="1"/>
  <c r="CR150" i="1"/>
  <c r="CR298" i="1"/>
  <c r="CS102" i="1"/>
  <c r="CT200" i="1"/>
  <c r="CX92" i="1"/>
  <c r="CT88" i="1"/>
  <c r="CR320" i="1"/>
  <c r="CT265" i="1"/>
  <c r="CR102" i="1"/>
  <c r="CX148" i="1"/>
  <c r="CS327" i="1"/>
  <c r="CR162" i="1"/>
  <c r="CY150" i="1"/>
  <c r="CS298" i="1"/>
  <c r="CT102" i="1"/>
  <c r="CY29" i="1"/>
  <c r="CX200" i="1"/>
  <c r="CY92" i="1"/>
  <c r="CT360" i="1"/>
  <c r="CT116" i="1"/>
  <c r="CX150" i="1"/>
  <c r="CY148" i="1"/>
  <c r="CT3" i="1"/>
  <c r="CS200" i="1"/>
  <c r="CS21" i="1"/>
  <c r="CS92" i="1"/>
  <c r="CX174" i="1"/>
  <c r="CS320" i="1"/>
  <c r="CT201" i="1"/>
  <c r="CR313" i="1"/>
  <c r="CR360" i="1"/>
  <c r="CS150" i="1"/>
  <c r="CR148" i="1"/>
  <c r="CR116" i="1"/>
  <c r="CT92" i="1"/>
  <c r="CS25" i="1"/>
  <c r="CR25" i="1"/>
  <c r="CY64" i="1"/>
  <c r="CS165" i="1"/>
  <c r="CT362" i="1"/>
  <c r="CX53" i="1"/>
  <c r="CR196" i="1"/>
  <c r="CR153" i="1"/>
  <c r="CR52" i="1"/>
  <c r="CS201" i="1"/>
  <c r="CT328" i="1"/>
  <c r="CS313" i="1"/>
  <c r="CY60" i="1"/>
  <c r="CS148" i="1"/>
  <c r="CX116" i="1"/>
  <c r="CX165" i="1"/>
  <c r="CR362" i="1"/>
  <c r="CX196" i="1"/>
  <c r="CR94" i="1"/>
  <c r="CS132" i="1"/>
  <c r="CS52" i="1"/>
  <c r="CS400" i="1"/>
  <c r="CS3" i="1"/>
  <c r="CT21" i="1"/>
  <c r="CY116" i="1"/>
  <c r="CS196" i="1"/>
  <c r="CY94" i="1"/>
  <c r="CR314" i="1"/>
  <c r="CS106" i="1"/>
  <c r="CT400" i="1"/>
  <c r="CY88" i="1"/>
  <c r="CR88" i="1"/>
  <c r="CX52" i="1"/>
  <c r="CT165" i="1"/>
  <c r="CY162" i="1"/>
  <c r="CS174" i="1"/>
  <c r="CS37" i="1"/>
  <c r="CX26" i="1"/>
  <c r="CS263" i="1"/>
  <c r="CT62" i="1"/>
  <c r="CT135" i="1"/>
  <c r="CX118" i="1"/>
  <c r="CS62" i="1"/>
  <c r="CS11" i="1"/>
  <c r="CR244" i="1"/>
  <c r="CY22" i="1"/>
  <c r="CY62" i="1"/>
  <c r="CS356" i="1"/>
  <c r="CS244" i="1"/>
  <c r="CT332" i="1"/>
  <c r="CR70" i="1"/>
  <c r="CR334" i="1"/>
  <c r="CS334" i="1"/>
  <c r="CY179" i="1"/>
  <c r="CS182" i="1"/>
  <c r="CX181" i="1"/>
  <c r="CT279" i="1"/>
  <c r="CS216" i="1"/>
  <c r="CS317" i="1"/>
  <c r="CT153" i="1"/>
  <c r="CT303" i="1"/>
  <c r="CT317" i="1"/>
  <c r="CT95" i="1"/>
  <c r="CR279" i="1"/>
  <c r="CS322" i="1"/>
  <c r="CX153" i="1"/>
  <c r="CR73" i="1"/>
  <c r="CT290" i="1"/>
  <c r="CS72" i="1"/>
  <c r="CX95" i="1"/>
  <c r="CX139" i="1"/>
  <c r="CT344" i="1"/>
  <c r="CR53" i="1"/>
  <c r="CX168" i="1"/>
  <c r="CT142" i="1"/>
  <c r="CR18" i="1"/>
  <c r="CY95" i="1"/>
  <c r="CY73" i="1"/>
  <c r="CT73" i="1"/>
  <c r="CS369" i="1"/>
  <c r="CX18" i="1"/>
  <c r="CS328" i="1"/>
  <c r="CR304" i="1"/>
  <c r="CS18" i="1"/>
  <c r="CT18" i="1"/>
  <c r="CS312" i="1"/>
  <c r="CT281" i="1"/>
  <c r="CY153" i="1"/>
  <c r="CT55" i="1"/>
  <c r="CR356" i="1"/>
  <c r="CT98" i="1"/>
  <c r="CT338" i="1"/>
  <c r="CR80" i="1"/>
  <c r="CS2" i="1"/>
  <c r="CY86" i="1"/>
  <c r="CR184" i="1"/>
  <c r="CT194" i="1"/>
  <c r="CS80" i="1"/>
  <c r="CS330" i="1"/>
  <c r="CT184" i="1"/>
  <c r="CX77" i="1"/>
  <c r="CT80" i="1"/>
  <c r="CS378" i="1"/>
  <c r="CR2" i="1"/>
  <c r="CX73" i="1"/>
  <c r="CT130" i="1"/>
  <c r="CY77" i="1"/>
  <c r="CT2" i="1"/>
  <c r="CR77" i="1"/>
  <c r="CT329" i="1"/>
  <c r="CR288" i="1"/>
  <c r="CS113" i="1"/>
  <c r="CR351" i="1"/>
  <c r="CS274" i="1"/>
  <c r="CT77" i="1"/>
  <c r="CR329" i="1"/>
  <c r="CT224" i="1"/>
  <c r="CS98" i="1"/>
  <c r="CT16" i="1"/>
  <c r="CR31" i="1"/>
  <c r="CX114" i="1"/>
  <c r="CT309" i="1"/>
  <c r="CR142" i="1"/>
  <c r="CR113" i="1"/>
  <c r="CS351" i="1"/>
  <c r="CX179" i="1"/>
  <c r="CT263" i="1"/>
  <c r="CX98" i="1"/>
  <c r="CR127" i="1"/>
  <c r="CK21" i="1"/>
  <c r="CK61" i="1"/>
  <c r="CK101" i="1"/>
  <c r="CK141" i="1"/>
  <c r="CK181" i="1"/>
  <c r="CK221" i="1"/>
  <c r="CK261" i="1"/>
  <c r="CK301" i="1"/>
  <c r="CK341" i="1"/>
  <c r="CK381" i="1"/>
  <c r="CK421" i="1"/>
  <c r="CK461" i="1"/>
  <c r="CK501" i="1"/>
  <c r="CK541" i="1"/>
  <c r="CK581" i="1"/>
  <c r="CK621" i="1"/>
  <c r="CK661" i="1"/>
  <c r="CK701" i="1"/>
  <c r="CK741" i="1"/>
  <c r="CK781" i="1"/>
  <c r="CK821" i="1"/>
  <c r="CK861" i="1"/>
  <c r="CK901" i="1"/>
  <c r="CK941" i="1"/>
  <c r="CK981" i="1"/>
  <c r="CK1021" i="1"/>
  <c r="CK1061" i="1"/>
  <c r="CK1101" i="1"/>
  <c r="CK1141" i="1"/>
  <c r="CK1181" i="1"/>
  <c r="CK1221" i="1"/>
  <c r="CK1261" i="1"/>
  <c r="CK1301" i="1"/>
  <c r="CK1341" i="1"/>
  <c r="CK1381" i="1"/>
  <c r="CK1421" i="1"/>
  <c r="CK1461" i="1"/>
  <c r="CK1501" i="1"/>
  <c r="CK1541" i="1"/>
  <c r="CK1581" i="1"/>
  <c r="CK1621" i="1"/>
  <c r="CK1661" i="1"/>
  <c r="CK1701" i="1"/>
  <c r="CK1741" i="1"/>
  <c r="CK1781" i="1"/>
  <c r="CK1821" i="1"/>
  <c r="CK1861" i="1"/>
  <c r="CK1901" i="1"/>
  <c r="CK1941" i="1"/>
  <c r="CK1981" i="1"/>
  <c r="CK2021" i="1"/>
  <c r="CK2061" i="1"/>
  <c r="CK2101" i="1"/>
  <c r="CK2141" i="1"/>
  <c r="CK2181" i="1"/>
  <c r="CK2221" i="1"/>
  <c r="CK2261" i="1"/>
  <c r="CK2301" i="1"/>
  <c r="CK2341" i="1"/>
  <c r="CK2381" i="1"/>
  <c r="CK2421" i="1"/>
  <c r="CK2461" i="1"/>
  <c r="CK2501" i="1"/>
  <c r="CK2541" i="1"/>
  <c r="CK2581" i="1"/>
  <c r="CK2621" i="1"/>
  <c r="CK2661" i="1"/>
  <c r="CK2701" i="1"/>
  <c r="CK2741" i="1"/>
  <c r="CK2781" i="1"/>
  <c r="CK2821" i="1"/>
  <c r="CK2861" i="1"/>
  <c r="CK2901" i="1"/>
  <c r="CK2941" i="1"/>
  <c r="CK2981" i="1"/>
  <c r="CK3021" i="1"/>
  <c r="CK3061" i="1"/>
  <c r="CK3101" i="1"/>
  <c r="CK3141" i="1"/>
  <c r="CK3181" i="1"/>
  <c r="CK3221" i="1"/>
  <c r="CK3261" i="1"/>
  <c r="CK3301" i="1"/>
  <c r="CK3341" i="1"/>
  <c r="CK3381" i="1"/>
  <c r="CK281" i="1"/>
  <c r="CK601" i="1"/>
  <c r="CK921" i="1"/>
  <c r="CK1241" i="1"/>
  <c r="CK1561" i="1"/>
  <c r="CK1881" i="1"/>
  <c r="CK2201" i="1"/>
  <c r="CK2521" i="1"/>
  <c r="CK2841" i="1"/>
  <c r="CK3161" i="1"/>
  <c r="CK241" i="1"/>
  <c r="CK561" i="1"/>
  <c r="CK881" i="1"/>
  <c r="CK1201" i="1"/>
  <c r="CK1521" i="1"/>
  <c r="CK1841" i="1"/>
  <c r="CK2161" i="1"/>
  <c r="CK2481" i="1"/>
  <c r="CK2801" i="1"/>
  <c r="CK3121" i="1"/>
  <c r="CK201" i="1"/>
  <c r="CK521" i="1"/>
  <c r="CK841" i="1"/>
  <c r="CK1161" i="1"/>
  <c r="CK1481" i="1"/>
  <c r="CK1801" i="1"/>
  <c r="CK2121" i="1"/>
  <c r="CK2441" i="1"/>
  <c r="CK2761" i="1"/>
  <c r="CK3081" i="1"/>
  <c r="CK3401" i="1"/>
  <c r="CK3441" i="1"/>
  <c r="CK3481" i="1"/>
  <c r="CK3521" i="1"/>
  <c r="CK3561" i="1"/>
  <c r="CK3601" i="1"/>
  <c r="CK3641" i="1"/>
  <c r="CK3681" i="1"/>
  <c r="CK3721" i="1"/>
  <c r="CK3761" i="1"/>
  <c r="CK3801" i="1"/>
  <c r="CK3841" i="1"/>
  <c r="CK3881" i="1"/>
  <c r="CK3921" i="1"/>
  <c r="CK3961" i="1"/>
  <c r="CK161" i="1"/>
  <c r="CK481" i="1"/>
  <c r="CK801" i="1"/>
  <c r="CK1121" i="1"/>
  <c r="CK1441" i="1"/>
  <c r="CK1761" i="1"/>
  <c r="CK2081" i="1"/>
  <c r="CK2401" i="1"/>
  <c r="CK2721" i="1"/>
  <c r="CK3041" i="1"/>
  <c r="CK3361" i="1"/>
  <c r="CK121" i="1"/>
  <c r="CK441" i="1"/>
  <c r="CK761" i="1"/>
  <c r="CK1081" i="1"/>
  <c r="CK1401" i="1"/>
  <c r="CK1721" i="1"/>
  <c r="CK2041" i="1"/>
  <c r="CK2361" i="1"/>
  <c r="CK2681" i="1"/>
  <c r="CK3001" i="1"/>
  <c r="CK3321" i="1"/>
  <c r="CK81" i="1"/>
  <c r="CK401" i="1"/>
  <c r="CK721" i="1"/>
  <c r="CK1041" i="1"/>
  <c r="CK1361" i="1"/>
  <c r="CK1681" i="1"/>
  <c r="CK2001" i="1"/>
  <c r="CK2321" i="1"/>
  <c r="CK2641" i="1"/>
  <c r="CK2961" i="1"/>
  <c r="CK3281" i="1"/>
  <c r="CK41" i="1"/>
  <c r="CK361" i="1"/>
  <c r="CK681" i="1"/>
  <c r="CK1001" i="1"/>
  <c r="CK1321" i="1"/>
  <c r="CK1641" i="1"/>
  <c r="CK1961" i="1"/>
  <c r="CK2281" i="1"/>
  <c r="CK2601" i="1"/>
  <c r="CK2921" i="1"/>
  <c r="CK3241" i="1"/>
  <c r="CK3421" i="1"/>
  <c r="CK3461" i="1"/>
  <c r="CK3501" i="1"/>
  <c r="CK3541" i="1"/>
  <c r="CK3581" i="1"/>
  <c r="CK3621" i="1"/>
  <c r="CK3661" i="1"/>
  <c r="CK3701" i="1"/>
  <c r="CK3741" i="1"/>
  <c r="CK3781" i="1"/>
  <c r="CK3821" i="1"/>
  <c r="CK3861" i="1"/>
  <c r="CK3901" i="1"/>
  <c r="CK3941" i="1"/>
  <c r="CK3981" i="1"/>
  <c r="CK321" i="1"/>
  <c r="CK641" i="1"/>
  <c r="CK961" i="1"/>
  <c r="CK1281" i="1"/>
  <c r="CK1601" i="1"/>
  <c r="CK1921" i="1"/>
  <c r="CK2241" i="1"/>
  <c r="CK2561" i="1"/>
  <c r="CK2881" i="1"/>
  <c r="CK3201" i="1"/>
  <c r="CR272" i="1"/>
  <c r="CY93" i="1"/>
  <c r="CR213" i="1"/>
  <c r="CT274" i="1"/>
  <c r="CY31" i="1"/>
  <c r="CY144" i="1"/>
  <c r="CS180" i="1"/>
  <c r="CS213" i="1"/>
  <c r="CR82" i="1"/>
  <c r="CT126" i="1"/>
  <c r="CX31" i="1"/>
  <c r="CS338" i="1"/>
  <c r="CX144" i="1"/>
  <c r="CT178" i="1"/>
  <c r="CT53" i="1"/>
  <c r="CT72" i="1"/>
  <c r="CT390" i="1"/>
  <c r="CS309" i="1"/>
  <c r="CY127" i="1"/>
  <c r="CT359" i="1"/>
  <c r="CT190" i="1"/>
  <c r="CR193" i="1"/>
  <c r="CS305" i="1"/>
  <c r="CS144" i="1"/>
  <c r="CY194" i="1"/>
  <c r="CR136" i="1"/>
  <c r="CX109" i="1"/>
  <c r="CT113" i="1"/>
  <c r="CR175" i="1"/>
  <c r="CR359" i="1"/>
  <c r="CY82" i="1"/>
  <c r="CT266" i="1"/>
  <c r="CX176" i="1"/>
  <c r="CR346" i="1"/>
  <c r="CY136" i="1"/>
  <c r="CY114" i="1"/>
  <c r="CT109" i="1"/>
  <c r="CX194" i="1"/>
  <c r="CT330" i="1"/>
  <c r="CR190" i="1"/>
  <c r="CT305" i="1"/>
  <c r="CS194" i="1"/>
  <c r="CT136" i="1"/>
  <c r="CR93" i="1"/>
  <c r="CS114" i="1"/>
  <c r="CY109" i="1"/>
  <c r="CX113" i="1"/>
  <c r="CS4" i="1"/>
  <c r="CX138" i="1"/>
  <c r="CR230" i="1"/>
  <c r="CS175" i="1"/>
  <c r="CT348" i="1"/>
  <c r="CS346" i="1"/>
  <c r="CS193" i="1"/>
  <c r="CX136" i="1"/>
  <c r="CY80" i="1"/>
  <c r="CR321" i="1"/>
  <c r="CR323" i="1"/>
  <c r="CR390" i="1"/>
  <c r="CR109" i="1"/>
  <c r="CT138" i="1"/>
  <c r="CS367" i="1"/>
  <c r="CR348" i="1"/>
  <c r="CY57" i="1"/>
  <c r="CR130" i="1"/>
  <c r="CS323" i="1"/>
  <c r="CS398" i="1"/>
  <c r="CY170" i="1"/>
  <c r="CR398" i="1"/>
  <c r="CS82" i="1"/>
  <c r="CR214" i="1"/>
  <c r="CS63" i="1"/>
  <c r="CX83" i="1"/>
  <c r="CR36" i="1"/>
  <c r="CS16" i="1"/>
  <c r="CX198" i="1"/>
  <c r="CS130" i="1"/>
  <c r="CX130" i="1"/>
  <c r="CT82" i="1"/>
  <c r="CS214" i="1"/>
  <c r="CR12" i="1"/>
  <c r="CY83" i="1"/>
  <c r="CY12" i="1"/>
  <c r="CR37" i="1"/>
  <c r="CS288" i="1"/>
  <c r="CS321" i="1"/>
  <c r="CR170" i="1"/>
  <c r="CT144" i="1"/>
  <c r="CX127" i="1"/>
  <c r="CX93" i="1"/>
  <c r="CT367" i="1"/>
  <c r="CT216" i="1"/>
  <c r="CT374" i="1"/>
  <c r="CX186" i="1"/>
  <c r="CY79" i="1"/>
  <c r="CS281" i="1"/>
  <c r="CY139" i="1"/>
  <c r="CR22" i="1"/>
  <c r="CT322" i="1"/>
  <c r="CS335" i="1"/>
  <c r="CS139" i="1"/>
  <c r="CY186" i="1"/>
  <c r="CS308" i="1"/>
  <c r="CR105" i="1"/>
  <c r="CX96" i="1"/>
  <c r="CT175" i="1"/>
  <c r="CS368" i="1"/>
  <c r="CS152" i="1"/>
  <c r="CS287" i="1"/>
  <c r="CS225" i="1"/>
  <c r="CS383" i="1"/>
  <c r="CR114" i="1"/>
  <c r="CT308" i="1"/>
  <c r="CY55" i="1"/>
  <c r="CR41" i="1"/>
  <c r="CS83" i="1"/>
  <c r="CS105" i="1"/>
  <c r="CS121" i="1"/>
  <c r="CX63" i="1"/>
  <c r="CT22" i="1"/>
  <c r="CY96" i="1"/>
  <c r="CY175" i="1"/>
  <c r="CT247" i="1"/>
  <c r="CR266" i="1"/>
  <c r="CX58" i="1"/>
  <c r="CT161" i="1"/>
  <c r="CT287" i="1"/>
  <c r="CT225" i="1"/>
  <c r="CT139" i="1"/>
  <c r="CT383" i="1"/>
  <c r="CS304" i="1"/>
  <c r="CR38" i="1"/>
  <c r="CR79" i="1"/>
  <c r="CT105" i="1"/>
  <c r="CR181" i="1"/>
  <c r="CS96" i="1"/>
  <c r="CT24" i="1"/>
  <c r="CT368" i="1"/>
  <c r="CR161" i="1"/>
  <c r="CR335" i="1"/>
  <c r="CR89" i="1"/>
  <c r="CT162" i="1"/>
  <c r="CS189" i="1"/>
  <c r="CS306" i="1"/>
  <c r="CT170" i="1"/>
  <c r="CS90" i="1"/>
  <c r="CY155" i="1"/>
  <c r="CX89" i="1"/>
  <c r="CX178" i="1"/>
  <c r="CS38" i="1"/>
  <c r="CS24" i="1"/>
  <c r="CX105" i="1"/>
  <c r="CX121" i="1"/>
  <c r="CX38" i="1"/>
  <c r="CY181" i="1"/>
  <c r="CR297" i="1"/>
  <c r="CT96" i="1"/>
  <c r="CS23" i="1"/>
  <c r="CT365" i="1"/>
  <c r="CT257" i="1"/>
  <c r="CS58" i="1"/>
  <c r="CT285" i="1"/>
  <c r="CT70" i="1"/>
  <c r="CT272" i="1"/>
  <c r="CY20" i="1"/>
  <c r="CR293" i="1"/>
  <c r="CS162" i="1"/>
  <c r="CT189" i="1"/>
  <c r="CX159" i="1"/>
  <c r="CT306" i="1"/>
  <c r="CS170" i="1"/>
  <c r="CT90" i="1"/>
  <c r="CS178" i="1"/>
  <c r="CT38" i="1"/>
  <c r="CT36" i="1"/>
  <c r="CX2" i="1"/>
  <c r="CV1" i="1"/>
  <c r="CW1" i="1" s="1"/>
  <c r="CV41" i="1"/>
  <c r="CW41" i="1" s="1"/>
  <c r="CV81" i="1"/>
  <c r="CW81" i="1" s="1"/>
  <c r="CV121" i="1"/>
  <c r="CW121" i="1" s="1"/>
  <c r="CV21" i="1"/>
  <c r="CW21" i="1" s="1"/>
  <c r="CV61" i="1"/>
  <c r="CW61" i="1" s="1"/>
  <c r="CV101" i="1"/>
  <c r="CW101" i="1" s="1"/>
  <c r="CV141" i="1"/>
  <c r="CW141" i="1" s="1"/>
  <c r="CV181" i="1"/>
  <c r="CW181" i="1" s="1"/>
  <c r="CV161" i="1"/>
  <c r="CW161" i="1" s="1"/>
  <c r="CS79" i="1"/>
  <c r="CS36" i="1"/>
  <c r="CS181" i="1"/>
  <c r="CS297" i="1"/>
  <c r="CS22" i="1"/>
  <c r="CS238" i="1"/>
  <c r="CR343" i="1"/>
  <c r="CR345" i="1"/>
  <c r="CR189" i="1"/>
  <c r="CS93" i="1"/>
  <c r="CR365" i="1"/>
  <c r="CR257" i="1"/>
  <c r="CS361" i="1"/>
  <c r="CY161" i="1"/>
  <c r="CX189" i="1"/>
  <c r="CS224" i="1"/>
  <c r="CX85" i="1"/>
  <c r="CT20" i="1"/>
  <c r="CT83" i="1"/>
  <c r="CS343" i="1"/>
  <c r="CS345" i="1"/>
  <c r="CT289" i="1"/>
  <c r="CY72" i="1"/>
  <c r="CS289" i="1"/>
  <c r="CX90" i="1"/>
  <c r="CS285" i="1"/>
  <c r="CX20" i="1"/>
  <c r="CT127" i="1"/>
  <c r="CY182" i="1"/>
  <c r="CS70" i="1"/>
  <c r="CT337" i="1"/>
  <c r="CR337" i="1"/>
  <c r="CS337" i="1"/>
  <c r="CX70" i="1"/>
  <c r="CT319" i="1"/>
  <c r="CS319" i="1"/>
  <c r="CR319" i="1"/>
  <c r="CX155" i="1"/>
  <c r="CT231" i="1"/>
  <c r="CR71" i="1"/>
  <c r="CS230" i="1"/>
  <c r="CY159" i="1"/>
  <c r="CS39" i="1"/>
  <c r="CR17" i="1"/>
  <c r="CX17" i="1"/>
  <c r="CY35" i="1"/>
  <c r="CE11" i="1"/>
  <c r="CR7" i="1"/>
  <c r="CR63" i="1"/>
  <c r="CT71" i="1"/>
  <c r="CR24" i="1"/>
  <c r="CT152" i="1"/>
  <c r="CX15" i="1"/>
  <c r="CS57" i="1"/>
  <c r="CX72" i="1"/>
  <c r="CR188" i="1"/>
  <c r="CX23" i="1"/>
  <c r="CT54" i="1"/>
  <c r="CS35" i="1"/>
  <c r="CX61" i="1"/>
  <c r="CX71" i="1"/>
  <c r="CS138" i="1"/>
  <c r="CR208" i="1"/>
  <c r="CT208" i="1"/>
  <c r="CX57" i="1"/>
  <c r="CY36" i="1"/>
  <c r="CS61" i="1"/>
  <c r="CY138" i="1"/>
  <c r="CY61" i="1"/>
  <c r="CY27" i="1"/>
  <c r="CT57" i="1"/>
  <c r="CT198" i="1"/>
  <c r="CY106" i="1"/>
  <c r="CS54" i="1"/>
  <c r="CR54" i="1"/>
  <c r="CS12" i="1"/>
  <c r="CT205" i="1"/>
  <c r="CS231" i="1"/>
  <c r="CR159" i="1"/>
  <c r="CS71" i="1"/>
  <c r="CR27" i="1"/>
  <c r="CS17" i="1"/>
  <c r="CK1" i="1"/>
  <c r="CT17" i="1"/>
  <c r="CR15" i="1"/>
  <c r="CY21" i="1"/>
  <c r="CY54" i="1"/>
  <c r="CX21" i="1"/>
  <c r="CX35" i="1"/>
  <c r="CX190" i="1"/>
  <c r="CT159" i="1"/>
  <c r="CS155" i="1"/>
  <c r="CT61" i="1"/>
  <c r="CT63" i="1"/>
  <c r="CR198" i="1"/>
  <c r="CS15" i="1"/>
  <c r="CR205" i="1"/>
  <c r="CS191" i="1"/>
  <c r="CX39" i="1"/>
  <c r="CY39" i="1"/>
  <c r="CS167" i="1"/>
  <c r="CY74" i="1"/>
  <c r="CT56" i="1"/>
  <c r="CT15" i="1"/>
  <c r="CY198" i="1"/>
  <c r="CT74" i="1"/>
  <c r="CR39" i="1"/>
  <c r="CY142" i="1"/>
  <c r="CX142" i="1"/>
  <c r="CT167" i="1"/>
  <c r="CS56" i="1"/>
  <c r="CR191" i="1"/>
  <c r="CX56" i="1"/>
  <c r="CR74" i="1"/>
  <c r="CR33" i="1"/>
  <c r="CR155" i="1"/>
  <c r="CX27" i="1"/>
  <c r="CX110" i="1"/>
  <c r="CY110" i="1"/>
  <c r="CY13" i="1"/>
  <c r="CS13" i="1"/>
  <c r="CY167" i="1"/>
  <c r="CX167" i="1"/>
  <c r="CR56" i="1"/>
  <c r="CX191" i="1"/>
  <c r="CS27" i="1"/>
  <c r="CT34" i="1"/>
  <c r="CY34" i="1"/>
  <c r="CX34" i="1"/>
  <c r="CS34" i="1"/>
  <c r="CS86" i="1"/>
  <c r="CT193" i="1"/>
  <c r="CY33" i="1"/>
  <c r="CY193" i="1"/>
  <c r="CR23" i="1"/>
  <c r="CY126" i="1"/>
  <c r="CT13" i="1"/>
  <c r="CY190" i="1"/>
  <c r="CT35" i="1"/>
  <c r="CY191" i="1"/>
  <c r="CS384" i="1"/>
  <c r="CT86" i="1"/>
  <c r="CX13" i="1"/>
  <c r="CR178" i="1"/>
  <c r="CR152" i="1"/>
  <c r="CX126" i="1"/>
  <c r="CR13" i="1"/>
  <c r="CR110" i="1"/>
  <c r="CX32" i="1"/>
  <c r="CY32" i="1"/>
  <c r="CT32" i="1"/>
  <c r="CS32" i="1"/>
  <c r="CX3" i="1"/>
  <c r="CY3" i="1"/>
  <c r="CR64" i="1"/>
  <c r="CT64" i="1"/>
  <c r="CT384" i="1"/>
  <c r="CR86" i="1"/>
  <c r="CS74" i="1"/>
  <c r="CX12" i="1"/>
  <c r="CS89" i="1"/>
  <c r="CT89" i="1"/>
  <c r="CT30" i="1"/>
  <c r="CY30" i="1"/>
  <c r="CX30" i="1"/>
  <c r="CR14" i="1"/>
  <c r="CX14" i="1"/>
  <c r="CS14" i="1"/>
  <c r="CR185" i="1"/>
  <c r="CS185" i="1"/>
  <c r="CT14" i="1"/>
  <c r="CT186" i="1"/>
  <c r="CR186" i="1"/>
  <c r="CY14" i="1"/>
  <c r="CT180" i="1"/>
  <c r="CS28" i="1"/>
  <c r="CS30" i="1"/>
  <c r="CT176" i="1"/>
  <c r="CY185" i="1"/>
  <c r="CY177" i="1"/>
  <c r="CR30" i="1"/>
  <c r="CY9" i="1"/>
  <c r="CX9" i="1"/>
  <c r="CR180" i="1"/>
  <c r="CT19" i="1"/>
  <c r="CT185" i="1"/>
  <c r="CS177" i="1"/>
  <c r="CY176" i="1"/>
  <c r="CX180" i="1"/>
  <c r="CR28" i="1"/>
  <c r="CR9" i="1"/>
  <c r="CX185" i="1"/>
  <c r="CX28" i="1"/>
  <c r="CT177" i="1"/>
  <c r="CS176" i="1"/>
  <c r="CY24" i="1"/>
  <c r="CY41" i="1"/>
  <c r="CS9" i="1"/>
  <c r="CT28" i="1"/>
  <c r="CX177" i="1"/>
  <c r="CY184" i="1"/>
  <c r="CX184" i="1"/>
  <c r="CT26" i="1"/>
  <c r="CR26" i="1"/>
  <c r="CS26" i="1"/>
  <c r="CT10" i="1"/>
  <c r="CY10" i="1"/>
  <c r="CR10" i="1"/>
  <c r="CX10" i="1"/>
  <c r="CX7" i="1"/>
  <c r="CR16" i="1"/>
  <c r="CR6" i="1"/>
  <c r="CS6" i="1"/>
  <c r="CX6" i="1"/>
  <c r="CY6" i="1"/>
  <c r="CT6" i="1"/>
  <c r="CY40" i="1"/>
  <c r="CT40" i="1"/>
  <c r="CS40" i="1"/>
  <c r="CR40" i="1"/>
  <c r="CX40" i="1"/>
  <c r="CT4" i="1"/>
  <c r="CX4" i="1"/>
  <c r="CY4" i="1"/>
  <c r="CI1" i="1"/>
  <c r="CX16" i="1"/>
  <c r="CX41" i="1"/>
  <c r="CS7" i="1"/>
  <c r="CS41" i="1"/>
  <c r="CR19" i="1"/>
  <c r="CX19" i="1"/>
  <c r="CY19" i="1"/>
  <c r="CE24" i="1"/>
  <c r="CE20" i="1"/>
  <c r="CE15" i="1"/>
  <c r="CE12" i="1"/>
  <c r="CT49" i="1"/>
  <c r="CR49" i="1"/>
  <c r="CY49" i="1"/>
  <c r="CX49" i="1"/>
  <c r="CS49" i="1"/>
  <c r="CE1" i="1"/>
  <c r="CE2" i="1"/>
  <c r="CE25" i="1"/>
  <c r="CT401" i="1"/>
  <c r="CR401" i="1"/>
  <c r="CS401" i="1"/>
  <c r="CE19" i="1"/>
  <c r="CE10" i="1"/>
  <c r="CE4" i="1"/>
  <c r="CE16" i="1"/>
  <c r="CT45" i="1"/>
  <c r="CS45" i="1"/>
  <c r="CR45" i="1"/>
  <c r="CY45" i="1"/>
  <c r="CX45" i="1"/>
  <c r="CE23" i="1"/>
  <c r="CE18" i="1"/>
  <c r="CE3" i="1"/>
  <c r="CE22" i="1"/>
  <c r="CE8" i="1"/>
  <c r="CE13" i="1"/>
  <c r="CE26" i="1"/>
  <c r="CE14" i="1"/>
  <c r="CE17" i="1"/>
  <c r="CE21" i="1"/>
  <c r="CE6" i="1"/>
  <c r="CE5" i="1"/>
  <c r="CT43" i="1"/>
  <c r="CY43" i="1"/>
  <c r="CX43" i="1"/>
  <c r="CS43" i="1"/>
  <c r="CR43" i="1"/>
  <c r="CE7" i="1"/>
  <c r="CE9" i="1"/>
  <c r="CL1" i="1" l="1"/>
  <c r="CM1" i="1"/>
  <c r="CM2" i="1"/>
  <c r="CM10" i="1"/>
  <c r="CM18" i="1"/>
  <c r="CM3" i="1"/>
  <c r="CM11" i="1"/>
  <c r="CM19" i="1"/>
  <c r="CM4" i="1"/>
  <c r="CM12" i="1"/>
  <c r="CM20" i="1"/>
  <c r="CM5" i="1"/>
  <c r="CM16" i="1"/>
  <c r="CM6" i="1"/>
  <c r="CM17" i="1"/>
  <c r="CM7" i="1"/>
  <c r="CM21" i="1"/>
  <c r="CM9" i="1"/>
  <c r="CM23" i="1"/>
  <c r="CM8" i="1"/>
  <c r="CM13" i="1"/>
  <c r="CM14" i="1"/>
  <c r="CM15" i="1"/>
  <c r="CM22" i="1"/>
  <c r="CO1" i="1" l="1"/>
  <c r="CO2" i="1"/>
  <c r="CO10" i="1"/>
  <c r="CO18" i="1"/>
  <c r="CO26" i="1"/>
  <c r="CO34" i="1"/>
  <c r="CO33" i="1"/>
  <c r="CO3" i="1"/>
  <c r="CO11" i="1"/>
  <c r="CO19" i="1"/>
  <c r="CO27" i="1"/>
  <c r="CO35" i="1"/>
  <c r="CO9" i="1"/>
  <c r="CO4" i="1"/>
  <c r="CO12" i="1"/>
  <c r="CO20" i="1"/>
  <c r="CO28" i="1"/>
  <c r="CO36" i="1"/>
  <c r="CO5" i="1"/>
  <c r="CO13" i="1"/>
  <c r="CO21" i="1"/>
  <c r="CO29" i="1"/>
  <c r="CO37" i="1"/>
  <c r="CO25" i="1"/>
  <c r="CO6" i="1"/>
  <c r="CO14" i="1"/>
  <c r="CO22" i="1"/>
  <c r="CO30" i="1"/>
  <c r="CO38" i="1"/>
  <c r="CO17" i="1"/>
  <c r="CO7" i="1"/>
  <c r="CO15" i="1"/>
  <c r="CO23" i="1"/>
  <c r="CO31" i="1"/>
  <c r="CO39" i="1"/>
  <c r="CO8" i="1"/>
  <c r="CO16" i="1"/>
  <c r="CO24" i="1"/>
  <c r="CO32" i="1"/>
  <c r="CO40" i="1"/>
  <c r="AV2" i="1" l="1"/>
  <c r="AY2" i="1"/>
  <c r="AX2" i="1"/>
  <c r="AW2" i="1"/>
  <c r="AY4" i="1"/>
  <c r="AX4" i="1"/>
  <c r="AW4" i="1"/>
  <c r="AV4" i="1"/>
  <c r="AL2" i="1"/>
  <c r="AJ2" i="1"/>
  <c r="AH2" i="1"/>
  <c r="Y2" i="1"/>
  <c r="AT2" i="1"/>
  <c r="AS2" i="1"/>
  <c r="AR2" i="1"/>
  <c r="AO4" i="1"/>
  <c r="AO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Q3299" i="1"/>
  <c r="AQ3300" i="1"/>
  <c r="AQ3301" i="1"/>
  <c r="AQ3302" i="1"/>
  <c r="AQ3303" i="1"/>
  <c r="AQ3304" i="1"/>
  <c r="AQ3305" i="1"/>
  <c r="AQ3306" i="1"/>
  <c r="AQ3307" i="1"/>
  <c r="AQ3308" i="1"/>
  <c r="AQ3309" i="1"/>
  <c r="AQ3310" i="1"/>
  <c r="AQ3311" i="1"/>
  <c r="AQ3312" i="1"/>
  <c r="AQ3313" i="1"/>
  <c r="AQ3314" i="1"/>
  <c r="AQ3315" i="1"/>
  <c r="AQ3316" i="1"/>
  <c r="AQ3317" i="1"/>
  <c r="AQ3318" i="1"/>
  <c r="AQ3319" i="1"/>
  <c r="AQ3320" i="1"/>
  <c r="AQ3321" i="1"/>
  <c r="AQ3322" i="1"/>
  <c r="AQ3323" i="1"/>
  <c r="AQ3324" i="1"/>
  <c r="AQ3325" i="1"/>
  <c r="AQ3326" i="1"/>
  <c r="AQ3327" i="1"/>
  <c r="AQ3328" i="1"/>
  <c r="AQ3329" i="1"/>
  <c r="AQ3330" i="1"/>
  <c r="AQ3331" i="1"/>
  <c r="AQ3332" i="1"/>
  <c r="AQ3333" i="1"/>
  <c r="AQ3334" i="1"/>
  <c r="AQ3335" i="1"/>
  <c r="AQ3336" i="1"/>
  <c r="AQ3337" i="1"/>
  <c r="AQ3338" i="1"/>
  <c r="AQ3339" i="1"/>
  <c r="AQ3340" i="1"/>
  <c r="AQ3341" i="1"/>
  <c r="AQ3342" i="1"/>
  <c r="AQ3343" i="1"/>
  <c r="AQ3344" i="1"/>
  <c r="AQ3345" i="1"/>
  <c r="AQ3346" i="1"/>
  <c r="AQ3347" i="1"/>
  <c r="AQ3348" i="1"/>
  <c r="AQ3349" i="1"/>
  <c r="AQ3350" i="1"/>
  <c r="AQ3351" i="1"/>
  <c r="AQ3352" i="1"/>
  <c r="AQ3353" i="1"/>
  <c r="AQ3354" i="1"/>
  <c r="AQ3355" i="1"/>
  <c r="AQ3356" i="1"/>
  <c r="AQ3357" i="1"/>
  <c r="AQ3358" i="1"/>
  <c r="AQ3359" i="1"/>
  <c r="AQ3360" i="1"/>
  <c r="AQ3361" i="1"/>
  <c r="AQ3362" i="1"/>
  <c r="AQ3363" i="1"/>
  <c r="AQ3364" i="1"/>
  <c r="AQ3365" i="1"/>
  <c r="AQ3366" i="1"/>
  <c r="AQ3367" i="1"/>
  <c r="AQ3368" i="1"/>
  <c r="AQ3369" i="1"/>
  <c r="AQ3370" i="1"/>
  <c r="AQ3371" i="1"/>
  <c r="AQ3372" i="1"/>
  <c r="AQ3373" i="1"/>
  <c r="AQ3374" i="1"/>
  <c r="AQ3375" i="1"/>
  <c r="AQ3376" i="1"/>
  <c r="AQ3377" i="1"/>
  <c r="AQ3378" i="1"/>
  <c r="AQ3379" i="1"/>
  <c r="AQ3380" i="1"/>
  <c r="AQ3381" i="1"/>
  <c r="AQ3382" i="1"/>
  <c r="AQ3383" i="1"/>
  <c r="AQ3384" i="1"/>
  <c r="AQ3385" i="1"/>
  <c r="AQ3386" i="1"/>
  <c r="AQ3387" i="1"/>
  <c r="AQ3388" i="1"/>
  <c r="AQ3389" i="1"/>
  <c r="AQ3390" i="1"/>
  <c r="AQ3391" i="1"/>
  <c r="AQ3392" i="1"/>
  <c r="AQ3393" i="1"/>
  <c r="AQ3394" i="1"/>
  <c r="AQ3395" i="1"/>
  <c r="AQ3396" i="1"/>
  <c r="AQ3397" i="1"/>
  <c r="AQ3398" i="1"/>
  <c r="AQ3399" i="1"/>
  <c r="AQ3400" i="1"/>
  <c r="AQ3401" i="1"/>
  <c r="AQ3402" i="1"/>
  <c r="AQ3403" i="1"/>
  <c r="AQ3404" i="1"/>
  <c r="AQ3405" i="1"/>
  <c r="AQ3406" i="1"/>
  <c r="AQ3407" i="1"/>
  <c r="AQ3408" i="1"/>
  <c r="AQ3409" i="1"/>
  <c r="AQ3410" i="1"/>
  <c r="AQ3411" i="1"/>
  <c r="AQ3412" i="1"/>
  <c r="AQ3413" i="1"/>
  <c r="AQ3414" i="1"/>
  <c r="AQ3415" i="1"/>
  <c r="AQ3416" i="1"/>
  <c r="AQ3417" i="1"/>
  <c r="AQ3418" i="1"/>
  <c r="AQ3419" i="1"/>
  <c r="AQ3420" i="1"/>
  <c r="AQ3421" i="1"/>
  <c r="AQ3422" i="1"/>
  <c r="AQ3423" i="1"/>
  <c r="AQ3424" i="1"/>
  <c r="AQ3425" i="1"/>
  <c r="AQ3426" i="1"/>
  <c r="AQ3427" i="1"/>
  <c r="AQ3428" i="1"/>
  <c r="AQ3429" i="1"/>
  <c r="AQ3430" i="1"/>
  <c r="AQ3431" i="1"/>
  <c r="AQ3432" i="1"/>
  <c r="AQ3433" i="1"/>
  <c r="AQ3434" i="1"/>
  <c r="AQ3435" i="1"/>
  <c r="AQ3436" i="1"/>
  <c r="AQ3437" i="1"/>
  <c r="AQ3438" i="1"/>
  <c r="AQ3439" i="1"/>
  <c r="AQ3440" i="1"/>
  <c r="AQ3441" i="1"/>
  <c r="AQ3442" i="1"/>
  <c r="AQ3443" i="1"/>
  <c r="AQ3444" i="1"/>
  <c r="AQ3445" i="1"/>
  <c r="AQ3446" i="1"/>
  <c r="AQ3447" i="1"/>
  <c r="AQ3448" i="1"/>
  <c r="AQ3449" i="1"/>
  <c r="AQ3450" i="1"/>
  <c r="AQ3451" i="1"/>
  <c r="AQ3452" i="1"/>
  <c r="AQ3453" i="1"/>
  <c r="AQ3454" i="1"/>
  <c r="AQ3455" i="1"/>
  <c r="AQ3456" i="1"/>
  <c r="AQ3457" i="1"/>
  <c r="AQ3458" i="1"/>
  <c r="AQ3459" i="1"/>
  <c r="AQ3460" i="1"/>
  <c r="AQ3461" i="1"/>
  <c r="AQ3462" i="1"/>
  <c r="AQ3463" i="1"/>
  <c r="AQ3464" i="1"/>
  <c r="AQ3465" i="1"/>
  <c r="AQ3466" i="1"/>
  <c r="AQ3467" i="1"/>
  <c r="AQ3468" i="1"/>
  <c r="AQ3469" i="1"/>
  <c r="AQ3470" i="1"/>
  <c r="AQ3471" i="1"/>
  <c r="AQ3472" i="1"/>
  <c r="AQ3473" i="1"/>
  <c r="AQ3474" i="1"/>
  <c r="AQ3475" i="1"/>
  <c r="AQ3476" i="1"/>
  <c r="AQ3477" i="1"/>
  <c r="AQ3478" i="1"/>
  <c r="AQ3479" i="1"/>
  <c r="AQ3480" i="1"/>
  <c r="AQ3481" i="1"/>
  <c r="AQ3482" i="1"/>
  <c r="AQ3483" i="1"/>
  <c r="AQ3484" i="1"/>
  <c r="AQ3485" i="1"/>
  <c r="AQ3486" i="1"/>
  <c r="AQ3487" i="1"/>
  <c r="AQ3488" i="1"/>
  <c r="AQ3489" i="1"/>
  <c r="AQ3490" i="1"/>
  <c r="AQ3491" i="1"/>
  <c r="AQ3492" i="1"/>
  <c r="AQ3493" i="1"/>
  <c r="AQ3494" i="1"/>
  <c r="AQ3495" i="1"/>
  <c r="AQ3496" i="1"/>
  <c r="AQ3497" i="1"/>
  <c r="AQ3498" i="1"/>
  <c r="AQ3499" i="1"/>
  <c r="AQ3500" i="1"/>
  <c r="AQ3501" i="1"/>
  <c r="AQ3502" i="1"/>
  <c r="AQ3503" i="1"/>
  <c r="AQ3504" i="1"/>
  <c r="AQ3505" i="1"/>
  <c r="AQ3506" i="1"/>
  <c r="AQ3507" i="1"/>
  <c r="AQ3508" i="1"/>
  <c r="AQ3509" i="1"/>
  <c r="AQ3510" i="1"/>
  <c r="AQ3511" i="1"/>
  <c r="AQ3512" i="1"/>
  <c r="AQ3513" i="1"/>
  <c r="AQ3514" i="1"/>
  <c r="AQ3515" i="1"/>
  <c r="AQ3516" i="1"/>
  <c r="AQ3517" i="1"/>
  <c r="AQ3518" i="1"/>
  <c r="AQ3519" i="1"/>
  <c r="AQ3520" i="1"/>
  <c r="AQ3521" i="1"/>
  <c r="AQ3522" i="1"/>
  <c r="AQ3523" i="1"/>
  <c r="AQ3524" i="1"/>
  <c r="AQ3525" i="1"/>
  <c r="AQ3526" i="1"/>
  <c r="AQ3527" i="1"/>
  <c r="AQ3528" i="1"/>
  <c r="AQ3529" i="1"/>
  <c r="AQ3530" i="1"/>
  <c r="AQ3531" i="1"/>
  <c r="AQ3532" i="1"/>
  <c r="AQ3533" i="1"/>
  <c r="AQ3534" i="1"/>
  <c r="AQ3535" i="1"/>
  <c r="AQ3536" i="1"/>
  <c r="AQ3537" i="1"/>
  <c r="AQ3538" i="1"/>
  <c r="AQ3539" i="1"/>
  <c r="AQ3540" i="1"/>
  <c r="AQ3541" i="1"/>
  <c r="AQ3542" i="1"/>
  <c r="AQ3543" i="1"/>
  <c r="AQ3544" i="1"/>
  <c r="AQ3545" i="1"/>
  <c r="AQ3546" i="1"/>
  <c r="AQ3547" i="1"/>
  <c r="AQ3548" i="1"/>
  <c r="AQ3549" i="1"/>
  <c r="AQ3550" i="1"/>
  <c r="AQ3551" i="1"/>
  <c r="AQ3552" i="1"/>
  <c r="AQ3553" i="1"/>
  <c r="AQ3554" i="1"/>
  <c r="AQ3555" i="1"/>
  <c r="AQ3556" i="1"/>
  <c r="AQ3557" i="1"/>
  <c r="AQ3558" i="1"/>
  <c r="AQ3559" i="1"/>
  <c r="AQ3560" i="1"/>
  <c r="AQ3561" i="1"/>
  <c r="AQ3562" i="1"/>
  <c r="AQ3563" i="1"/>
  <c r="AQ3564" i="1"/>
  <c r="AQ3565" i="1"/>
  <c r="AQ3566" i="1"/>
  <c r="AQ3567" i="1"/>
  <c r="AQ3568" i="1"/>
  <c r="AQ3569" i="1"/>
  <c r="AQ3570" i="1"/>
  <c r="AQ3571" i="1"/>
  <c r="AQ3572" i="1"/>
  <c r="AQ3573" i="1"/>
  <c r="AQ3574" i="1"/>
  <c r="AQ3575" i="1"/>
  <c r="AQ3576" i="1"/>
  <c r="AQ3577" i="1"/>
  <c r="AQ3578" i="1"/>
  <c r="AQ3579" i="1"/>
  <c r="AQ3580" i="1"/>
  <c r="AQ3581" i="1"/>
  <c r="AQ3582" i="1"/>
  <c r="AQ3583" i="1"/>
  <c r="AQ3584" i="1"/>
  <c r="AQ3585" i="1"/>
  <c r="AQ3586" i="1"/>
  <c r="AQ3587" i="1"/>
  <c r="AQ3588" i="1"/>
  <c r="AQ3589" i="1"/>
  <c r="AQ3590" i="1"/>
  <c r="AQ3591" i="1"/>
  <c r="AQ3592" i="1"/>
  <c r="AQ3593" i="1"/>
  <c r="AQ3594" i="1"/>
  <c r="AQ3595" i="1"/>
  <c r="AQ3596" i="1"/>
  <c r="AQ3597" i="1"/>
  <c r="AQ3598" i="1"/>
  <c r="AQ3599" i="1"/>
  <c r="AQ3600" i="1"/>
  <c r="AQ3601" i="1"/>
  <c r="AQ3602" i="1"/>
  <c r="AQ3603" i="1"/>
  <c r="AQ3604" i="1"/>
  <c r="AQ3605" i="1"/>
  <c r="AQ3606" i="1"/>
  <c r="AQ3607" i="1"/>
  <c r="AQ3608" i="1"/>
  <c r="AQ3609" i="1"/>
  <c r="AQ3610" i="1"/>
  <c r="AQ3611" i="1"/>
  <c r="AQ3612" i="1"/>
  <c r="AQ3613" i="1"/>
  <c r="AQ3614" i="1"/>
  <c r="AQ3615" i="1"/>
  <c r="AQ3616" i="1"/>
  <c r="AQ3617" i="1"/>
  <c r="AQ3618" i="1"/>
  <c r="AQ3619" i="1"/>
  <c r="AQ3620" i="1"/>
  <c r="AQ3621" i="1"/>
  <c r="AQ3622" i="1"/>
  <c r="AQ3623" i="1"/>
  <c r="AQ3624" i="1"/>
  <c r="AQ3625" i="1"/>
  <c r="AQ3626" i="1"/>
  <c r="AQ3627" i="1"/>
  <c r="AQ3628" i="1"/>
  <c r="AQ3629" i="1"/>
  <c r="AQ3630" i="1"/>
  <c r="AQ3631" i="1"/>
  <c r="AQ3632" i="1"/>
  <c r="AQ3633" i="1"/>
  <c r="AQ3634" i="1"/>
  <c r="AQ3635" i="1"/>
  <c r="AQ3636" i="1"/>
  <c r="AQ3637" i="1"/>
  <c r="AQ3638" i="1"/>
  <c r="AQ3639" i="1"/>
  <c r="AQ3640" i="1"/>
  <c r="AQ3641" i="1"/>
  <c r="AQ3642" i="1"/>
  <c r="AQ3643" i="1"/>
  <c r="AQ3644" i="1"/>
  <c r="AQ3645" i="1"/>
  <c r="AQ3646" i="1"/>
  <c r="AQ3647" i="1"/>
  <c r="AQ3648" i="1"/>
  <c r="AQ3649" i="1"/>
  <c r="AQ3650" i="1"/>
  <c r="AQ3651" i="1"/>
  <c r="AQ3652" i="1"/>
  <c r="AQ3653" i="1"/>
  <c r="AQ3654" i="1"/>
  <c r="AQ3655" i="1"/>
  <c r="AQ3656" i="1"/>
  <c r="AQ3657" i="1"/>
  <c r="AQ3658" i="1"/>
  <c r="AQ3659" i="1"/>
  <c r="AQ3660" i="1"/>
  <c r="AQ3661" i="1"/>
  <c r="AQ3662" i="1"/>
  <c r="AQ3663" i="1"/>
  <c r="AQ3664" i="1"/>
  <c r="AQ3665" i="1"/>
  <c r="AQ3666" i="1"/>
  <c r="AQ3667" i="1"/>
  <c r="AQ3668" i="1"/>
  <c r="AQ3669" i="1"/>
  <c r="AQ3670" i="1"/>
  <c r="AQ3671" i="1"/>
  <c r="AQ3672" i="1"/>
  <c r="AQ3673" i="1"/>
  <c r="AQ3674" i="1"/>
  <c r="AQ3675" i="1"/>
  <c r="AQ3676" i="1"/>
  <c r="AQ3677" i="1"/>
  <c r="AQ3678" i="1"/>
  <c r="AQ3679" i="1"/>
  <c r="AQ3680" i="1"/>
  <c r="AQ3681" i="1"/>
  <c r="AQ3682" i="1"/>
  <c r="AQ3683" i="1"/>
  <c r="AQ3684" i="1"/>
  <c r="AQ3685" i="1"/>
  <c r="AQ3686" i="1"/>
  <c r="AQ3687" i="1"/>
  <c r="AQ3688" i="1"/>
  <c r="AQ3689" i="1"/>
  <c r="AQ3690" i="1"/>
  <c r="AQ3691" i="1"/>
  <c r="AQ3692" i="1"/>
  <c r="AQ3693" i="1"/>
  <c r="AQ3694" i="1"/>
  <c r="AQ3695" i="1"/>
  <c r="AQ3696" i="1"/>
  <c r="AQ3697" i="1"/>
  <c r="AQ3698" i="1"/>
  <c r="AQ3699" i="1"/>
  <c r="AQ3700" i="1"/>
  <c r="AQ3701" i="1"/>
  <c r="AQ3702" i="1"/>
  <c r="AQ3703" i="1"/>
  <c r="AQ3704" i="1"/>
  <c r="AQ3705" i="1"/>
  <c r="AQ3706" i="1"/>
  <c r="AQ3707" i="1"/>
  <c r="AQ3708" i="1"/>
  <c r="AQ3709" i="1"/>
  <c r="AQ3710" i="1"/>
  <c r="AQ3711" i="1"/>
  <c r="AQ3712" i="1"/>
  <c r="AQ3713" i="1"/>
  <c r="AQ3714" i="1"/>
  <c r="AQ3715" i="1"/>
  <c r="AQ3716" i="1"/>
  <c r="AQ3717" i="1"/>
  <c r="AQ3718" i="1"/>
  <c r="AQ3719" i="1"/>
  <c r="AQ3720" i="1"/>
  <c r="AQ3721" i="1"/>
  <c r="AQ3722" i="1"/>
  <c r="AQ3723" i="1"/>
  <c r="AQ3724" i="1"/>
  <c r="AQ3725" i="1"/>
  <c r="AQ3726" i="1"/>
  <c r="AQ3727" i="1"/>
  <c r="AQ3728" i="1"/>
  <c r="AQ3729" i="1"/>
  <c r="AQ3730" i="1"/>
  <c r="AQ3731" i="1"/>
  <c r="AQ3732" i="1"/>
  <c r="AQ3733" i="1"/>
  <c r="AQ3734" i="1"/>
  <c r="AQ3735" i="1"/>
  <c r="AQ3736" i="1"/>
  <c r="AQ3737" i="1"/>
  <c r="AQ3738" i="1"/>
  <c r="AQ3739" i="1"/>
  <c r="AQ3740" i="1"/>
  <c r="AQ3741" i="1"/>
  <c r="AQ3742" i="1"/>
  <c r="AQ3743" i="1"/>
  <c r="AQ3744" i="1"/>
  <c r="AQ3745" i="1"/>
  <c r="AQ3746" i="1"/>
  <c r="AQ3747" i="1"/>
  <c r="AQ3748" i="1"/>
  <c r="AQ3749" i="1"/>
  <c r="AQ3750" i="1"/>
  <c r="AQ3751" i="1"/>
  <c r="AQ3752" i="1"/>
  <c r="AQ3753" i="1"/>
  <c r="AQ3754" i="1"/>
  <c r="AQ3755" i="1"/>
  <c r="AQ3756" i="1"/>
  <c r="AQ3757" i="1"/>
  <c r="AQ3758" i="1"/>
  <c r="AQ3759" i="1"/>
  <c r="AQ3760" i="1"/>
  <c r="AQ3761" i="1"/>
  <c r="AQ3762" i="1"/>
  <c r="AQ3763" i="1"/>
  <c r="AQ3764" i="1"/>
  <c r="AQ3765" i="1"/>
  <c r="AQ3766" i="1"/>
  <c r="AQ3767" i="1"/>
  <c r="AQ3768" i="1"/>
  <c r="AQ3769" i="1"/>
  <c r="AQ3770" i="1"/>
  <c r="AQ3771" i="1"/>
  <c r="AQ3772" i="1"/>
  <c r="AQ3773" i="1"/>
  <c r="AQ3774" i="1"/>
  <c r="AQ3775" i="1"/>
  <c r="AQ3776" i="1"/>
  <c r="AQ3777" i="1"/>
  <c r="AQ3778" i="1"/>
  <c r="AQ3779" i="1"/>
  <c r="AQ3780" i="1"/>
  <c r="AQ3781" i="1"/>
  <c r="AQ3782" i="1"/>
  <c r="AQ3783" i="1"/>
  <c r="AQ3784" i="1"/>
  <c r="AQ3785" i="1"/>
  <c r="AQ3786" i="1"/>
  <c r="AQ3787" i="1"/>
  <c r="AQ3788" i="1"/>
  <c r="AQ3789" i="1"/>
  <c r="AQ3790" i="1"/>
  <c r="AQ3791" i="1"/>
  <c r="AQ3792" i="1"/>
  <c r="AQ3793" i="1"/>
  <c r="AQ3794" i="1"/>
  <c r="AQ3795" i="1"/>
  <c r="AQ3796" i="1"/>
  <c r="AQ3797" i="1"/>
  <c r="AQ3798" i="1"/>
  <c r="AQ3799" i="1"/>
  <c r="AQ3800" i="1"/>
  <c r="AQ3801" i="1"/>
  <c r="AQ3802" i="1"/>
  <c r="AQ3803" i="1"/>
  <c r="AQ3804" i="1"/>
  <c r="AQ3805" i="1"/>
  <c r="AQ3806" i="1"/>
  <c r="AQ3807" i="1"/>
  <c r="AQ3808" i="1"/>
  <c r="AQ3809" i="1"/>
  <c r="AQ3810" i="1"/>
  <c r="AQ3811" i="1"/>
  <c r="AQ3812" i="1"/>
  <c r="AQ3813" i="1"/>
  <c r="AQ3814" i="1"/>
  <c r="AQ3815" i="1"/>
  <c r="AQ3816" i="1"/>
  <c r="AQ3817" i="1"/>
  <c r="AQ3818" i="1"/>
  <c r="AQ3819" i="1"/>
  <c r="AQ3820" i="1"/>
  <c r="AQ3821" i="1"/>
  <c r="AQ3822" i="1"/>
  <c r="AQ3823" i="1"/>
  <c r="AQ3824" i="1"/>
  <c r="AQ3825" i="1"/>
  <c r="AQ3826" i="1"/>
  <c r="AQ3827" i="1"/>
  <c r="AQ3828" i="1"/>
  <c r="AQ3829" i="1"/>
  <c r="AQ3830" i="1"/>
  <c r="AQ3831" i="1"/>
  <c r="AQ3832" i="1"/>
  <c r="AQ3833" i="1"/>
  <c r="AQ3834" i="1"/>
  <c r="AQ3835" i="1"/>
  <c r="AQ3836" i="1"/>
  <c r="AQ3837" i="1"/>
  <c r="AQ3838" i="1"/>
  <c r="AQ3839" i="1"/>
  <c r="AQ3840" i="1"/>
  <c r="AQ3841" i="1"/>
  <c r="AQ3842" i="1"/>
  <c r="AQ3843" i="1"/>
  <c r="AQ3844" i="1"/>
  <c r="AQ3845" i="1"/>
  <c r="AQ3846" i="1"/>
  <c r="AQ3847" i="1"/>
  <c r="AQ3848" i="1"/>
  <c r="AQ3849" i="1"/>
  <c r="AQ3850" i="1"/>
  <c r="AQ3851" i="1"/>
  <c r="AQ3852" i="1"/>
  <c r="AQ3853" i="1"/>
  <c r="AQ3854" i="1"/>
  <c r="AQ3855" i="1"/>
  <c r="AQ3856" i="1"/>
  <c r="AQ3857" i="1"/>
  <c r="AQ3858" i="1"/>
  <c r="AQ3859" i="1"/>
  <c r="AQ3860" i="1"/>
  <c r="AQ3861" i="1"/>
  <c r="AQ3862" i="1"/>
  <c r="AQ3863" i="1"/>
  <c r="AQ3864" i="1"/>
  <c r="AQ3865" i="1"/>
  <c r="AQ3866" i="1"/>
  <c r="AQ3867" i="1"/>
  <c r="AQ3868" i="1"/>
  <c r="AQ3869" i="1"/>
  <c r="AQ3870" i="1"/>
  <c r="AQ3871" i="1"/>
  <c r="AQ3872" i="1"/>
  <c r="AQ3873" i="1"/>
  <c r="AQ3874" i="1"/>
  <c r="AQ3875" i="1"/>
  <c r="AQ3876" i="1"/>
  <c r="AQ3877" i="1"/>
  <c r="AQ3878" i="1"/>
  <c r="AQ3879" i="1"/>
  <c r="AQ3880" i="1"/>
  <c r="AQ3881" i="1"/>
  <c r="AQ3882" i="1"/>
  <c r="AQ3883" i="1"/>
  <c r="AQ3884" i="1"/>
  <c r="AQ3885" i="1"/>
  <c r="AQ3886" i="1"/>
  <c r="AQ3887" i="1"/>
  <c r="AQ3888" i="1"/>
  <c r="AQ3889" i="1"/>
  <c r="AQ3890" i="1"/>
  <c r="AQ3891" i="1"/>
  <c r="AQ3892" i="1"/>
  <c r="AQ3893" i="1"/>
  <c r="AQ3894" i="1"/>
  <c r="AQ3895" i="1"/>
  <c r="AQ3896" i="1"/>
  <c r="AQ3897" i="1"/>
  <c r="AQ3898" i="1"/>
  <c r="AQ3899" i="1"/>
  <c r="AQ3900" i="1"/>
  <c r="AQ3901" i="1"/>
  <c r="AQ3902" i="1"/>
  <c r="AQ3903" i="1"/>
  <c r="AQ3904" i="1"/>
  <c r="AQ3905" i="1"/>
  <c r="AQ3906" i="1"/>
  <c r="AQ3907" i="1"/>
  <c r="AQ3908" i="1"/>
  <c r="AQ3909" i="1"/>
  <c r="AQ3910" i="1"/>
  <c r="AQ3911" i="1"/>
  <c r="AQ3912" i="1"/>
  <c r="AQ3913" i="1"/>
  <c r="AQ3914" i="1"/>
  <c r="AQ3915" i="1"/>
  <c r="AQ3916" i="1"/>
  <c r="AQ3917" i="1"/>
  <c r="AQ3918" i="1"/>
  <c r="AQ3919" i="1"/>
  <c r="AQ3920" i="1"/>
  <c r="AQ3921" i="1"/>
  <c r="AQ3922" i="1"/>
  <c r="AQ3923" i="1"/>
  <c r="AQ3924" i="1"/>
  <c r="AQ3925" i="1"/>
  <c r="AQ3926" i="1"/>
  <c r="AQ3927" i="1"/>
  <c r="AQ3928" i="1"/>
  <c r="AQ3929" i="1"/>
  <c r="AQ3930" i="1"/>
  <c r="AQ3931" i="1"/>
  <c r="AQ3932" i="1"/>
  <c r="AQ3933" i="1"/>
  <c r="AQ3934" i="1"/>
  <c r="AQ3935" i="1"/>
  <c r="AQ3936" i="1"/>
  <c r="AQ3937" i="1"/>
  <c r="AQ3938" i="1"/>
  <c r="AQ3939" i="1"/>
  <c r="AQ3940" i="1"/>
  <c r="AQ3941" i="1"/>
  <c r="AQ3942" i="1"/>
  <c r="AQ3943" i="1"/>
  <c r="AQ3944" i="1"/>
  <c r="AQ3945" i="1"/>
  <c r="AQ3946" i="1"/>
  <c r="AQ3947" i="1"/>
  <c r="AQ3948" i="1"/>
  <c r="AQ3949" i="1"/>
  <c r="AQ3950" i="1"/>
  <c r="AQ3951" i="1"/>
  <c r="AQ3952" i="1"/>
  <c r="AQ3953" i="1"/>
  <c r="AQ3954" i="1"/>
  <c r="AQ3955" i="1"/>
  <c r="AQ3956" i="1"/>
  <c r="AQ3957" i="1"/>
  <c r="AQ3958" i="1"/>
  <c r="AQ3959" i="1"/>
  <c r="AQ3960" i="1"/>
  <c r="AQ3961" i="1"/>
  <c r="AQ3962" i="1"/>
  <c r="AQ3963" i="1"/>
  <c r="AQ3964" i="1"/>
  <c r="AQ3965" i="1"/>
  <c r="AQ3966" i="1"/>
  <c r="AQ3967" i="1"/>
  <c r="AQ2" i="1"/>
  <c r="AM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3299" i="1"/>
  <c r="AN3300" i="1"/>
  <c r="AN3301" i="1"/>
  <c r="AN3302" i="1"/>
  <c r="AN3303" i="1"/>
  <c r="AN3304" i="1"/>
  <c r="AN3305" i="1"/>
  <c r="AN3306" i="1"/>
  <c r="AN3307" i="1"/>
  <c r="AN3308" i="1"/>
  <c r="AN3309" i="1"/>
  <c r="AN3310" i="1"/>
  <c r="AN3311" i="1"/>
  <c r="AN3312" i="1"/>
  <c r="AN3313" i="1"/>
  <c r="AN3314" i="1"/>
  <c r="AN3315" i="1"/>
  <c r="AN3316" i="1"/>
  <c r="AN3317" i="1"/>
  <c r="AN3318" i="1"/>
  <c r="AN3319" i="1"/>
  <c r="AN3320" i="1"/>
  <c r="AN3321" i="1"/>
  <c r="AN3322" i="1"/>
  <c r="AN3323" i="1"/>
  <c r="AN3324" i="1"/>
  <c r="AN3325" i="1"/>
  <c r="AN3326" i="1"/>
  <c r="AN3327" i="1"/>
  <c r="AN3328" i="1"/>
  <c r="AN3329" i="1"/>
  <c r="AN3330" i="1"/>
  <c r="AN3331" i="1"/>
  <c r="AN3332" i="1"/>
  <c r="AN3333" i="1"/>
  <c r="AN3334" i="1"/>
  <c r="AN3335" i="1"/>
  <c r="AN3336" i="1"/>
  <c r="AN3337" i="1"/>
  <c r="AN3338" i="1"/>
  <c r="AN3339" i="1"/>
  <c r="AN3340" i="1"/>
  <c r="AN3341" i="1"/>
  <c r="AN3342" i="1"/>
  <c r="AN3343" i="1"/>
  <c r="AN3344" i="1"/>
  <c r="AN3345" i="1"/>
  <c r="AN3346" i="1"/>
  <c r="AN3347" i="1"/>
  <c r="AN3348" i="1"/>
  <c r="AN3349" i="1"/>
  <c r="AN3350" i="1"/>
  <c r="AN3351" i="1"/>
  <c r="AN3352" i="1"/>
  <c r="AN3353" i="1"/>
  <c r="AN3354" i="1"/>
  <c r="AN3355" i="1"/>
  <c r="AN3356" i="1"/>
  <c r="AN3357" i="1"/>
  <c r="AN3358" i="1"/>
  <c r="AN3359" i="1"/>
  <c r="AN3360" i="1"/>
  <c r="AN3361" i="1"/>
  <c r="AN3362" i="1"/>
  <c r="AN3363" i="1"/>
  <c r="AN3364" i="1"/>
  <c r="AN3365" i="1"/>
  <c r="AN3366" i="1"/>
  <c r="AN3367" i="1"/>
  <c r="AN3368" i="1"/>
  <c r="AN3369" i="1"/>
  <c r="AN3370" i="1"/>
  <c r="AN3371" i="1"/>
  <c r="AN3372" i="1"/>
  <c r="AN3373" i="1"/>
  <c r="AN3374" i="1"/>
  <c r="AN3375" i="1"/>
  <c r="AN3376" i="1"/>
  <c r="AN3377" i="1"/>
  <c r="AN3378" i="1"/>
  <c r="AN3379" i="1"/>
  <c r="AN3380" i="1"/>
  <c r="AN3381" i="1"/>
  <c r="AN3382" i="1"/>
  <c r="AN3383" i="1"/>
  <c r="AN3384" i="1"/>
  <c r="AN3385" i="1"/>
  <c r="AN3386" i="1"/>
  <c r="AN3387" i="1"/>
  <c r="AN3388" i="1"/>
  <c r="AN3389" i="1"/>
  <c r="AN3390" i="1"/>
  <c r="AN3391" i="1"/>
  <c r="AN3392" i="1"/>
  <c r="AN3393" i="1"/>
  <c r="AN3394" i="1"/>
  <c r="AN3395" i="1"/>
  <c r="AN3396" i="1"/>
  <c r="AN3397" i="1"/>
  <c r="AN3398" i="1"/>
  <c r="AN3399" i="1"/>
  <c r="AN3400" i="1"/>
  <c r="AN3401" i="1"/>
  <c r="AN3402" i="1"/>
  <c r="AN3403" i="1"/>
  <c r="AN3404" i="1"/>
  <c r="AN3405" i="1"/>
  <c r="AN3406" i="1"/>
  <c r="AN3407" i="1"/>
  <c r="AN3408" i="1"/>
  <c r="AN3409" i="1"/>
  <c r="AN3410" i="1"/>
  <c r="AN3411" i="1"/>
  <c r="AN3412" i="1"/>
  <c r="AN3413" i="1"/>
  <c r="AN3414" i="1"/>
  <c r="AN3415" i="1"/>
  <c r="AN3416" i="1"/>
  <c r="AN3417" i="1"/>
  <c r="AN3418" i="1"/>
  <c r="AN3419" i="1"/>
  <c r="AN3420" i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34" i="1"/>
  <c r="AN3435" i="1"/>
  <c r="AN3436" i="1"/>
  <c r="AN3437" i="1"/>
  <c r="AN3438" i="1"/>
  <c r="AN3439" i="1"/>
  <c r="AN3440" i="1"/>
  <c r="AN3441" i="1"/>
  <c r="AN3442" i="1"/>
  <c r="AN3443" i="1"/>
  <c r="AN3444" i="1"/>
  <c r="AN3445" i="1"/>
  <c r="AN3446" i="1"/>
  <c r="AN3447" i="1"/>
  <c r="AN3448" i="1"/>
  <c r="AN3449" i="1"/>
  <c r="AN3450" i="1"/>
  <c r="AN3451" i="1"/>
  <c r="AN3452" i="1"/>
  <c r="AN3453" i="1"/>
  <c r="AN3454" i="1"/>
  <c r="AN3455" i="1"/>
  <c r="AN3456" i="1"/>
  <c r="AN3457" i="1"/>
  <c r="AN3458" i="1"/>
  <c r="AN3459" i="1"/>
  <c r="AN3460" i="1"/>
  <c r="AN3461" i="1"/>
  <c r="AN3462" i="1"/>
  <c r="AN3463" i="1"/>
  <c r="AN3464" i="1"/>
  <c r="AN3465" i="1"/>
  <c r="AN3466" i="1"/>
  <c r="AN3467" i="1"/>
  <c r="AN3468" i="1"/>
  <c r="AN3469" i="1"/>
  <c r="AN3470" i="1"/>
  <c r="AN3471" i="1"/>
  <c r="AN3472" i="1"/>
  <c r="AN3473" i="1"/>
  <c r="AN3474" i="1"/>
  <c r="AN3475" i="1"/>
  <c r="AN3476" i="1"/>
  <c r="AN3477" i="1"/>
  <c r="AN3478" i="1"/>
  <c r="AN3479" i="1"/>
  <c r="AN3480" i="1"/>
  <c r="AN3481" i="1"/>
  <c r="AN3482" i="1"/>
  <c r="AN3483" i="1"/>
  <c r="AN3484" i="1"/>
  <c r="AN3485" i="1"/>
  <c r="AN3486" i="1"/>
  <c r="AN3487" i="1"/>
  <c r="AN3488" i="1"/>
  <c r="AN3489" i="1"/>
  <c r="AN3490" i="1"/>
  <c r="AN3491" i="1"/>
  <c r="AN3492" i="1"/>
  <c r="AN3493" i="1"/>
  <c r="AN3494" i="1"/>
  <c r="AN3495" i="1"/>
  <c r="AN3496" i="1"/>
  <c r="AN3497" i="1"/>
  <c r="AN3498" i="1"/>
  <c r="AN3499" i="1"/>
  <c r="AN3500" i="1"/>
  <c r="AN3501" i="1"/>
  <c r="AN3502" i="1"/>
  <c r="AN3503" i="1"/>
  <c r="AN3504" i="1"/>
  <c r="AN3505" i="1"/>
  <c r="AN3506" i="1"/>
  <c r="AN3507" i="1"/>
  <c r="AN3508" i="1"/>
  <c r="AN3509" i="1"/>
  <c r="AN3510" i="1"/>
  <c r="AN3511" i="1"/>
  <c r="AN3512" i="1"/>
  <c r="AN3513" i="1"/>
  <c r="AN3514" i="1"/>
  <c r="AN3515" i="1"/>
  <c r="AN3516" i="1"/>
  <c r="AN3517" i="1"/>
  <c r="AN3518" i="1"/>
  <c r="AN3519" i="1"/>
  <c r="AN3520" i="1"/>
  <c r="AN3521" i="1"/>
  <c r="AN3522" i="1"/>
  <c r="AN3523" i="1"/>
  <c r="AN3524" i="1"/>
  <c r="AN3525" i="1"/>
  <c r="AN3526" i="1"/>
  <c r="AN3527" i="1"/>
  <c r="AN3528" i="1"/>
  <c r="AN3529" i="1"/>
  <c r="AN3530" i="1"/>
  <c r="AN3531" i="1"/>
  <c r="AN3532" i="1"/>
  <c r="AN3533" i="1"/>
  <c r="AN3534" i="1"/>
  <c r="AN3535" i="1"/>
  <c r="AN3536" i="1"/>
  <c r="AN3537" i="1"/>
  <c r="AN3538" i="1"/>
  <c r="AN3539" i="1"/>
  <c r="AN3540" i="1"/>
  <c r="AN3541" i="1"/>
  <c r="AN3542" i="1"/>
  <c r="AN3543" i="1"/>
  <c r="AN3544" i="1"/>
  <c r="AN3545" i="1"/>
  <c r="AN3546" i="1"/>
  <c r="AN3547" i="1"/>
  <c r="AN3548" i="1"/>
  <c r="AN3549" i="1"/>
  <c r="AN3550" i="1"/>
  <c r="AN3551" i="1"/>
  <c r="AN3552" i="1"/>
  <c r="AN3553" i="1"/>
  <c r="AN3554" i="1"/>
  <c r="AN3555" i="1"/>
  <c r="AN3556" i="1"/>
  <c r="AN3557" i="1"/>
  <c r="AN3558" i="1"/>
  <c r="AN3559" i="1"/>
  <c r="AN3560" i="1"/>
  <c r="AN3561" i="1"/>
  <c r="AN3562" i="1"/>
  <c r="AN3563" i="1"/>
  <c r="AN3564" i="1"/>
  <c r="AN3565" i="1"/>
  <c r="AN3566" i="1"/>
  <c r="AN3567" i="1"/>
  <c r="AN3568" i="1"/>
  <c r="AN3569" i="1"/>
  <c r="AN3570" i="1"/>
  <c r="AN3571" i="1"/>
  <c r="AN3572" i="1"/>
  <c r="AN3573" i="1"/>
  <c r="AN3574" i="1"/>
  <c r="AN3575" i="1"/>
  <c r="AN3576" i="1"/>
  <c r="AN3577" i="1"/>
  <c r="AN3578" i="1"/>
  <c r="AN3579" i="1"/>
  <c r="AN3580" i="1"/>
  <c r="AN3581" i="1"/>
  <c r="AN3582" i="1"/>
  <c r="AN3583" i="1"/>
  <c r="AN3584" i="1"/>
  <c r="AN3585" i="1"/>
  <c r="AN3586" i="1"/>
  <c r="AN3587" i="1"/>
  <c r="AN3588" i="1"/>
  <c r="AN3589" i="1"/>
  <c r="AN3590" i="1"/>
  <c r="AN3591" i="1"/>
  <c r="AN3592" i="1"/>
  <c r="AN3593" i="1"/>
  <c r="AN3594" i="1"/>
  <c r="AN3595" i="1"/>
  <c r="AN3596" i="1"/>
  <c r="AN3597" i="1"/>
  <c r="AN3598" i="1"/>
  <c r="AN3599" i="1"/>
  <c r="AN3600" i="1"/>
  <c r="AN3601" i="1"/>
  <c r="AN3602" i="1"/>
  <c r="AN3603" i="1"/>
  <c r="AN3604" i="1"/>
  <c r="AN3605" i="1"/>
  <c r="AN3606" i="1"/>
  <c r="AN3607" i="1"/>
  <c r="AN3608" i="1"/>
  <c r="AN3609" i="1"/>
  <c r="AN3610" i="1"/>
  <c r="AN3611" i="1"/>
  <c r="AN3612" i="1"/>
  <c r="AN3613" i="1"/>
  <c r="AN3614" i="1"/>
  <c r="AN3615" i="1"/>
  <c r="AN3616" i="1"/>
  <c r="AN3617" i="1"/>
  <c r="AN3618" i="1"/>
  <c r="AN3619" i="1"/>
  <c r="AN3620" i="1"/>
  <c r="AN3621" i="1"/>
  <c r="AN3622" i="1"/>
  <c r="AN3623" i="1"/>
  <c r="AN3624" i="1"/>
  <c r="AN3625" i="1"/>
  <c r="AN3626" i="1"/>
  <c r="AN3627" i="1"/>
  <c r="AN3628" i="1"/>
  <c r="AN3629" i="1"/>
  <c r="AN3630" i="1"/>
  <c r="AN3631" i="1"/>
  <c r="AN3632" i="1"/>
  <c r="AN3633" i="1"/>
  <c r="AN3634" i="1"/>
  <c r="AN3635" i="1"/>
  <c r="AN3636" i="1"/>
  <c r="AN3637" i="1"/>
  <c r="AN3638" i="1"/>
  <c r="AN3639" i="1"/>
  <c r="AN3640" i="1"/>
  <c r="AN3641" i="1"/>
  <c r="AN3642" i="1"/>
  <c r="AN3643" i="1"/>
  <c r="AN3644" i="1"/>
  <c r="AN3645" i="1"/>
  <c r="AN3646" i="1"/>
  <c r="AN3647" i="1"/>
  <c r="AN3648" i="1"/>
  <c r="AN3649" i="1"/>
  <c r="AN3650" i="1"/>
  <c r="AN3651" i="1"/>
  <c r="AN3652" i="1"/>
  <c r="AN3653" i="1"/>
  <c r="AN3654" i="1"/>
  <c r="AN3655" i="1"/>
  <c r="AN3656" i="1"/>
  <c r="AN3657" i="1"/>
  <c r="AN3658" i="1"/>
  <c r="AN3659" i="1"/>
  <c r="AN3660" i="1"/>
  <c r="AN3661" i="1"/>
  <c r="AN3662" i="1"/>
  <c r="AN3663" i="1"/>
  <c r="AN3664" i="1"/>
  <c r="AN3665" i="1"/>
  <c r="AN3666" i="1"/>
  <c r="AN3667" i="1"/>
  <c r="AN3668" i="1"/>
  <c r="AN3669" i="1"/>
  <c r="AN3670" i="1"/>
  <c r="AN3671" i="1"/>
  <c r="AN3672" i="1"/>
  <c r="AN3673" i="1"/>
  <c r="AN3674" i="1"/>
  <c r="AN3675" i="1"/>
  <c r="AN3676" i="1"/>
  <c r="AN3677" i="1"/>
  <c r="AN3678" i="1"/>
  <c r="AN3679" i="1"/>
  <c r="AN3680" i="1"/>
  <c r="AN3681" i="1"/>
  <c r="AN3682" i="1"/>
  <c r="AN3683" i="1"/>
  <c r="AN3684" i="1"/>
  <c r="AN3685" i="1"/>
  <c r="AN3686" i="1"/>
  <c r="AN3687" i="1"/>
  <c r="AN3688" i="1"/>
  <c r="AN3689" i="1"/>
  <c r="AN3690" i="1"/>
  <c r="AN3691" i="1"/>
  <c r="AN3692" i="1"/>
  <c r="AN3693" i="1"/>
  <c r="AN3694" i="1"/>
  <c r="AN3695" i="1"/>
  <c r="AN3696" i="1"/>
  <c r="AN3697" i="1"/>
  <c r="AN3698" i="1"/>
  <c r="AN3699" i="1"/>
  <c r="AN3700" i="1"/>
  <c r="AN3701" i="1"/>
  <c r="AN3702" i="1"/>
  <c r="AN3703" i="1"/>
  <c r="AN3704" i="1"/>
  <c r="AN3705" i="1"/>
  <c r="AN3706" i="1"/>
  <c r="AN3707" i="1"/>
  <c r="AN3708" i="1"/>
  <c r="AN3709" i="1"/>
  <c r="AN3710" i="1"/>
  <c r="AN3711" i="1"/>
  <c r="AN3712" i="1"/>
  <c r="AN3713" i="1"/>
  <c r="AN3714" i="1"/>
  <c r="AN3715" i="1"/>
  <c r="AN3716" i="1"/>
  <c r="AN3717" i="1"/>
  <c r="AN3718" i="1"/>
  <c r="AN3719" i="1"/>
  <c r="AN3720" i="1"/>
  <c r="AN3721" i="1"/>
  <c r="AN3722" i="1"/>
  <c r="AN3723" i="1"/>
  <c r="AN3724" i="1"/>
  <c r="AN3725" i="1"/>
  <c r="AN3726" i="1"/>
  <c r="AN3727" i="1"/>
  <c r="AN3728" i="1"/>
  <c r="AN3729" i="1"/>
  <c r="AN3730" i="1"/>
  <c r="AN3731" i="1"/>
  <c r="AN3732" i="1"/>
  <c r="AN3733" i="1"/>
  <c r="AN3734" i="1"/>
  <c r="AN3735" i="1"/>
  <c r="AN3736" i="1"/>
  <c r="AN3737" i="1"/>
  <c r="AN3738" i="1"/>
  <c r="AN3739" i="1"/>
  <c r="AN3740" i="1"/>
  <c r="AN3741" i="1"/>
  <c r="AN3742" i="1"/>
  <c r="AN3743" i="1"/>
  <c r="AN3744" i="1"/>
  <c r="AN3745" i="1"/>
  <c r="AN3746" i="1"/>
  <c r="AN3747" i="1"/>
  <c r="AN3748" i="1"/>
  <c r="AN3749" i="1"/>
  <c r="AN3750" i="1"/>
  <c r="AN3751" i="1"/>
  <c r="AN3752" i="1"/>
  <c r="AN3753" i="1"/>
  <c r="AN3754" i="1"/>
  <c r="AN3755" i="1"/>
  <c r="AN3756" i="1"/>
  <c r="AN3757" i="1"/>
  <c r="AN3758" i="1"/>
  <c r="AN3759" i="1"/>
  <c r="AN3760" i="1"/>
  <c r="AN3761" i="1"/>
  <c r="AN3762" i="1"/>
  <c r="AN3763" i="1"/>
  <c r="AN3764" i="1"/>
  <c r="AN3765" i="1"/>
  <c r="AN3766" i="1"/>
  <c r="AN3767" i="1"/>
  <c r="AN3768" i="1"/>
  <c r="AN3769" i="1"/>
  <c r="AN3770" i="1"/>
  <c r="AN3771" i="1"/>
  <c r="AN3772" i="1"/>
  <c r="AN3773" i="1"/>
  <c r="AN3774" i="1"/>
  <c r="AN3775" i="1"/>
  <c r="AN3776" i="1"/>
  <c r="AN3777" i="1"/>
  <c r="AN3778" i="1"/>
  <c r="AN3779" i="1"/>
  <c r="AN3780" i="1"/>
  <c r="AN3781" i="1"/>
  <c r="AN3782" i="1"/>
  <c r="AN3783" i="1"/>
  <c r="AN3784" i="1"/>
  <c r="AN3785" i="1"/>
  <c r="AN3786" i="1"/>
  <c r="AN3787" i="1"/>
  <c r="AN3788" i="1"/>
  <c r="AN3789" i="1"/>
  <c r="AN3790" i="1"/>
  <c r="AN3791" i="1"/>
  <c r="AN3792" i="1"/>
  <c r="AN3793" i="1"/>
  <c r="AN3794" i="1"/>
  <c r="AN3795" i="1"/>
  <c r="AN3796" i="1"/>
  <c r="AN3797" i="1"/>
  <c r="AN3798" i="1"/>
  <c r="AN3799" i="1"/>
  <c r="AN3800" i="1"/>
  <c r="AN3801" i="1"/>
  <c r="AN3802" i="1"/>
  <c r="AN3803" i="1"/>
  <c r="AN3804" i="1"/>
  <c r="AN3805" i="1"/>
  <c r="AN3806" i="1"/>
  <c r="AN3807" i="1"/>
  <c r="AN3808" i="1"/>
  <c r="AN3809" i="1"/>
  <c r="AN3810" i="1"/>
  <c r="AN3811" i="1"/>
  <c r="AN3812" i="1"/>
  <c r="AN3813" i="1"/>
  <c r="AN3814" i="1"/>
  <c r="AN3815" i="1"/>
  <c r="AN3816" i="1"/>
  <c r="AN3817" i="1"/>
  <c r="AN3818" i="1"/>
  <c r="AN3819" i="1"/>
  <c r="AN3820" i="1"/>
  <c r="AN3821" i="1"/>
  <c r="AN3822" i="1"/>
  <c r="AN3823" i="1"/>
  <c r="AN3824" i="1"/>
  <c r="AN3825" i="1"/>
  <c r="AN3826" i="1"/>
  <c r="AN3827" i="1"/>
  <c r="AN3828" i="1"/>
  <c r="AN3829" i="1"/>
  <c r="AN3830" i="1"/>
  <c r="AN3831" i="1"/>
  <c r="AN3832" i="1"/>
  <c r="AN3833" i="1"/>
  <c r="AN3834" i="1"/>
  <c r="AN3835" i="1"/>
  <c r="AN3836" i="1"/>
  <c r="AN3837" i="1"/>
  <c r="AN3838" i="1"/>
  <c r="AN3839" i="1"/>
  <c r="AN3840" i="1"/>
  <c r="AN3841" i="1"/>
  <c r="AN3842" i="1"/>
  <c r="AN3843" i="1"/>
  <c r="AN3844" i="1"/>
  <c r="AN3845" i="1"/>
  <c r="AN3846" i="1"/>
  <c r="AN3847" i="1"/>
  <c r="AN3848" i="1"/>
  <c r="AN3849" i="1"/>
  <c r="AN3850" i="1"/>
  <c r="AN3851" i="1"/>
  <c r="AN3852" i="1"/>
  <c r="AN3853" i="1"/>
  <c r="AN3854" i="1"/>
  <c r="AN3855" i="1"/>
  <c r="AN3856" i="1"/>
  <c r="AN3857" i="1"/>
  <c r="AN3858" i="1"/>
  <c r="AN3859" i="1"/>
  <c r="AN3860" i="1"/>
  <c r="AN3861" i="1"/>
  <c r="AN3862" i="1"/>
  <c r="AN3863" i="1"/>
  <c r="AN3864" i="1"/>
  <c r="AN3865" i="1"/>
  <c r="AN3866" i="1"/>
  <c r="AN3867" i="1"/>
  <c r="AN3868" i="1"/>
  <c r="AN3869" i="1"/>
  <c r="AN3870" i="1"/>
  <c r="AN3871" i="1"/>
  <c r="AN3872" i="1"/>
  <c r="AN3873" i="1"/>
  <c r="AN3874" i="1"/>
  <c r="AN3875" i="1"/>
  <c r="AN3876" i="1"/>
  <c r="AN3877" i="1"/>
  <c r="AN3878" i="1"/>
  <c r="AN3879" i="1"/>
  <c r="AN3880" i="1"/>
  <c r="AN3881" i="1"/>
  <c r="AN3882" i="1"/>
  <c r="AN3883" i="1"/>
  <c r="AN3884" i="1"/>
  <c r="AN3885" i="1"/>
  <c r="AN3886" i="1"/>
  <c r="AN3887" i="1"/>
  <c r="AN3888" i="1"/>
  <c r="AN3889" i="1"/>
  <c r="AN3890" i="1"/>
  <c r="AN3891" i="1"/>
  <c r="AN3892" i="1"/>
  <c r="AN3893" i="1"/>
  <c r="AN3894" i="1"/>
  <c r="AN3895" i="1"/>
  <c r="AN3896" i="1"/>
  <c r="AN3897" i="1"/>
  <c r="AN3898" i="1"/>
  <c r="AN3899" i="1"/>
  <c r="AN3900" i="1"/>
  <c r="AN3901" i="1"/>
  <c r="AN3902" i="1"/>
  <c r="AN3903" i="1"/>
  <c r="AN3904" i="1"/>
  <c r="AN3905" i="1"/>
  <c r="AN3906" i="1"/>
  <c r="AN3907" i="1"/>
  <c r="AN3908" i="1"/>
  <c r="AN3909" i="1"/>
  <c r="AN3910" i="1"/>
  <c r="AN3911" i="1"/>
  <c r="AN3912" i="1"/>
  <c r="AN3913" i="1"/>
  <c r="AN3914" i="1"/>
  <c r="AN3915" i="1"/>
  <c r="AN3916" i="1"/>
  <c r="AN3917" i="1"/>
  <c r="AN3918" i="1"/>
  <c r="AN3919" i="1"/>
  <c r="AN3920" i="1"/>
  <c r="AN3921" i="1"/>
  <c r="AN3922" i="1"/>
  <c r="AN3923" i="1"/>
  <c r="AN3924" i="1"/>
  <c r="AN3925" i="1"/>
  <c r="AN3926" i="1"/>
  <c r="AN3927" i="1"/>
  <c r="AN3928" i="1"/>
  <c r="AN3929" i="1"/>
  <c r="AN3930" i="1"/>
  <c r="AN3931" i="1"/>
  <c r="AN3932" i="1"/>
  <c r="AN3933" i="1"/>
  <c r="AN3934" i="1"/>
  <c r="AN3935" i="1"/>
  <c r="AN3936" i="1"/>
  <c r="AN3937" i="1"/>
  <c r="AN3938" i="1"/>
  <c r="AN3939" i="1"/>
  <c r="AN3940" i="1"/>
  <c r="AN3941" i="1"/>
  <c r="AN3942" i="1"/>
  <c r="AN3943" i="1"/>
  <c r="AN3944" i="1"/>
  <c r="AN3945" i="1"/>
  <c r="AN3946" i="1"/>
  <c r="AN3947" i="1"/>
  <c r="AN3948" i="1"/>
  <c r="AN3949" i="1"/>
  <c r="AN3950" i="1"/>
  <c r="AN3951" i="1"/>
  <c r="AN3952" i="1"/>
  <c r="AN3953" i="1"/>
  <c r="AN3954" i="1"/>
  <c r="AN3955" i="1"/>
  <c r="AN3956" i="1"/>
  <c r="AN3957" i="1"/>
  <c r="AN3958" i="1"/>
  <c r="AN3959" i="1"/>
  <c r="AN3960" i="1"/>
  <c r="AN3961" i="1"/>
  <c r="AN3962" i="1"/>
  <c r="AN3963" i="1"/>
  <c r="AN3964" i="1"/>
  <c r="AN3965" i="1"/>
  <c r="AN3966" i="1"/>
  <c r="AN3967" i="1"/>
  <c r="AN2" i="1"/>
  <c r="AG2" i="1"/>
  <c r="AM2" i="1"/>
  <c r="AC2" i="1"/>
  <c r="AG62" i="1" s="1"/>
  <c r="AD18" i="1"/>
  <c r="AE18" i="1"/>
  <c r="AF18" i="1"/>
  <c r="AC18" i="1"/>
  <c r="AA2" i="1"/>
  <c r="X3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G337" i="1"/>
  <c r="AG339" i="1"/>
  <c r="AG341" i="1"/>
  <c r="AG343" i="1"/>
  <c r="AG345" i="1"/>
  <c r="AG347" i="1"/>
  <c r="AG349" i="1"/>
  <c r="AG351" i="1"/>
  <c r="AG353" i="1"/>
  <c r="AG355" i="1"/>
  <c r="AG357" i="1"/>
  <c r="AG359" i="1"/>
  <c r="AG361" i="1"/>
  <c r="AG363" i="1"/>
  <c r="AG365" i="1"/>
  <c r="AG367" i="1"/>
  <c r="AG369" i="1"/>
  <c r="AG371" i="1"/>
  <c r="AG373" i="1"/>
  <c r="AG375" i="1"/>
  <c r="AG377" i="1"/>
  <c r="AG379" i="1"/>
  <c r="AG381" i="1"/>
  <c r="AG383" i="1"/>
  <c r="AG385" i="1"/>
  <c r="AG387" i="1"/>
  <c r="AG389" i="1"/>
  <c r="AG391" i="1"/>
  <c r="AG393" i="1"/>
  <c r="AG395" i="1"/>
  <c r="AG397" i="1"/>
  <c r="AG399" i="1"/>
  <c r="AG401" i="1"/>
  <c r="AG287" i="1"/>
  <c r="AG289" i="1"/>
  <c r="AG291" i="1"/>
  <c r="AG293" i="1"/>
  <c r="AG295" i="1"/>
  <c r="AG297" i="1"/>
  <c r="AG299" i="1"/>
  <c r="AG301" i="1"/>
  <c r="AG303" i="1"/>
  <c r="AG305" i="1"/>
  <c r="AG307" i="1"/>
  <c r="AG309" i="1"/>
  <c r="AG311" i="1"/>
  <c r="AG313" i="1"/>
  <c r="AG315" i="1"/>
  <c r="AG317" i="1"/>
  <c r="AG319" i="1"/>
  <c r="AG321" i="1"/>
  <c r="AG323" i="1"/>
  <c r="AG325" i="1"/>
  <c r="AG327" i="1"/>
  <c r="AG329" i="1"/>
  <c r="AG331" i="1"/>
  <c r="AG333" i="1"/>
  <c r="AG335" i="1"/>
  <c r="AG195" i="1"/>
  <c r="AG197" i="1"/>
  <c r="AG199" i="1"/>
  <c r="AG201" i="1"/>
  <c r="AG203" i="1"/>
  <c r="AG205" i="1"/>
  <c r="AG207" i="1"/>
  <c r="AG209" i="1"/>
  <c r="AG211" i="1"/>
  <c r="AG213" i="1"/>
  <c r="AG215" i="1"/>
  <c r="AG217" i="1"/>
  <c r="AG219" i="1"/>
  <c r="AG221" i="1"/>
  <c r="AG223" i="1"/>
  <c r="AG225" i="1"/>
  <c r="AG227" i="1"/>
  <c r="AG229" i="1"/>
  <c r="AG231" i="1"/>
  <c r="AG233" i="1"/>
  <c r="AG235" i="1"/>
  <c r="AG237" i="1"/>
  <c r="AG239" i="1"/>
  <c r="AG241" i="1"/>
  <c r="AG243" i="1"/>
  <c r="AG245" i="1"/>
  <c r="AG247" i="1"/>
  <c r="AG249" i="1"/>
  <c r="AG251" i="1"/>
  <c r="AG253" i="1"/>
  <c r="AG255" i="1"/>
  <c r="AG257" i="1"/>
  <c r="AG259" i="1"/>
  <c r="AG261" i="1"/>
  <c r="AG263" i="1"/>
  <c r="AG265" i="1"/>
  <c r="AG267" i="1"/>
  <c r="AG269" i="1"/>
  <c r="AG271" i="1"/>
  <c r="AG273" i="1"/>
  <c r="AG275" i="1"/>
  <c r="AG277" i="1"/>
  <c r="AG279" i="1"/>
  <c r="AG281" i="1"/>
  <c r="AG283" i="1"/>
  <c r="AG285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1" i="1"/>
  <c r="AG153" i="1"/>
  <c r="AG155" i="1"/>
  <c r="AG157" i="1"/>
  <c r="AG159" i="1"/>
  <c r="AG161" i="1"/>
  <c r="AG163" i="1"/>
  <c r="AG165" i="1"/>
  <c r="AG167" i="1"/>
  <c r="AG169" i="1"/>
  <c r="AG171" i="1"/>
  <c r="AG173" i="1"/>
  <c r="AG175" i="1"/>
  <c r="AG177" i="1"/>
  <c r="AG179" i="1"/>
  <c r="AG181" i="1"/>
  <c r="AG183" i="1"/>
  <c r="AG185" i="1"/>
  <c r="AG187" i="1"/>
  <c r="AG189" i="1"/>
  <c r="AG191" i="1"/>
  <c r="AG193" i="1"/>
  <c r="AG95" i="1"/>
  <c r="AG97" i="1"/>
  <c r="AG99" i="1"/>
  <c r="AG101" i="1"/>
  <c r="AG103" i="1"/>
  <c r="AG105" i="1"/>
  <c r="AG107" i="1"/>
  <c r="AG109" i="1"/>
  <c r="AG111" i="1"/>
  <c r="AG113" i="1"/>
  <c r="AG115" i="1"/>
  <c r="AG117" i="1"/>
  <c r="AG119" i="1"/>
  <c r="AG121" i="1"/>
  <c r="AG123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3" i="1"/>
  <c r="AG5" i="1"/>
  <c r="AG7" i="1"/>
  <c r="AG9" i="1"/>
  <c r="AG11" i="1"/>
  <c r="AG13" i="1"/>
  <c r="AG15" i="1"/>
  <c r="AG17" i="1"/>
  <c r="AG19" i="1"/>
  <c r="AG21" i="1"/>
  <c r="AG23" i="1"/>
  <c r="AG25" i="1"/>
  <c r="AI2" i="1"/>
  <c r="AK2" i="1"/>
  <c r="AE2" i="1"/>
  <c r="A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" i="1"/>
  <c r="AO2" i="1" l="1"/>
  <c r="AG90" i="1"/>
  <c r="AG94" i="1"/>
  <c r="AG148" i="1"/>
  <c r="AG130" i="1"/>
  <c r="AG310" i="1"/>
  <c r="AG292" i="1"/>
  <c r="AG362" i="1"/>
  <c r="AG120" i="1"/>
  <c r="AG300" i="1"/>
  <c r="AG22" i="1"/>
  <c r="AG4" i="1"/>
  <c r="AG48" i="1"/>
  <c r="AG30" i="1"/>
  <c r="AG78" i="1"/>
  <c r="AG60" i="1"/>
  <c r="AG110" i="1"/>
  <c r="AG182" i="1"/>
  <c r="AG164" i="1"/>
  <c r="AG146" i="1"/>
  <c r="AG280" i="1"/>
  <c r="AG248" i="1"/>
  <c r="AG216" i="1"/>
  <c r="AG326" i="1"/>
  <c r="AG308" i="1"/>
  <c r="AG290" i="1"/>
  <c r="AG378" i="1"/>
  <c r="AG360" i="1"/>
  <c r="AG350" i="1"/>
  <c r="AG32" i="1"/>
  <c r="AG112" i="1"/>
  <c r="AG240" i="1"/>
  <c r="AG208" i="1"/>
  <c r="AG390" i="1"/>
  <c r="AG14" i="1"/>
  <c r="AG40" i="1"/>
  <c r="AG70" i="1"/>
  <c r="AG174" i="1"/>
  <c r="AG138" i="1"/>
  <c r="AG228" i="1"/>
  <c r="AG398" i="1"/>
  <c r="AG370" i="1"/>
  <c r="AG12" i="1"/>
  <c r="AG38" i="1"/>
  <c r="AG86" i="1"/>
  <c r="AG68" i="1"/>
  <c r="AG118" i="1"/>
  <c r="AG190" i="1"/>
  <c r="AG172" i="1"/>
  <c r="AG154" i="1"/>
  <c r="AG126" i="1"/>
  <c r="AG268" i="1"/>
  <c r="AG236" i="1"/>
  <c r="AG204" i="1"/>
  <c r="AG334" i="1"/>
  <c r="AG316" i="1"/>
  <c r="AG298" i="1"/>
  <c r="AG386" i="1"/>
  <c r="AG368" i="1"/>
  <c r="AG102" i="1"/>
  <c r="AG156" i="1"/>
  <c r="AG260" i="1"/>
  <c r="AG318" i="1"/>
  <c r="AG20" i="1"/>
  <c r="AG46" i="1"/>
  <c r="AG76" i="1"/>
  <c r="AG58" i="1"/>
  <c r="AG98" i="1"/>
  <c r="AG180" i="1"/>
  <c r="AG162" i="1"/>
  <c r="AG134" i="1"/>
  <c r="AG256" i="1"/>
  <c r="AG224" i="1"/>
  <c r="AG324" i="1"/>
  <c r="AG306" i="1"/>
  <c r="AG394" i="1"/>
  <c r="AG376" i="1"/>
  <c r="AG358" i="1"/>
  <c r="AG50" i="1"/>
  <c r="AG166" i="1"/>
  <c r="AG10" i="1"/>
  <c r="AG170" i="1"/>
  <c r="AG276" i="1"/>
  <c r="AG212" i="1"/>
  <c r="AG332" i="1"/>
  <c r="AG314" i="1"/>
  <c r="AG286" i="1"/>
  <c r="AG346" i="1"/>
  <c r="AG34" i="1"/>
  <c r="AG96" i="1"/>
  <c r="AG178" i="1"/>
  <c r="AG200" i="1"/>
  <c r="AG322" i="1"/>
  <c r="AG294" i="1"/>
  <c r="AG392" i="1"/>
  <c r="AG374" i="1"/>
  <c r="AG6" i="1"/>
  <c r="AG272" i="1"/>
  <c r="AG54" i="1"/>
  <c r="AG84" i="1"/>
  <c r="AG66" i="1"/>
  <c r="AG106" i="1"/>
  <c r="AG188" i="1"/>
  <c r="AG142" i="1"/>
  <c r="AG124" i="1"/>
  <c r="AG244" i="1"/>
  <c r="AG384" i="1"/>
  <c r="AG366" i="1"/>
  <c r="AG18" i="1"/>
  <c r="AG92" i="1"/>
  <c r="AG74" i="1"/>
  <c r="AG114" i="1"/>
  <c r="AG150" i="1"/>
  <c r="AG132" i="1"/>
  <c r="AG264" i="1"/>
  <c r="AG232" i="1"/>
  <c r="AG26" i="1"/>
  <c r="AG42" i="1"/>
  <c r="AG82" i="1"/>
  <c r="AG122" i="1"/>
  <c r="AG104" i="1"/>
  <c r="AG186" i="1"/>
  <c r="AG158" i="1"/>
  <c r="AG140" i="1"/>
  <c r="AG284" i="1"/>
  <c r="AG252" i="1"/>
  <c r="AG220" i="1"/>
  <c r="AG330" i="1"/>
  <c r="AG302" i="1"/>
  <c r="AG400" i="1"/>
  <c r="AG382" i="1"/>
  <c r="AG354" i="1"/>
  <c r="AG340" i="1"/>
  <c r="AG338" i="1"/>
  <c r="AG278" i="1"/>
  <c r="AG270" i="1"/>
  <c r="AG262" i="1"/>
  <c r="AG254" i="1"/>
  <c r="AG246" i="1"/>
  <c r="AG238" i="1"/>
  <c r="AG230" i="1"/>
  <c r="AG222" i="1"/>
  <c r="AG214" i="1"/>
  <c r="AG206" i="1"/>
  <c r="AG198" i="1"/>
  <c r="AG352" i="1"/>
  <c r="AG344" i="1"/>
  <c r="AG196" i="1"/>
  <c r="AG342" i="1"/>
  <c r="AG194" i="1"/>
  <c r="AG24" i="1"/>
  <c r="AG16" i="1"/>
  <c r="AG8" i="1"/>
  <c r="AG88" i="1"/>
  <c r="AG80" i="1"/>
  <c r="AG72" i="1"/>
  <c r="AG64" i="1"/>
  <c r="AG56" i="1"/>
  <c r="AG116" i="1"/>
  <c r="AG108" i="1"/>
  <c r="AG100" i="1"/>
  <c r="AG192" i="1"/>
  <c r="AG184" i="1"/>
  <c r="AG176" i="1"/>
  <c r="AG168" i="1"/>
  <c r="AG160" i="1"/>
  <c r="AG152" i="1"/>
  <c r="AG144" i="1"/>
  <c r="AG136" i="1"/>
  <c r="AG128" i="1"/>
  <c r="AG282" i="1"/>
  <c r="AG274" i="1"/>
  <c r="AG266" i="1"/>
  <c r="AG258" i="1"/>
  <c r="AG250" i="1"/>
  <c r="AG242" i="1"/>
  <c r="AG234" i="1"/>
  <c r="AG226" i="1"/>
  <c r="AG218" i="1"/>
  <c r="AG210" i="1"/>
  <c r="AG202" i="1"/>
  <c r="AG52" i="1"/>
  <c r="AG44" i="1"/>
  <c r="AG36" i="1"/>
  <c r="AG28" i="1"/>
  <c r="AG336" i="1"/>
  <c r="AG328" i="1"/>
  <c r="AG320" i="1"/>
  <c r="AG312" i="1"/>
  <c r="AG304" i="1"/>
  <c r="AG296" i="1"/>
  <c r="AG288" i="1"/>
  <c r="AG396" i="1"/>
  <c r="AG388" i="1"/>
  <c r="AG380" i="1"/>
  <c r="AG372" i="1"/>
  <c r="AG364" i="1"/>
  <c r="AG356" i="1"/>
  <c r="AG348" i="1"/>
  <c r="X2" i="1"/>
  <c r="BJ1" i="1"/>
  <c r="BM1" i="1" s="1"/>
  <c r="BN1" i="1"/>
  <c r="Y3" i="1" l="1"/>
  <c r="Z2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S2" i="1"/>
  <c r="S8" i="1"/>
  <c r="S50" i="1"/>
  <c r="S46" i="1"/>
  <c r="S47" i="1"/>
  <c r="S48" i="1"/>
  <c r="S49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V2" i="1"/>
  <c r="U2" i="1"/>
  <c r="T2" i="1"/>
  <c r="S3" i="1"/>
  <c r="S4" i="1"/>
  <c r="S5" i="1"/>
  <c r="S6" i="1"/>
  <c r="S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Q8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P3" i="1"/>
  <c r="P4" i="1"/>
  <c r="P5" i="1"/>
  <c r="Q83" i="1" s="1"/>
  <c r="P6" i="1"/>
  <c r="Q85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2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2" i="1"/>
  <c r="N401" i="1"/>
  <c r="N403" i="1"/>
  <c r="N40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3" i="1"/>
  <c r="N4" i="1"/>
  <c r="N5" i="1"/>
  <c r="N6" i="1"/>
  <c r="N7" i="1"/>
  <c r="N8" i="1"/>
  <c r="N9" i="1"/>
  <c r="N10" i="1"/>
  <c r="N2" i="1"/>
  <c r="K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3" i="1"/>
  <c r="L4" i="1"/>
  <c r="L5" i="1"/>
  <c r="L6" i="1"/>
  <c r="L7" i="1"/>
  <c r="L8" i="1"/>
  <c r="L9" i="1"/>
  <c r="L2" i="1"/>
  <c r="D1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K4" i="1"/>
  <c r="K5" i="1"/>
  <c r="K6" i="1"/>
  <c r="K7" i="1"/>
  <c r="K8" i="1"/>
  <c r="K9" i="1"/>
  <c r="K10" i="1"/>
  <c r="K11" i="1"/>
  <c r="K12" i="1"/>
  <c r="K13" i="1"/>
  <c r="H2" i="1"/>
  <c r="C1" i="1"/>
  <c r="F4" i="1"/>
  <c r="B1" i="1"/>
  <c r="D2" i="1"/>
  <c r="D3" i="1"/>
  <c r="D4" i="1"/>
  <c r="D5" i="1"/>
  <c r="D6" i="1"/>
  <c r="D7" i="1"/>
  <c r="D8" i="1"/>
  <c r="D9" i="1"/>
  <c r="D10" i="1"/>
  <c r="D11" i="1"/>
  <c r="B2" i="1" s="1"/>
  <c r="D12" i="1"/>
  <c r="D13" i="1"/>
  <c r="D14" i="1"/>
  <c r="D15" i="1"/>
  <c r="D16" i="1"/>
  <c r="D17" i="1"/>
  <c r="D18" i="1"/>
  <c r="D19" i="1"/>
  <c r="D20" i="1"/>
  <c r="D21" i="1"/>
  <c r="B3" i="1" s="1"/>
  <c r="D22" i="1"/>
  <c r="B4" i="1" s="1"/>
  <c r="D23" i="1"/>
  <c r="B5" i="1" s="1"/>
  <c r="D24" i="1"/>
  <c r="B6" i="1" s="1"/>
  <c r="D25" i="1"/>
  <c r="B7" i="1" s="1"/>
  <c r="D26" i="1"/>
  <c r="B8" i="1" s="1"/>
  <c r="D27" i="1"/>
  <c r="B9" i="1" s="1"/>
  <c r="D28" i="1"/>
  <c r="B10" i="1" s="1"/>
  <c r="D29" i="1"/>
  <c r="B11" i="1" s="1"/>
  <c r="D30" i="1"/>
  <c r="B12" i="1" s="1"/>
  <c r="D31" i="1"/>
  <c r="B13" i="1" s="1"/>
  <c r="D32" i="1"/>
  <c r="B14" i="1" s="1"/>
  <c r="D33" i="1"/>
  <c r="B15" i="1" s="1"/>
  <c r="D34" i="1"/>
  <c r="B16" i="1" s="1"/>
  <c r="D35" i="1"/>
  <c r="B17" i="1" s="1"/>
  <c r="D36" i="1"/>
  <c r="B18" i="1" s="1"/>
  <c r="D37" i="1"/>
  <c r="B19" i="1" s="1"/>
  <c r="D38" i="1"/>
  <c r="B20" i="1" s="1"/>
  <c r="D39" i="1"/>
  <c r="B21" i="1" s="1"/>
  <c r="D40" i="1"/>
  <c r="B22" i="1" s="1"/>
  <c r="D41" i="1"/>
  <c r="B23" i="1" s="1"/>
  <c r="D42" i="1"/>
  <c r="B24" i="1" s="1"/>
  <c r="D43" i="1"/>
  <c r="B25" i="1" s="1"/>
  <c r="D44" i="1"/>
  <c r="B26" i="1" s="1"/>
  <c r="D45" i="1"/>
  <c r="B27" i="1" s="1"/>
  <c r="D46" i="1"/>
  <c r="B28" i="1" s="1"/>
  <c r="D47" i="1"/>
  <c r="B29" i="1" s="1"/>
  <c r="D48" i="1"/>
  <c r="B30" i="1" s="1"/>
  <c r="D49" i="1"/>
  <c r="B31" i="1" s="1"/>
  <c r="D50" i="1"/>
  <c r="B32" i="1" s="1"/>
  <c r="D51" i="1"/>
  <c r="B33" i="1" s="1"/>
  <c r="D52" i="1"/>
  <c r="B34" i="1" s="1"/>
  <c r="D53" i="1"/>
  <c r="B35" i="1" s="1"/>
  <c r="D54" i="1"/>
  <c r="B36" i="1" s="1"/>
  <c r="D55" i="1"/>
  <c r="B37" i="1" s="1"/>
  <c r="D56" i="1"/>
  <c r="B38" i="1" s="1"/>
  <c r="D57" i="1"/>
  <c r="B39" i="1" s="1"/>
  <c r="D58" i="1"/>
  <c r="B40" i="1" s="1"/>
  <c r="D59" i="1"/>
  <c r="B41" i="1" s="1"/>
  <c r="D60" i="1"/>
  <c r="B42" i="1" s="1"/>
  <c r="D61" i="1"/>
  <c r="B43" i="1" s="1"/>
  <c r="D62" i="1"/>
  <c r="B44" i="1" s="1"/>
  <c r="D63" i="1"/>
  <c r="B45" i="1" s="1"/>
  <c r="D64" i="1"/>
  <c r="B46" i="1" s="1"/>
  <c r="D65" i="1"/>
  <c r="B47" i="1" s="1"/>
  <c r="D66" i="1"/>
  <c r="B48" i="1" s="1"/>
  <c r="D67" i="1"/>
  <c r="B49" i="1" s="1"/>
  <c r="D68" i="1"/>
  <c r="B50" i="1" s="1"/>
  <c r="D69" i="1"/>
  <c r="B51" i="1" s="1"/>
  <c r="D70" i="1"/>
  <c r="B52" i="1" s="1"/>
  <c r="D71" i="1"/>
  <c r="B53" i="1" s="1"/>
  <c r="D72" i="1"/>
  <c r="B54" i="1" s="1"/>
  <c r="D73" i="1"/>
  <c r="B55" i="1" s="1"/>
  <c r="D74" i="1"/>
  <c r="B56" i="1" s="1"/>
  <c r="D75" i="1"/>
  <c r="B57" i="1" s="1"/>
  <c r="D76" i="1"/>
  <c r="B58" i="1" s="1"/>
  <c r="D77" i="1"/>
  <c r="B59" i="1" s="1"/>
  <c r="D78" i="1"/>
  <c r="B60" i="1" s="1"/>
  <c r="D79" i="1"/>
  <c r="B61" i="1" s="1"/>
  <c r="D80" i="1"/>
  <c r="B62" i="1" s="1"/>
  <c r="D81" i="1"/>
  <c r="B63" i="1" s="1"/>
  <c r="D82" i="1"/>
  <c r="B64" i="1" s="1"/>
  <c r="D83" i="1"/>
  <c r="B65" i="1" s="1"/>
  <c r="D84" i="1"/>
  <c r="B66" i="1" s="1"/>
  <c r="D85" i="1"/>
  <c r="B67" i="1" s="1"/>
  <c r="D86" i="1"/>
  <c r="B68" i="1" s="1"/>
  <c r="D87" i="1"/>
  <c r="B69" i="1" s="1"/>
  <c r="D88" i="1"/>
  <c r="B70" i="1" s="1"/>
  <c r="D89" i="1"/>
  <c r="B71" i="1" s="1"/>
  <c r="D90" i="1"/>
  <c r="B72" i="1" s="1"/>
  <c r="D91" i="1"/>
  <c r="B73" i="1" s="1"/>
  <c r="D92" i="1"/>
  <c r="B74" i="1" s="1"/>
  <c r="D93" i="1"/>
  <c r="B75" i="1" s="1"/>
  <c r="D94" i="1"/>
  <c r="B76" i="1" s="1"/>
  <c r="D95" i="1"/>
  <c r="B77" i="1" s="1"/>
  <c r="D96" i="1"/>
  <c r="B78" i="1" s="1"/>
  <c r="D97" i="1"/>
  <c r="B79" i="1" s="1"/>
  <c r="D98" i="1"/>
  <c r="B80" i="1" s="1"/>
  <c r="D99" i="1"/>
  <c r="B81" i="1" s="1"/>
  <c r="D100" i="1"/>
  <c r="B82" i="1" s="1"/>
  <c r="D101" i="1"/>
  <c r="B83" i="1" s="1"/>
  <c r="D102" i="1"/>
  <c r="B84" i="1" s="1"/>
  <c r="D103" i="1"/>
  <c r="B85" i="1" s="1"/>
  <c r="D104" i="1"/>
  <c r="B86" i="1" s="1"/>
  <c r="D105" i="1"/>
  <c r="B87" i="1" s="1"/>
  <c r="D106" i="1"/>
  <c r="B88" i="1" s="1"/>
  <c r="D107" i="1"/>
  <c r="B89" i="1" s="1"/>
  <c r="D108" i="1"/>
  <c r="B90" i="1" s="1"/>
  <c r="D109" i="1"/>
  <c r="B91" i="1" s="1"/>
  <c r="D110" i="1"/>
  <c r="B92" i="1" s="1"/>
  <c r="D111" i="1"/>
  <c r="B93" i="1" s="1"/>
  <c r="D112" i="1"/>
  <c r="B94" i="1" s="1"/>
  <c r="D113" i="1"/>
  <c r="B95" i="1" s="1"/>
  <c r="D114" i="1"/>
  <c r="B96" i="1" s="1"/>
  <c r="D115" i="1"/>
  <c r="B97" i="1" s="1"/>
  <c r="D116" i="1"/>
  <c r="B98" i="1" s="1"/>
  <c r="D117" i="1"/>
  <c r="B99" i="1" s="1"/>
  <c r="D118" i="1"/>
  <c r="B100" i="1" s="1"/>
  <c r="D119" i="1"/>
  <c r="B101" i="1" s="1"/>
  <c r="D120" i="1"/>
  <c r="B102" i="1" s="1"/>
  <c r="D121" i="1"/>
  <c r="B103" i="1" s="1"/>
  <c r="D122" i="1"/>
  <c r="B104" i="1" s="1"/>
  <c r="D123" i="1"/>
  <c r="B105" i="1" s="1"/>
  <c r="D124" i="1"/>
  <c r="B106" i="1" s="1"/>
  <c r="D125" i="1"/>
  <c r="B107" i="1" s="1"/>
  <c r="D126" i="1"/>
  <c r="B108" i="1" s="1"/>
  <c r="D127" i="1"/>
  <c r="B109" i="1" s="1"/>
  <c r="D128" i="1"/>
  <c r="B110" i="1" s="1"/>
  <c r="D129" i="1"/>
  <c r="B111" i="1" s="1"/>
  <c r="D130" i="1"/>
  <c r="B112" i="1" s="1"/>
  <c r="D131" i="1"/>
  <c r="B113" i="1" s="1"/>
  <c r="D132" i="1"/>
  <c r="B114" i="1" s="1"/>
  <c r="D133" i="1"/>
  <c r="B115" i="1" s="1"/>
  <c r="D134" i="1"/>
  <c r="B116" i="1" s="1"/>
  <c r="D135" i="1"/>
  <c r="B117" i="1" s="1"/>
  <c r="D136" i="1"/>
  <c r="B118" i="1" s="1"/>
  <c r="D137" i="1"/>
  <c r="B119" i="1" s="1"/>
  <c r="D138" i="1"/>
  <c r="B120" i="1" s="1"/>
  <c r="D139" i="1"/>
  <c r="B121" i="1" s="1"/>
  <c r="D140" i="1"/>
  <c r="B122" i="1" s="1"/>
  <c r="D141" i="1"/>
  <c r="B123" i="1" s="1"/>
  <c r="D142" i="1"/>
  <c r="B124" i="1" s="1"/>
  <c r="D143" i="1"/>
  <c r="B125" i="1" s="1"/>
  <c r="D144" i="1"/>
  <c r="B126" i="1" s="1"/>
  <c r="D145" i="1"/>
  <c r="B127" i="1" s="1"/>
  <c r="D146" i="1"/>
  <c r="B128" i="1" s="1"/>
  <c r="D147" i="1"/>
  <c r="B129" i="1" s="1"/>
  <c r="D148" i="1"/>
  <c r="B130" i="1" s="1"/>
  <c r="D149" i="1"/>
  <c r="B131" i="1" s="1"/>
  <c r="D150" i="1"/>
  <c r="B132" i="1" s="1"/>
  <c r="D151" i="1"/>
  <c r="B133" i="1" s="1"/>
  <c r="D152" i="1"/>
  <c r="B134" i="1" s="1"/>
  <c r="D153" i="1"/>
  <c r="B135" i="1" s="1"/>
  <c r="D154" i="1"/>
  <c r="B136" i="1" s="1"/>
  <c r="D155" i="1"/>
  <c r="B137" i="1" s="1"/>
  <c r="D156" i="1"/>
  <c r="B138" i="1" s="1"/>
  <c r="D157" i="1"/>
  <c r="B139" i="1" s="1"/>
  <c r="D158" i="1"/>
  <c r="B140" i="1" s="1"/>
  <c r="D159" i="1"/>
  <c r="B141" i="1" s="1"/>
  <c r="D160" i="1"/>
  <c r="B142" i="1" s="1"/>
  <c r="D161" i="1"/>
  <c r="B143" i="1" s="1"/>
  <c r="D162" i="1"/>
  <c r="B144" i="1" s="1"/>
  <c r="D163" i="1"/>
  <c r="B145" i="1" s="1"/>
  <c r="D164" i="1"/>
  <c r="B146" i="1" s="1"/>
  <c r="D165" i="1"/>
  <c r="B147" i="1" s="1"/>
  <c r="D166" i="1"/>
  <c r="B148" i="1" s="1"/>
  <c r="D167" i="1"/>
  <c r="B149" i="1" s="1"/>
  <c r="D168" i="1"/>
  <c r="B150" i="1" s="1"/>
  <c r="D169" i="1"/>
  <c r="B151" i="1" s="1"/>
  <c r="D170" i="1"/>
  <c r="B152" i="1" s="1"/>
  <c r="D171" i="1"/>
  <c r="B153" i="1" s="1"/>
  <c r="D172" i="1"/>
  <c r="B154" i="1" s="1"/>
  <c r="D173" i="1"/>
  <c r="B155" i="1" s="1"/>
  <c r="D174" i="1"/>
  <c r="B156" i="1" s="1"/>
  <c r="D175" i="1"/>
  <c r="B157" i="1" s="1"/>
  <c r="D176" i="1"/>
  <c r="B158" i="1" s="1"/>
  <c r="D177" i="1"/>
  <c r="B159" i="1" s="1"/>
  <c r="D178" i="1"/>
  <c r="B160" i="1" s="1"/>
  <c r="D179" i="1"/>
  <c r="B161" i="1" s="1"/>
  <c r="D180" i="1"/>
  <c r="B162" i="1" s="1"/>
  <c r="D181" i="1"/>
  <c r="B163" i="1" s="1"/>
  <c r="D182" i="1"/>
  <c r="B164" i="1" s="1"/>
  <c r="D183" i="1"/>
  <c r="B165" i="1" s="1"/>
  <c r="D184" i="1"/>
  <c r="B166" i="1" s="1"/>
  <c r="D185" i="1"/>
  <c r="B167" i="1" s="1"/>
  <c r="D186" i="1"/>
  <c r="B168" i="1" s="1"/>
  <c r="D187" i="1"/>
  <c r="B169" i="1" s="1"/>
  <c r="D188" i="1"/>
  <c r="B170" i="1" s="1"/>
  <c r="D189" i="1"/>
  <c r="B171" i="1" s="1"/>
  <c r="D190" i="1"/>
  <c r="B172" i="1" s="1"/>
  <c r="D191" i="1"/>
  <c r="B173" i="1" s="1"/>
  <c r="D192" i="1"/>
  <c r="B174" i="1" s="1"/>
  <c r="D193" i="1"/>
  <c r="B175" i="1" s="1"/>
  <c r="D194" i="1"/>
  <c r="B176" i="1" s="1"/>
  <c r="D195" i="1"/>
  <c r="B177" i="1" s="1"/>
  <c r="D196" i="1"/>
  <c r="B178" i="1" s="1"/>
  <c r="D197" i="1"/>
  <c r="B179" i="1" s="1"/>
  <c r="D198" i="1"/>
  <c r="B180" i="1" s="1"/>
  <c r="D199" i="1"/>
  <c r="B181" i="1" s="1"/>
  <c r="D200" i="1"/>
  <c r="B182" i="1" s="1"/>
  <c r="D201" i="1"/>
  <c r="B183" i="1" s="1"/>
  <c r="D202" i="1"/>
  <c r="B184" i="1" s="1"/>
  <c r="D203" i="1"/>
  <c r="B185" i="1" s="1"/>
  <c r="D204" i="1"/>
  <c r="B186" i="1" s="1"/>
  <c r="D205" i="1"/>
  <c r="B187" i="1" s="1"/>
  <c r="D206" i="1"/>
  <c r="B188" i="1" s="1"/>
  <c r="D207" i="1"/>
  <c r="B189" i="1" s="1"/>
  <c r="D208" i="1"/>
  <c r="B190" i="1" s="1"/>
  <c r="D209" i="1"/>
  <c r="B191" i="1" s="1"/>
  <c r="D210" i="1"/>
  <c r="B192" i="1" s="1"/>
  <c r="D211" i="1"/>
  <c r="B193" i="1" s="1"/>
  <c r="D212" i="1"/>
  <c r="B194" i="1" s="1"/>
  <c r="D213" i="1"/>
  <c r="B195" i="1" s="1"/>
  <c r="D214" i="1"/>
  <c r="B196" i="1" s="1"/>
  <c r="D215" i="1"/>
  <c r="B197" i="1" s="1"/>
  <c r="D216" i="1"/>
  <c r="B198" i="1" s="1"/>
  <c r="D217" i="1"/>
  <c r="B199" i="1" s="1"/>
  <c r="D218" i="1"/>
  <c r="B200" i="1" s="1"/>
  <c r="D219" i="1"/>
  <c r="B201" i="1" s="1"/>
  <c r="D220" i="1"/>
  <c r="B202" i="1" s="1"/>
  <c r="D221" i="1"/>
  <c r="B203" i="1" s="1"/>
  <c r="D222" i="1"/>
  <c r="B204" i="1" s="1"/>
  <c r="D223" i="1"/>
  <c r="B205" i="1" s="1"/>
  <c r="D224" i="1"/>
  <c r="B206" i="1" s="1"/>
  <c r="D225" i="1"/>
  <c r="B207" i="1" s="1"/>
  <c r="D226" i="1"/>
  <c r="B208" i="1" s="1"/>
  <c r="D227" i="1"/>
  <c r="B209" i="1" s="1"/>
  <c r="D228" i="1"/>
  <c r="B210" i="1" s="1"/>
  <c r="D229" i="1"/>
  <c r="B211" i="1" s="1"/>
  <c r="D230" i="1"/>
  <c r="B212" i="1" s="1"/>
  <c r="D231" i="1"/>
  <c r="B213" i="1" s="1"/>
  <c r="D232" i="1"/>
  <c r="B214" i="1" s="1"/>
  <c r="D233" i="1"/>
  <c r="B215" i="1" s="1"/>
  <c r="D234" i="1"/>
  <c r="B216" i="1" s="1"/>
  <c r="D235" i="1"/>
  <c r="B217" i="1" s="1"/>
  <c r="D236" i="1"/>
  <c r="B218" i="1" s="1"/>
  <c r="D237" i="1"/>
  <c r="B219" i="1" s="1"/>
  <c r="D238" i="1"/>
  <c r="B220" i="1" s="1"/>
  <c r="D239" i="1"/>
  <c r="B221" i="1" s="1"/>
  <c r="D240" i="1"/>
  <c r="B222" i="1" s="1"/>
  <c r="D241" i="1"/>
  <c r="B223" i="1" s="1"/>
  <c r="D242" i="1"/>
  <c r="B224" i="1" s="1"/>
  <c r="D243" i="1"/>
  <c r="B225" i="1" s="1"/>
  <c r="D244" i="1"/>
  <c r="B226" i="1" s="1"/>
  <c r="D245" i="1"/>
  <c r="B227" i="1" s="1"/>
  <c r="D246" i="1"/>
  <c r="B228" i="1" s="1"/>
  <c r="D247" i="1"/>
  <c r="B229" i="1" s="1"/>
  <c r="D248" i="1"/>
  <c r="B230" i="1" s="1"/>
  <c r="D249" i="1"/>
  <c r="B231" i="1" s="1"/>
  <c r="D250" i="1"/>
  <c r="B232" i="1" s="1"/>
  <c r="D251" i="1"/>
  <c r="B233" i="1" s="1"/>
  <c r="D252" i="1"/>
  <c r="B234" i="1" s="1"/>
  <c r="D253" i="1"/>
  <c r="B235" i="1" s="1"/>
  <c r="D254" i="1"/>
  <c r="B236" i="1" s="1"/>
  <c r="D255" i="1"/>
  <c r="B237" i="1" s="1"/>
  <c r="D256" i="1"/>
  <c r="B238" i="1" s="1"/>
  <c r="D257" i="1"/>
  <c r="B239" i="1" s="1"/>
  <c r="D258" i="1"/>
  <c r="B240" i="1" s="1"/>
  <c r="D259" i="1"/>
  <c r="B241" i="1" s="1"/>
  <c r="D260" i="1"/>
  <c r="B242" i="1" s="1"/>
  <c r="D261" i="1"/>
  <c r="B243" i="1" s="1"/>
  <c r="D262" i="1"/>
  <c r="B244" i="1" s="1"/>
  <c r="D263" i="1"/>
  <c r="B245" i="1" s="1"/>
  <c r="D264" i="1"/>
  <c r="B246" i="1" s="1"/>
  <c r="D265" i="1"/>
  <c r="B247" i="1" s="1"/>
  <c r="D266" i="1"/>
  <c r="B248" i="1" s="1"/>
  <c r="D267" i="1"/>
  <c r="B249" i="1" s="1"/>
  <c r="D268" i="1"/>
  <c r="B250" i="1" s="1"/>
  <c r="D269" i="1"/>
  <c r="B251" i="1" s="1"/>
  <c r="D270" i="1"/>
  <c r="B252" i="1" s="1"/>
  <c r="D271" i="1"/>
  <c r="B253" i="1" s="1"/>
  <c r="D272" i="1"/>
  <c r="B254" i="1" s="1"/>
  <c r="D273" i="1"/>
  <c r="B255" i="1" s="1"/>
  <c r="D274" i="1"/>
  <c r="B256" i="1" s="1"/>
  <c r="D275" i="1"/>
  <c r="B257" i="1" s="1"/>
  <c r="D276" i="1"/>
  <c r="B258" i="1" s="1"/>
  <c r="D277" i="1"/>
  <c r="B259" i="1" s="1"/>
  <c r="D278" i="1"/>
  <c r="B260" i="1" s="1"/>
  <c r="D279" i="1"/>
  <c r="B261" i="1" s="1"/>
  <c r="D280" i="1"/>
  <c r="B262" i="1" s="1"/>
  <c r="D281" i="1"/>
  <c r="B263" i="1" s="1"/>
  <c r="D282" i="1"/>
  <c r="B264" i="1" s="1"/>
  <c r="D283" i="1"/>
  <c r="B265" i="1" s="1"/>
  <c r="D284" i="1"/>
  <c r="B266" i="1" s="1"/>
  <c r="D285" i="1"/>
  <c r="B267" i="1" s="1"/>
  <c r="D286" i="1"/>
  <c r="B268" i="1" s="1"/>
  <c r="D287" i="1"/>
  <c r="B269" i="1" s="1"/>
  <c r="D288" i="1"/>
  <c r="B270" i="1" s="1"/>
  <c r="D289" i="1"/>
  <c r="B271" i="1" s="1"/>
  <c r="D290" i="1"/>
  <c r="B272" i="1" s="1"/>
  <c r="D291" i="1"/>
  <c r="B273" i="1" s="1"/>
  <c r="D292" i="1"/>
  <c r="B274" i="1" s="1"/>
  <c r="D293" i="1"/>
  <c r="B275" i="1" s="1"/>
  <c r="D294" i="1"/>
  <c r="B276" i="1" s="1"/>
  <c r="D295" i="1"/>
  <c r="B277" i="1" s="1"/>
  <c r="D296" i="1"/>
  <c r="B278" i="1" s="1"/>
  <c r="D297" i="1"/>
  <c r="B279" i="1" s="1"/>
  <c r="D298" i="1"/>
  <c r="B280" i="1" s="1"/>
  <c r="D299" i="1"/>
  <c r="B281" i="1" s="1"/>
  <c r="D300" i="1"/>
  <c r="B282" i="1" s="1"/>
  <c r="D301" i="1"/>
  <c r="B283" i="1" s="1"/>
  <c r="D302" i="1"/>
  <c r="B284" i="1" s="1"/>
  <c r="D303" i="1"/>
  <c r="B285" i="1" s="1"/>
  <c r="D304" i="1"/>
  <c r="B286" i="1" s="1"/>
  <c r="D305" i="1"/>
  <c r="B287" i="1" s="1"/>
  <c r="D306" i="1"/>
  <c r="B288" i="1" s="1"/>
  <c r="D307" i="1"/>
  <c r="B289" i="1" s="1"/>
  <c r="D308" i="1"/>
  <c r="B290" i="1" s="1"/>
  <c r="D309" i="1"/>
  <c r="B291" i="1" s="1"/>
  <c r="D310" i="1"/>
  <c r="B292" i="1" s="1"/>
  <c r="D311" i="1"/>
  <c r="B293" i="1" s="1"/>
  <c r="D312" i="1"/>
  <c r="B294" i="1" s="1"/>
  <c r="D313" i="1"/>
  <c r="B295" i="1" s="1"/>
  <c r="D314" i="1"/>
  <c r="B296" i="1" s="1"/>
  <c r="D315" i="1"/>
  <c r="B297" i="1" s="1"/>
  <c r="D316" i="1"/>
  <c r="B298" i="1" s="1"/>
  <c r="D317" i="1"/>
  <c r="B299" i="1" s="1"/>
  <c r="D318" i="1"/>
  <c r="B300" i="1" s="1"/>
  <c r="D319" i="1"/>
  <c r="B301" i="1" s="1"/>
  <c r="D320" i="1"/>
  <c r="B302" i="1" s="1"/>
  <c r="D321" i="1"/>
  <c r="B303" i="1" s="1"/>
  <c r="D322" i="1"/>
  <c r="B304" i="1" s="1"/>
  <c r="D323" i="1"/>
  <c r="B305" i="1" s="1"/>
  <c r="D324" i="1"/>
  <c r="B306" i="1" s="1"/>
  <c r="D325" i="1"/>
  <c r="B307" i="1" s="1"/>
  <c r="D326" i="1"/>
  <c r="B308" i="1" s="1"/>
  <c r="D327" i="1"/>
  <c r="B309" i="1" s="1"/>
  <c r="D328" i="1"/>
  <c r="B310" i="1" s="1"/>
  <c r="D329" i="1"/>
  <c r="B311" i="1" s="1"/>
  <c r="D330" i="1"/>
  <c r="B312" i="1" s="1"/>
  <c r="D331" i="1"/>
  <c r="B313" i="1" s="1"/>
  <c r="D332" i="1"/>
  <c r="B314" i="1" s="1"/>
  <c r="D333" i="1"/>
  <c r="B315" i="1" s="1"/>
  <c r="D334" i="1"/>
  <c r="B316" i="1" s="1"/>
  <c r="D335" i="1"/>
  <c r="B317" i="1" s="1"/>
  <c r="D336" i="1"/>
  <c r="B318" i="1" s="1"/>
  <c r="D337" i="1"/>
  <c r="B319" i="1" s="1"/>
  <c r="D338" i="1"/>
  <c r="B320" i="1" s="1"/>
  <c r="D339" i="1"/>
  <c r="B321" i="1" s="1"/>
  <c r="D340" i="1"/>
  <c r="B322" i="1" s="1"/>
  <c r="D341" i="1"/>
  <c r="B323" i="1" s="1"/>
  <c r="D342" i="1"/>
  <c r="B324" i="1" s="1"/>
  <c r="D343" i="1"/>
  <c r="B325" i="1" s="1"/>
  <c r="D344" i="1"/>
  <c r="B326" i="1" s="1"/>
  <c r="D345" i="1"/>
  <c r="B327" i="1" s="1"/>
  <c r="D346" i="1"/>
  <c r="B328" i="1" s="1"/>
  <c r="D347" i="1"/>
  <c r="B329" i="1" s="1"/>
  <c r="D348" i="1"/>
  <c r="B330" i="1" s="1"/>
  <c r="D349" i="1"/>
  <c r="B331" i="1" s="1"/>
  <c r="D350" i="1"/>
  <c r="B332" i="1" s="1"/>
  <c r="D351" i="1"/>
  <c r="B333" i="1" s="1"/>
  <c r="D352" i="1"/>
  <c r="B334" i="1" s="1"/>
  <c r="D353" i="1"/>
  <c r="B335" i="1" s="1"/>
  <c r="D354" i="1"/>
  <c r="B336" i="1" s="1"/>
  <c r="D355" i="1"/>
  <c r="B337" i="1" s="1"/>
  <c r="D356" i="1"/>
  <c r="B338" i="1" s="1"/>
  <c r="D357" i="1"/>
  <c r="B339" i="1" s="1"/>
  <c r="D358" i="1"/>
  <c r="B340" i="1" s="1"/>
  <c r="D359" i="1"/>
  <c r="B341" i="1" s="1"/>
  <c r="D360" i="1"/>
  <c r="B342" i="1" s="1"/>
  <c r="D361" i="1"/>
  <c r="B343" i="1" s="1"/>
  <c r="D362" i="1"/>
  <c r="B344" i="1" s="1"/>
  <c r="D363" i="1"/>
  <c r="B345" i="1" s="1"/>
  <c r="D364" i="1"/>
  <c r="B346" i="1" s="1"/>
  <c r="D365" i="1"/>
  <c r="B347" i="1" s="1"/>
  <c r="D366" i="1"/>
  <c r="B348" i="1" s="1"/>
  <c r="D367" i="1"/>
  <c r="B349" i="1" s="1"/>
  <c r="D368" i="1"/>
  <c r="B350" i="1" s="1"/>
  <c r="D369" i="1"/>
  <c r="B351" i="1" s="1"/>
  <c r="D370" i="1"/>
  <c r="B352" i="1" s="1"/>
  <c r="D371" i="1"/>
  <c r="B353" i="1" s="1"/>
  <c r="D372" i="1"/>
  <c r="B354" i="1" s="1"/>
  <c r="D373" i="1"/>
  <c r="B355" i="1" s="1"/>
  <c r="D374" i="1"/>
  <c r="B356" i="1" s="1"/>
  <c r="D375" i="1"/>
  <c r="B357" i="1" s="1"/>
  <c r="D376" i="1"/>
  <c r="B358" i="1" s="1"/>
  <c r="D377" i="1"/>
  <c r="B359" i="1" s="1"/>
  <c r="D378" i="1"/>
  <c r="B360" i="1" s="1"/>
  <c r="D379" i="1"/>
  <c r="B361" i="1" s="1"/>
  <c r="D380" i="1"/>
  <c r="B362" i="1" s="1"/>
  <c r="D381" i="1"/>
  <c r="B363" i="1" s="1"/>
  <c r="D382" i="1"/>
  <c r="B364" i="1" s="1"/>
  <c r="D383" i="1"/>
  <c r="B365" i="1" s="1"/>
  <c r="D384" i="1"/>
  <c r="B366" i="1" s="1"/>
  <c r="D385" i="1"/>
  <c r="B367" i="1" s="1"/>
  <c r="D386" i="1"/>
  <c r="B368" i="1" s="1"/>
  <c r="D387" i="1"/>
  <c r="B369" i="1" s="1"/>
  <c r="D388" i="1"/>
  <c r="B370" i="1" s="1"/>
  <c r="D389" i="1"/>
  <c r="B371" i="1" s="1"/>
  <c r="D390" i="1"/>
  <c r="B372" i="1" s="1"/>
  <c r="D391" i="1"/>
  <c r="B373" i="1" s="1"/>
  <c r="D392" i="1"/>
  <c r="B374" i="1" s="1"/>
  <c r="D393" i="1"/>
  <c r="B375" i="1" s="1"/>
  <c r="D394" i="1"/>
  <c r="B376" i="1" s="1"/>
  <c r="D395" i="1"/>
  <c r="B377" i="1" s="1"/>
  <c r="D396" i="1"/>
  <c r="B378" i="1" s="1"/>
  <c r="D397" i="1"/>
  <c r="B379" i="1" s="1"/>
  <c r="D398" i="1"/>
  <c r="B380" i="1" s="1"/>
  <c r="D399" i="1"/>
  <c r="B381" i="1" s="1"/>
  <c r="D400" i="1"/>
  <c r="B382" i="1" s="1"/>
  <c r="D401" i="1"/>
  <c r="B383" i="1" s="1"/>
  <c r="D402" i="1"/>
  <c r="B384" i="1" s="1"/>
  <c r="D403" i="1"/>
  <c r="B385" i="1" s="1"/>
  <c r="D404" i="1"/>
  <c r="B386" i="1" s="1"/>
  <c r="D405" i="1"/>
  <c r="B387" i="1" s="1"/>
  <c r="D406" i="1"/>
  <c r="B388" i="1" s="1"/>
  <c r="D407" i="1"/>
  <c r="B389" i="1" s="1"/>
  <c r="D408" i="1"/>
  <c r="B390" i="1" s="1"/>
  <c r="D409" i="1"/>
  <c r="B391" i="1" s="1"/>
  <c r="D410" i="1"/>
  <c r="B392" i="1" s="1"/>
  <c r="D411" i="1"/>
  <c r="B393" i="1" s="1"/>
  <c r="D412" i="1"/>
  <c r="B394" i="1" s="1"/>
  <c r="D413" i="1"/>
  <c r="B395" i="1" s="1"/>
  <c r="D414" i="1"/>
  <c r="B396" i="1" s="1"/>
  <c r="D415" i="1"/>
  <c r="B397" i="1" s="1"/>
  <c r="D416" i="1"/>
  <c r="B398" i="1" s="1"/>
  <c r="D417" i="1"/>
  <c r="B399" i="1" s="1"/>
  <c r="D418" i="1"/>
  <c r="B400" i="1" s="1"/>
  <c r="D419" i="1"/>
  <c r="B401" i="1" s="1"/>
  <c r="D420" i="1"/>
  <c r="B402" i="1" s="1"/>
  <c r="D421" i="1"/>
  <c r="B403" i="1" s="1"/>
  <c r="D422" i="1"/>
  <c r="B404" i="1" s="1"/>
  <c r="D423" i="1"/>
  <c r="B405" i="1" s="1"/>
  <c r="D424" i="1"/>
  <c r="B406" i="1" s="1"/>
  <c r="D425" i="1"/>
  <c r="B407" i="1" s="1"/>
  <c r="D426" i="1"/>
  <c r="B408" i="1" s="1"/>
  <c r="D427" i="1"/>
  <c r="B409" i="1" s="1"/>
  <c r="D428" i="1"/>
  <c r="B410" i="1" s="1"/>
  <c r="D429" i="1"/>
  <c r="B411" i="1" s="1"/>
  <c r="D430" i="1"/>
  <c r="B412" i="1" s="1"/>
  <c r="D431" i="1"/>
  <c r="B413" i="1" s="1"/>
  <c r="D432" i="1"/>
  <c r="B414" i="1" s="1"/>
  <c r="D433" i="1"/>
  <c r="B415" i="1" s="1"/>
  <c r="D434" i="1"/>
  <c r="B416" i="1" s="1"/>
  <c r="D435" i="1"/>
  <c r="B417" i="1" s="1"/>
  <c r="D436" i="1"/>
  <c r="B418" i="1" s="1"/>
  <c r="D437" i="1"/>
  <c r="B419" i="1" s="1"/>
  <c r="D438" i="1"/>
  <c r="B420" i="1" s="1"/>
  <c r="D439" i="1"/>
  <c r="B421" i="1" s="1"/>
  <c r="D440" i="1"/>
  <c r="B422" i="1" s="1"/>
  <c r="D441" i="1"/>
  <c r="B423" i="1" s="1"/>
  <c r="D442" i="1"/>
  <c r="B424" i="1" s="1"/>
  <c r="D443" i="1"/>
  <c r="B425" i="1" s="1"/>
  <c r="D444" i="1"/>
  <c r="B426" i="1" s="1"/>
  <c r="D445" i="1"/>
  <c r="B427" i="1" s="1"/>
  <c r="D446" i="1"/>
  <c r="B428" i="1" s="1"/>
  <c r="D447" i="1"/>
  <c r="B429" i="1" s="1"/>
  <c r="D448" i="1"/>
  <c r="B430" i="1" s="1"/>
  <c r="D449" i="1"/>
  <c r="B431" i="1" s="1"/>
  <c r="D450" i="1"/>
  <c r="B432" i="1" s="1"/>
  <c r="D451" i="1"/>
  <c r="B433" i="1" s="1"/>
  <c r="D452" i="1"/>
  <c r="B434" i="1" s="1"/>
  <c r="D453" i="1"/>
  <c r="B435" i="1" s="1"/>
  <c r="D454" i="1"/>
  <c r="B436" i="1" s="1"/>
  <c r="D455" i="1"/>
  <c r="B437" i="1" s="1"/>
  <c r="D456" i="1"/>
  <c r="B438" i="1" s="1"/>
  <c r="D457" i="1"/>
  <c r="B439" i="1" s="1"/>
  <c r="D458" i="1"/>
  <c r="B440" i="1" s="1"/>
  <c r="D459" i="1"/>
  <c r="B441" i="1" s="1"/>
  <c r="D460" i="1"/>
  <c r="B442" i="1" s="1"/>
  <c r="D461" i="1"/>
  <c r="B443" i="1" s="1"/>
  <c r="D462" i="1"/>
  <c r="B444" i="1" s="1"/>
  <c r="D463" i="1"/>
  <c r="B445" i="1" s="1"/>
  <c r="D464" i="1"/>
  <c r="B446" i="1" s="1"/>
  <c r="D465" i="1"/>
  <c r="B447" i="1" s="1"/>
  <c r="D466" i="1"/>
  <c r="B448" i="1" s="1"/>
  <c r="D467" i="1"/>
  <c r="B449" i="1" s="1"/>
  <c r="D468" i="1"/>
  <c r="B450" i="1" s="1"/>
  <c r="D469" i="1"/>
  <c r="B451" i="1" s="1"/>
  <c r="D470" i="1"/>
  <c r="B452" i="1" s="1"/>
  <c r="D471" i="1"/>
  <c r="B453" i="1" s="1"/>
  <c r="D472" i="1"/>
  <c r="B454" i="1" s="1"/>
  <c r="D473" i="1"/>
  <c r="B455" i="1" s="1"/>
  <c r="D474" i="1"/>
  <c r="B456" i="1" s="1"/>
  <c r="D475" i="1"/>
  <c r="B457" i="1" s="1"/>
  <c r="D476" i="1"/>
  <c r="B458" i="1" s="1"/>
  <c r="D477" i="1"/>
  <c r="B459" i="1" s="1"/>
  <c r="D478" i="1"/>
  <c r="B460" i="1" s="1"/>
  <c r="D479" i="1"/>
  <c r="B461" i="1" s="1"/>
  <c r="D480" i="1"/>
  <c r="B462" i="1" s="1"/>
  <c r="D481" i="1"/>
  <c r="B463" i="1" s="1"/>
  <c r="D482" i="1"/>
  <c r="B464" i="1" s="1"/>
  <c r="D483" i="1"/>
  <c r="B465" i="1" s="1"/>
  <c r="D484" i="1"/>
  <c r="B466" i="1" s="1"/>
  <c r="D485" i="1"/>
  <c r="B467" i="1" s="1"/>
  <c r="D486" i="1"/>
  <c r="B468" i="1" s="1"/>
  <c r="D487" i="1"/>
  <c r="B469" i="1" s="1"/>
  <c r="D488" i="1"/>
  <c r="B470" i="1" s="1"/>
  <c r="D489" i="1"/>
  <c r="B471" i="1" s="1"/>
  <c r="D490" i="1"/>
  <c r="B472" i="1" s="1"/>
  <c r="D491" i="1"/>
  <c r="B473" i="1" s="1"/>
  <c r="D492" i="1"/>
  <c r="B474" i="1" s="1"/>
  <c r="D493" i="1"/>
  <c r="B475" i="1" s="1"/>
  <c r="D494" i="1"/>
  <c r="B476" i="1" s="1"/>
  <c r="D495" i="1"/>
  <c r="B477" i="1" s="1"/>
  <c r="D496" i="1"/>
  <c r="B478" i="1" s="1"/>
  <c r="D497" i="1"/>
  <c r="B479" i="1" s="1"/>
  <c r="D498" i="1"/>
  <c r="B480" i="1" s="1"/>
  <c r="D499" i="1"/>
  <c r="B481" i="1" s="1"/>
  <c r="D500" i="1"/>
  <c r="B482" i="1" s="1"/>
  <c r="D501" i="1"/>
  <c r="B483" i="1" s="1"/>
  <c r="D502" i="1"/>
  <c r="B484" i="1" s="1"/>
  <c r="D503" i="1"/>
  <c r="B485" i="1" s="1"/>
  <c r="D504" i="1"/>
  <c r="B486" i="1" s="1"/>
  <c r="D505" i="1"/>
  <c r="B487" i="1" s="1"/>
  <c r="D506" i="1"/>
  <c r="B488" i="1" s="1"/>
  <c r="D507" i="1"/>
  <c r="B489" i="1" s="1"/>
  <c r="D508" i="1"/>
  <c r="B490" i="1" s="1"/>
  <c r="D509" i="1"/>
  <c r="B491" i="1" s="1"/>
  <c r="D510" i="1"/>
  <c r="B492" i="1" s="1"/>
  <c r="D511" i="1"/>
  <c r="B493" i="1" s="1"/>
  <c r="D512" i="1"/>
  <c r="B494" i="1" s="1"/>
  <c r="D513" i="1"/>
  <c r="B495" i="1" s="1"/>
  <c r="D514" i="1"/>
  <c r="B496" i="1" s="1"/>
  <c r="D515" i="1"/>
  <c r="B497" i="1" s="1"/>
  <c r="D516" i="1"/>
  <c r="B498" i="1" s="1"/>
  <c r="D517" i="1"/>
  <c r="B499" i="1" s="1"/>
  <c r="D518" i="1"/>
  <c r="B500" i="1" s="1"/>
  <c r="D519" i="1"/>
  <c r="B501" i="1" s="1"/>
  <c r="D520" i="1"/>
  <c r="B502" i="1" s="1"/>
  <c r="D521" i="1"/>
  <c r="B503" i="1" s="1"/>
  <c r="D522" i="1"/>
  <c r="B504" i="1" s="1"/>
  <c r="D523" i="1"/>
  <c r="B505" i="1" s="1"/>
  <c r="D524" i="1"/>
  <c r="B506" i="1" s="1"/>
  <c r="D525" i="1"/>
  <c r="B507" i="1" s="1"/>
  <c r="D526" i="1"/>
  <c r="B508" i="1" s="1"/>
  <c r="D527" i="1"/>
  <c r="B509" i="1" s="1"/>
  <c r="D528" i="1"/>
  <c r="B510" i="1" s="1"/>
  <c r="D529" i="1"/>
  <c r="B511" i="1" s="1"/>
  <c r="D530" i="1"/>
  <c r="B512" i="1" s="1"/>
  <c r="D531" i="1"/>
  <c r="B513" i="1" s="1"/>
  <c r="D532" i="1"/>
  <c r="B514" i="1" s="1"/>
  <c r="D533" i="1"/>
  <c r="B515" i="1" s="1"/>
  <c r="D534" i="1"/>
  <c r="B516" i="1" s="1"/>
  <c r="D535" i="1"/>
  <c r="B517" i="1" s="1"/>
  <c r="D536" i="1"/>
  <c r="B518" i="1" s="1"/>
  <c r="D537" i="1"/>
  <c r="B519" i="1" s="1"/>
  <c r="D538" i="1"/>
  <c r="B520" i="1" s="1"/>
  <c r="D539" i="1"/>
  <c r="B521" i="1" s="1"/>
  <c r="D540" i="1"/>
  <c r="B522" i="1" s="1"/>
  <c r="D541" i="1"/>
  <c r="B523" i="1" s="1"/>
  <c r="D542" i="1"/>
  <c r="B524" i="1" s="1"/>
  <c r="D543" i="1"/>
  <c r="B525" i="1" s="1"/>
  <c r="D544" i="1"/>
  <c r="B526" i="1" s="1"/>
  <c r="D545" i="1"/>
  <c r="B527" i="1" s="1"/>
  <c r="D546" i="1"/>
  <c r="B528" i="1" s="1"/>
  <c r="D547" i="1"/>
  <c r="B529" i="1" s="1"/>
  <c r="D548" i="1"/>
  <c r="B530" i="1" s="1"/>
  <c r="D549" i="1"/>
  <c r="B531" i="1" s="1"/>
  <c r="D550" i="1"/>
  <c r="B532" i="1" s="1"/>
  <c r="D551" i="1"/>
  <c r="B533" i="1" s="1"/>
  <c r="D552" i="1"/>
  <c r="B534" i="1" s="1"/>
  <c r="D553" i="1"/>
  <c r="B535" i="1" s="1"/>
  <c r="D554" i="1"/>
  <c r="B536" i="1" s="1"/>
  <c r="D555" i="1"/>
  <c r="B537" i="1" s="1"/>
  <c r="D556" i="1"/>
  <c r="B538" i="1" s="1"/>
  <c r="D557" i="1"/>
  <c r="B539" i="1" s="1"/>
  <c r="D558" i="1"/>
  <c r="B540" i="1" s="1"/>
  <c r="D559" i="1"/>
  <c r="B541" i="1" s="1"/>
  <c r="D560" i="1"/>
  <c r="B542" i="1" s="1"/>
  <c r="D561" i="1"/>
  <c r="B543" i="1" s="1"/>
  <c r="D562" i="1"/>
  <c r="B544" i="1" s="1"/>
  <c r="D563" i="1"/>
  <c r="B545" i="1" s="1"/>
  <c r="D564" i="1"/>
  <c r="B546" i="1" s="1"/>
  <c r="D565" i="1"/>
  <c r="B547" i="1" s="1"/>
  <c r="D566" i="1"/>
  <c r="B548" i="1" s="1"/>
  <c r="D567" i="1"/>
  <c r="B549" i="1" s="1"/>
  <c r="D568" i="1"/>
  <c r="B550" i="1" s="1"/>
  <c r="D569" i="1"/>
  <c r="B551" i="1" s="1"/>
  <c r="D570" i="1"/>
  <c r="B552" i="1" s="1"/>
  <c r="D571" i="1"/>
  <c r="B553" i="1" s="1"/>
  <c r="D572" i="1"/>
  <c r="B554" i="1" s="1"/>
  <c r="D573" i="1"/>
  <c r="B555" i="1" s="1"/>
  <c r="D574" i="1"/>
  <c r="B556" i="1" s="1"/>
  <c r="D575" i="1"/>
  <c r="B557" i="1" s="1"/>
  <c r="D576" i="1"/>
  <c r="B558" i="1" s="1"/>
  <c r="D577" i="1"/>
  <c r="B559" i="1" s="1"/>
  <c r="D578" i="1"/>
  <c r="B560" i="1" s="1"/>
  <c r="D579" i="1"/>
  <c r="B561" i="1" s="1"/>
  <c r="D580" i="1"/>
  <c r="B562" i="1" s="1"/>
  <c r="D581" i="1"/>
  <c r="B563" i="1" s="1"/>
  <c r="D582" i="1"/>
  <c r="B564" i="1" s="1"/>
  <c r="D583" i="1"/>
  <c r="B565" i="1" s="1"/>
  <c r="D584" i="1"/>
  <c r="B566" i="1" s="1"/>
  <c r="D585" i="1"/>
  <c r="B567" i="1" s="1"/>
  <c r="D586" i="1"/>
  <c r="B568" i="1" s="1"/>
  <c r="D587" i="1"/>
  <c r="B569" i="1" s="1"/>
  <c r="D588" i="1"/>
  <c r="B570" i="1" s="1"/>
  <c r="D589" i="1"/>
  <c r="B571" i="1" s="1"/>
  <c r="D590" i="1"/>
  <c r="B572" i="1" s="1"/>
  <c r="D591" i="1"/>
  <c r="B573" i="1" s="1"/>
  <c r="D592" i="1"/>
  <c r="B574" i="1" s="1"/>
  <c r="D593" i="1"/>
  <c r="B575" i="1" s="1"/>
  <c r="D594" i="1"/>
  <c r="B576" i="1" s="1"/>
  <c r="D595" i="1"/>
  <c r="B577" i="1" s="1"/>
  <c r="D596" i="1"/>
  <c r="B578" i="1" s="1"/>
  <c r="D597" i="1"/>
  <c r="B579" i="1" s="1"/>
  <c r="D598" i="1"/>
  <c r="B580" i="1" s="1"/>
  <c r="D599" i="1"/>
  <c r="B581" i="1" s="1"/>
  <c r="D600" i="1"/>
  <c r="B582" i="1" s="1"/>
  <c r="D601" i="1"/>
  <c r="B583" i="1" s="1"/>
  <c r="D602" i="1"/>
  <c r="B584" i="1" s="1"/>
  <c r="D603" i="1"/>
  <c r="B585" i="1" s="1"/>
  <c r="D604" i="1"/>
  <c r="B586" i="1" s="1"/>
  <c r="D605" i="1"/>
  <c r="B587" i="1" s="1"/>
  <c r="D606" i="1"/>
  <c r="B588" i="1" s="1"/>
  <c r="D607" i="1"/>
  <c r="B589" i="1" s="1"/>
  <c r="D608" i="1"/>
  <c r="B590" i="1" s="1"/>
  <c r="D609" i="1"/>
  <c r="B591" i="1" s="1"/>
  <c r="D610" i="1"/>
  <c r="B592" i="1" s="1"/>
  <c r="D611" i="1"/>
  <c r="B593" i="1" s="1"/>
  <c r="D612" i="1"/>
  <c r="B594" i="1" s="1"/>
  <c r="D613" i="1"/>
  <c r="B595" i="1" s="1"/>
  <c r="D614" i="1"/>
  <c r="B596" i="1" s="1"/>
  <c r="D615" i="1"/>
  <c r="B597" i="1" s="1"/>
  <c r="D616" i="1"/>
  <c r="B598" i="1" s="1"/>
  <c r="D617" i="1"/>
  <c r="B599" i="1" s="1"/>
  <c r="D618" i="1"/>
  <c r="B600" i="1" s="1"/>
  <c r="D619" i="1"/>
  <c r="B601" i="1" s="1"/>
  <c r="D620" i="1"/>
  <c r="B602" i="1" s="1"/>
  <c r="D621" i="1"/>
  <c r="B603" i="1" s="1"/>
  <c r="D622" i="1"/>
  <c r="B604" i="1" s="1"/>
  <c r="D623" i="1"/>
  <c r="B605" i="1" s="1"/>
  <c r="D624" i="1"/>
  <c r="B606" i="1" s="1"/>
  <c r="D625" i="1"/>
  <c r="B607" i="1" s="1"/>
  <c r="D626" i="1"/>
  <c r="B608" i="1" s="1"/>
  <c r="D627" i="1"/>
  <c r="B609" i="1" s="1"/>
  <c r="D628" i="1"/>
  <c r="B610" i="1" s="1"/>
  <c r="D629" i="1"/>
  <c r="B611" i="1" s="1"/>
  <c r="D630" i="1"/>
  <c r="B612" i="1" s="1"/>
  <c r="D631" i="1"/>
  <c r="B613" i="1" s="1"/>
  <c r="D632" i="1"/>
  <c r="B614" i="1" s="1"/>
  <c r="D633" i="1"/>
  <c r="B615" i="1" s="1"/>
  <c r="D634" i="1"/>
  <c r="B616" i="1" s="1"/>
  <c r="D635" i="1"/>
  <c r="B617" i="1" s="1"/>
  <c r="D636" i="1"/>
  <c r="B618" i="1" s="1"/>
  <c r="D637" i="1"/>
  <c r="B619" i="1" s="1"/>
  <c r="D638" i="1"/>
  <c r="B620" i="1" s="1"/>
  <c r="D639" i="1"/>
  <c r="B621" i="1" s="1"/>
  <c r="D640" i="1"/>
  <c r="B622" i="1" s="1"/>
  <c r="D641" i="1"/>
  <c r="B623" i="1" s="1"/>
  <c r="D642" i="1"/>
  <c r="B624" i="1" s="1"/>
  <c r="D643" i="1"/>
  <c r="B625" i="1" s="1"/>
  <c r="D644" i="1"/>
  <c r="B626" i="1" s="1"/>
  <c r="D645" i="1"/>
  <c r="B627" i="1" s="1"/>
  <c r="D646" i="1"/>
  <c r="B628" i="1" s="1"/>
  <c r="D647" i="1"/>
  <c r="B629" i="1" s="1"/>
  <c r="D648" i="1"/>
  <c r="B630" i="1" s="1"/>
  <c r="D649" i="1"/>
  <c r="B631" i="1" s="1"/>
  <c r="D650" i="1"/>
  <c r="B632" i="1" s="1"/>
  <c r="D651" i="1"/>
  <c r="B633" i="1" s="1"/>
  <c r="D652" i="1"/>
  <c r="B634" i="1" s="1"/>
  <c r="D653" i="1"/>
  <c r="B635" i="1" s="1"/>
  <c r="D654" i="1"/>
  <c r="B636" i="1" s="1"/>
  <c r="D655" i="1"/>
  <c r="B637" i="1" s="1"/>
  <c r="D656" i="1"/>
  <c r="B638" i="1" s="1"/>
  <c r="D657" i="1"/>
  <c r="B639" i="1" s="1"/>
  <c r="D658" i="1"/>
  <c r="B640" i="1" s="1"/>
  <c r="D659" i="1"/>
  <c r="B641" i="1" s="1"/>
  <c r="D660" i="1"/>
  <c r="B642" i="1" s="1"/>
  <c r="D661" i="1"/>
  <c r="B643" i="1" s="1"/>
  <c r="D662" i="1"/>
  <c r="B644" i="1" s="1"/>
  <c r="D663" i="1"/>
  <c r="B645" i="1" s="1"/>
  <c r="D664" i="1"/>
  <c r="B646" i="1" s="1"/>
  <c r="D665" i="1"/>
  <c r="B647" i="1" s="1"/>
  <c r="D666" i="1"/>
  <c r="B648" i="1" s="1"/>
  <c r="D667" i="1"/>
  <c r="B649" i="1" s="1"/>
  <c r="D668" i="1"/>
  <c r="B650" i="1" s="1"/>
  <c r="D669" i="1"/>
  <c r="B651" i="1" s="1"/>
  <c r="D670" i="1"/>
  <c r="B652" i="1" s="1"/>
  <c r="D671" i="1"/>
  <c r="B653" i="1" s="1"/>
  <c r="D672" i="1"/>
  <c r="B654" i="1" s="1"/>
  <c r="D673" i="1"/>
  <c r="B655" i="1" s="1"/>
  <c r="D674" i="1"/>
  <c r="B656" i="1" s="1"/>
  <c r="D675" i="1"/>
  <c r="B657" i="1" s="1"/>
  <c r="D676" i="1"/>
  <c r="B658" i="1" s="1"/>
  <c r="D677" i="1"/>
  <c r="B659" i="1" s="1"/>
  <c r="D678" i="1"/>
  <c r="B660" i="1" s="1"/>
  <c r="D679" i="1"/>
  <c r="B661" i="1" s="1"/>
  <c r="D680" i="1"/>
  <c r="B662" i="1" s="1"/>
  <c r="D681" i="1"/>
  <c r="B663" i="1" s="1"/>
  <c r="D682" i="1"/>
  <c r="B664" i="1" s="1"/>
  <c r="D683" i="1"/>
  <c r="B665" i="1" s="1"/>
  <c r="D684" i="1"/>
  <c r="B666" i="1" s="1"/>
  <c r="D685" i="1"/>
  <c r="B667" i="1" s="1"/>
  <c r="D686" i="1"/>
  <c r="B668" i="1" s="1"/>
  <c r="D687" i="1"/>
  <c r="B669" i="1" s="1"/>
  <c r="D688" i="1"/>
  <c r="B670" i="1" s="1"/>
  <c r="D689" i="1"/>
  <c r="B671" i="1" s="1"/>
  <c r="D690" i="1"/>
  <c r="B672" i="1" s="1"/>
  <c r="D691" i="1"/>
  <c r="B673" i="1" s="1"/>
  <c r="D692" i="1"/>
  <c r="B674" i="1" s="1"/>
  <c r="D693" i="1"/>
  <c r="B675" i="1" s="1"/>
  <c r="D694" i="1"/>
  <c r="B676" i="1" s="1"/>
  <c r="D695" i="1"/>
  <c r="B677" i="1" s="1"/>
  <c r="D696" i="1"/>
  <c r="B678" i="1" s="1"/>
  <c r="D697" i="1"/>
  <c r="B679" i="1" s="1"/>
  <c r="D698" i="1"/>
  <c r="B680" i="1" s="1"/>
  <c r="D699" i="1"/>
  <c r="B681" i="1" s="1"/>
  <c r="D700" i="1"/>
  <c r="B682" i="1" s="1"/>
  <c r="D701" i="1"/>
  <c r="B683" i="1" s="1"/>
  <c r="D702" i="1"/>
  <c r="B684" i="1" s="1"/>
  <c r="D703" i="1"/>
  <c r="B685" i="1" s="1"/>
  <c r="D704" i="1"/>
  <c r="B686" i="1" s="1"/>
  <c r="D705" i="1"/>
  <c r="B687" i="1" s="1"/>
  <c r="D706" i="1"/>
  <c r="B688" i="1" s="1"/>
  <c r="D707" i="1"/>
  <c r="B689" i="1" s="1"/>
  <c r="D708" i="1"/>
  <c r="B690" i="1" s="1"/>
  <c r="D709" i="1"/>
  <c r="B691" i="1" s="1"/>
  <c r="D710" i="1"/>
  <c r="B692" i="1" s="1"/>
  <c r="D711" i="1"/>
  <c r="B693" i="1" s="1"/>
  <c r="D712" i="1"/>
  <c r="B694" i="1" s="1"/>
  <c r="D713" i="1"/>
  <c r="B695" i="1" s="1"/>
  <c r="D714" i="1"/>
  <c r="B696" i="1" s="1"/>
  <c r="D715" i="1"/>
  <c r="B697" i="1" s="1"/>
  <c r="D716" i="1"/>
  <c r="B698" i="1" s="1"/>
  <c r="D717" i="1"/>
  <c r="B699" i="1" s="1"/>
  <c r="D718" i="1"/>
  <c r="B700" i="1" s="1"/>
  <c r="D719" i="1"/>
  <c r="B701" i="1" s="1"/>
  <c r="D720" i="1"/>
  <c r="B702" i="1" s="1"/>
  <c r="D721" i="1"/>
  <c r="B703" i="1" s="1"/>
  <c r="D722" i="1"/>
  <c r="B704" i="1" s="1"/>
  <c r="D723" i="1"/>
  <c r="B705" i="1" s="1"/>
  <c r="D724" i="1"/>
  <c r="B706" i="1" s="1"/>
  <c r="D725" i="1"/>
  <c r="B707" i="1" s="1"/>
  <c r="D726" i="1"/>
  <c r="B708" i="1" s="1"/>
  <c r="D727" i="1"/>
  <c r="B709" i="1" s="1"/>
  <c r="D728" i="1"/>
  <c r="B710" i="1" s="1"/>
  <c r="D729" i="1"/>
  <c r="B711" i="1" s="1"/>
  <c r="D730" i="1"/>
  <c r="B712" i="1" s="1"/>
  <c r="D731" i="1"/>
  <c r="B713" i="1" s="1"/>
  <c r="D732" i="1"/>
  <c r="B714" i="1" s="1"/>
  <c r="D733" i="1"/>
  <c r="B715" i="1" s="1"/>
  <c r="D734" i="1"/>
  <c r="B716" i="1" s="1"/>
  <c r="D735" i="1"/>
  <c r="B717" i="1" s="1"/>
  <c r="D736" i="1"/>
  <c r="B718" i="1" s="1"/>
  <c r="D737" i="1"/>
  <c r="B719" i="1" s="1"/>
  <c r="D738" i="1"/>
  <c r="B720" i="1" s="1"/>
  <c r="D739" i="1"/>
  <c r="B721" i="1" s="1"/>
  <c r="D740" i="1"/>
  <c r="B722" i="1" s="1"/>
  <c r="D741" i="1"/>
  <c r="B723" i="1" s="1"/>
  <c r="D742" i="1"/>
  <c r="B724" i="1" s="1"/>
  <c r="D743" i="1"/>
  <c r="B725" i="1" s="1"/>
  <c r="D744" i="1"/>
  <c r="B726" i="1" s="1"/>
  <c r="D745" i="1"/>
  <c r="B727" i="1" s="1"/>
  <c r="D746" i="1"/>
  <c r="B728" i="1" s="1"/>
  <c r="D747" i="1"/>
  <c r="B729" i="1" s="1"/>
  <c r="D748" i="1"/>
  <c r="B730" i="1" s="1"/>
  <c r="D749" i="1"/>
  <c r="B731" i="1" s="1"/>
  <c r="D750" i="1"/>
  <c r="B732" i="1" s="1"/>
  <c r="D751" i="1"/>
  <c r="B733" i="1" s="1"/>
  <c r="D752" i="1"/>
  <c r="B734" i="1" s="1"/>
  <c r="D753" i="1"/>
  <c r="B735" i="1" s="1"/>
  <c r="D754" i="1"/>
  <c r="B736" i="1" s="1"/>
  <c r="D755" i="1"/>
  <c r="B737" i="1" s="1"/>
  <c r="D756" i="1"/>
  <c r="B738" i="1" s="1"/>
  <c r="D757" i="1"/>
  <c r="B739" i="1" s="1"/>
  <c r="D758" i="1"/>
  <c r="B740" i="1" s="1"/>
  <c r="D759" i="1"/>
  <c r="B741" i="1" s="1"/>
  <c r="D760" i="1"/>
  <c r="B742" i="1" s="1"/>
  <c r="D761" i="1"/>
  <c r="B743" i="1" s="1"/>
  <c r="D762" i="1"/>
  <c r="B744" i="1" s="1"/>
  <c r="D763" i="1"/>
  <c r="B745" i="1" s="1"/>
  <c r="D764" i="1"/>
  <c r="B746" i="1" s="1"/>
  <c r="D765" i="1"/>
  <c r="B747" i="1" s="1"/>
  <c r="D766" i="1"/>
  <c r="B748" i="1" s="1"/>
  <c r="D767" i="1"/>
  <c r="B749" i="1" s="1"/>
  <c r="D768" i="1"/>
  <c r="B750" i="1" s="1"/>
  <c r="D769" i="1"/>
  <c r="B751" i="1" s="1"/>
  <c r="D770" i="1"/>
  <c r="B752" i="1" s="1"/>
  <c r="D771" i="1"/>
  <c r="B753" i="1" s="1"/>
  <c r="D772" i="1"/>
  <c r="B754" i="1" s="1"/>
  <c r="D773" i="1"/>
  <c r="B755" i="1" s="1"/>
  <c r="D774" i="1"/>
  <c r="B756" i="1" s="1"/>
  <c r="D775" i="1"/>
  <c r="B757" i="1" s="1"/>
  <c r="D776" i="1"/>
  <c r="B758" i="1" s="1"/>
  <c r="D777" i="1"/>
  <c r="B759" i="1" s="1"/>
  <c r="D778" i="1"/>
  <c r="B760" i="1" s="1"/>
  <c r="D779" i="1"/>
  <c r="B761" i="1" s="1"/>
  <c r="D780" i="1"/>
  <c r="B762" i="1" s="1"/>
  <c r="D781" i="1"/>
  <c r="B763" i="1" s="1"/>
  <c r="D782" i="1"/>
  <c r="B764" i="1" s="1"/>
  <c r="D783" i="1"/>
  <c r="B765" i="1" s="1"/>
  <c r="D784" i="1"/>
  <c r="B766" i="1" s="1"/>
  <c r="D785" i="1"/>
  <c r="B767" i="1" s="1"/>
  <c r="D786" i="1"/>
  <c r="B768" i="1" s="1"/>
  <c r="D787" i="1"/>
  <c r="B769" i="1" s="1"/>
  <c r="D788" i="1"/>
  <c r="B770" i="1" s="1"/>
  <c r="D789" i="1"/>
  <c r="B771" i="1" s="1"/>
  <c r="D790" i="1"/>
  <c r="B772" i="1" s="1"/>
  <c r="D791" i="1"/>
  <c r="B773" i="1" s="1"/>
  <c r="D792" i="1"/>
  <c r="B774" i="1" s="1"/>
  <c r="D793" i="1"/>
  <c r="B775" i="1" s="1"/>
  <c r="D794" i="1"/>
  <c r="B776" i="1" s="1"/>
  <c r="D795" i="1"/>
  <c r="B777" i="1" s="1"/>
  <c r="D796" i="1"/>
  <c r="B778" i="1" s="1"/>
  <c r="D797" i="1"/>
  <c r="B779" i="1" s="1"/>
  <c r="D798" i="1"/>
  <c r="B780" i="1" s="1"/>
  <c r="D799" i="1"/>
  <c r="B781" i="1" s="1"/>
  <c r="D800" i="1"/>
  <c r="B782" i="1" s="1"/>
  <c r="D801" i="1"/>
  <c r="B783" i="1" s="1"/>
  <c r="D802" i="1"/>
  <c r="B784" i="1" s="1"/>
  <c r="D803" i="1"/>
  <c r="B785" i="1" s="1"/>
  <c r="D804" i="1"/>
  <c r="B786" i="1" s="1"/>
  <c r="D805" i="1"/>
  <c r="B787" i="1" s="1"/>
  <c r="D806" i="1"/>
  <c r="B788" i="1" s="1"/>
  <c r="D807" i="1"/>
  <c r="B789" i="1" s="1"/>
  <c r="D808" i="1"/>
  <c r="B790" i="1" s="1"/>
  <c r="D809" i="1"/>
  <c r="B791" i="1" s="1"/>
  <c r="D810" i="1"/>
  <c r="B792" i="1" s="1"/>
  <c r="D811" i="1"/>
  <c r="B793" i="1" s="1"/>
  <c r="D812" i="1"/>
  <c r="B794" i="1" s="1"/>
  <c r="D813" i="1"/>
  <c r="B795" i="1" s="1"/>
  <c r="D814" i="1"/>
  <c r="B796" i="1" s="1"/>
  <c r="D815" i="1"/>
  <c r="B797" i="1" s="1"/>
  <c r="D816" i="1"/>
  <c r="B798" i="1" s="1"/>
  <c r="D817" i="1"/>
  <c r="B799" i="1" s="1"/>
  <c r="D818" i="1"/>
  <c r="B800" i="1" s="1"/>
  <c r="D819" i="1"/>
  <c r="B801" i="1" s="1"/>
  <c r="D820" i="1"/>
  <c r="B802" i="1" s="1"/>
  <c r="D821" i="1"/>
  <c r="B803" i="1" s="1"/>
  <c r="D822" i="1"/>
  <c r="B804" i="1" s="1"/>
  <c r="D823" i="1"/>
  <c r="B805" i="1" s="1"/>
  <c r="D824" i="1"/>
  <c r="B806" i="1" s="1"/>
  <c r="D825" i="1"/>
  <c r="B807" i="1" s="1"/>
  <c r="D826" i="1"/>
  <c r="B808" i="1" s="1"/>
  <c r="D827" i="1"/>
  <c r="B809" i="1" s="1"/>
  <c r="D828" i="1"/>
  <c r="B810" i="1" s="1"/>
  <c r="D829" i="1"/>
  <c r="B811" i="1" s="1"/>
  <c r="D830" i="1"/>
  <c r="B812" i="1" s="1"/>
  <c r="D831" i="1"/>
  <c r="B813" i="1" s="1"/>
  <c r="D832" i="1"/>
  <c r="B814" i="1" s="1"/>
  <c r="D833" i="1"/>
  <c r="B815" i="1" s="1"/>
  <c r="D834" i="1"/>
  <c r="B816" i="1" s="1"/>
  <c r="D835" i="1"/>
  <c r="B817" i="1" s="1"/>
  <c r="D836" i="1"/>
  <c r="B818" i="1" s="1"/>
  <c r="D837" i="1"/>
  <c r="B819" i="1" s="1"/>
  <c r="D838" i="1"/>
  <c r="B820" i="1" s="1"/>
  <c r="D839" i="1"/>
  <c r="B821" i="1" s="1"/>
  <c r="D840" i="1"/>
  <c r="B822" i="1" s="1"/>
  <c r="D841" i="1"/>
  <c r="B823" i="1" s="1"/>
  <c r="D842" i="1"/>
  <c r="B824" i="1" s="1"/>
  <c r="D843" i="1"/>
  <c r="B825" i="1" s="1"/>
  <c r="D844" i="1"/>
  <c r="B826" i="1" s="1"/>
  <c r="D845" i="1"/>
  <c r="B827" i="1" s="1"/>
  <c r="D846" i="1"/>
  <c r="B828" i="1" s="1"/>
  <c r="D847" i="1"/>
  <c r="B829" i="1" s="1"/>
  <c r="D848" i="1"/>
  <c r="B830" i="1" s="1"/>
  <c r="D849" i="1"/>
  <c r="B831" i="1" s="1"/>
  <c r="D850" i="1"/>
  <c r="B832" i="1" s="1"/>
  <c r="D851" i="1"/>
  <c r="B833" i="1" s="1"/>
  <c r="D852" i="1"/>
  <c r="B834" i="1" s="1"/>
  <c r="D853" i="1"/>
  <c r="B835" i="1" s="1"/>
  <c r="D854" i="1"/>
  <c r="B836" i="1" s="1"/>
  <c r="D855" i="1"/>
  <c r="B837" i="1" s="1"/>
  <c r="D856" i="1"/>
  <c r="B838" i="1" s="1"/>
  <c r="D857" i="1"/>
  <c r="B839" i="1" s="1"/>
  <c r="D858" i="1"/>
  <c r="B840" i="1" s="1"/>
  <c r="D859" i="1"/>
  <c r="B841" i="1" s="1"/>
  <c r="D860" i="1"/>
  <c r="B842" i="1" s="1"/>
  <c r="D861" i="1"/>
  <c r="B843" i="1" s="1"/>
  <c r="D862" i="1"/>
  <c r="B844" i="1" s="1"/>
  <c r="D863" i="1"/>
  <c r="B845" i="1" s="1"/>
  <c r="D864" i="1"/>
  <c r="B846" i="1" s="1"/>
  <c r="D865" i="1"/>
  <c r="B847" i="1" s="1"/>
  <c r="D866" i="1"/>
  <c r="B848" i="1" s="1"/>
  <c r="D867" i="1"/>
  <c r="B849" i="1" s="1"/>
  <c r="D868" i="1"/>
  <c r="B850" i="1" s="1"/>
  <c r="D869" i="1"/>
  <c r="B851" i="1" s="1"/>
  <c r="D870" i="1"/>
  <c r="B852" i="1" s="1"/>
  <c r="D871" i="1"/>
  <c r="B853" i="1" s="1"/>
  <c r="D872" i="1"/>
  <c r="B854" i="1" s="1"/>
  <c r="D873" i="1"/>
  <c r="B855" i="1" s="1"/>
  <c r="D874" i="1"/>
  <c r="B856" i="1" s="1"/>
  <c r="D875" i="1"/>
  <c r="B857" i="1" s="1"/>
  <c r="D876" i="1"/>
  <c r="B858" i="1" s="1"/>
  <c r="D877" i="1"/>
  <c r="B859" i="1" s="1"/>
  <c r="D878" i="1"/>
  <c r="B860" i="1" s="1"/>
  <c r="D879" i="1"/>
  <c r="B861" i="1" s="1"/>
  <c r="D880" i="1"/>
  <c r="B862" i="1" s="1"/>
  <c r="D881" i="1"/>
  <c r="B863" i="1" s="1"/>
  <c r="D882" i="1"/>
  <c r="B864" i="1" s="1"/>
  <c r="D883" i="1"/>
  <c r="B865" i="1" s="1"/>
  <c r="D884" i="1"/>
  <c r="B866" i="1" s="1"/>
  <c r="D885" i="1"/>
  <c r="B867" i="1" s="1"/>
  <c r="D886" i="1"/>
  <c r="B868" i="1" s="1"/>
  <c r="D887" i="1"/>
  <c r="B869" i="1" s="1"/>
  <c r="D888" i="1"/>
  <c r="B870" i="1" s="1"/>
  <c r="D889" i="1"/>
  <c r="B871" i="1" s="1"/>
  <c r="D890" i="1"/>
  <c r="B872" i="1" s="1"/>
  <c r="D891" i="1"/>
  <c r="B873" i="1" s="1"/>
  <c r="D892" i="1"/>
  <c r="B874" i="1" s="1"/>
  <c r="D893" i="1"/>
  <c r="B875" i="1" s="1"/>
  <c r="D894" i="1"/>
  <c r="B876" i="1" s="1"/>
  <c r="D895" i="1"/>
  <c r="B877" i="1" s="1"/>
  <c r="D896" i="1"/>
  <c r="B878" i="1" s="1"/>
  <c r="D897" i="1"/>
  <c r="B879" i="1" s="1"/>
  <c r="D898" i="1"/>
  <c r="B880" i="1" s="1"/>
  <c r="D899" i="1"/>
  <c r="B881" i="1" s="1"/>
  <c r="D900" i="1"/>
  <c r="B882" i="1" s="1"/>
  <c r="D901" i="1"/>
  <c r="B883" i="1" s="1"/>
  <c r="D902" i="1"/>
  <c r="B884" i="1" s="1"/>
  <c r="D903" i="1"/>
  <c r="B885" i="1" s="1"/>
  <c r="D904" i="1"/>
  <c r="B886" i="1" s="1"/>
  <c r="D905" i="1"/>
  <c r="B887" i="1" s="1"/>
  <c r="D906" i="1"/>
  <c r="B888" i="1" s="1"/>
  <c r="D907" i="1"/>
  <c r="B889" i="1" s="1"/>
  <c r="D908" i="1"/>
  <c r="B890" i="1" s="1"/>
  <c r="D909" i="1"/>
  <c r="B891" i="1" s="1"/>
  <c r="D910" i="1"/>
  <c r="B892" i="1" s="1"/>
  <c r="D911" i="1"/>
  <c r="B893" i="1" s="1"/>
  <c r="D912" i="1"/>
  <c r="B894" i="1" s="1"/>
  <c r="D913" i="1"/>
  <c r="B895" i="1" s="1"/>
  <c r="D914" i="1"/>
  <c r="B896" i="1" s="1"/>
  <c r="D915" i="1"/>
  <c r="B897" i="1" s="1"/>
  <c r="D916" i="1"/>
  <c r="B898" i="1" s="1"/>
  <c r="D917" i="1"/>
  <c r="B899" i="1" s="1"/>
  <c r="D918" i="1"/>
  <c r="B900" i="1" s="1"/>
  <c r="D919" i="1"/>
  <c r="B901" i="1" s="1"/>
  <c r="D920" i="1"/>
  <c r="B902" i="1" s="1"/>
  <c r="D921" i="1"/>
  <c r="B903" i="1" s="1"/>
  <c r="D922" i="1"/>
  <c r="B904" i="1" s="1"/>
  <c r="D923" i="1"/>
  <c r="B905" i="1" s="1"/>
  <c r="D924" i="1"/>
  <c r="B906" i="1" s="1"/>
  <c r="D925" i="1"/>
  <c r="B907" i="1" s="1"/>
  <c r="D926" i="1"/>
  <c r="B908" i="1" s="1"/>
  <c r="D927" i="1"/>
  <c r="B909" i="1" s="1"/>
  <c r="D928" i="1"/>
  <c r="B910" i="1" s="1"/>
  <c r="D929" i="1"/>
  <c r="B911" i="1" s="1"/>
  <c r="D930" i="1"/>
  <c r="B912" i="1" s="1"/>
  <c r="D931" i="1"/>
  <c r="B913" i="1" s="1"/>
  <c r="D932" i="1"/>
  <c r="B914" i="1" s="1"/>
  <c r="D933" i="1"/>
  <c r="B915" i="1" s="1"/>
  <c r="D934" i="1"/>
  <c r="B916" i="1" s="1"/>
  <c r="D935" i="1"/>
  <c r="B917" i="1" s="1"/>
  <c r="D936" i="1"/>
  <c r="B918" i="1" s="1"/>
  <c r="D937" i="1"/>
  <c r="B919" i="1" s="1"/>
  <c r="D938" i="1"/>
  <c r="B920" i="1" s="1"/>
  <c r="D939" i="1"/>
  <c r="B921" i="1" s="1"/>
  <c r="D940" i="1"/>
  <c r="B922" i="1" s="1"/>
  <c r="D941" i="1"/>
  <c r="B923" i="1" s="1"/>
  <c r="D942" i="1"/>
  <c r="B924" i="1" s="1"/>
  <c r="D943" i="1"/>
  <c r="B925" i="1" s="1"/>
  <c r="D944" i="1"/>
  <c r="B926" i="1" s="1"/>
  <c r="D945" i="1"/>
  <c r="B927" i="1" s="1"/>
  <c r="D946" i="1"/>
  <c r="B928" i="1" s="1"/>
  <c r="D947" i="1"/>
  <c r="B929" i="1" s="1"/>
  <c r="D948" i="1"/>
  <c r="B930" i="1" s="1"/>
  <c r="D949" i="1"/>
  <c r="B931" i="1" s="1"/>
  <c r="D950" i="1"/>
  <c r="B932" i="1" s="1"/>
  <c r="D951" i="1"/>
  <c r="B933" i="1" s="1"/>
  <c r="D952" i="1"/>
  <c r="B934" i="1" s="1"/>
  <c r="D953" i="1"/>
  <c r="B935" i="1" s="1"/>
  <c r="D954" i="1"/>
  <c r="B936" i="1" s="1"/>
  <c r="D955" i="1"/>
  <c r="B937" i="1" s="1"/>
  <c r="D956" i="1"/>
  <c r="B938" i="1" s="1"/>
  <c r="D957" i="1"/>
  <c r="B939" i="1" s="1"/>
  <c r="D958" i="1"/>
  <c r="B940" i="1" s="1"/>
  <c r="D959" i="1"/>
  <c r="B941" i="1" s="1"/>
  <c r="D960" i="1"/>
  <c r="B942" i="1" s="1"/>
  <c r="D961" i="1"/>
  <c r="B943" i="1" s="1"/>
  <c r="D962" i="1"/>
  <c r="B944" i="1" s="1"/>
  <c r="D963" i="1"/>
  <c r="B945" i="1" s="1"/>
  <c r="D964" i="1"/>
  <c r="B946" i="1" s="1"/>
  <c r="D965" i="1"/>
  <c r="B947" i="1" s="1"/>
  <c r="D966" i="1"/>
  <c r="B948" i="1" s="1"/>
  <c r="D967" i="1"/>
  <c r="B949" i="1" s="1"/>
  <c r="D968" i="1"/>
  <c r="B950" i="1" s="1"/>
  <c r="D969" i="1"/>
  <c r="B951" i="1" s="1"/>
  <c r="D970" i="1"/>
  <c r="B952" i="1" s="1"/>
  <c r="D971" i="1"/>
  <c r="B953" i="1" s="1"/>
  <c r="D972" i="1"/>
  <c r="B954" i="1" s="1"/>
  <c r="D973" i="1"/>
  <c r="B955" i="1" s="1"/>
  <c r="D974" i="1"/>
  <c r="B956" i="1" s="1"/>
  <c r="D975" i="1"/>
  <c r="B957" i="1" s="1"/>
  <c r="D976" i="1"/>
  <c r="B958" i="1" s="1"/>
  <c r="D977" i="1"/>
  <c r="B959" i="1" s="1"/>
  <c r="D978" i="1"/>
  <c r="B960" i="1" s="1"/>
  <c r="D979" i="1"/>
  <c r="B961" i="1" s="1"/>
  <c r="D980" i="1"/>
  <c r="B962" i="1" s="1"/>
  <c r="D981" i="1"/>
  <c r="B963" i="1" s="1"/>
  <c r="D982" i="1"/>
  <c r="B964" i="1" s="1"/>
  <c r="D983" i="1"/>
  <c r="B965" i="1" s="1"/>
  <c r="D984" i="1"/>
  <c r="B966" i="1" s="1"/>
  <c r="D985" i="1"/>
  <c r="B967" i="1" s="1"/>
  <c r="D986" i="1"/>
  <c r="B968" i="1" s="1"/>
  <c r="D987" i="1"/>
  <c r="B969" i="1" s="1"/>
  <c r="D988" i="1"/>
  <c r="B970" i="1" s="1"/>
  <c r="D989" i="1"/>
  <c r="B971" i="1" s="1"/>
  <c r="D990" i="1"/>
  <c r="B972" i="1" s="1"/>
  <c r="D991" i="1"/>
  <c r="B973" i="1" s="1"/>
  <c r="D992" i="1"/>
  <c r="B974" i="1" s="1"/>
  <c r="D993" i="1"/>
  <c r="B975" i="1" s="1"/>
  <c r="D994" i="1"/>
  <c r="B976" i="1" s="1"/>
  <c r="D995" i="1"/>
  <c r="B977" i="1" s="1"/>
  <c r="D996" i="1"/>
  <c r="B978" i="1" s="1"/>
  <c r="D997" i="1"/>
  <c r="B979" i="1" s="1"/>
  <c r="D998" i="1"/>
  <c r="B980" i="1" s="1"/>
  <c r="D999" i="1"/>
  <c r="B981" i="1" s="1"/>
  <c r="D1000" i="1"/>
  <c r="B982" i="1" s="1"/>
  <c r="D1001" i="1"/>
  <c r="B983" i="1" s="1"/>
  <c r="D1002" i="1"/>
  <c r="B984" i="1" s="1"/>
  <c r="D1003" i="1"/>
  <c r="B985" i="1" s="1"/>
  <c r="D1004" i="1"/>
  <c r="B986" i="1" s="1"/>
  <c r="D1005" i="1"/>
  <c r="B987" i="1" s="1"/>
  <c r="D1006" i="1"/>
  <c r="B988" i="1" s="1"/>
  <c r="D1007" i="1"/>
  <c r="B989" i="1" s="1"/>
  <c r="D1008" i="1"/>
  <c r="B990" i="1" s="1"/>
  <c r="D1009" i="1"/>
  <c r="B991" i="1" s="1"/>
  <c r="D1010" i="1"/>
  <c r="B992" i="1" s="1"/>
  <c r="D1011" i="1"/>
  <c r="B993" i="1" s="1"/>
  <c r="D1012" i="1"/>
  <c r="B994" i="1" s="1"/>
  <c r="D1013" i="1"/>
  <c r="B995" i="1" s="1"/>
  <c r="D1014" i="1"/>
  <c r="B996" i="1" s="1"/>
  <c r="D1015" i="1"/>
  <c r="B997" i="1" s="1"/>
  <c r="D1016" i="1"/>
  <c r="B998" i="1" s="1"/>
  <c r="D1017" i="1"/>
  <c r="B999" i="1" s="1"/>
  <c r="D1018" i="1"/>
  <c r="B1000" i="1" s="1"/>
  <c r="D1019" i="1"/>
  <c r="B1001" i="1" s="1"/>
  <c r="D1020" i="1"/>
  <c r="B1002" i="1" s="1"/>
  <c r="D1021" i="1"/>
  <c r="B1003" i="1" s="1"/>
  <c r="D1022" i="1"/>
  <c r="B1004" i="1" s="1"/>
  <c r="D1023" i="1"/>
  <c r="B1005" i="1" s="1"/>
  <c r="D1024" i="1"/>
  <c r="B1006" i="1" s="1"/>
  <c r="D1025" i="1"/>
  <c r="B1007" i="1" s="1"/>
  <c r="D1026" i="1"/>
  <c r="B1008" i="1" s="1"/>
  <c r="D1027" i="1"/>
  <c r="B1009" i="1" s="1"/>
  <c r="D1028" i="1"/>
  <c r="B1010" i="1" s="1"/>
  <c r="D1029" i="1"/>
  <c r="B1011" i="1" s="1"/>
  <c r="D1030" i="1"/>
  <c r="B1012" i="1" s="1"/>
  <c r="D1031" i="1"/>
  <c r="B1013" i="1" s="1"/>
  <c r="D1032" i="1"/>
  <c r="B1014" i="1" s="1"/>
  <c r="D1033" i="1"/>
  <c r="B1015" i="1" s="1"/>
  <c r="D1034" i="1"/>
  <c r="B1016" i="1" s="1"/>
  <c r="D1035" i="1"/>
  <c r="B1017" i="1" s="1"/>
  <c r="D1036" i="1"/>
  <c r="B1018" i="1" s="1"/>
  <c r="D1037" i="1"/>
  <c r="B1019" i="1" s="1"/>
  <c r="D1038" i="1"/>
  <c r="B1020" i="1" s="1"/>
  <c r="D1039" i="1"/>
  <c r="B1021" i="1" s="1"/>
  <c r="D1040" i="1"/>
  <c r="B1022" i="1" s="1"/>
  <c r="D1041" i="1"/>
  <c r="B1023" i="1" s="1"/>
  <c r="D1042" i="1"/>
  <c r="B1024" i="1" s="1"/>
  <c r="D1043" i="1"/>
  <c r="B1025" i="1" s="1"/>
  <c r="D1044" i="1"/>
  <c r="B1026" i="1" s="1"/>
  <c r="D1045" i="1"/>
  <c r="B1027" i="1" s="1"/>
  <c r="D1046" i="1"/>
  <c r="B1028" i="1" s="1"/>
  <c r="D1047" i="1"/>
  <c r="B1029" i="1" s="1"/>
  <c r="D1048" i="1"/>
  <c r="B1030" i="1" s="1"/>
  <c r="D1049" i="1"/>
  <c r="B1031" i="1" s="1"/>
  <c r="D1050" i="1"/>
  <c r="B1032" i="1" s="1"/>
  <c r="D1051" i="1"/>
  <c r="B1033" i="1" s="1"/>
  <c r="D1052" i="1"/>
  <c r="B1034" i="1" s="1"/>
  <c r="D1053" i="1"/>
  <c r="B1035" i="1" s="1"/>
  <c r="D1054" i="1"/>
  <c r="B1036" i="1" s="1"/>
  <c r="D1055" i="1"/>
  <c r="B1037" i="1" s="1"/>
  <c r="D1056" i="1"/>
  <c r="B1038" i="1" s="1"/>
  <c r="D1057" i="1"/>
  <c r="B1039" i="1" s="1"/>
  <c r="D1058" i="1"/>
  <c r="B1040" i="1" s="1"/>
  <c r="D1059" i="1"/>
  <c r="B1041" i="1" s="1"/>
  <c r="D1060" i="1"/>
  <c r="B1042" i="1" s="1"/>
  <c r="D1061" i="1"/>
  <c r="B1043" i="1" s="1"/>
  <c r="D1062" i="1"/>
  <c r="B1044" i="1" s="1"/>
  <c r="D1063" i="1"/>
  <c r="B1045" i="1" s="1"/>
  <c r="D1064" i="1"/>
  <c r="B1046" i="1" s="1"/>
  <c r="D1065" i="1"/>
  <c r="B1047" i="1" s="1"/>
  <c r="D1066" i="1"/>
  <c r="B1048" i="1" s="1"/>
  <c r="D1067" i="1"/>
  <c r="B1049" i="1" s="1"/>
  <c r="D1068" i="1"/>
  <c r="B1050" i="1" s="1"/>
  <c r="D1069" i="1"/>
  <c r="B1051" i="1" s="1"/>
  <c r="D1070" i="1"/>
  <c r="B1052" i="1" s="1"/>
  <c r="D1071" i="1"/>
  <c r="B1053" i="1" s="1"/>
  <c r="D1072" i="1"/>
  <c r="B1054" i="1" s="1"/>
  <c r="D1073" i="1"/>
  <c r="B1055" i="1" s="1"/>
  <c r="D1074" i="1"/>
  <c r="B1056" i="1" s="1"/>
  <c r="D1075" i="1"/>
  <c r="B1057" i="1" s="1"/>
  <c r="D1076" i="1"/>
  <c r="B1058" i="1" s="1"/>
  <c r="D1077" i="1"/>
  <c r="B1059" i="1" s="1"/>
  <c r="D1078" i="1"/>
  <c r="B1060" i="1" s="1"/>
  <c r="D1079" i="1"/>
  <c r="B1061" i="1" s="1"/>
  <c r="D1080" i="1"/>
  <c r="B1062" i="1" s="1"/>
  <c r="D1081" i="1"/>
  <c r="B1063" i="1" s="1"/>
  <c r="D1082" i="1"/>
  <c r="B1064" i="1" s="1"/>
  <c r="D1083" i="1"/>
  <c r="B1065" i="1" s="1"/>
  <c r="D1084" i="1"/>
  <c r="B1066" i="1" s="1"/>
  <c r="D1085" i="1"/>
  <c r="B1067" i="1" s="1"/>
  <c r="D1086" i="1"/>
  <c r="B1068" i="1" s="1"/>
  <c r="D1087" i="1"/>
  <c r="B1069" i="1" s="1"/>
  <c r="D1088" i="1"/>
  <c r="B1070" i="1" s="1"/>
  <c r="D1089" i="1"/>
  <c r="B1071" i="1" s="1"/>
  <c r="D1090" i="1"/>
  <c r="B1072" i="1" s="1"/>
  <c r="D1091" i="1"/>
  <c r="B1073" i="1" s="1"/>
  <c r="D1092" i="1"/>
  <c r="B1074" i="1" s="1"/>
  <c r="D1093" i="1"/>
  <c r="B1075" i="1" s="1"/>
  <c r="D1094" i="1"/>
  <c r="B1076" i="1" s="1"/>
  <c r="D1095" i="1"/>
  <c r="B1077" i="1" s="1"/>
  <c r="D1096" i="1"/>
  <c r="B1078" i="1" s="1"/>
  <c r="D1097" i="1"/>
  <c r="B1079" i="1" s="1"/>
  <c r="D1098" i="1"/>
  <c r="B1080" i="1" s="1"/>
  <c r="D1099" i="1"/>
  <c r="B1081" i="1" s="1"/>
  <c r="D1100" i="1"/>
  <c r="B1082" i="1" s="1"/>
  <c r="D1101" i="1"/>
  <c r="B1083" i="1" s="1"/>
  <c r="D1102" i="1"/>
  <c r="B1084" i="1" s="1"/>
  <c r="D1103" i="1"/>
  <c r="B1085" i="1" s="1"/>
  <c r="D1104" i="1"/>
  <c r="B1086" i="1" s="1"/>
  <c r="D1105" i="1"/>
  <c r="B1087" i="1" s="1"/>
  <c r="D1106" i="1"/>
  <c r="B1088" i="1" s="1"/>
  <c r="D1107" i="1"/>
  <c r="B1089" i="1" s="1"/>
  <c r="D1108" i="1"/>
  <c r="B1090" i="1" s="1"/>
  <c r="D1109" i="1"/>
  <c r="B1091" i="1" s="1"/>
  <c r="D1110" i="1"/>
  <c r="B1092" i="1" s="1"/>
  <c r="D1111" i="1"/>
  <c r="B1093" i="1" s="1"/>
  <c r="D1112" i="1"/>
  <c r="B1094" i="1" s="1"/>
  <c r="D1113" i="1"/>
  <c r="B1095" i="1" s="1"/>
  <c r="D1114" i="1"/>
  <c r="B1096" i="1" s="1"/>
  <c r="D1115" i="1"/>
  <c r="B1097" i="1" s="1"/>
  <c r="D1116" i="1"/>
  <c r="B1098" i="1" s="1"/>
  <c r="D1117" i="1"/>
  <c r="B1099" i="1" s="1"/>
  <c r="D1118" i="1"/>
  <c r="B1100" i="1" s="1"/>
  <c r="D1119" i="1"/>
  <c r="B1101" i="1" s="1"/>
  <c r="D1120" i="1"/>
  <c r="B1102" i="1" s="1"/>
  <c r="D1121" i="1"/>
  <c r="B1103" i="1" s="1"/>
  <c r="D1122" i="1"/>
  <c r="B1104" i="1" s="1"/>
  <c r="D1123" i="1"/>
  <c r="B1105" i="1" s="1"/>
  <c r="D1124" i="1"/>
  <c r="B1106" i="1" s="1"/>
  <c r="D1125" i="1"/>
  <c r="B1107" i="1" s="1"/>
  <c r="D1126" i="1"/>
  <c r="B1108" i="1" s="1"/>
  <c r="D1127" i="1"/>
  <c r="B1109" i="1" s="1"/>
  <c r="D1128" i="1"/>
  <c r="B1110" i="1" s="1"/>
  <c r="D1129" i="1"/>
  <c r="B1111" i="1" s="1"/>
  <c r="D1130" i="1"/>
  <c r="B1112" i="1" s="1"/>
  <c r="D1131" i="1"/>
  <c r="B1113" i="1" s="1"/>
  <c r="D1132" i="1"/>
  <c r="B1114" i="1" s="1"/>
  <c r="D1133" i="1"/>
  <c r="B1115" i="1" s="1"/>
  <c r="D1134" i="1"/>
  <c r="B1116" i="1" s="1"/>
  <c r="D1135" i="1"/>
  <c r="B1117" i="1" s="1"/>
  <c r="D1136" i="1"/>
  <c r="B1118" i="1" s="1"/>
  <c r="D1137" i="1"/>
  <c r="B1119" i="1" s="1"/>
  <c r="D1138" i="1"/>
  <c r="B1120" i="1" s="1"/>
  <c r="D1139" i="1"/>
  <c r="B1121" i="1" s="1"/>
  <c r="D1140" i="1"/>
  <c r="B1122" i="1" s="1"/>
  <c r="D1141" i="1"/>
  <c r="B1123" i="1" s="1"/>
  <c r="D1142" i="1"/>
  <c r="B1124" i="1" s="1"/>
  <c r="D1143" i="1"/>
  <c r="B1125" i="1" s="1"/>
  <c r="D1144" i="1"/>
  <c r="B1126" i="1" s="1"/>
  <c r="D1145" i="1"/>
  <c r="B1127" i="1" s="1"/>
  <c r="D1146" i="1"/>
  <c r="B1128" i="1" s="1"/>
  <c r="D1147" i="1"/>
  <c r="B1129" i="1" s="1"/>
  <c r="D1148" i="1"/>
  <c r="B1130" i="1" s="1"/>
  <c r="D1149" i="1"/>
  <c r="B1131" i="1" s="1"/>
  <c r="D1150" i="1"/>
  <c r="B1132" i="1" s="1"/>
  <c r="D1151" i="1"/>
  <c r="B1133" i="1" s="1"/>
  <c r="D1152" i="1"/>
  <c r="B1134" i="1" s="1"/>
  <c r="D1153" i="1"/>
  <c r="B1135" i="1" s="1"/>
  <c r="D1154" i="1"/>
  <c r="B1136" i="1" s="1"/>
  <c r="D1155" i="1"/>
  <c r="B1137" i="1" s="1"/>
  <c r="D1156" i="1"/>
  <c r="B1138" i="1" s="1"/>
  <c r="D1157" i="1"/>
  <c r="B1139" i="1" s="1"/>
  <c r="D1158" i="1"/>
  <c r="B1140" i="1" s="1"/>
  <c r="D1159" i="1"/>
  <c r="B1141" i="1" s="1"/>
  <c r="D1160" i="1"/>
  <c r="B1142" i="1" s="1"/>
  <c r="D1161" i="1"/>
  <c r="B1143" i="1" s="1"/>
  <c r="D1162" i="1"/>
  <c r="B1144" i="1" s="1"/>
  <c r="D1163" i="1"/>
  <c r="B1145" i="1" s="1"/>
  <c r="D1164" i="1"/>
  <c r="B1146" i="1" s="1"/>
  <c r="D1165" i="1"/>
  <c r="B1147" i="1" s="1"/>
  <c r="D1166" i="1"/>
  <c r="B1148" i="1" s="1"/>
  <c r="D1167" i="1"/>
  <c r="B1149" i="1" s="1"/>
  <c r="D1168" i="1"/>
  <c r="B1150" i="1" s="1"/>
  <c r="D1169" i="1"/>
  <c r="B1151" i="1" s="1"/>
  <c r="D1170" i="1"/>
  <c r="B1152" i="1" s="1"/>
  <c r="D1171" i="1"/>
  <c r="B1153" i="1" s="1"/>
  <c r="D1172" i="1"/>
  <c r="B1154" i="1" s="1"/>
  <c r="D1173" i="1"/>
  <c r="B1155" i="1" s="1"/>
  <c r="D1174" i="1"/>
  <c r="B1156" i="1" s="1"/>
  <c r="D1175" i="1"/>
  <c r="B1157" i="1" s="1"/>
  <c r="D1176" i="1"/>
  <c r="B1158" i="1" s="1"/>
  <c r="D1177" i="1"/>
  <c r="B1159" i="1" s="1"/>
  <c r="D1178" i="1"/>
  <c r="B1160" i="1" s="1"/>
  <c r="D1179" i="1"/>
  <c r="B1161" i="1" s="1"/>
  <c r="D1180" i="1"/>
  <c r="B1162" i="1" s="1"/>
  <c r="D1181" i="1"/>
  <c r="B1163" i="1" s="1"/>
  <c r="D1182" i="1"/>
  <c r="B1164" i="1" s="1"/>
  <c r="D1183" i="1"/>
  <c r="B1165" i="1" s="1"/>
  <c r="D1184" i="1"/>
  <c r="B1166" i="1" s="1"/>
  <c r="D1185" i="1"/>
  <c r="B1167" i="1" s="1"/>
  <c r="D1186" i="1"/>
  <c r="B1168" i="1" s="1"/>
  <c r="D1187" i="1"/>
  <c r="B1169" i="1" s="1"/>
  <c r="D1188" i="1"/>
  <c r="B1170" i="1" s="1"/>
  <c r="D1189" i="1"/>
  <c r="B1171" i="1" s="1"/>
  <c r="D1190" i="1"/>
  <c r="B1172" i="1" s="1"/>
  <c r="D1191" i="1"/>
  <c r="B1173" i="1" s="1"/>
  <c r="D1192" i="1"/>
  <c r="B1174" i="1" s="1"/>
  <c r="D1193" i="1"/>
  <c r="B1175" i="1" s="1"/>
  <c r="D1194" i="1"/>
  <c r="B1176" i="1" s="1"/>
  <c r="D1195" i="1"/>
  <c r="B1177" i="1" s="1"/>
  <c r="D1196" i="1"/>
  <c r="B1178" i="1" s="1"/>
  <c r="D1197" i="1"/>
  <c r="B1179" i="1" s="1"/>
  <c r="D1198" i="1"/>
  <c r="B1180" i="1" s="1"/>
  <c r="D1199" i="1"/>
  <c r="B1181" i="1" s="1"/>
  <c r="D1200" i="1"/>
  <c r="B1182" i="1" s="1"/>
  <c r="D1201" i="1"/>
  <c r="B1183" i="1" s="1"/>
  <c r="D1202" i="1"/>
  <c r="B1184" i="1" s="1"/>
  <c r="D1203" i="1"/>
  <c r="B1185" i="1" s="1"/>
  <c r="D1204" i="1"/>
  <c r="B1186" i="1" s="1"/>
  <c r="D1205" i="1"/>
  <c r="B1187" i="1" s="1"/>
  <c r="D1206" i="1"/>
  <c r="B1188" i="1" s="1"/>
  <c r="D1207" i="1"/>
  <c r="B1189" i="1" s="1"/>
  <c r="D1208" i="1"/>
  <c r="B1190" i="1" s="1"/>
  <c r="D1209" i="1"/>
  <c r="B1191" i="1" s="1"/>
  <c r="D1210" i="1"/>
  <c r="B1192" i="1" s="1"/>
  <c r="D1211" i="1"/>
  <c r="B1193" i="1" s="1"/>
  <c r="D1212" i="1"/>
  <c r="B1194" i="1" s="1"/>
  <c r="D1213" i="1"/>
  <c r="B1195" i="1" s="1"/>
  <c r="D1214" i="1"/>
  <c r="B1196" i="1" s="1"/>
  <c r="D1215" i="1"/>
  <c r="B1197" i="1" s="1"/>
  <c r="D1216" i="1"/>
  <c r="B1198" i="1" s="1"/>
  <c r="D1217" i="1"/>
  <c r="B1199" i="1" s="1"/>
  <c r="D1218" i="1"/>
  <c r="B1200" i="1" s="1"/>
  <c r="D1219" i="1"/>
  <c r="B1201" i="1" s="1"/>
  <c r="D1220" i="1"/>
  <c r="B1202" i="1" s="1"/>
  <c r="D1221" i="1"/>
  <c r="B1203" i="1" s="1"/>
  <c r="D1222" i="1"/>
  <c r="B1204" i="1" s="1"/>
  <c r="D1223" i="1"/>
  <c r="B1205" i="1" s="1"/>
  <c r="D1224" i="1"/>
  <c r="B1206" i="1" s="1"/>
  <c r="D1225" i="1"/>
  <c r="B1207" i="1" s="1"/>
  <c r="D1226" i="1"/>
  <c r="B1208" i="1" s="1"/>
  <c r="D1227" i="1"/>
  <c r="B1209" i="1" s="1"/>
  <c r="D1228" i="1"/>
  <c r="B1210" i="1" s="1"/>
  <c r="D1229" i="1"/>
  <c r="B1211" i="1" s="1"/>
  <c r="D1230" i="1"/>
  <c r="B1212" i="1" s="1"/>
  <c r="D1231" i="1"/>
  <c r="B1213" i="1" s="1"/>
  <c r="D1232" i="1"/>
  <c r="B1214" i="1" s="1"/>
  <c r="D1233" i="1"/>
  <c r="B1215" i="1" s="1"/>
  <c r="D1234" i="1"/>
  <c r="B1216" i="1" s="1"/>
  <c r="D1235" i="1"/>
  <c r="B1217" i="1" s="1"/>
  <c r="D1236" i="1"/>
  <c r="B1218" i="1" s="1"/>
  <c r="D1237" i="1"/>
  <c r="B1219" i="1" s="1"/>
  <c r="D1238" i="1"/>
  <c r="B1220" i="1" s="1"/>
  <c r="D1239" i="1"/>
  <c r="B1221" i="1" s="1"/>
  <c r="D1240" i="1"/>
  <c r="B1222" i="1" s="1"/>
  <c r="D1241" i="1"/>
  <c r="B1223" i="1" s="1"/>
  <c r="D1242" i="1"/>
  <c r="B1224" i="1" s="1"/>
  <c r="D1243" i="1"/>
  <c r="B1225" i="1" s="1"/>
  <c r="D1244" i="1"/>
  <c r="B1226" i="1" s="1"/>
  <c r="D1245" i="1"/>
  <c r="B1227" i="1" s="1"/>
  <c r="D1246" i="1"/>
  <c r="B1228" i="1" s="1"/>
  <c r="D1247" i="1"/>
  <c r="B1229" i="1" s="1"/>
  <c r="D1248" i="1"/>
  <c r="B1230" i="1" s="1"/>
  <c r="D1249" i="1"/>
  <c r="B1231" i="1" s="1"/>
  <c r="D1250" i="1"/>
  <c r="B1232" i="1" s="1"/>
  <c r="D1251" i="1"/>
  <c r="B1233" i="1" s="1"/>
  <c r="D1252" i="1"/>
  <c r="B1234" i="1" s="1"/>
  <c r="D1253" i="1"/>
  <c r="B1235" i="1" s="1"/>
  <c r="D1254" i="1"/>
  <c r="B1236" i="1" s="1"/>
  <c r="D1255" i="1"/>
  <c r="B1237" i="1" s="1"/>
  <c r="D1256" i="1"/>
  <c r="B1238" i="1" s="1"/>
  <c r="D1257" i="1"/>
  <c r="B1239" i="1" s="1"/>
  <c r="D1258" i="1"/>
  <c r="B1240" i="1" s="1"/>
  <c r="D1259" i="1"/>
  <c r="B1241" i="1" s="1"/>
  <c r="D1260" i="1"/>
  <c r="B1242" i="1" s="1"/>
  <c r="D1261" i="1"/>
  <c r="B1243" i="1" s="1"/>
  <c r="D1262" i="1"/>
  <c r="B1244" i="1" s="1"/>
  <c r="D1263" i="1"/>
  <c r="B1245" i="1" s="1"/>
  <c r="D1264" i="1"/>
  <c r="B1246" i="1" s="1"/>
  <c r="D1265" i="1"/>
  <c r="B1247" i="1" s="1"/>
  <c r="D1266" i="1"/>
  <c r="B1248" i="1" s="1"/>
  <c r="D1267" i="1"/>
  <c r="B1249" i="1" s="1"/>
  <c r="D1268" i="1"/>
  <c r="B1250" i="1" s="1"/>
  <c r="D1269" i="1"/>
  <c r="B1251" i="1" s="1"/>
  <c r="D1270" i="1"/>
  <c r="B1252" i="1" s="1"/>
  <c r="D1271" i="1"/>
  <c r="B1253" i="1" s="1"/>
  <c r="D1272" i="1"/>
  <c r="B1254" i="1" s="1"/>
  <c r="D1273" i="1"/>
  <c r="B1255" i="1" s="1"/>
  <c r="D1274" i="1"/>
  <c r="B1256" i="1" s="1"/>
  <c r="D1275" i="1"/>
  <c r="B1257" i="1" s="1"/>
  <c r="D1276" i="1"/>
  <c r="B1258" i="1" s="1"/>
  <c r="D1277" i="1"/>
  <c r="B1259" i="1" s="1"/>
  <c r="D1278" i="1"/>
  <c r="B1260" i="1" s="1"/>
  <c r="D1279" i="1"/>
  <c r="B1261" i="1" s="1"/>
  <c r="D1280" i="1"/>
  <c r="B1262" i="1" s="1"/>
  <c r="D1281" i="1"/>
  <c r="B1263" i="1" s="1"/>
  <c r="D1282" i="1"/>
  <c r="B1264" i="1" s="1"/>
  <c r="D1283" i="1"/>
  <c r="B1265" i="1" s="1"/>
  <c r="D1284" i="1"/>
  <c r="B1266" i="1" s="1"/>
  <c r="D1285" i="1"/>
  <c r="B1267" i="1" s="1"/>
  <c r="D1286" i="1"/>
  <c r="B1268" i="1" s="1"/>
  <c r="D1287" i="1"/>
  <c r="B1269" i="1" s="1"/>
  <c r="D1288" i="1"/>
  <c r="B1270" i="1" s="1"/>
  <c r="D1289" i="1"/>
  <c r="B1271" i="1" s="1"/>
  <c r="D1290" i="1"/>
  <c r="B1272" i="1" s="1"/>
  <c r="D1291" i="1"/>
  <c r="B1273" i="1" s="1"/>
  <c r="D1292" i="1"/>
  <c r="B1274" i="1" s="1"/>
  <c r="D1293" i="1"/>
  <c r="B1275" i="1" s="1"/>
  <c r="D1294" i="1"/>
  <c r="B1276" i="1" s="1"/>
  <c r="D1295" i="1"/>
  <c r="B1277" i="1" s="1"/>
  <c r="D1296" i="1"/>
  <c r="B1278" i="1" s="1"/>
  <c r="D1297" i="1"/>
  <c r="B1279" i="1" s="1"/>
  <c r="D1298" i="1"/>
  <c r="B1280" i="1" s="1"/>
  <c r="D1299" i="1"/>
  <c r="B1281" i="1" s="1"/>
  <c r="D1300" i="1"/>
  <c r="B1282" i="1" s="1"/>
  <c r="D1301" i="1"/>
  <c r="B1283" i="1" s="1"/>
  <c r="D1302" i="1"/>
  <c r="B1284" i="1" s="1"/>
  <c r="D1303" i="1"/>
  <c r="B1285" i="1" s="1"/>
  <c r="D1304" i="1"/>
  <c r="B1286" i="1" s="1"/>
  <c r="D1305" i="1"/>
  <c r="B1287" i="1" s="1"/>
  <c r="D1306" i="1"/>
  <c r="B1288" i="1" s="1"/>
  <c r="D1307" i="1"/>
  <c r="B1289" i="1" s="1"/>
  <c r="D1308" i="1"/>
  <c r="B1290" i="1" s="1"/>
  <c r="D1309" i="1"/>
  <c r="B1291" i="1" s="1"/>
  <c r="D1310" i="1"/>
  <c r="B1292" i="1" s="1"/>
  <c r="D1311" i="1"/>
  <c r="B1293" i="1" s="1"/>
  <c r="D1312" i="1"/>
  <c r="B1294" i="1" s="1"/>
  <c r="D1313" i="1"/>
  <c r="B1295" i="1" s="1"/>
  <c r="D1314" i="1"/>
  <c r="B1296" i="1" s="1"/>
  <c r="D1315" i="1"/>
  <c r="B1297" i="1" s="1"/>
  <c r="D1316" i="1"/>
  <c r="B1298" i="1" s="1"/>
  <c r="D1317" i="1"/>
  <c r="B1299" i="1" s="1"/>
  <c r="D1318" i="1"/>
  <c r="B1300" i="1" s="1"/>
  <c r="D1319" i="1"/>
  <c r="B1301" i="1" s="1"/>
  <c r="D1320" i="1"/>
  <c r="B1302" i="1" s="1"/>
  <c r="D1321" i="1"/>
  <c r="B1303" i="1" s="1"/>
  <c r="D1322" i="1"/>
  <c r="B1304" i="1" s="1"/>
  <c r="D1323" i="1"/>
  <c r="B1305" i="1" s="1"/>
  <c r="D1324" i="1"/>
  <c r="B1306" i="1" s="1"/>
  <c r="D1325" i="1"/>
  <c r="B1307" i="1" s="1"/>
  <c r="D1326" i="1"/>
  <c r="B1308" i="1" s="1"/>
  <c r="D1327" i="1"/>
  <c r="B1309" i="1" s="1"/>
  <c r="D1328" i="1"/>
  <c r="B1310" i="1" s="1"/>
  <c r="D1329" i="1"/>
  <c r="B1311" i="1" s="1"/>
  <c r="D1330" i="1"/>
  <c r="B1312" i="1" s="1"/>
  <c r="D1331" i="1"/>
  <c r="B1313" i="1" s="1"/>
  <c r="D1332" i="1"/>
  <c r="B1314" i="1" s="1"/>
  <c r="D1333" i="1"/>
  <c r="B1315" i="1" s="1"/>
  <c r="D1334" i="1"/>
  <c r="B1316" i="1" s="1"/>
  <c r="D1335" i="1"/>
  <c r="B1317" i="1" s="1"/>
  <c r="D1336" i="1"/>
  <c r="B1318" i="1" s="1"/>
  <c r="D1337" i="1"/>
  <c r="B1319" i="1" s="1"/>
  <c r="D1338" i="1"/>
  <c r="B1320" i="1" s="1"/>
  <c r="D1339" i="1"/>
  <c r="B1321" i="1" s="1"/>
  <c r="D1340" i="1"/>
  <c r="B1322" i="1" s="1"/>
  <c r="D1341" i="1"/>
  <c r="B1323" i="1" s="1"/>
  <c r="D1342" i="1"/>
  <c r="B1324" i="1" s="1"/>
  <c r="D1343" i="1"/>
  <c r="B1325" i="1" s="1"/>
  <c r="D1344" i="1"/>
  <c r="B1326" i="1" s="1"/>
  <c r="D1345" i="1"/>
  <c r="B1327" i="1" s="1"/>
  <c r="D1346" i="1"/>
  <c r="B1328" i="1" s="1"/>
  <c r="D1347" i="1"/>
  <c r="B1329" i="1" s="1"/>
  <c r="D1348" i="1"/>
  <c r="B1330" i="1" s="1"/>
  <c r="D1349" i="1"/>
  <c r="B1331" i="1" s="1"/>
  <c r="D1350" i="1"/>
  <c r="B1332" i="1" s="1"/>
  <c r="D1351" i="1"/>
  <c r="B1333" i="1" s="1"/>
  <c r="D1352" i="1"/>
  <c r="B1334" i="1" s="1"/>
  <c r="D1353" i="1"/>
  <c r="B1335" i="1" s="1"/>
  <c r="D1354" i="1"/>
  <c r="B1336" i="1" s="1"/>
  <c r="D1355" i="1"/>
  <c r="B1337" i="1" s="1"/>
  <c r="D1356" i="1"/>
  <c r="B1338" i="1" s="1"/>
  <c r="D1357" i="1"/>
  <c r="B1339" i="1" s="1"/>
  <c r="D1358" i="1"/>
  <c r="B1340" i="1" s="1"/>
  <c r="D1359" i="1"/>
  <c r="B1341" i="1" s="1"/>
  <c r="D1360" i="1"/>
  <c r="B1342" i="1" s="1"/>
  <c r="D1361" i="1"/>
  <c r="B1343" i="1" s="1"/>
  <c r="D1362" i="1"/>
  <c r="B1344" i="1" s="1"/>
  <c r="D1363" i="1"/>
  <c r="B1345" i="1" s="1"/>
  <c r="D1364" i="1"/>
  <c r="B1346" i="1" s="1"/>
  <c r="D1365" i="1"/>
  <c r="B1347" i="1" s="1"/>
  <c r="D1366" i="1"/>
  <c r="B1348" i="1" s="1"/>
  <c r="D1367" i="1"/>
  <c r="B1349" i="1" s="1"/>
  <c r="D1368" i="1"/>
  <c r="B1350" i="1" s="1"/>
  <c r="D1369" i="1"/>
  <c r="B1351" i="1" s="1"/>
  <c r="D1370" i="1"/>
  <c r="B1352" i="1" s="1"/>
  <c r="D1371" i="1"/>
  <c r="B1353" i="1" s="1"/>
  <c r="D1372" i="1"/>
  <c r="B1354" i="1" s="1"/>
  <c r="D1373" i="1"/>
  <c r="B1355" i="1" s="1"/>
  <c r="D1374" i="1"/>
  <c r="B1356" i="1" s="1"/>
  <c r="D1375" i="1"/>
  <c r="B1357" i="1" s="1"/>
  <c r="D1376" i="1"/>
  <c r="B1358" i="1" s="1"/>
  <c r="D1377" i="1"/>
  <c r="B1359" i="1" s="1"/>
  <c r="D1378" i="1"/>
  <c r="B1360" i="1" s="1"/>
  <c r="D1379" i="1"/>
  <c r="B1361" i="1" s="1"/>
  <c r="D1380" i="1"/>
  <c r="B1362" i="1" s="1"/>
  <c r="D1381" i="1"/>
  <c r="B1363" i="1" s="1"/>
  <c r="D1382" i="1"/>
  <c r="B1364" i="1" s="1"/>
  <c r="D1383" i="1"/>
  <c r="B1365" i="1" s="1"/>
  <c r="D1384" i="1"/>
  <c r="B1366" i="1" s="1"/>
  <c r="D1385" i="1"/>
  <c r="B1367" i="1" s="1"/>
  <c r="D1386" i="1"/>
  <c r="B1368" i="1" s="1"/>
  <c r="D1387" i="1"/>
  <c r="B1369" i="1" s="1"/>
  <c r="D1388" i="1"/>
  <c r="B1370" i="1" s="1"/>
  <c r="D1389" i="1"/>
  <c r="B1371" i="1" s="1"/>
  <c r="D1390" i="1"/>
  <c r="B1372" i="1" s="1"/>
  <c r="D1391" i="1"/>
  <c r="B1373" i="1" s="1"/>
  <c r="D1392" i="1"/>
  <c r="B1374" i="1" s="1"/>
  <c r="D1393" i="1"/>
  <c r="B1375" i="1" s="1"/>
  <c r="D1394" i="1"/>
  <c r="B1376" i="1" s="1"/>
  <c r="D1395" i="1"/>
  <c r="B1377" i="1" s="1"/>
  <c r="D1396" i="1"/>
  <c r="B1378" i="1" s="1"/>
  <c r="D1397" i="1"/>
  <c r="B1379" i="1" s="1"/>
  <c r="D1398" i="1"/>
  <c r="B1380" i="1" s="1"/>
  <c r="D1399" i="1"/>
  <c r="B1381" i="1" s="1"/>
  <c r="D1400" i="1"/>
  <c r="B1382" i="1" s="1"/>
  <c r="D1401" i="1"/>
  <c r="B1383" i="1" s="1"/>
  <c r="D1402" i="1"/>
  <c r="B1384" i="1" s="1"/>
  <c r="D1403" i="1"/>
  <c r="B1385" i="1" s="1"/>
  <c r="D1404" i="1"/>
  <c r="B1386" i="1" s="1"/>
  <c r="D1405" i="1"/>
  <c r="B1387" i="1" s="1"/>
  <c r="D1406" i="1"/>
  <c r="B1388" i="1" s="1"/>
  <c r="D1407" i="1"/>
  <c r="B1389" i="1" s="1"/>
  <c r="D1408" i="1"/>
  <c r="B1390" i="1" s="1"/>
  <c r="D1409" i="1"/>
  <c r="B1391" i="1" s="1"/>
  <c r="D1410" i="1"/>
  <c r="B1392" i="1" s="1"/>
  <c r="D1411" i="1"/>
  <c r="B1393" i="1" s="1"/>
  <c r="D1412" i="1"/>
  <c r="B1394" i="1" s="1"/>
  <c r="D1413" i="1"/>
  <c r="B1395" i="1" s="1"/>
  <c r="D1414" i="1"/>
  <c r="B1396" i="1" s="1"/>
  <c r="D1415" i="1"/>
  <c r="B1397" i="1" s="1"/>
  <c r="D1416" i="1"/>
  <c r="B1398" i="1" s="1"/>
  <c r="D1417" i="1"/>
  <c r="B1399" i="1" s="1"/>
  <c r="D1418" i="1"/>
  <c r="B1400" i="1" s="1"/>
  <c r="D1419" i="1"/>
  <c r="B1401" i="1" s="1"/>
  <c r="D1420" i="1"/>
  <c r="B1402" i="1" s="1"/>
  <c r="D1421" i="1"/>
  <c r="B1403" i="1" s="1"/>
  <c r="D1422" i="1"/>
  <c r="B1404" i="1" s="1"/>
  <c r="D1423" i="1"/>
  <c r="B1405" i="1" s="1"/>
  <c r="D1424" i="1"/>
  <c r="B1406" i="1" s="1"/>
  <c r="D1425" i="1"/>
  <c r="B1407" i="1" s="1"/>
  <c r="D1426" i="1"/>
  <c r="B1408" i="1" s="1"/>
  <c r="D1427" i="1"/>
  <c r="B1409" i="1" s="1"/>
  <c r="D1428" i="1"/>
  <c r="B1410" i="1" s="1"/>
  <c r="D1429" i="1"/>
  <c r="B1411" i="1" s="1"/>
  <c r="D1430" i="1"/>
  <c r="B1412" i="1" s="1"/>
  <c r="D1431" i="1"/>
  <c r="B1413" i="1" s="1"/>
  <c r="D1432" i="1"/>
  <c r="B1414" i="1" s="1"/>
  <c r="D1433" i="1"/>
  <c r="B1415" i="1" s="1"/>
  <c r="D1434" i="1"/>
  <c r="B1416" i="1" s="1"/>
  <c r="D1435" i="1"/>
  <c r="B1417" i="1" s="1"/>
  <c r="D1436" i="1"/>
  <c r="B1418" i="1" s="1"/>
  <c r="D1437" i="1"/>
  <c r="B1419" i="1" s="1"/>
  <c r="D1438" i="1"/>
  <c r="B1420" i="1" s="1"/>
  <c r="D1439" i="1"/>
  <c r="B1421" i="1" s="1"/>
  <c r="D1440" i="1"/>
  <c r="B1422" i="1" s="1"/>
  <c r="D1441" i="1"/>
  <c r="B1423" i="1" s="1"/>
  <c r="D1442" i="1"/>
  <c r="B1424" i="1" s="1"/>
  <c r="D1443" i="1"/>
  <c r="B1425" i="1" s="1"/>
  <c r="D1444" i="1"/>
  <c r="B1426" i="1" s="1"/>
  <c r="D1445" i="1"/>
  <c r="B1427" i="1" s="1"/>
  <c r="D1446" i="1"/>
  <c r="B1428" i="1" s="1"/>
  <c r="D1447" i="1"/>
  <c r="B1429" i="1" s="1"/>
  <c r="D1448" i="1"/>
  <c r="B1430" i="1" s="1"/>
  <c r="D1449" i="1"/>
  <c r="B1431" i="1" s="1"/>
  <c r="D1450" i="1"/>
  <c r="B1432" i="1" s="1"/>
  <c r="D1451" i="1"/>
  <c r="B1433" i="1" s="1"/>
  <c r="D1452" i="1"/>
  <c r="B1434" i="1" s="1"/>
  <c r="D1453" i="1"/>
  <c r="B1435" i="1" s="1"/>
  <c r="D1454" i="1"/>
  <c r="B1436" i="1" s="1"/>
  <c r="D1455" i="1"/>
  <c r="B1437" i="1" s="1"/>
  <c r="D1456" i="1"/>
  <c r="B1438" i="1" s="1"/>
  <c r="D1457" i="1"/>
  <c r="B1439" i="1" s="1"/>
  <c r="D1458" i="1"/>
  <c r="B1440" i="1" s="1"/>
  <c r="D1459" i="1"/>
  <c r="B1441" i="1" s="1"/>
  <c r="D1460" i="1"/>
  <c r="B1442" i="1" s="1"/>
  <c r="D1461" i="1"/>
  <c r="B1443" i="1" s="1"/>
  <c r="D1462" i="1"/>
  <c r="B1444" i="1" s="1"/>
  <c r="D1463" i="1"/>
  <c r="B1445" i="1" s="1"/>
  <c r="D1464" i="1"/>
  <c r="B1446" i="1" s="1"/>
  <c r="D1465" i="1"/>
  <c r="B1447" i="1" s="1"/>
  <c r="D1466" i="1"/>
  <c r="B1448" i="1" s="1"/>
  <c r="D1467" i="1"/>
  <c r="B1449" i="1" s="1"/>
  <c r="D1468" i="1"/>
  <c r="B1450" i="1" s="1"/>
  <c r="D1469" i="1"/>
  <c r="B1451" i="1" s="1"/>
  <c r="D1470" i="1"/>
  <c r="B1452" i="1" s="1"/>
  <c r="D1471" i="1"/>
  <c r="B1453" i="1" s="1"/>
  <c r="D1472" i="1"/>
  <c r="B1454" i="1" s="1"/>
  <c r="D1473" i="1"/>
  <c r="B1455" i="1" s="1"/>
  <c r="D1474" i="1"/>
  <c r="B1456" i="1" s="1"/>
  <c r="D1475" i="1"/>
  <c r="B1457" i="1" s="1"/>
  <c r="D1476" i="1"/>
  <c r="B1458" i="1" s="1"/>
  <c r="D1477" i="1"/>
  <c r="B1459" i="1" s="1"/>
  <c r="D1478" i="1"/>
  <c r="B1460" i="1" s="1"/>
  <c r="D1479" i="1"/>
  <c r="B1461" i="1" s="1"/>
  <c r="D1480" i="1"/>
  <c r="B1462" i="1" s="1"/>
  <c r="D1481" i="1"/>
  <c r="B1463" i="1" s="1"/>
  <c r="D1482" i="1"/>
  <c r="B1464" i="1" s="1"/>
  <c r="D1483" i="1"/>
  <c r="B1465" i="1" s="1"/>
  <c r="D1484" i="1"/>
  <c r="B1466" i="1" s="1"/>
  <c r="D1485" i="1"/>
  <c r="B1467" i="1" s="1"/>
  <c r="D1486" i="1"/>
  <c r="B1468" i="1" s="1"/>
  <c r="D1487" i="1"/>
  <c r="B1469" i="1" s="1"/>
  <c r="D1488" i="1"/>
  <c r="B1470" i="1" s="1"/>
  <c r="D1489" i="1"/>
  <c r="B1471" i="1" s="1"/>
  <c r="D1490" i="1"/>
  <c r="B1472" i="1" s="1"/>
  <c r="D1491" i="1"/>
  <c r="B1473" i="1" s="1"/>
  <c r="D1492" i="1"/>
  <c r="B1474" i="1" s="1"/>
  <c r="D1493" i="1"/>
  <c r="B1475" i="1" s="1"/>
  <c r="D1494" i="1"/>
  <c r="B1476" i="1" s="1"/>
  <c r="D1495" i="1"/>
  <c r="B1477" i="1" s="1"/>
  <c r="D1496" i="1"/>
  <c r="B1478" i="1" s="1"/>
  <c r="D1497" i="1"/>
  <c r="B1479" i="1" s="1"/>
  <c r="D1498" i="1"/>
  <c r="B1480" i="1" s="1"/>
  <c r="D1499" i="1"/>
  <c r="B1481" i="1" s="1"/>
  <c r="D1500" i="1"/>
  <c r="B1482" i="1" s="1"/>
  <c r="D1501" i="1"/>
  <c r="B1483" i="1" s="1"/>
  <c r="D1502" i="1"/>
  <c r="B1484" i="1" s="1"/>
  <c r="D1503" i="1"/>
  <c r="B1485" i="1" s="1"/>
  <c r="D1504" i="1"/>
  <c r="B1486" i="1" s="1"/>
  <c r="D1505" i="1"/>
  <c r="B1487" i="1" s="1"/>
  <c r="D1506" i="1"/>
  <c r="B1488" i="1" s="1"/>
  <c r="D1507" i="1"/>
  <c r="B1489" i="1" s="1"/>
  <c r="D1508" i="1"/>
  <c r="B1490" i="1" s="1"/>
  <c r="D1509" i="1"/>
  <c r="B1491" i="1" s="1"/>
  <c r="D1510" i="1"/>
  <c r="B1492" i="1" s="1"/>
  <c r="D1511" i="1"/>
  <c r="B1493" i="1" s="1"/>
  <c r="D1512" i="1"/>
  <c r="B1494" i="1" s="1"/>
  <c r="D1513" i="1"/>
  <c r="B1495" i="1" s="1"/>
  <c r="D1514" i="1"/>
  <c r="B1496" i="1" s="1"/>
  <c r="D1515" i="1"/>
  <c r="B1497" i="1" s="1"/>
  <c r="D1516" i="1"/>
  <c r="B1498" i="1" s="1"/>
  <c r="D1517" i="1"/>
  <c r="B1499" i="1" s="1"/>
  <c r="D1518" i="1"/>
  <c r="B1500" i="1" s="1"/>
  <c r="D1519" i="1"/>
  <c r="B1501" i="1" s="1"/>
  <c r="D1520" i="1"/>
  <c r="B1502" i="1" s="1"/>
  <c r="D1521" i="1"/>
  <c r="B1503" i="1" s="1"/>
  <c r="D1522" i="1"/>
  <c r="B1504" i="1" s="1"/>
  <c r="D1523" i="1"/>
  <c r="B1505" i="1" s="1"/>
  <c r="D1524" i="1"/>
  <c r="B1506" i="1" s="1"/>
  <c r="D1525" i="1"/>
  <c r="B1507" i="1" s="1"/>
  <c r="D1526" i="1"/>
  <c r="B1508" i="1" s="1"/>
  <c r="D1527" i="1"/>
  <c r="B1509" i="1" s="1"/>
  <c r="D1528" i="1"/>
  <c r="B1510" i="1" s="1"/>
  <c r="D1529" i="1"/>
  <c r="B1511" i="1" s="1"/>
  <c r="D1530" i="1"/>
  <c r="B1512" i="1" s="1"/>
  <c r="D1531" i="1"/>
  <c r="B1513" i="1" s="1"/>
  <c r="D1532" i="1"/>
  <c r="B1514" i="1" s="1"/>
  <c r="D1533" i="1"/>
  <c r="B1515" i="1" s="1"/>
  <c r="D1534" i="1"/>
  <c r="B1516" i="1" s="1"/>
  <c r="D1535" i="1"/>
  <c r="B1517" i="1" s="1"/>
  <c r="D1536" i="1"/>
  <c r="B1518" i="1" s="1"/>
  <c r="D1537" i="1"/>
  <c r="B1519" i="1" s="1"/>
  <c r="D1538" i="1"/>
  <c r="B1520" i="1" s="1"/>
  <c r="D1539" i="1"/>
  <c r="B1521" i="1" s="1"/>
  <c r="D1540" i="1"/>
  <c r="B1522" i="1" s="1"/>
  <c r="D1541" i="1"/>
  <c r="B1523" i="1" s="1"/>
  <c r="D1542" i="1"/>
  <c r="B1524" i="1" s="1"/>
  <c r="D1543" i="1"/>
  <c r="B1525" i="1" s="1"/>
  <c r="D1544" i="1"/>
  <c r="B1526" i="1" s="1"/>
  <c r="D1545" i="1"/>
  <c r="B1527" i="1" s="1"/>
  <c r="D1546" i="1"/>
  <c r="B1528" i="1" s="1"/>
  <c r="D1547" i="1"/>
  <c r="B1529" i="1" s="1"/>
  <c r="D1548" i="1"/>
  <c r="B1530" i="1" s="1"/>
  <c r="D1549" i="1"/>
  <c r="B1531" i="1" s="1"/>
  <c r="D1550" i="1"/>
  <c r="B1532" i="1" s="1"/>
  <c r="D1551" i="1"/>
  <c r="B1533" i="1" s="1"/>
  <c r="D1552" i="1"/>
  <c r="B1534" i="1" s="1"/>
  <c r="D1553" i="1"/>
  <c r="B1535" i="1" s="1"/>
  <c r="D1554" i="1"/>
  <c r="B1536" i="1" s="1"/>
  <c r="D1555" i="1"/>
  <c r="B1537" i="1" s="1"/>
  <c r="D1556" i="1"/>
  <c r="B1538" i="1" s="1"/>
  <c r="D1557" i="1"/>
  <c r="B1539" i="1" s="1"/>
  <c r="D1558" i="1"/>
  <c r="B1540" i="1" s="1"/>
  <c r="D1559" i="1"/>
  <c r="B1541" i="1" s="1"/>
  <c r="D1560" i="1"/>
  <c r="B1542" i="1" s="1"/>
  <c r="D1561" i="1"/>
  <c r="B1543" i="1" s="1"/>
  <c r="D1562" i="1"/>
  <c r="B1544" i="1" s="1"/>
  <c r="D1563" i="1"/>
  <c r="B1545" i="1" s="1"/>
  <c r="D1564" i="1"/>
  <c r="B1546" i="1" s="1"/>
  <c r="D1565" i="1"/>
  <c r="B1547" i="1" s="1"/>
  <c r="D1566" i="1"/>
  <c r="B1548" i="1" s="1"/>
  <c r="D1567" i="1"/>
  <c r="B1549" i="1" s="1"/>
  <c r="D1568" i="1"/>
  <c r="B1550" i="1" s="1"/>
  <c r="D1569" i="1"/>
  <c r="B1551" i="1" s="1"/>
  <c r="D1570" i="1"/>
  <c r="B1552" i="1" s="1"/>
  <c r="D1571" i="1"/>
  <c r="B1553" i="1" s="1"/>
  <c r="D1572" i="1"/>
  <c r="B1554" i="1" s="1"/>
  <c r="D1573" i="1"/>
  <c r="B1555" i="1" s="1"/>
  <c r="D1574" i="1"/>
  <c r="B1556" i="1" s="1"/>
  <c r="D1575" i="1"/>
  <c r="B1557" i="1" s="1"/>
  <c r="D1576" i="1"/>
  <c r="B1558" i="1" s="1"/>
  <c r="D1577" i="1"/>
  <c r="B1559" i="1" s="1"/>
  <c r="D1578" i="1"/>
  <c r="B1560" i="1" s="1"/>
  <c r="D1579" i="1"/>
  <c r="B1561" i="1" s="1"/>
  <c r="D1580" i="1"/>
  <c r="B1562" i="1" s="1"/>
  <c r="D1581" i="1"/>
  <c r="B1563" i="1" s="1"/>
  <c r="D1582" i="1"/>
  <c r="B1564" i="1" s="1"/>
  <c r="D1583" i="1"/>
  <c r="B1565" i="1" s="1"/>
  <c r="D1584" i="1"/>
  <c r="B1566" i="1" s="1"/>
  <c r="D1585" i="1"/>
  <c r="B1567" i="1" s="1"/>
  <c r="D1586" i="1"/>
  <c r="B1568" i="1" s="1"/>
  <c r="D1587" i="1"/>
  <c r="B1569" i="1" s="1"/>
  <c r="D1588" i="1"/>
  <c r="B1570" i="1" s="1"/>
  <c r="D1589" i="1"/>
  <c r="B1571" i="1" s="1"/>
  <c r="D1590" i="1"/>
  <c r="B1572" i="1" s="1"/>
  <c r="D1591" i="1"/>
  <c r="B1573" i="1" s="1"/>
  <c r="D1592" i="1"/>
  <c r="B1574" i="1" s="1"/>
  <c r="D1593" i="1"/>
  <c r="B1575" i="1" s="1"/>
  <c r="D1594" i="1"/>
  <c r="B1576" i="1" s="1"/>
  <c r="D1595" i="1"/>
  <c r="B1577" i="1" s="1"/>
  <c r="D1596" i="1"/>
  <c r="B1578" i="1" s="1"/>
  <c r="D1597" i="1"/>
  <c r="B1579" i="1" s="1"/>
  <c r="D1598" i="1"/>
  <c r="B1580" i="1" s="1"/>
  <c r="D1599" i="1"/>
  <c r="B1581" i="1" s="1"/>
  <c r="D1600" i="1"/>
  <c r="B1582" i="1" s="1"/>
  <c r="D1601" i="1"/>
  <c r="B1583" i="1" s="1"/>
  <c r="D1602" i="1"/>
  <c r="B1584" i="1" s="1"/>
  <c r="D1603" i="1"/>
  <c r="B1585" i="1" s="1"/>
  <c r="D1604" i="1"/>
  <c r="B1586" i="1" s="1"/>
  <c r="D1605" i="1"/>
  <c r="B1587" i="1" s="1"/>
  <c r="D1606" i="1"/>
  <c r="B1588" i="1" s="1"/>
  <c r="D1607" i="1"/>
  <c r="B1589" i="1" s="1"/>
  <c r="D1608" i="1"/>
  <c r="B1590" i="1" s="1"/>
  <c r="D1609" i="1"/>
  <c r="B1591" i="1" s="1"/>
  <c r="D1610" i="1"/>
  <c r="B1592" i="1" s="1"/>
  <c r="D1611" i="1"/>
  <c r="B1593" i="1" s="1"/>
  <c r="D1612" i="1"/>
  <c r="B1594" i="1" s="1"/>
  <c r="D1613" i="1"/>
  <c r="B1595" i="1" s="1"/>
  <c r="D1614" i="1"/>
  <c r="B1596" i="1" s="1"/>
  <c r="D1615" i="1"/>
  <c r="B1597" i="1" s="1"/>
  <c r="D1616" i="1"/>
  <c r="B1598" i="1" s="1"/>
  <c r="D1617" i="1"/>
  <c r="B1599" i="1" s="1"/>
  <c r="D1618" i="1"/>
  <c r="B1600" i="1" s="1"/>
  <c r="D1619" i="1"/>
  <c r="B1601" i="1" s="1"/>
  <c r="D1620" i="1"/>
  <c r="B1602" i="1" s="1"/>
  <c r="D1621" i="1"/>
  <c r="B1603" i="1" s="1"/>
  <c r="D1622" i="1"/>
  <c r="B1604" i="1" s="1"/>
  <c r="D1623" i="1"/>
  <c r="B1605" i="1" s="1"/>
  <c r="D1624" i="1"/>
  <c r="B1606" i="1" s="1"/>
  <c r="D1625" i="1"/>
  <c r="B1607" i="1" s="1"/>
  <c r="D1626" i="1"/>
  <c r="B1608" i="1" s="1"/>
  <c r="D1627" i="1"/>
  <c r="B1609" i="1" s="1"/>
  <c r="D1628" i="1"/>
  <c r="B1610" i="1" s="1"/>
  <c r="D1629" i="1"/>
  <c r="B1611" i="1" s="1"/>
  <c r="D1630" i="1"/>
  <c r="B1612" i="1" s="1"/>
  <c r="D1631" i="1"/>
  <c r="B1613" i="1" s="1"/>
  <c r="D1632" i="1"/>
  <c r="B1614" i="1" s="1"/>
  <c r="D1633" i="1"/>
  <c r="B1615" i="1" s="1"/>
  <c r="D1634" i="1"/>
  <c r="B1616" i="1" s="1"/>
  <c r="D1635" i="1"/>
  <c r="B1617" i="1" s="1"/>
  <c r="D1636" i="1"/>
  <c r="B1618" i="1" s="1"/>
  <c r="D1637" i="1"/>
  <c r="B1619" i="1" s="1"/>
  <c r="D1638" i="1"/>
  <c r="B1620" i="1" s="1"/>
  <c r="D1639" i="1"/>
  <c r="B1621" i="1" s="1"/>
  <c r="D1640" i="1"/>
  <c r="B1622" i="1" s="1"/>
  <c r="D1641" i="1"/>
  <c r="B1623" i="1" s="1"/>
  <c r="D1642" i="1"/>
  <c r="B1624" i="1" s="1"/>
  <c r="D1643" i="1"/>
  <c r="B1625" i="1" s="1"/>
  <c r="D1644" i="1"/>
  <c r="B1626" i="1" s="1"/>
  <c r="D1645" i="1"/>
  <c r="B1627" i="1" s="1"/>
  <c r="D1646" i="1"/>
  <c r="B1628" i="1" s="1"/>
  <c r="D1647" i="1"/>
  <c r="B1629" i="1" s="1"/>
  <c r="D1648" i="1"/>
  <c r="B1630" i="1" s="1"/>
  <c r="D1649" i="1"/>
  <c r="B1631" i="1" s="1"/>
  <c r="D1650" i="1"/>
  <c r="B1632" i="1" s="1"/>
  <c r="D1651" i="1"/>
  <c r="B1633" i="1" s="1"/>
  <c r="D1652" i="1"/>
  <c r="B1634" i="1" s="1"/>
  <c r="D1653" i="1"/>
  <c r="B1635" i="1" s="1"/>
  <c r="D1654" i="1"/>
  <c r="B1636" i="1" s="1"/>
  <c r="D1655" i="1"/>
  <c r="B1637" i="1" s="1"/>
  <c r="D1656" i="1"/>
  <c r="B1638" i="1" s="1"/>
  <c r="D1657" i="1"/>
  <c r="B1639" i="1" s="1"/>
  <c r="D1658" i="1"/>
  <c r="B1640" i="1" s="1"/>
  <c r="D1659" i="1"/>
  <c r="B1641" i="1" s="1"/>
  <c r="D1660" i="1"/>
  <c r="B1642" i="1" s="1"/>
  <c r="D1661" i="1"/>
  <c r="B1643" i="1" s="1"/>
  <c r="D1662" i="1"/>
  <c r="B1644" i="1" s="1"/>
  <c r="D1663" i="1"/>
  <c r="B1645" i="1" s="1"/>
  <c r="D1664" i="1"/>
  <c r="B1646" i="1" s="1"/>
  <c r="D1665" i="1"/>
  <c r="B1647" i="1" s="1"/>
  <c r="D1666" i="1"/>
  <c r="B1648" i="1" s="1"/>
  <c r="D1667" i="1"/>
  <c r="B1649" i="1" s="1"/>
  <c r="D1668" i="1"/>
  <c r="B1650" i="1" s="1"/>
  <c r="D1669" i="1"/>
  <c r="B1651" i="1" s="1"/>
  <c r="D1670" i="1"/>
  <c r="B1652" i="1" s="1"/>
  <c r="D1671" i="1"/>
  <c r="B1653" i="1" s="1"/>
  <c r="D1672" i="1"/>
  <c r="B1654" i="1" s="1"/>
  <c r="D1673" i="1"/>
  <c r="B1655" i="1" s="1"/>
  <c r="D1674" i="1"/>
  <c r="B1656" i="1" s="1"/>
  <c r="D1675" i="1"/>
  <c r="B1657" i="1" s="1"/>
  <c r="D1676" i="1"/>
  <c r="B1658" i="1" s="1"/>
  <c r="D1677" i="1"/>
  <c r="B1659" i="1" s="1"/>
  <c r="D1678" i="1"/>
  <c r="B1660" i="1" s="1"/>
  <c r="D1679" i="1"/>
  <c r="B1661" i="1" s="1"/>
  <c r="D1680" i="1"/>
  <c r="B1662" i="1" s="1"/>
  <c r="D1681" i="1"/>
  <c r="B1663" i="1" s="1"/>
  <c r="D1682" i="1"/>
  <c r="B1664" i="1" s="1"/>
  <c r="D1683" i="1"/>
  <c r="B1665" i="1" s="1"/>
  <c r="D1684" i="1"/>
  <c r="B1666" i="1" s="1"/>
  <c r="D1685" i="1"/>
  <c r="B1667" i="1" s="1"/>
  <c r="D1686" i="1"/>
  <c r="B1668" i="1" s="1"/>
  <c r="D1687" i="1"/>
  <c r="B1669" i="1" s="1"/>
  <c r="D1688" i="1"/>
  <c r="B1670" i="1" s="1"/>
  <c r="D1689" i="1"/>
  <c r="B1671" i="1" s="1"/>
  <c r="D1690" i="1"/>
  <c r="B1672" i="1" s="1"/>
  <c r="D1691" i="1"/>
  <c r="B1673" i="1" s="1"/>
  <c r="D1692" i="1"/>
  <c r="B1674" i="1" s="1"/>
  <c r="D1693" i="1"/>
  <c r="B1675" i="1" s="1"/>
  <c r="D1694" i="1"/>
  <c r="B1676" i="1" s="1"/>
  <c r="D1695" i="1"/>
  <c r="B1677" i="1" s="1"/>
  <c r="D1696" i="1"/>
  <c r="B1678" i="1" s="1"/>
  <c r="D1697" i="1"/>
  <c r="B1679" i="1" s="1"/>
  <c r="D1698" i="1"/>
  <c r="B1680" i="1" s="1"/>
  <c r="D1699" i="1"/>
  <c r="B1681" i="1" s="1"/>
  <c r="D1700" i="1"/>
  <c r="B1682" i="1" s="1"/>
  <c r="D1701" i="1"/>
  <c r="B1683" i="1" s="1"/>
  <c r="D1702" i="1"/>
  <c r="B1684" i="1" s="1"/>
  <c r="D1703" i="1"/>
  <c r="B1685" i="1" s="1"/>
  <c r="D1704" i="1"/>
  <c r="B1686" i="1" s="1"/>
  <c r="D1705" i="1"/>
  <c r="B1687" i="1" s="1"/>
  <c r="D1706" i="1"/>
  <c r="B1688" i="1" s="1"/>
  <c r="D1707" i="1"/>
  <c r="B1689" i="1" s="1"/>
  <c r="D1708" i="1"/>
  <c r="B1690" i="1" s="1"/>
  <c r="D1709" i="1"/>
  <c r="B1691" i="1" s="1"/>
  <c r="D1710" i="1"/>
  <c r="B1692" i="1" s="1"/>
  <c r="D1711" i="1"/>
  <c r="B1693" i="1" s="1"/>
  <c r="D1712" i="1"/>
  <c r="B1694" i="1" s="1"/>
  <c r="D1713" i="1"/>
  <c r="B1695" i="1" s="1"/>
  <c r="D1714" i="1"/>
  <c r="B1696" i="1" s="1"/>
  <c r="D1715" i="1"/>
  <c r="B1697" i="1" s="1"/>
  <c r="D1716" i="1"/>
  <c r="B1698" i="1" s="1"/>
  <c r="D1717" i="1"/>
  <c r="B1699" i="1" s="1"/>
  <c r="D1718" i="1"/>
  <c r="B1700" i="1" s="1"/>
  <c r="D1719" i="1"/>
  <c r="B1701" i="1" s="1"/>
  <c r="D1720" i="1"/>
  <c r="B1702" i="1" s="1"/>
  <c r="D1721" i="1"/>
  <c r="B1703" i="1" s="1"/>
  <c r="D1722" i="1"/>
  <c r="B1704" i="1" s="1"/>
  <c r="D1723" i="1"/>
  <c r="B1705" i="1" s="1"/>
  <c r="D1724" i="1"/>
  <c r="B1706" i="1" s="1"/>
  <c r="D1725" i="1"/>
  <c r="B1707" i="1" s="1"/>
  <c r="D1726" i="1"/>
  <c r="B1708" i="1" s="1"/>
  <c r="D1727" i="1"/>
  <c r="B1709" i="1" s="1"/>
  <c r="D1728" i="1"/>
  <c r="B1710" i="1" s="1"/>
  <c r="D1729" i="1"/>
  <c r="B1711" i="1" s="1"/>
  <c r="D1730" i="1"/>
  <c r="B1712" i="1" s="1"/>
  <c r="D1731" i="1"/>
  <c r="B1713" i="1" s="1"/>
  <c r="D1732" i="1"/>
  <c r="B1714" i="1" s="1"/>
  <c r="D1733" i="1"/>
  <c r="B1715" i="1" s="1"/>
  <c r="D1734" i="1"/>
  <c r="B1716" i="1" s="1"/>
  <c r="D1735" i="1"/>
  <c r="B1717" i="1" s="1"/>
  <c r="D1736" i="1"/>
  <c r="B1718" i="1" s="1"/>
  <c r="D1737" i="1"/>
  <c r="B1719" i="1" s="1"/>
  <c r="D1738" i="1"/>
  <c r="B1720" i="1" s="1"/>
  <c r="D1739" i="1"/>
  <c r="B1721" i="1" s="1"/>
  <c r="D1740" i="1"/>
  <c r="B1722" i="1" s="1"/>
  <c r="D1741" i="1"/>
  <c r="B1723" i="1" s="1"/>
  <c r="D1742" i="1"/>
  <c r="B1724" i="1" s="1"/>
  <c r="D1743" i="1"/>
  <c r="B1725" i="1" s="1"/>
  <c r="D1744" i="1"/>
  <c r="B1726" i="1" s="1"/>
  <c r="D1745" i="1"/>
  <c r="B1727" i="1" s="1"/>
  <c r="D1746" i="1"/>
  <c r="B1728" i="1" s="1"/>
  <c r="D1747" i="1"/>
  <c r="B1729" i="1" s="1"/>
  <c r="D1748" i="1"/>
  <c r="B1730" i="1" s="1"/>
  <c r="D1749" i="1"/>
  <c r="B1731" i="1" s="1"/>
  <c r="D1750" i="1"/>
  <c r="B1732" i="1" s="1"/>
  <c r="D1751" i="1"/>
  <c r="B1733" i="1" s="1"/>
  <c r="D1752" i="1"/>
  <c r="B1734" i="1" s="1"/>
  <c r="D1753" i="1"/>
  <c r="B1735" i="1" s="1"/>
  <c r="D1754" i="1"/>
  <c r="B1736" i="1" s="1"/>
  <c r="D1755" i="1"/>
  <c r="B1737" i="1" s="1"/>
  <c r="D1756" i="1"/>
  <c r="B1738" i="1" s="1"/>
  <c r="D1757" i="1"/>
  <c r="B1739" i="1" s="1"/>
  <c r="D1758" i="1"/>
  <c r="B1740" i="1" s="1"/>
  <c r="D1759" i="1"/>
  <c r="B1741" i="1" s="1"/>
  <c r="D1760" i="1"/>
  <c r="B1742" i="1" s="1"/>
  <c r="D1761" i="1"/>
  <c r="B1743" i="1" s="1"/>
  <c r="D1762" i="1"/>
  <c r="B1744" i="1" s="1"/>
  <c r="D1763" i="1"/>
  <c r="B1745" i="1" s="1"/>
  <c r="D1764" i="1"/>
  <c r="B1746" i="1" s="1"/>
  <c r="D1765" i="1"/>
  <c r="B1747" i="1" s="1"/>
  <c r="D1766" i="1"/>
  <c r="B1748" i="1" s="1"/>
  <c r="D1767" i="1"/>
  <c r="B1749" i="1" s="1"/>
  <c r="D1768" i="1"/>
  <c r="B1750" i="1" s="1"/>
  <c r="D1769" i="1"/>
  <c r="B1751" i="1" s="1"/>
  <c r="D1770" i="1"/>
  <c r="B1752" i="1" s="1"/>
  <c r="D1771" i="1"/>
  <c r="B1753" i="1" s="1"/>
  <c r="D1772" i="1"/>
  <c r="B1754" i="1" s="1"/>
  <c r="D1773" i="1"/>
  <c r="B1755" i="1" s="1"/>
  <c r="D1774" i="1"/>
  <c r="B1756" i="1" s="1"/>
  <c r="D1775" i="1"/>
  <c r="B1757" i="1" s="1"/>
  <c r="D1776" i="1"/>
  <c r="B1758" i="1" s="1"/>
  <c r="D1777" i="1"/>
  <c r="B1759" i="1" s="1"/>
  <c r="D1778" i="1"/>
  <c r="B1760" i="1" s="1"/>
  <c r="D1779" i="1"/>
  <c r="B1761" i="1" s="1"/>
  <c r="D1780" i="1"/>
  <c r="B1762" i="1" s="1"/>
  <c r="D1781" i="1"/>
  <c r="B1763" i="1" s="1"/>
  <c r="D1782" i="1"/>
  <c r="B1764" i="1" s="1"/>
  <c r="D1783" i="1"/>
  <c r="B1765" i="1" s="1"/>
  <c r="D1784" i="1"/>
  <c r="B1766" i="1" s="1"/>
  <c r="D1785" i="1"/>
  <c r="B1767" i="1" s="1"/>
  <c r="D1786" i="1"/>
  <c r="B1768" i="1" s="1"/>
  <c r="D1787" i="1"/>
  <c r="B1769" i="1" s="1"/>
  <c r="D1788" i="1"/>
  <c r="B1770" i="1" s="1"/>
  <c r="D1789" i="1"/>
  <c r="B1771" i="1" s="1"/>
  <c r="D1790" i="1"/>
  <c r="B1772" i="1" s="1"/>
  <c r="D1791" i="1"/>
  <c r="B1773" i="1" s="1"/>
  <c r="D1792" i="1"/>
  <c r="B1774" i="1" s="1"/>
  <c r="D1793" i="1"/>
  <c r="B1775" i="1" s="1"/>
  <c r="D1794" i="1"/>
  <c r="B1776" i="1" s="1"/>
  <c r="D1795" i="1"/>
  <c r="B1777" i="1" s="1"/>
  <c r="D1796" i="1"/>
  <c r="B1778" i="1" s="1"/>
  <c r="D1797" i="1"/>
  <c r="B1779" i="1" s="1"/>
  <c r="D1798" i="1"/>
  <c r="B1780" i="1" s="1"/>
  <c r="D1799" i="1"/>
  <c r="B1781" i="1" s="1"/>
  <c r="D1800" i="1"/>
  <c r="B1782" i="1" s="1"/>
  <c r="D1801" i="1"/>
  <c r="B1783" i="1" s="1"/>
  <c r="D1802" i="1"/>
  <c r="B1784" i="1" s="1"/>
  <c r="D1803" i="1"/>
  <c r="B1785" i="1" s="1"/>
  <c r="D1804" i="1"/>
  <c r="B1786" i="1" s="1"/>
  <c r="D1805" i="1"/>
  <c r="B1787" i="1" s="1"/>
  <c r="D1806" i="1"/>
  <c r="B1788" i="1" s="1"/>
  <c r="D1807" i="1"/>
  <c r="B1789" i="1" s="1"/>
  <c r="D1808" i="1"/>
  <c r="B1790" i="1" s="1"/>
  <c r="D1809" i="1"/>
  <c r="B1791" i="1" s="1"/>
  <c r="D1810" i="1"/>
  <c r="B1792" i="1" s="1"/>
  <c r="D1811" i="1"/>
  <c r="B1793" i="1" s="1"/>
  <c r="D1812" i="1"/>
  <c r="B1794" i="1" s="1"/>
  <c r="D1813" i="1"/>
  <c r="B1795" i="1" s="1"/>
  <c r="D1814" i="1"/>
  <c r="B1796" i="1" s="1"/>
  <c r="D1815" i="1"/>
  <c r="B1797" i="1" s="1"/>
  <c r="D1816" i="1"/>
  <c r="B1798" i="1" s="1"/>
  <c r="D1817" i="1"/>
  <c r="B1799" i="1" s="1"/>
  <c r="D1818" i="1"/>
  <c r="B1800" i="1" s="1"/>
  <c r="D1819" i="1"/>
  <c r="B1801" i="1" s="1"/>
  <c r="D1820" i="1"/>
  <c r="B1802" i="1" s="1"/>
  <c r="D1821" i="1"/>
  <c r="B1803" i="1" s="1"/>
  <c r="D1822" i="1"/>
  <c r="B1804" i="1" s="1"/>
  <c r="D1823" i="1"/>
  <c r="B1805" i="1" s="1"/>
  <c r="D1824" i="1"/>
  <c r="B1806" i="1" s="1"/>
  <c r="D1825" i="1"/>
  <c r="B1807" i="1" s="1"/>
  <c r="D1826" i="1"/>
  <c r="B1808" i="1" s="1"/>
  <c r="D1827" i="1"/>
  <c r="B1809" i="1" s="1"/>
  <c r="D1828" i="1"/>
  <c r="B1810" i="1" s="1"/>
  <c r="D1829" i="1"/>
  <c r="B1811" i="1" s="1"/>
  <c r="D1830" i="1"/>
  <c r="B1812" i="1" s="1"/>
  <c r="D1831" i="1"/>
  <c r="B1813" i="1" s="1"/>
  <c r="D1832" i="1"/>
  <c r="B1814" i="1" s="1"/>
  <c r="D1833" i="1"/>
  <c r="B1815" i="1" s="1"/>
  <c r="D1834" i="1"/>
  <c r="B1816" i="1" s="1"/>
  <c r="D1835" i="1"/>
  <c r="B1817" i="1" s="1"/>
  <c r="D1836" i="1"/>
  <c r="B1818" i="1" s="1"/>
  <c r="D1837" i="1"/>
  <c r="B1819" i="1" s="1"/>
  <c r="D1838" i="1"/>
  <c r="B1820" i="1" s="1"/>
  <c r="D1839" i="1"/>
  <c r="B1821" i="1" s="1"/>
  <c r="D1840" i="1"/>
  <c r="B1822" i="1" s="1"/>
  <c r="D1841" i="1"/>
  <c r="B1823" i="1" s="1"/>
  <c r="D1842" i="1"/>
  <c r="B1824" i="1" s="1"/>
  <c r="D1843" i="1"/>
  <c r="B1825" i="1" s="1"/>
  <c r="D1844" i="1"/>
  <c r="B1826" i="1" s="1"/>
  <c r="D1845" i="1"/>
  <c r="B1827" i="1" s="1"/>
  <c r="D1846" i="1"/>
  <c r="B1828" i="1" s="1"/>
  <c r="D1847" i="1"/>
  <c r="B1829" i="1" s="1"/>
  <c r="D1848" i="1"/>
  <c r="B1830" i="1" s="1"/>
  <c r="D1849" i="1"/>
  <c r="B1831" i="1" s="1"/>
  <c r="D1850" i="1"/>
  <c r="B1832" i="1" s="1"/>
  <c r="D1851" i="1"/>
  <c r="B1833" i="1" s="1"/>
  <c r="D1852" i="1"/>
  <c r="B1834" i="1" s="1"/>
  <c r="D1853" i="1"/>
  <c r="B1835" i="1" s="1"/>
  <c r="D1854" i="1"/>
  <c r="B1836" i="1" s="1"/>
  <c r="D1855" i="1"/>
  <c r="B1837" i="1" s="1"/>
  <c r="D1856" i="1"/>
  <c r="B1838" i="1" s="1"/>
  <c r="D1857" i="1"/>
  <c r="B1839" i="1" s="1"/>
  <c r="D1858" i="1"/>
  <c r="B1840" i="1" s="1"/>
  <c r="D1859" i="1"/>
  <c r="B1841" i="1" s="1"/>
  <c r="D1860" i="1"/>
  <c r="B1842" i="1" s="1"/>
  <c r="D1861" i="1"/>
  <c r="B1843" i="1" s="1"/>
  <c r="D1862" i="1"/>
  <c r="B1844" i="1" s="1"/>
  <c r="D1863" i="1"/>
  <c r="B1845" i="1" s="1"/>
  <c r="D1864" i="1"/>
  <c r="B1846" i="1" s="1"/>
  <c r="D1865" i="1"/>
  <c r="B1847" i="1" s="1"/>
  <c r="D1866" i="1"/>
  <c r="B1848" i="1" s="1"/>
  <c r="D1867" i="1"/>
  <c r="B1849" i="1" s="1"/>
  <c r="D1868" i="1"/>
  <c r="B1850" i="1" s="1"/>
  <c r="D1869" i="1"/>
  <c r="B1851" i="1" s="1"/>
  <c r="D1870" i="1"/>
  <c r="B1852" i="1" s="1"/>
  <c r="D1871" i="1"/>
  <c r="B1853" i="1" s="1"/>
  <c r="D1872" i="1"/>
  <c r="B1854" i="1" s="1"/>
  <c r="D1873" i="1"/>
  <c r="B1855" i="1" s="1"/>
  <c r="D1874" i="1"/>
  <c r="B1856" i="1" s="1"/>
  <c r="D1875" i="1"/>
  <c r="B1857" i="1" s="1"/>
  <c r="D1876" i="1"/>
  <c r="B1858" i="1" s="1"/>
  <c r="D1877" i="1"/>
  <c r="B1859" i="1" s="1"/>
  <c r="D1878" i="1"/>
  <c r="B1860" i="1" s="1"/>
  <c r="D1879" i="1"/>
  <c r="B1861" i="1" s="1"/>
  <c r="D1880" i="1"/>
  <c r="B1862" i="1" s="1"/>
  <c r="D1881" i="1"/>
  <c r="B1863" i="1" s="1"/>
  <c r="D1882" i="1"/>
  <c r="B1864" i="1" s="1"/>
  <c r="D1883" i="1"/>
  <c r="B1865" i="1" s="1"/>
  <c r="D1884" i="1"/>
  <c r="B1866" i="1" s="1"/>
  <c r="D1885" i="1"/>
  <c r="B1867" i="1" s="1"/>
  <c r="D1886" i="1"/>
  <c r="B1868" i="1" s="1"/>
  <c r="D1887" i="1"/>
  <c r="B1869" i="1" s="1"/>
  <c r="D1888" i="1"/>
  <c r="B1870" i="1" s="1"/>
  <c r="D1889" i="1"/>
  <c r="B1871" i="1" s="1"/>
  <c r="D1890" i="1"/>
  <c r="B1872" i="1" s="1"/>
  <c r="D1891" i="1"/>
  <c r="B1873" i="1" s="1"/>
  <c r="D1892" i="1"/>
  <c r="B1874" i="1" s="1"/>
  <c r="D1893" i="1"/>
  <c r="B1875" i="1" s="1"/>
  <c r="D1894" i="1"/>
  <c r="B1876" i="1" s="1"/>
  <c r="D1895" i="1"/>
  <c r="B1877" i="1" s="1"/>
  <c r="D1896" i="1"/>
  <c r="B1878" i="1" s="1"/>
  <c r="D1897" i="1"/>
  <c r="B1879" i="1" s="1"/>
  <c r="D1898" i="1"/>
  <c r="B1880" i="1" s="1"/>
  <c r="D1899" i="1"/>
  <c r="B1881" i="1" s="1"/>
  <c r="D1900" i="1"/>
  <c r="B1882" i="1" s="1"/>
  <c r="D1901" i="1"/>
  <c r="B1883" i="1" s="1"/>
  <c r="D1902" i="1"/>
  <c r="B1884" i="1" s="1"/>
  <c r="D1903" i="1"/>
  <c r="B1885" i="1" s="1"/>
  <c r="D1904" i="1"/>
  <c r="B1886" i="1" s="1"/>
  <c r="D1905" i="1"/>
  <c r="B1887" i="1" s="1"/>
  <c r="D1906" i="1"/>
  <c r="B1888" i="1" s="1"/>
  <c r="D1907" i="1"/>
  <c r="B1889" i="1" s="1"/>
  <c r="D1908" i="1"/>
  <c r="B1890" i="1" s="1"/>
  <c r="D1909" i="1"/>
  <c r="B1891" i="1" s="1"/>
  <c r="D1910" i="1"/>
  <c r="B1892" i="1" s="1"/>
  <c r="D1911" i="1"/>
  <c r="B1893" i="1" s="1"/>
  <c r="D1912" i="1"/>
  <c r="B1894" i="1" s="1"/>
  <c r="D1913" i="1"/>
  <c r="B1895" i="1" s="1"/>
  <c r="D1914" i="1"/>
  <c r="B1896" i="1" s="1"/>
  <c r="D1915" i="1"/>
  <c r="B1897" i="1" s="1"/>
  <c r="D1916" i="1"/>
  <c r="B1898" i="1" s="1"/>
  <c r="D1917" i="1"/>
  <c r="B1899" i="1" s="1"/>
  <c r="D1918" i="1"/>
  <c r="B1900" i="1" s="1"/>
  <c r="D1919" i="1"/>
  <c r="B1901" i="1" s="1"/>
  <c r="D1920" i="1"/>
  <c r="B1902" i="1" s="1"/>
  <c r="D1921" i="1"/>
  <c r="B1903" i="1" s="1"/>
  <c r="D1922" i="1"/>
  <c r="B1904" i="1" s="1"/>
  <c r="D1923" i="1"/>
  <c r="B1905" i="1" s="1"/>
  <c r="D1924" i="1"/>
  <c r="B1906" i="1" s="1"/>
  <c r="D1925" i="1"/>
  <c r="B1907" i="1" s="1"/>
  <c r="D1926" i="1"/>
  <c r="B1908" i="1" s="1"/>
  <c r="D1927" i="1"/>
  <c r="B1909" i="1" s="1"/>
  <c r="D1928" i="1"/>
  <c r="B1910" i="1" s="1"/>
  <c r="D1929" i="1"/>
  <c r="B1911" i="1" s="1"/>
  <c r="D1930" i="1"/>
  <c r="B1912" i="1" s="1"/>
  <c r="D1931" i="1"/>
  <c r="B1913" i="1" s="1"/>
  <c r="D1932" i="1"/>
  <c r="B1914" i="1" s="1"/>
  <c r="D1933" i="1"/>
  <c r="B1915" i="1" s="1"/>
  <c r="D1934" i="1"/>
  <c r="B1916" i="1" s="1"/>
  <c r="D1935" i="1"/>
  <c r="B1917" i="1" s="1"/>
  <c r="D1936" i="1"/>
  <c r="B1918" i="1" s="1"/>
  <c r="D1937" i="1"/>
  <c r="B1919" i="1" s="1"/>
  <c r="D1938" i="1"/>
  <c r="B1920" i="1" s="1"/>
  <c r="D1939" i="1"/>
  <c r="B1921" i="1" s="1"/>
  <c r="D1940" i="1"/>
  <c r="B1922" i="1" s="1"/>
  <c r="D1941" i="1"/>
  <c r="B1923" i="1" s="1"/>
  <c r="D1942" i="1"/>
  <c r="B1924" i="1" s="1"/>
  <c r="D1943" i="1"/>
  <c r="B1925" i="1" s="1"/>
  <c r="D1944" i="1"/>
  <c r="B1926" i="1" s="1"/>
  <c r="D1945" i="1"/>
  <c r="B1927" i="1" s="1"/>
  <c r="D1946" i="1"/>
  <c r="B1928" i="1" s="1"/>
  <c r="D1947" i="1"/>
  <c r="B1929" i="1" s="1"/>
  <c r="D1948" i="1"/>
  <c r="B1930" i="1" s="1"/>
  <c r="D1949" i="1"/>
  <c r="B1931" i="1" s="1"/>
  <c r="D1950" i="1"/>
  <c r="B1932" i="1" s="1"/>
  <c r="D1951" i="1"/>
  <c r="B1933" i="1" s="1"/>
  <c r="D1952" i="1"/>
  <c r="B1934" i="1" s="1"/>
  <c r="D1953" i="1"/>
  <c r="B1935" i="1" s="1"/>
  <c r="D1954" i="1"/>
  <c r="B1936" i="1" s="1"/>
  <c r="D1955" i="1"/>
  <c r="B1937" i="1" s="1"/>
  <c r="D1956" i="1"/>
  <c r="B1938" i="1" s="1"/>
  <c r="D1957" i="1"/>
  <c r="B1939" i="1" s="1"/>
  <c r="D1958" i="1"/>
  <c r="B1940" i="1" s="1"/>
  <c r="D1959" i="1"/>
  <c r="B1941" i="1" s="1"/>
  <c r="D1960" i="1"/>
  <c r="B1942" i="1" s="1"/>
  <c r="D1961" i="1"/>
  <c r="B1943" i="1" s="1"/>
  <c r="D1962" i="1"/>
  <c r="B1944" i="1" s="1"/>
  <c r="D1963" i="1"/>
  <c r="B1945" i="1" s="1"/>
  <c r="D1964" i="1"/>
  <c r="B1946" i="1" s="1"/>
  <c r="D1965" i="1"/>
  <c r="B1947" i="1" s="1"/>
  <c r="D1966" i="1"/>
  <c r="B1948" i="1" s="1"/>
  <c r="D1967" i="1"/>
  <c r="B1949" i="1" s="1"/>
  <c r="D1968" i="1"/>
  <c r="B1950" i="1" s="1"/>
  <c r="D1969" i="1"/>
  <c r="B1951" i="1" s="1"/>
  <c r="D1970" i="1"/>
  <c r="B1952" i="1" s="1"/>
  <c r="D1971" i="1"/>
  <c r="B1953" i="1" s="1"/>
  <c r="D1972" i="1"/>
  <c r="B1954" i="1" s="1"/>
  <c r="D1973" i="1"/>
  <c r="B1955" i="1" s="1"/>
  <c r="D1974" i="1"/>
  <c r="B1956" i="1" s="1"/>
  <c r="D1975" i="1"/>
  <c r="B1957" i="1" s="1"/>
  <c r="D1976" i="1"/>
  <c r="B1958" i="1" s="1"/>
  <c r="D1977" i="1"/>
  <c r="B1959" i="1" s="1"/>
  <c r="D1978" i="1"/>
  <c r="B1960" i="1" s="1"/>
  <c r="D1979" i="1"/>
  <c r="B1961" i="1" s="1"/>
  <c r="D1980" i="1"/>
  <c r="B1962" i="1" s="1"/>
  <c r="D1981" i="1"/>
  <c r="B1963" i="1" s="1"/>
  <c r="D1982" i="1"/>
  <c r="B1964" i="1" s="1"/>
  <c r="D1983" i="1"/>
  <c r="B1965" i="1" s="1"/>
  <c r="D1984" i="1"/>
  <c r="B1966" i="1" s="1"/>
  <c r="D1985" i="1"/>
  <c r="B1967" i="1" s="1"/>
  <c r="D1986" i="1"/>
  <c r="B1968" i="1" s="1"/>
  <c r="D1987" i="1"/>
  <c r="B1969" i="1" s="1"/>
  <c r="D1988" i="1"/>
  <c r="B1970" i="1" s="1"/>
  <c r="D1989" i="1"/>
  <c r="B1971" i="1" s="1"/>
  <c r="D1990" i="1"/>
  <c r="B1972" i="1" s="1"/>
  <c r="D1991" i="1"/>
  <c r="B1973" i="1" s="1"/>
  <c r="D1992" i="1"/>
  <c r="B1974" i="1" s="1"/>
  <c r="D1993" i="1"/>
  <c r="B1975" i="1" s="1"/>
  <c r="D1994" i="1"/>
  <c r="B1976" i="1" s="1"/>
  <c r="D1995" i="1"/>
  <c r="B1977" i="1" s="1"/>
  <c r="D1996" i="1"/>
  <c r="B1978" i="1" s="1"/>
  <c r="D1997" i="1"/>
  <c r="B1979" i="1" s="1"/>
  <c r="D1998" i="1"/>
  <c r="B1980" i="1" s="1"/>
  <c r="D1999" i="1"/>
  <c r="B1981" i="1" s="1"/>
  <c r="D2000" i="1"/>
  <c r="B1982" i="1" s="1"/>
  <c r="D2001" i="1"/>
  <c r="B1983" i="1" s="1"/>
  <c r="D2002" i="1"/>
  <c r="B1984" i="1" s="1"/>
  <c r="D2003" i="1"/>
  <c r="B1985" i="1" s="1"/>
  <c r="D2004" i="1"/>
  <c r="B1986" i="1" s="1"/>
  <c r="D2005" i="1"/>
  <c r="B1987" i="1" s="1"/>
  <c r="D2006" i="1"/>
  <c r="B1988" i="1" s="1"/>
  <c r="D2007" i="1"/>
  <c r="B1989" i="1" s="1"/>
  <c r="D2008" i="1"/>
  <c r="B1990" i="1" s="1"/>
  <c r="D2009" i="1"/>
  <c r="B1991" i="1" s="1"/>
  <c r="D2010" i="1"/>
  <c r="B1992" i="1" s="1"/>
  <c r="D2011" i="1"/>
  <c r="B1993" i="1" s="1"/>
  <c r="D2012" i="1"/>
  <c r="B1994" i="1" s="1"/>
  <c r="D2013" i="1"/>
  <c r="B1995" i="1" s="1"/>
  <c r="D2014" i="1"/>
  <c r="B1996" i="1" s="1"/>
  <c r="D2015" i="1"/>
  <c r="B1997" i="1" s="1"/>
  <c r="D2016" i="1"/>
  <c r="B1998" i="1" s="1"/>
  <c r="D2017" i="1"/>
  <c r="B1999" i="1" s="1"/>
  <c r="D2018" i="1"/>
  <c r="B2000" i="1" s="1"/>
  <c r="D2019" i="1"/>
  <c r="B2001" i="1" s="1"/>
  <c r="D2020" i="1"/>
  <c r="B2002" i="1" s="1"/>
  <c r="D2021" i="1"/>
  <c r="B2003" i="1" s="1"/>
  <c r="D2022" i="1"/>
  <c r="B2004" i="1" s="1"/>
  <c r="D2023" i="1"/>
  <c r="B2005" i="1" s="1"/>
  <c r="D2024" i="1"/>
  <c r="B2006" i="1" s="1"/>
  <c r="D2025" i="1"/>
  <c r="B2007" i="1" s="1"/>
  <c r="D2026" i="1"/>
  <c r="B2008" i="1" s="1"/>
  <c r="D2027" i="1"/>
  <c r="B2009" i="1" s="1"/>
  <c r="D2028" i="1"/>
  <c r="B2010" i="1" s="1"/>
  <c r="D2029" i="1"/>
  <c r="B2011" i="1" s="1"/>
  <c r="D2030" i="1"/>
  <c r="B2012" i="1" s="1"/>
  <c r="D2031" i="1"/>
  <c r="B2013" i="1" s="1"/>
  <c r="D2032" i="1"/>
  <c r="B2014" i="1" s="1"/>
  <c r="D2033" i="1"/>
  <c r="B2015" i="1" s="1"/>
  <c r="D2034" i="1"/>
  <c r="B2016" i="1" s="1"/>
  <c r="D2035" i="1"/>
  <c r="B2017" i="1" s="1"/>
  <c r="D2036" i="1"/>
  <c r="B2018" i="1" s="1"/>
  <c r="D2037" i="1"/>
  <c r="B2019" i="1" s="1"/>
  <c r="D2038" i="1"/>
  <c r="B2020" i="1" s="1"/>
  <c r="D2039" i="1"/>
  <c r="B2021" i="1" s="1"/>
  <c r="D2040" i="1"/>
  <c r="B2022" i="1" s="1"/>
  <c r="D2041" i="1"/>
  <c r="B2023" i="1" s="1"/>
  <c r="D2042" i="1"/>
  <c r="B2024" i="1" s="1"/>
  <c r="D2043" i="1"/>
  <c r="B2025" i="1" s="1"/>
  <c r="D2044" i="1"/>
  <c r="B2026" i="1" s="1"/>
  <c r="D2045" i="1"/>
  <c r="B2027" i="1" s="1"/>
  <c r="D2046" i="1"/>
  <c r="B2028" i="1" s="1"/>
  <c r="D2047" i="1"/>
  <c r="B2029" i="1" s="1"/>
  <c r="D2048" i="1"/>
  <c r="B2030" i="1" s="1"/>
  <c r="D2049" i="1"/>
  <c r="B2031" i="1" s="1"/>
  <c r="D2050" i="1"/>
  <c r="B2032" i="1" s="1"/>
  <c r="D2051" i="1"/>
  <c r="B2033" i="1" s="1"/>
  <c r="D2052" i="1"/>
  <c r="B2034" i="1" s="1"/>
  <c r="D2053" i="1"/>
  <c r="B2035" i="1" s="1"/>
  <c r="D2054" i="1"/>
  <c r="B2036" i="1" s="1"/>
  <c r="D2055" i="1"/>
  <c r="B2037" i="1" s="1"/>
  <c r="D2056" i="1"/>
  <c r="B2038" i="1" s="1"/>
  <c r="D2057" i="1"/>
  <c r="B2039" i="1" s="1"/>
  <c r="D2058" i="1"/>
  <c r="B2040" i="1" s="1"/>
  <c r="D2059" i="1"/>
  <c r="B2041" i="1" s="1"/>
  <c r="D2060" i="1"/>
  <c r="B2042" i="1" s="1"/>
  <c r="D2061" i="1"/>
  <c r="B2043" i="1" s="1"/>
  <c r="D2062" i="1"/>
  <c r="B2044" i="1" s="1"/>
  <c r="D2063" i="1"/>
  <c r="B2045" i="1" s="1"/>
  <c r="D2064" i="1"/>
  <c r="B2046" i="1" s="1"/>
  <c r="D2065" i="1"/>
  <c r="B2047" i="1" s="1"/>
  <c r="D2066" i="1"/>
  <c r="B2048" i="1" s="1"/>
  <c r="D2067" i="1"/>
  <c r="B2049" i="1" s="1"/>
  <c r="D2068" i="1"/>
  <c r="B2050" i="1" s="1"/>
  <c r="D2069" i="1"/>
  <c r="B2051" i="1" s="1"/>
  <c r="D2070" i="1"/>
  <c r="B2052" i="1" s="1"/>
  <c r="D2071" i="1"/>
  <c r="B2053" i="1" s="1"/>
  <c r="D2072" i="1"/>
  <c r="B2054" i="1" s="1"/>
  <c r="D2073" i="1"/>
  <c r="B2055" i="1" s="1"/>
  <c r="D2074" i="1"/>
  <c r="B2056" i="1" s="1"/>
  <c r="D2075" i="1"/>
  <c r="B2057" i="1" s="1"/>
  <c r="D2076" i="1"/>
  <c r="B2058" i="1" s="1"/>
  <c r="D2077" i="1"/>
  <c r="B2059" i="1" s="1"/>
  <c r="D2078" i="1"/>
  <c r="B2060" i="1" s="1"/>
  <c r="D2079" i="1"/>
  <c r="B2061" i="1" s="1"/>
  <c r="D2080" i="1"/>
  <c r="B2062" i="1" s="1"/>
  <c r="D2081" i="1"/>
  <c r="B2063" i="1" s="1"/>
  <c r="D2082" i="1"/>
  <c r="B2064" i="1" s="1"/>
  <c r="D2083" i="1"/>
  <c r="B2065" i="1" s="1"/>
  <c r="D2084" i="1"/>
  <c r="B2066" i="1" s="1"/>
  <c r="D2085" i="1"/>
  <c r="B2067" i="1" s="1"/>
  <c r="D2086" i="1"/>
  <c r="B2068" i="1" s="1"/>
  <c r="D2087" i="1"/>
  <c r="B2069" i="1" s="1"/>
  <c r="D2088" i="1"/>
  <c r="B2070" i="1" s="1"/>
  <c r="D2089" i="1"/>
  <c r="B2071" i="1" s="1"/>
  <c r="D2090" i="1"/>
  <c r="B2072" i="1" s="1"/>
  <c r="D2091" i="1"/>
  <c r="B2073" i="1" s="1"/>
  <c r="D2092" i="1"/>
  <c r="B2074" i="1" s="1"/>
  <c r="D2093" i="1"/>
  <c r="B2075" i="1" s="1"/>
  <c r="D2094" i="1"/>
  <c r="B2076" i="1" s="1"/>
  <c r="D2095" i="1"/>
  <c r="B2077" i="1" s="1"/>
  <c r="D2096" i="1"/>
  <c r="B2078" i="1" s="1"/>
  <c r="D2097" i="1"/>
  <c r="B2079" i="1" s="1"/>
  <c r="D2098" i="1"/>
  <c r="B2080" i="1" s="1"/>
  <c r="D2099" i="1"/>
  <c r="B2081" i="1" s="1"/>
  <c r="D2100" i="1"/>
  <c r="B2082" i="1" s="1"/>
  <c r="D2101" i="1"/>
  <c r="B2083" i="1" s="1"/>
  <c r="D2102" i="1"/>
  <c r="B2084" i="1" s="1"/>
  <c r="D2103" i="1"/>
  <c r="B2085" i="1" s="1"/>
  <c r="D2104" i="1"/>
  <c r="B2086" i="1" s="1"/>
  <c r="D2105" i="1"/>
  <c r="B2087" i="1" s="1"/>
  <c r="D2106" i="1"/>
  <c r="B2088" i="1" s="1"/>
  <c r="D2107" i="1"/>
  <c r="B2089" i="1" s="1"/>
  <c r="D2108" i="1"/>
  <c r="B2090" i="1" s="1"/>
  <c r="D2109" i="1"/>
  <c r="B2091" i="1" s="1"/>
  <c r="D2110" i="1"/>
  <c r="B2092" i="1" s="1"/>
  <c r="D2111" i="1"/>
  <c r="B2093" i="1" s="1"/>
  <c r="D2112" i="1"/>
  <c r="B2094" i="1" s="1"/>
  <c r="D2113" i="1"/>
  <c r="B2095" i="1" s="1"/>
  <c r="D2114" i="1"/>
  <c r="B2096" i="1" s="1"/>
  <c r="D2115" i="1"/>
  <c r="B2097" i="1" s="1"/>
  <c r="D2116" i="1"/>
  <c r="B2098" i="1" s="1"/>
  <c r="D2117" i="1"/>
  <c r="B2099" i="1" s="1"/>
  <c r="D2118" i="1"/>
  <c r="B2100" i="1" s="1"/>
  <c r="D2119" i="1"/>
  <c r="B2101" i="1" s="1"/>
  <c r="D2120" i="1"/>
  <c r="B2102" i="1" s="1"/>
  <c r="D2121" i="1"/>
  <c r="B2103" i="1" s="1"/>
  <c r="D2122" i="1"/>
  <c r="B2104" i="1" s="1"/>
  <c r="D2123" i="1"/>
  <c r="B2105" i="1" s="1"/>
  <c r="D2124" i="1"/>
  <c r="B2106" i="1" s="1"/>
  <c r="D2125" i="1"/>
  <c r="B2107" i="1" s="1"/>
  <c r="D2126" i="1"/>
  <c r="B2108" i="1" s="1"/>
  <c r="D2127" i="1"/>
  <c r="B2109" i="1" s="1"/>
  <c r="D2128" i="1"/>
  <c r="B2110" i="1" s="1"/>
  <c r="D2129" i="1"/>
  <c r="B2111" i="1" s="1"/>
  <c r="D2130" i="1"/>
  <c r="B2112" i="1" s="1"/>
  <c r="D2131" i="1"/>
  <c r="B2113" i="1" s="1"/>
  <c r="D2132" i="1"/>
  <c r="B2114" i="1" s="1"/>
  <c r="D2133" i="1"/>
  <c r="B2115" i="1" s="1"/>
  <c r="D2134" i="1"/>
  <c r="B2116" i="1" s="1"/>
  <c r="D2135" i="1"/>
  <c r="B2117" i="1" s="1"/>
  <c r="D2136" i="1"/>
  <c r="B2118" i="1" s="1"/>
  <c r="D2137" i="1"/>
  <c r="B2119" i="1" s="1"/>
  <c r="D2138" i="1"/>
  <c r="B2120" i="1" s="1"/>
  <c r="D2139" i="1"/>
  <c r="B2121" i="1" s="1"/>
  <c r="D2140" i="1"/>
  <c r="B2122" i="1" s="1"/>
  <c r="D2141" i="1"/>
  <c r="B2123" i="1" s="1"/>
  <c r="D2142" i="1"/>
  <c r="B2124" i="1" s="1"/>
  <c r="D2143" i="1"/>
  <c r="B2125" i="1" s="1"/>
  <c r="D2144" i="1"/>
  <c r="B2126" i="1" s="1"/>
  <c r="D2145" i="1"/>
  <c r="B2127" i="1" s="1"/>
  <c r="D2146" i="1"/>
  <c r="B2128" i="1" s="1"/>
  <c r="D2147" i="1"/>
  <c r="B2129" i="1" s="1"/>
  <c r="D2148" i="1"/>
  <c r="B2130" i="1" s="1"/>
  <c r="D2149" i="1"/>
  <c r="B2131" i="1" s="1"/>
  <c r="D2150" i="1"/>
  <c r="B2132" i="1" s="1"/>
  <c r="D2151" i="1"/>
  <c r="B2133" i="1" s="1"/>
  <c r="D2152" i="1"/>
  <c r="B2134" i="1" s="1"/>
  <c r="D2153" i="1"/>
  <c r="B2135" i="1" s="1"/>
  <c r="D2154" i="1"/>
  <c r="B2136" i="1" s="1"/>
  <c r="D2155" i="1"/>
  <c r="B2137" i="1" s="1"/>
  <c r="D2156" i="1"/>
  <c r="B2138" i="1" s="1"/>
  <c r="D2157" i="1"/>
  <c r="B2139" i="1" s="1"/>
  <c r="D2158" i="1"/>
  <c r="B2140" i="1" s="1"/>
  <c r="D2159" i="1"/>
  <c r="B2141" i="1" s="1"/>
  <c r="D2160" i="1"/>
  <c r="B2142" i="1" s="1"/>
  <c r="D2161" i="1"/>
  <c r="B2143" i="1" s="1"/>
  <c r="D2162" i="1"/>
  <c r="B2144" i="1" s="1"/>
  <c r="D2163" i="1"/>
  <c r="B2145" i="1" s="1"/>
  <c r="D2164" i="1"/>
  <c r="B2146" i="1" s="1"/>
  <c r="D2165" i="1"/>
  <c r="B2147" i="1" s="1"/>
  <c r="D2166" i="1"/>
  <c r="B2148" i="1" s="1"/>
  <c r="D2167" i="1"/>
  <c r="B2149" i="1" s="1"/>
  <c r="D2168" i="1"/>
  <c r="B2150" i="1" s="1"/>
  <c r="D2169" i="1"/>
  <c r="B2151" i="1" s="1"/>
  <c r="D2170" i="1"/>
  <c r="B2152" i="1" s="1"/>
  <c r="D2171" i="1"/>
  <c r="B2153" i="1" s="1"/>
  <c r="D2172" i="1"/>
  <c r="B2154" i="1" s="1"/>
  <c r="D2173" i="1"/>
  <c r="B2155" i="1" s="1"/>
  <c r="D2174" i="1"/>
  <c r="B2156" i="1" s="1"/>
  <c r="D2175" i="1"/>
  <c r="B2157" i="1" s="1"/>
  <c r="D2176" i="1"/>
  <c r="B2158" i="1" s="1"/>
  <c r="D2177" i="1"/>
  <c r="B2159" i="1" s="1"/>
  <c r="D2178" i="1"/>
  <c r="B2160" i="1" s="1"/>
  <c r="D2179" i="1"/>
  <c r="B2161" i="1" s="1"/>
  <c r="D2180" i="1"/>
  <c r="B2162" i="1" s="1"/>
  <c r="D2181" i="1"/>
  <c r="B2163" i="1" s="1"/>
  <c r="D2182" i="1"/>
  <c r="B2164" i="1" s="1"/>
  <c r="D2183" i="1"/>
  <c r="B2165" i="1" s="1"/>
  <c r="D2184" i="1"/>
  <c r="B2166" i="1" s="1"/>
  <c r="D2185" i="1"/>
  <c r="B2167" i="1" s="1"/>
  <c r="D2186" i="1"/>
  <c r="B2168" i="1" s="1"/>
  <c r="D2187" i="1"/>
  <c r="B2169" i="1" s="1"/>
  <c r="D2188" i="1"/>
  <c r="B2170" i="1" s="1"/>
  <c r="D2189" i="1"/>
  <c r="B2171" i="1" s="1"/>
  <c r="D2190" i="1"/>
  <c r="B2172" i="1" s="1"/>
  <c r="D2191" i="1"/>
  <c r="B2173" i="1" s="1"/>
  <c r="D2192" i="1"/>
  <c r="B2174" i="1" s="1"/>
  <c r="D2193" i="1"/>
  <c r="B2175" i="1" s="1"/>
  <c r="D2194" i="1"/>
  <c r="B2176" i="1" s="1"/>
  <c r="D2195" i="1"/>
  <c r="B2177" i="1" s="1"/>
  <c r="D2196" i="1"/>
  <c r="B2178" i="1" s="1"/>
  <c r="D2197" i="1"/>
  <c r="B2179" i="1" s="1"/>
  <c r="D2198" i="1"/>
  <c r="B2180" i="1" s="1"/>
  <c r="D2199" i="1"/>
  <c r="B2181" i="1" s="1"/>
  <c r="D2200" i="1"/>
  <c r="B2182" i="1" s="1"/>
  <c r="D2201" i="1"/>
  <c r="B2183" i="1" s="1"/>
  <c r="D2202" i="1"/>
  <c r="B2184" i="1" s="1"/>
  <c r="D2203" i="1"/>
  <c r="B2185" i="1" s="1"/>
  <c r="D2204" i="1"/>
  <c r="B2186" i="1" s="1"/>
  <c r="D2205" i="1"/>
  <c r="B2187" i="1" s="1"/>
  <c r="D2206" i="1"/>
  <c r="B2188" i="1" s="1"/>
  <c r="D2207" i="1"/>
  <c r="B2189" i="1" s="1"/>
  <c r="D2208" i="1"/>
  <c r="B2190" i="1" s="1"/>
  <c r="D2209" i="1"/>
  <c r="B2191" i="1" s="1"/>
  <c r="D2210" i="1"/>
  <c r="B2192" i="1" s="1"/>
  <c r="D2211" i="1"/>
  <c r="B2193" i="1" s="1"/>
  <c r="D2212" i="1"/>
  <c r="B2194" i="1" s="1"/>
  <c r="D2213" i="1"/>
  <c r="B2195" i="1" s="1"/>
  <c r="D2214" i="1"/>
  <c r="B2196" i="1" s="1"/>
  <c r="D2215" i="1"/>
  <c r="B2197" i="1" s="1"/>
  <c r="D2216" i="1"/>
  <c r="B2198" i="1" s="1"/>
  <c r="D2217" i="1"/>
  <c r="B2199" i="1" s="1"/>
  <c r="D2218" i="1"/>
  <c r="B2200" i="1" s="1"/>
  <c r="D2219" i="1"/>
  <c r="B2201" i="1" s="1"/>
  <c r="D2220" i="1"/>
  <c r="B2202" i="1" s="1"/>
  <c r="D2221" i="1"/>
  <c r="B2203" i="1" s="1"/>
  <c r="D2222" i="1"/>
  <c r="B2204" i="1" s="1"/>
  <c r="D2223" i="1"/>
  <c r="B2205" i="1" s="1"/>
  <c r="D2224" i="1"/>
  <c r="B2206" i="1" s="1"/>
  <c r="D2225" i="1"/>
  <c r="B2207" i="1" s="1"/>
  <c r="D2226" i="1"/>
  <c r="B2208" i="1" s="1"/>
  <c r="D2227" i="1"/>
  <c r="B2209" i="1" s="1"/>
  <c r="D2228" i="1"/>
  <c r="B2210" i="1" s="1"/>
  <c r="D2229" i="1"/>
  <c r="B2211" i="1" s="1"/>
  <c r="D2230" i="1"/>
  <c r="B2212" i="1" s="1"/>
  <c r="D2231" i="1"/>
  <c r="B2213" i="1" s="1"/>
  <c r="D2232" i="1"/>
  <c r="B2214" i="1" s="1"/>
  <c r="D2233" i="1"/>
  <c r="B2215" i="1" s="1"/>
  <c r="D2234" i="1"/>
  <c r="B2216" i="1" s="1"/>
  <c r="D2235" i="1"/>
  <c r="B2217" i="1" s="1"/>
  <c r="D2236" i="1"/>
  <c r="B2218" i="1" s="1"/>
  <c r="D2237" i="1"/>
  <c r="B2219" i="1" s="1"/>
  <c r="D2238" i="1"/>
  <c r="B2220" i="1" s="1"/>
  <c r="D2239" i="1"/>
  <c r="B2221" i="1" s="1"/>
  <c r="D2240" i="1"/>
  <c r="B2222" i="1" s="1"/>
  <c r="D2241" i="1"/>
  <c r="B2223" i="1" s="1"/>
  <c r="D2242" i="1"/>
  <c r="B2224" i="1" s="1"/>
  <c r="D2243" i="1"/>
  <c r="B2225" i="1" s="1"/>
  <c r="D2244" i="1"/>
  <c r="B2226" i="1" s="1"/>
  <c r="D2245" i="1"/>
  <c r="B2227" i="1" s="1"/>
  <c r="D2246" i="1"/>
  <c r="B2228" i="1" s="1"/>
  <c r="D2247" i="1"/>
  <c r="B2229" i="1" s="1"/>
  <c r="D2248" i="1"/>
  <c r="B2230" i="1" s="1"/>
  <c r="D2249" i="1"/>
  <c r="B2231" i="1" s="1"/>
  <c r="D2250" i="1"/>
  <c r="B2232" i="1" s="1"/>
  <c r="D2251" i="1"/>
  <c r="B2233" i="1" s="1"/>
  <c r="D2252" i="1"/>
  <c r="B2234" i="1" s="1"/>
  <c r="D2253" i="1"/>
  <c r="B2235" i="1" s="1"/>
  <c r="D2254" i="1"/>
  <c r="B2236" i="1" s="1"/>
  <c r="D2255" i="1"/>
  <c r="B2237" i="1" s="1"/>
  <c r="D2256" i="1"/>
  <c r="B2238" i="1" s="1"/>
  <c r="D2257" i="1"/>
  <c r="B2239" i="1" s="1"/>
  <c r="D2258" i="1"/>
  <c r="B2240" i="1" s="1"/>
  <c r="D2259" i="1"/>
  <c r="B2241" i="1" s="1"/>
  <c r="D2260" i="1"/>
  <c r="B2242" i="1" s="1"/>
  <c r="D2261" i="1"/>
  <c r="B2243" i="1" s="1"/>
  <c r="D2262" i="1"/>
  <c r="B2244" i="1" s="1"/>
  <c r="D2263" i="1"/>
  <c r="B2245" i="1" s="1"/>
  <c r="D2264" i="1"/>
  <c r="B2246" i="1" s="1"/>
  <c r="D2265" i="1"/>
  <c r="B2247" i="1" s="1"/>
  <c r="D2266" i="1"/>
  <c r="B2248" i="1" s="1"/>
  <c r="D2267" i="1"/>
  <c r="B2249" i="1" s="1"/>
  <c r="D2268" i="1"/>
  <c r="B2250" i="1" s="1"/>
  <c r="D2269" i="1"/>
  <c r="B2251" i="1" s="1"/>
  <c r="D2270" i="1"/>
  <c r="B2252" i="1" s="1"/>
  <c r="D2271" i="1"/>
  <c r="B2253" i="1" s="1"/>
  <c r="D2272" i="1"/>
  <c r="B2254" i="1" s="1"/>
  <c r="D2273" i="1"/>
  <c r="B2255" i="1" s="1"/>
  <c r="D2274" i="1"/>
  <c r="B2256" i="1" s="1"/>
  <c r="D2275" i="1"/>
  <c r="B2257" i="1" s="1"/>
  <c r="D2276" i="1"/>
  <c r="B2258" i="1" s="1"/>
  <c r="D2277" i="1"/>
  <c r="B2259" i="1" s="1"/>
  <c r="D2278" i="1"/>
  <c r="B2260" i="1" s="1"/>
  <c r="D2279" i="1"/>
  <c r="B2261" i="1" s="1"/>
  <c r="D2280" i="1"/>
  <c r="B2262" i="1" s="1"/>
  <c r="D2281" i="1"/>
  <c r="B2263" i="1" s="1"/>
  <c r="D2282" i="1"/>
  <c r="B2264" i="1" s="1"/>
  <c r="D2283" i="1"/>
  <c r="B2265" i="1" s="1"/>
  <c r="D2284" i="1"/>
  <c r="B2266" i="1" s="1"/>
  <c r="D2285" i="1"/>
  <c r="B2267" i="1" s="1"/>
  <c r="D2286" i="1"/>
  <c r="B2268" i="1" s="1"/>
  <c r="D2287" i="1"/>
  <c r="B2269" i="1" s="1"/>
  <c r="D2288" i="1"/>
  <c r="B2270" i="1" s="1"/>
  <c r="D2289" i="1"/>
  <c r="B2271" i="1" s="1"/>
  <c r="D2290" i="1"/>
  <c r="B2272" i="1" s="1"/>
  <c r="D2291" i="1"/>
  <c r="B2273" i="1" s="1"/>
  <c r="D2292" i="1"/>
  <c r="B2274" i="1" s="1"/>
  <c r="D2293" i="1"/>
  <c r="B2275" i="1" s="1"/>
  <c r="D2294" i="1"/>
  <c r="B2276" i="1" s="1"/>
  <c r="D2295" i="1"/>
  <c r="B2277" i="1" s="1"/>
  <c r="D2296" i="1"/>
  <c r="B2278" i="1" s="1"/>
  <c r="D2297" i="1"/>
  <c r="B2279" i="1" s="1"/>
  <c r="D2298" i="1"/>
  <c r="B2280" i="1" s="1"/>
  <c r="D2299" i="1"/>
  <c r="B2281" i="1" s="1"/>
  <c r="D2300" i="1"/>
  <c r="B2282" i="1" s="1"/>
  <c r="D2301" i="1"/>
  <c r="B2283" i="1" s="1"/>
  <c r="D2302" i="1"/>
  <c r="B2284" i="1" s="1"/>
  <c r="D2303" i="1"/>
  <c r="B2285" i="1" s="1"/>
  <c r="D2304" i="1"/>
  <c r="B2286" i="1" s="1"/>
  <c r="D2305" i="1"/>
  <c r="B2287" i="1" s="1"/>
  <c r="D2306" i="1"/>
  <c r="B2288" i="1" s="1"/>
  <c r="D2307" i="1"/>
  <c r="B2289" i="1" s="1"/>
  <c r="D2308" i="1"/>
  <c r="B2290" i="1" s="1"/>
  <c r="D2309" i="1"/>
  <c r="B2291" i="1" s="1"/>
  <c r="D2310" i="1"/>
  <c r="B2292" i="1" s="1"/>
  <c r="D2311" i="1"/>
  <c r="B2293" i="1" s="1"/>
  <c r="D2312" i="1"/>
  <c r="B2294" i="1" s="1"/>
  <c r="D2313" i="1"/>
  <c r="B2295" i="1" s="1"/>
  <c r="D2314" i="1"/>
  <c r="B2296" i="1" s="1"/>
  <c r="D2315" i="1"/>
  <c r="B2297" i="1" s="1"/>
  <c r="D2316" i="1"/>
  <c r="B2298" i="1" s="1"/>
  <c r="D2317" i="1"/>
  <c r="B2299" i="1" s="1"/>
  <c r="D2318" i="1"/>
  <c r="B2300" i="1" s="1"/>
  <c r="D2319" i="1"/>
  <c r="B2301" i="1" s="1"/>
  <c r="D2320" i="1"/>
  <c r="B2302" i="1" s="1"/>
  <c r="D2321" i="1"/>
  <c r="B2303" i="1" s="1"/>
  <c r="D2322" i="1"/>
  <c r="B2304" i="1" s="1"/>
  <c r="D2323" i="1"/>
  <c r="B2305" i="1" s="1"/>
  <c r="D2324" i="1"/>
  <c r="B2306" i="1" s="1"/>
  <c r="D2325" i="1"/>
  <c r="B2307" i="1" s="1"/>
  <c r="D2326" i="1"/>
  <c r="B2308" i="1" s="1"/>
  <c r="D2327" i="1"/>
  <c r="B2309" i="1" s="1"/>
  <c r="D2328" i="1"/>
  <c r="B2310" i="1" s="1"/>
  <c r="D2329" i="1"/>
  <c r="B2311" i="1" s="1"/>
  <c r="D2330" i="1"/>
  <c r="B2312" i="1" s="1"/>
  <c r="D2331" i="1"/>
  <c r="B2313" i="1" s="1"/>
  <c r="D2332" i="1"/>
  <c r="B2314" i="1" s="1"/>
  <c r="D2333" i="1"/>
  <c r="B2315" i="1" s="1"/>
  <c r="D2334" i="1"/>
  <c r="B2316" i="1" s="1"/>
  <c r="D2335" i="1"/>
  <c r="B2317" i="1" s="1"/>
  <c r="D2336" i="1"/>
  <c r="B2318" i="1" s="1"/>
  <c r="D2337" i="1"/>
  <c r="B2319" i="1" s="1"/>
  <c r="D2338" i="1"/>
  <c r="B2320" i="1" s="1"/>
  <c r="D2339" i="1"/>
  <c r="B2321" i="1" s="1"/>
  <c r="D2340" i="1"/>
  <c r="B2322" i="1" s="1"/>
  <c r="D2341" i="1"/>
  <c r="B2323" i="1" s="1"/>
  <c r="D2342" i="1"/>
  <c r="B2324" i="1" s="1"/>
  <c r="D2343" i="1"/>
  <c r="B2325" i="1" s="1"/>
  <c r="D2344" i="1"/>
  <c r="B2326" i="1" s="1"/>
  <c r="D2345" i="1"/>
  <c r="B2327" i="1" s="1"/>
  <c r="D2346" i="1"/>
  <c r="B2328" i="1" s="1"/>
  <c r="D2347" i="1"/>
  <c r="B2329" i="1" s="1"/>
  <c r="D2348" i="1"/>
  <c r="B2330" i="1" s="1"/>
  <c r="D2349" i="1"/>
  <c r="B2331" i="1" s="1"/>
  <c r="D2350" i="1"/>
  <c r="B2332" i="1" s="1"/>
  <c r="D2351" i="1"/>
  <c r="B2333" i="1" s="1"/>
  <c r="D2352" i="1"/>
  <c r="B2334" i="1" s="1"/>
  <c r="D2353" i="1"/>
  <c r="B2335" i="1" s="1"/>
  <c r="D2354" i="1"/>
  <c r="B2336" i="1" s="1"/>
  <c r="D2355" i="1"/>
  <c r="B2337" i="1" s="1"/>
  <c r="D2356" i="1"/>
  <c r="B2338" i="1" s="1"/>
  <c r="D2357" i="1"/>
  <c r="B2339" i="1" s="1"/>
  <c r="D2358" i="1"/>
  <c r="B2340" i="1" s="1"/>
  <c r="D2359" i="1"/>
  <c r="B2341" i="1" s="1"/>
  <c r="D2360" i="1"/>
  <c r="B2342" i="1" s="1"/>
  <c r="D2361" i="1"/>
  <c r="B2343" i="1" s="1"/>
  <c r="D2362" i="1"/>
  <c r="B2344" i="1" s="1"/>
  <c r="D2363" i="1"/>
  <c r="B2345" i="1" s="1"/>
  <c r="D2364" i="1"/>
  <c r="B2346" i="1" s="1"/>
  <c r="D2365" i="1"/>
  <c r="B2347" i="1" s="1"/>
  <c r="D2366" i="1"/>
  <c r="B2348" i="1" s="1"/>
  <c r="D2367" i="1"/>
  <c r="B2349" i="1" s="1"/>
  <c r="D2368" i="1"/>
  <c r="B2350" i="1" s="1"/>
  <c r="D2369" i="1"/>
  <c r="B2351" i="1" s="1"/>
  <c r="D2370" i="1"/>
  <c r="B2352" i="1" s="1"/>
  <c r="D2371" i="1"/>
  <c r="B2353" i="1" s="1"/>
  <c r="D2372" i="1"/>
  <c r="B2354" i="1" s="1"/>
  <c r="D2373" i="1"/>
  <c r="B2355" i="1" s="1"/>
  <c r="D2374" i="1"/>
  <c r="B2356" i="1" s="1"/>
  <c r="D2375" i="1"/>
  <c r="B2357" i="1" s="1"/>
  <c r="D2376" i="1"/>
  <c r="B2358" i="1" s="1"/>
  <c r="D2377" i="1"/>
  <c r="B2359" i="1" s="1"/>
  <c r="D2378" i="1"/>
  <c r="B2360" i="1" s="1"/>
  <c r="D2379" i="1"/>
  <c r="B2361" i="1" s="1"/>
  <c r="D2380" i="1"/>
  <c r="B2362" i="1" s="1"/>
  <c r="D2381" i="1"/>
  <c r="B2363" i="1" s="1"/>
  <c r="D2382" i="1"/>
  <c r="B2364" i="1" s="1"/>
  <c r="D2383" i="1"/>
  <c r="B2365" i="1" s="1"/>
  <c r="D2384" i="1"/>
  <c r="B2366" i="1" s="1"/>
  <c r="D2385" i="1"/>
  <c r="B2367" i="1" s="1"/>
  <c r="D2386" i="1"/>
  <c r="B2368" i="1" s="1"/>
  <c r="D2387" i="1"/>
  <c r="B2369" i="1" s="1"/>
  <c r="D2388" i="1"/>
  <c r="B2370" i="1" s="1"/>
  <c r="D2389" i="1"/>
  <c r="B2371" i="1" s="1"/>
  <c r="D2390" i="1"/>
  <c r="B2372" i="1" s="1"/>
  <c r="D2391" i="1"/>
  <c r="B2373" i="1" s="1"/>
  <c r="D2392" i="1"/>
  <c r="B2374" i="1" s="1"/>
  <c r="D2393" i="1"/>
  <c r="B2375" i="1" s="1"/>
  <c r="D2394" i="1"/>
  <c r="B2376" i="1" s="1"/>
  <c r="D2395" i="1"/>
  <c r="B2377" i="1" s="1"/>
  <c r="D2396" i="1"/>
  <c r="B2378" i="1" s="1"/>
  <c r="D2397" i="1"/>
  <c r="B2379" i="1" s="1"/>
  <c r="D2398" i="1"/>
  <c r="B2380" i="1" s="1"/>
  <c r="D2399" i="1"/>
  <c r="B2381" i="1" s="1"/>
  <c r="D2400" i="1"/>
  <c r="B2382" i="1" s="1"/>
  <c r="D2401" i="1"/>
  <c r="B2383" i="1" s="1"/>
  <c r="D2402" i="1"/>
  <c r="B2384" i="1" s="1"/>
  <c r="D2403" i="1"/>
  <c r="B2385" i="1" s="1"/>
  <c r="D2404" i="1"/>
  <c r="B2386" i="1" s="1"/>
  <c r="D2405" i="1"/>
  <c r="B2387" i="1" s="1"/>
  <c r="D2406" i="1"/>
  <c r="B2388" i="1" s="1"/>
  <c r="D2407" i="1"/>
  <c r="B2389" i="1" s="1"/>
  <c r="D2408" i="1"/>
  <c r="B2390" i="1" s="1"/>
  <c r="D2409" i="1"/>
  <c r="B2391" i="1" s="1"/>
  <c r="D2410" i="1"/>
  <c r="B2392" i="1" s="1"/>
  <c r="D2411" i="1"/>
  <c r="B2393" i="1" s="1"/>
  <c r="D2412" i="1"/>
  <c r="B2394" i="1" s="1"/>
  <c r="D2413" i="1"/>
  <c r="B2395" i="1" s="1"/>
  <c r="D2414" i="1"/>
  <c r="B2396" i="1" s="1"/>
  <c r="D2415" i="1"/>
  <c r="B2397" i="1" s="1"/>
  <c r="D2416" i="1"/>
  <c r="B2398" i="1" s="1"/>
  <c r="D2417" i="1"/>
  <c r="B2399" i="1" s="1"/>
  <c r="D2418" i="1"/>
  <c r="B2400" i="1" s="1"/>
  <c r="D2419" i="1"/>
  <c r="B2401" i="1" s="1"/>
  <c r="D2420" i="1"/>
  <c r="B2402" i="1" s="1"/>
  <c r="D2421" i="1"/>
  <c r="B2403" i="1" s="1"/>
  <c r="D2422" i="1"/>
  <c r="B2404" i="1" s="1"/>
  <c r="D2423" i="1"/>
  <c r="B2405" i="1" s="1"/>
  <c r="D2424" i="1"/>
  <c r="B2406" i="1" s="1"/>
  <c r="D2425" i="1"/>
  <c r="B2407" i="1" s="1"/>
  <c r="D2426" i="1"/>
  <c r="B2408" i="1" s="1"/>
  <c r="D2427" i="1"/>
  <c r="B2409" i="1" s="1"/>
  <c r="D2428" i="1"/>
  <c r="B2410" i="1" s="1"/>
  <c r="D2429" i="1"/>
  <c r="B2411" i="1" s="1"/>
  <c r="D2430" i="1"/>
  <c r="B2412" i="1" s="1"/>
  <c r="D2431" i="1"/>
  <c r="B2413" i="1" s="1"/>
  <c r="D2432" i="1"/>
  <c r="B2414" i="1" s="1"/>
  <c r="D2433" i="1"/>
  <c r="B2415" i="1" s="1"/>
  <c r="D2434" i="1"/>
  <c r="B2416" i="1" s="1"/>
  <c r="D2435" i="1"/>
  <c r="B2417" i="1" s="1"/>
  <c r="D2436" i="1"/>
  <c r="B2418" i="1" s="1"/>
  <c r="D2437" i="1"/>
  <c r="B2419" i="1" s="1"/>
  <c r="D2438" i="1"/>
  <c r="B2420" i="1" s="1"/>
  <c r="D2439" i="1"/>
  <c r="B2421" i="1" s="1"/>
  <c r="D2440" i="1"/>
  <c r="B2422" i="1" s="1"/>
  <c r="D2441" i="1"/>
  <c r="B2423" i="1" s="1"/>
  <c r="D2442" i="1"/>
  <c r="B2424" i="1" s="1"/>
  <c r="D2443" i="1"/>
  <c r="B2425" i="1" s="1"/>
  <c r="D2444" i="1"/>
  <c r="B2426" i="1" s="1"/>
  <c r="D2445" i="1"/>
  <c r="B2427" i="1" s="1"/>
  <c r="D2446" i="1"/>
  <c r="B2428" i="1" s="1"/>
  <c r="D2447" i="1"/>
  <c r="B2429" i="1" s="1"/>
  <c r="D2448" i="1"/>
  <c r="B2430" i="1" s="1"/>
  <c r="D2449" i="1"/>
  <c r="B2431" i="1" s="1"/>
  <c r="D2450" i="1"/>
  <c r="B2432" i="1" s="1"/>
  <c r="D2451" i="1"/>
  <c r="B2433" i="1" s="1"/>
  <c r="D2452" i="1"/>
  <c r="B2434" i="1" s="1"/>
  <c r="D2453" i="1"/>
  <c r="B2435" i="1" s="1"/>
  <c r="D2454" i="1"/>
  <c r="B2436" i="1" s="1"/>
  <c r="D2455" i="1"/>
  <c r="B2437" i="1" s="1"/>
  <c r="D2456" i="1"/>
  <c r="B2438" i="1" s="1"/>
  <c r="D2457" i="1"/>
  <c r="B2439" i="1" s="1"/>
  <c r="D2458" i="1"/>
  <c r="B2440" i="1" s="1"/>
  <c r="D2459" i="1"/>
  <c r="B2441" i="1" s="1"/>
  <c r="D2460" i="1"/>
  <c r="B2442" i="1" s="1"/>
  <c r="D2461" i="1"/>
  <c r="B2443" i="1" s="1"/>
  <c r="D2462" i="1"/>
  <c r="B2444" i="1" s="1"/>
  <c r="D2463" i="1"/>
  <c r="B2445" i="1" s="1"/>
  <c r="D2464" i="1"/>
  <c r="B2446" i="1" s="1"/>
  <c r="D2465" i="1"/>
  <c r="B2447" i="1" s="1"/>
  <c r="D2466" i="1"/>
  <c r="B2448" i="1" s="1"/>
  <c r="D2467" i="1"/>
  <c r="B2449" i="1" s="1"/>
  <c r="D2468" i="1"/>
  <c r="B2450" i="1" s="1"/>
  <c r="D2469" i="1"/>
  <c r="B2451" i="1" s="1"/>
  <c r="D2470" i="1"/>
  <c r="B2452" i="1" s="1"/>
  <c r="D2471" i="1"/>
  <c r="B2453" i="1" s="1"/>
  <c r="D2472" i="1"/>
  <c r="B2454" i="1" s="1"/>
  <c r="D2473" i="1"/>
  <c r="B2455" i="1" s="1"/>
  <c r="D2474" i="1"/>
  <c r="B2456" i="1" s="1"/>
  <c r="D2475" i="1"/>
  <c r="B2457" i="1" s="1"/>
  <c r="D2476" i="1"/>
  <c r="B2458" i="1" s="1"/>
  <c r="D2477" i="1"/>
  <c r="B2459" i="1" s="1"/>
  <c r="D2478" i="1"/>
  <c r="B2460" i="1" s="1"/>
  <c r="D2479" i="1"/>
  <c r="B2461" i="1" s="1"/>
  <c r="D2480" i="1"/>
  <c r="B2462" i="1" s="1"/>
  <c r="D2481" i="1"/>
  <c r="B2463" i="1" s="1"/>
  <c r="D2482" i="1"/>
  <c r="B2464" i="1" s="1"/>
  <c r="D2483" i="1"/>
  <c r="B2465" i="1" s="1"/>
  <c r="D2484" i="1"/>
  <c r="B2466" i="1" s="1"/>
  <c r="D2485" i="1"/>
  <c r="B2467" i="1" s="1"/>
  <c r="D2486" i="1"/>
  <c r="B2468" i="1" s="1"/>
  <c r="D2487" i="1"/>
  <c r="B2469" i="1" s="1"/>
  <c r="D2488" i="1"/>
  <c r="B2470" i="1" s="1"/>
  <c r="D2489" i="1"/>
  <c r="B2471" i="1" s="1"/>
  <c r="D2490" i="1"/>
  <c r="B2472" i="1" s="1"/>
  <c r="D2491" i="1"/>
  <c r="B2473" i="1" s="1"/>
  <c r="D2492" i="1"/>
  <c r="B2474" i="1" s="1"/>
  <c r="D2493" i="1"/>
  <c r="B2475" i="1" s="1"/>
  <c r="D2494" i="1"/>
  <c r="B2476" i="1" s="1"/>
  <c r="D2495" i="1"/>
  <c r="B2477" i="1" s="1"/>
  <c r="D2496" i="1"/>
  <c r="B2478" i="1" s="1"/>
  <c r="D2497" i="1"/>
  <c r="B2479" i="1" s="1"/>
  <c r="D2498" i="1"/>
  <c r="B2480" i="1" s="1"/>
  <c r="D2499" i="1"/>
  <c r="B2481" i="1" s="1"/>
  <c r="D2500" i="1"/>
  <c r="B2482" i="1" s="1"/>
  <c r="D2501" i="1"/>
  <c r="B2483" i="1" s="1"/>
  <c r="D2502" i="1"/>
  <c r="B2484" i="1" s="1"/>
  <c r="D2503" i="1"/>
  <c r="B2485" i="1" s="1"/>
  <c r="D2504" i="1"/>
  <c r="B2486" i="1" s="1"/>
  <c r="D2505" i="1"/>
  <c r="B2487" i="1" s="1"/>
  <c r="D2506" i="1"/>
  <c r="B2488" i="1" s="1"/>
  <c r="D2507" i="1"/>
  <c r="B2489" i="1" s="1"/>
  <c r="D2508" i="1"/>
  <c r="B2490" i="1" s="1"/>
  <c r="D2509" i="1"/>
  <c r="B2491" i="1" s="1"/>
  <c r="D2510" i="1"/>
  <c r="B2492" i="1" s="1"/>
  <c r="D2511" i="1"/>
  <c r="B2493" i="1" s="1"/>
  <c r="D2512" i="1"/>
  <c r="B2494" i="1" s="1"/>
  <c r="D2513" i="1"/>
  <c r="B2495" i="1" s="1"/>
  <c r="D2514" i="1"/>
  <c r="B2496" i="1" s="1"/>
  <c r="D2515" i="1"/>
  <c r="B2497" i="1" s="1"/>
  <c r="D2516" i="1"/>
  <c r="B2498" i="1" s="1"/>
  <c r="D2517" i="1"/>
  <c r="B2499" i="1" s="1"/>
  <c r="D2518" i="1"/>
  <c r="B2500" i="1" s="1"/>
  <c r="D2519" i="1"/>
  <c r="B2501" i="1" s="1"/>
  <c r="D2520" i="1"/>
  <c r="B2502" i="1" s="1"/>
  <c r="D2521" i="1"/>
  <c r="B2503" i="1" s="1"/>
  <c r="D2522" i="1"/>
  <c r="B2504" i="1" s="1"/>
  <c r="D2523" i="1"/>
  <c r="B2505" i="1" s="1"/>
  <c r="D2524" i="1"/>
  <c r="B2506" i="1" s="1"/>
  <c r="D2525" i="1"/>
  <c r="B2507" i="1" s="1"/>
  <c r="D2526" i="1"/>
  <c r="B2508" i="1" s="1"/>
  <c r="D2527" i="1"/>
  <c r="B2509" i="1" s="1"/>
  <c r="D2528" i="1"/>
  <c r="B2510" i="1" s="1"/>
  <c r="D2529" i="1"/>
  <c r="B2511" i="1" s="1"/>
  <c r="D2530" i="1"/>
  <c r="B2512" i="1" s="1"/>
  <c r="D2531" i="1"/>
  <c r="B2513" i="1" s="1"/>
  <c r="D2532" i="1"/>
  <c r="B2514" i="1" s="1"/>
  <c r="D2533" i="1"/>
  <c r="B2515" i="1" s="1"/>
  <c r="D2534" i="1"/>
  <c r="B2516" i="1" s="1"/>
  <c r="D2535" i="1"/>
  <c r="B2517" i="1" s="1"/>
  <c r="D2536" i="1"/>
  <c r="B2518" i="1" s="1"/>
  <c r="D2537" i="1"/>
  <c r="B2519" i="1" s="1"/>
  <c r="D2538" i="1"/>
  <c r="B2520" i="1" s="1"/>
  <c r="D2539" i="1"/>
  <c r="B2521" i="1" s="1"/>
  <c r="D2540" i="1"/>
  <c r="B2522" i="1" s="1"/>
  <c r="D2541" i="1"/>
  <c r="B2523" i="1" s="1"/>
  <c r="D2542" i="1"/>
  <c r="B2524" i="1" s="1"/>
  <c r="D2543" i="1"/>
  <c r="B2525" i="1" s="1"/>
  <c r="D2544" i="1"/>
  <c r="B2526" i="1" s="1"/>
  <c r="D2545" i="1"/>
  <c r="B2527" i="1" s="1"/>
  <c r="D2546" i="1"/>
  <c r="B2528" i="1" s="1"/>
  <c r="D2547" i="1"/>
  <c r="B2529" i="1" s="1"/>
  <c r="D2548" i="1"/>
  <c r="B2530" i="1" s="1"/>
  <c r="D2549" i="1"/>
  <c r="B2531" i="1" s="1"/>
  <c r="D2550" i="1"/>
  <c r="B2532" i="1" s="1"/>
  <c r="D2551" i="1"/>
  <c r="B2533" i="1" s="1"/>
  <c r="D2552" i="1"/>
  <c r="B2534" i="1" s="1"/>
  <c r="D2553" i="1"/>
  <c r="B2535" i="1" s="1"/>
  <c r="D2554" i="1"/>
  <c r="B2536" i="1" s="1"/>
  <c r="D2555" i="1"/>
  <c r="B2537" i="1" s="1"/>
  <c r="D2556" i="1"/>
  <c r="B2538" i="1" s="1"/>
  <c r="D2557" i="1"/>
  <c r="B2539" i="1" s="1"/>
  <c r="D2558" i="1"/>
  <c r="B2540" i="1" s="1"/>
  <c r="D2559" i="1"/>
  <c r="B2541" i="1" s="1"/>
  <c r="D2560" i="1"/>
  <c r="B2542" i="1" s="1"/>
  <c r="D2561" i="1"/>
  <c r="B2543" i="1" s="1"/>
  <c r="D2562" i="1"/>
  <c r="B2544" i="1" s="1"/>
  <c r="D2563" i="1"/>
  <c r="B2545" i="1" s="1"/>
  <c r="D2564" i="1"/>
  <c r="B2546" i="1" s="1"/>
  <c r="D2565" i="1"/>
  <c r="B2547" i="1" s="1"/>
  <c r="D2566" i="1"/>
  <c r="B2548" i="1" s="1"/>
  <c r="D2567" i="1"/>
  <c r="B2549" i="1" s="1"/>
  <c r="D2568" i="1"/>
  <c r="B2550" i="1" s="1"/>
  <c r="D2569" i="1"/>
  <c r="B2551" i="1" s="1"/>
  <c r="D2570" i="1"/>
  <c r="B2552" i="1" s="1"/>
  <c r="D2571" i="1"/>
  <c r="B2553" i="1" s="1"/>
  <c r="D2572" i="1"/>
  <c r="B2554" i="1" s="1"/>
  <c r="D2573" i="1"/>
  <c r="B2555" i="1" s="1"/>
  <c r="D2574" i="1"/>
  <c r="B2556" i="1" s="1"/>
  <c r="D2575" i="1"/>
  <c r="B2557" i="1" s="1"/>
  <c r="D2576" i="1"/>
  <c r="B2558" i="1" s="1"/>
  <c r="D2577" i="1"/>
  <c r="B2559" i="1" s="1"/>
  <c r="D2578" i="1"/>
  <c r="B2560" i="1" s="1"/>
  <c r="D2579" i="1"/>
  <c r="B2561" i="1" s="1"/>
  <c r="D2580" i="1"/>
  <c r="B2562" i="1" s="1"/>
  <c r="D2581" i="1"/>
  <c r="B2563" i="1" s="1"/>
  <c r="D2582" i="1"/>
  <c r="B2564" i="1" s="1"/>
  <c r="D2583" i="1"/>
  <c r="B2565" i="1" s="1"/>
  <c r="D2584" i="1"/>
  <c r="B2566" i="1" s="1"/>
  <c r="D2585" i="1"/>
  <c r="B2567" i="1" s="1"/>
  <c r="D2586" i="1"/>
  <c r="B2568" i="1" s="1"/>
  <c r="D2587" i="1"/>
  <c r="B2569" i="1" s="1"/>
  <c r="D2588" i="1"/>
  <c r="B2570" i="1" s="1"/>
  <c r="D2589" i="1"/>
  <c r="B2571" i="1" s="1"/>
  <c r="D2590" i="1"/>
  <c r="B2572" i="1" s="1"/>
  <c r="D2591" i="1"/>
  <c r="B2573" i="1" s="1"/>
  <c r="D2592" i="1"/>
  <c r="B2574" i="1" s="1"/>
  <c r="D2593" i="1"/>
  <c r="B2575" i="1" s="1"/>
  <c r="D2594" i="1"/>
  <c r="B2576" i="1" s="1"/>
  <c r="D2595" i="1"/>
  <c r="B2577" i="1" s="1"/>
  <c r="D2596" i="1"/>
  <c r="B2578" i="1" s="1"/>
  <c r="D2597" i="1"/>
  <c r="B2579" i="1" s="1"/>
  <c r="D2598" i="1"/>
  <c r="B2580" i="1" s="1"/>
  <c r="D2599" i="1"/>
  <c r="B2581" i="1" s="1"/>
  <c r="D2600" i="1"/>
  <c r="B2582" i="1" s="1"/>
  <c r="D2601" i="1"/>
  <c r="B2583" i="1" s="1"/>
  <c r="D2602" i="1"/>
  <c r="B2584" i="1" s="1"/>
  <c r="D2603" i="1"/>
  <c r="B2585" i="1" s="1"/>
  <c r="D2604" i="1"/>
  <c r="B2586" i="1" s="1"/>
  <c r="D2605" i="1"/>
  <c r="B2587" i="1" s="1"/>
  <c r="D2606" i="1"/>
  <c r="B2588" i="1" s="1"/>
  <c r="D2607" i="1"/>
  <c r="B2589" i="1" s="1"/>
  <c r="D2608" i="1"/>
  <c r="B2590" i="1" s="1"/>
  <c r="D2609" i="1"/>
  <c r="B2591" i="1" s="1"/>
  <c r="D2610" i="1"/>
  <c r="B2592" i="1" s="1"/>
  <c r="D2611" i="1"/>
  <c r="B2593" i="1" s="1"/>
  <c r="D2612" i="1"/>
  <c r="B2594" i="1" s="1"/>
  <c r="D2613" i="1"/>
  <c r="B2595" i="1" s="1"/>
  <c r="D2614" i="1"/>
  <c r="B2596" i="1" s="1"/>
  <c r="D2615" i="1"/>
  <c r="B2597" i="1" s="1"/>
  <c r="D2616" i="1"/>
  <c r="B2598" i="1" s="1"/>
  <c r="D2617" i="1"/>
  <c r="B2599" i="1" s="1"/>
  <c r="D2618" i="1"/>
  <c r="B2600" i="1" s="1"/>
  <c r="D2619" i="1"/>
  <c r="B2601" i="1" s="1"/>
  <c r="D2620" i="1"/>
  <c r="B2602" i="1" s="1"/>
  <c r="D2621" i="1"/>
  <c r="B2603" i="1" s="1"/>
  <c r="D2622" i="1"/>
  <c r="B2604" i="1" s="1"/>
  <c r="D2623" i="1"/>
  <c r="B2605" i="1" s="1"/>
  <c r="D2624" i="1"/>
  <c r="B2606" i="1" s="1"/>
  <c r="D2625" i="1"/>
  <c r="B2607" i="1" s="1"/>
  <c r="D2626" i="1"/>
  <c r="B2608" i="1" s="1"/>
  <c r="D2627" i="1"/>
  <c r="B2609" i="1" s="1"/>
  <c r="D2628" i="1"/>
  <c r="B2610" i="1" s="1"/>
  <c r="D2629" i="1"/>
  <c r="B2611" i="1" s="1"/>
  <c r="D2630" i="1"/>
  <c r="B2612" i="1" s="1"/>
  <c r="D2631" i="1"/>
  <c r="B2613" i="1" s="1"/>
  <c r="D2632" i="1"/>
  <c r="B2614" i="1" s="1"/>
  <c r="D2633" i="1"/>
  <c r="B2615" i="1" s="1"/>
  <c r="D2634" i="1"/>
  <c r="B2616" i="1" s="1"/>
  <c r="D2635" i="1"/>
  <c r="B2617" i="1" s="1"/>
  <c r="D2636" i="1"/>
  <c r="B2618" i="1" s="1"/>
  <c r="D2637" i="1"/>
  <c r="B2619" i="1" s="1"/>
  <c r="D2638" i="1"/>
  <c r="B2620" i="1" s="1"/>
  <c r="D2639" i="1"/>
  <c r="B2621" i="1" s="1"/>
  <c r="D2640" i="1"/>
  <c r="B2622" i="1" s="1"/>
  <c r="D2641" i="1"/>
  <c r="B2623" i="1" s="1"/>
  <c r="D2642" i="1"/>
  <c r="B2624" i="1" s="1"/>
  <c r="D2643" i="1"/>
  <c r="B2625" i="1" s="1"/>
  <c r="D2644" i="1"/>
  <c r="B2626" i="1" s="1"/>
  <c r="D2645" i="1"/>
  <c r="B2627" i="1" s="1"/>
  <c r="D2646" i="1"/>
  <c r="B2628" i="1" s="1"/>
  <c r="D2647" i="1"/>
  <c r="B2629" i="1" s="1"/>
  <c r="D2648" i="1"/>
  <c r="B2630" i="1" s="1"/>
  <c r="D2649" i="1"/>
  <c r="B2631" i="1" s="1"/>
  <c r="D2650" i="1"/>
  <c r="B2632" i="1" s="1"/>
  <c r="D2651" i="1"/>
  <c r="B2633" i="1" s="1"/>
  <c r="D2652" i="1"/>
  <c r="B2634" i="1" s="1"/>
  <c r="D2653" i="1"/>
  <c r="B2635" i="1" s="1"/>
  <c r="D2654" i="1"/>
  <c r="B2636" i="1" s="1"/>
  <c r="D2655" i="1"/>
  <c r="B2637" i="1" s="1"/>
  <c r="D2656" i="1"/>
  <c r="B2638" i="1" s="1"/>
  <c r="D2657" i="1"/>
  <c r="B2639" i="1" s="1"/>
  <c r="D2658" i="1"/>
  <c r="B2640" i="1" s="1"/>
  <c r="D2659" i="1"/>
  <c r="B2641" i="1" s="1"/>
  <c r="D2660" i="1"/>
  <c r="B2642" i="1" s="1"/>
  <c r="D2661" i="1"/>
  <c r="B2643" i="1" s="1"/>
  <c r="D2662" i="1"/>
  <c r="B2644" i="1" s="1"/>
  <c r="D2663" i="1"/>
  <c r="B2645" i="1" s="1"/>
  <c r="D2664" i="1"/>
  <c r="B2646" i="1" s="1"/>
  <c r="D2665" i="1"/>
  <c r="B2647" i="1" s="1"/>
  <c r="D2666" i="1"/>
  <c r="B2648" i="1" s="1"/>
  <c r="D2667" i="1"/>
  <c r="B2649" i="1" s="1"/>
  <c r="D2668" i="1"/>
  <c r="B2650" i="1" s="1"/>
  <c r="D2669" i="1"/>
  <c r="B2651" i="1" s="1"/>
  <c r="D2670" i="1"/>
  <c r="B2652" i="1" s="1"/>
  <c r="D2671" i="1"/>
  <c r="B2653" i="1" s="1"/>
  <c r="D2672" i="1"/>
  <c r="B2654" i="1" s="1"/>
  <c r="D2673" i="1"/>
  <c r="B2655" i="1" s="1"/>
  <c r="D2674" i="1"/>
  <c r="B2656" i="1" s="1"/>
  <c r="D2675" i="1"/>
  <c r="B2657" i="1" s="1"/>
  <c r="D2676" i="1"/>
  <c r="B2658" i="1" s="1"/>
  <c r="D2677" i="1"/>
  <c r="B2659" i="1" s="1"/>
  <c r="D2678" i="1"/>
  <c r="B2660" i="1" s="1"/>
  <c r="D2679" i="1"/>
  <c r="B2661" i="1" s="1"/>
  <c r="D2680" i="1"/>
  <c r="B2662" i="1" s="1"/>
  <c r="D2681" i="1"/>
  <c r="B2663" i="1" s="1"/>
  <c r="D2682" i="1"/>
  <c r="B2664" i="1" s="1"/>
  <c r="D2683" i="1"/>
  <c r="B2665" i="1" s="1"/>
  <c r="D2684" i="1"/>
  <c r="B2666" i="1" s="1"/>
  <c r="D2685" i="1"/>
  <c r="B2667" i="1" s="1"/>
  <c r="D2686" i="1"/>
  <c r="B2668" i="1" s="1"/>
  <c r="D2687" i="1"/>
  <c r="B2669" i="1" s="1"/>
  <c r="D2688" i="1"/>
  <c r="B2670" i="1" s="1"/>
  <c r="D2689" i="1"/>
  <c r="B2671" i="1" s="1"/>
  <c r="D2690" i="1"/>
  <c r="B2672" i="1" s="1"/>
  <c r="D2691" i="1"/>
  <c r="B2673" i="1" s="1"/>
  <c r="D2692" i="1"/>
  <c r="B2674" i="1" s="1"/>
  <c r="D2693" i="1"/>
  <c r="B2675" i="1" s="1"/>
  <c r="D2694" i="1"/>
  <c r="B2676" i="1" s="1"/>
  <c r="D2695" i="1"/>
  <c r="B2677" i="1" s="1"/>
  <c r="D2696" i="1"/>
  <c r="B2678" i="1" s="1"/>
  <c r="D2697" i="1"/>
  <c r="B2679" i="1" s="1"/>
  <c r="D2698" i="1"/>
  <c r="B2680" i="1" s="1"/>
  <c r="D2699" i="1"/>
  <c r="B2681" i="1" s="1"/>
  <c r="D2700" i="1"/>
  <c r="B2682" i="1" s="1"/>
  <c r="D2701" i="1"/>
  <c r="B2683" i="1" s="1"/>
  <c r="D2702" i="1"/>
  <c r="B2684" i="1" s="1"/>
  <c r="D2703" i="1"/>
  <c r="B2685" i="1" s="1"/>
  <c r="D2704" i="1"/>
  <c r="B2686" i="1" s="1"/>
  <c r="D2705" i="1"/>
  <c r="B2687" i="1" s="1"/>
  <c r="D2706" i="1"/>
  <c r="B2688" i="1" s="1"/>
  <c r="D2707" i="1"/>
  <c r="B2689" i="1" s="1"/>
  <c r="D2708" i="1"/>
  <c r="B2690" i="1" s="1"/>
  <c r="D2709" i="1"/>
  <c r="B2691" i="1" s="1"/>
  <c r="D2710" i="1"/>
  <c r="B2692" i="1" s="1"/>
  <c r="D2711" i="1"/>
  <c r="B2693" i="1" s="1"/>
  <c r="D2712" i="1"/>
  <c r="B2694" i="1" s="1"/>
  <c r="D2713" i="1"/>
  <c r="B2695" i="1" s="1"/>
  <c r="D2714" i="1"/>
  <c r="B2696" i="1" s="1"/>
  <c r="D2715" i="1"/>
  <c r="B2697" i="1" s="1"/>
  <c r="D2716" i="1"/>
  <c r="B2698" i="1" s="1"/>
  <c r="D2717" i="1"/>
  <c r="B2699" i="1" s="1"/>
  <c r="D2718" i="1"/>
  <c r="B2700" i="1" s="1"/>
  <c r="D2719" i="1"/>
  <c r="B2701" i="1" s="1"/>
  <c r="D2720" i="1"/>
  <c r="B2702" i="1" s="1"/>
  <c r="D2721" i="1"/>
  <c r="B2703" i="1" s="1"/>
  <c r="D2722" i="1"/>
  <c r="B2704" i="1" s="1"/>
  <c r="D2723" i="1"/>
  <c r="B2705" i="1" s="1"/>
  <c r="D2724" i="1"/>
  <c r="B2706" i="1" s="1"/>
  <c r="D2725" i="1"/>
  <c r="B2707" i="1" s="1"/>
  <c r="D2726" i="1"/>
  <c r="B2708" i="1" s="1"/>
  <c r="D2727" i="1"/>
  <c r="B2709" i="1" s="1"/>
  <c r="D2728" i="1"/>
  <c r="B2710" i="1" s="1"/>
  <c r="D2729" i="1"/>
  <c r="B2711" i="1" s="1"/>
  <c r="D2730" i="1"/>
  <c r="B2712" i="1" s="1"/>
  <c r="D2731" i="1"/>
  <c r="B2713" i="1" s="1"/>
  <c r="D2732" i="1"/>
  <c r="B2714" i="1" s="1"/>
  <c r="D2733" i="1"/>
  <c r="B2715" i="1" s="1"/>
  <c r="D2734" i="1"/>
  <c r="B2716" i="1" s="1"/>
  <c r="D2735" i="1"/>
  <c r="B2717" i="1" s="1"/>
  <c r="D2736" i="1"/>
  <c r="B2718" i="1" s="1"/>
  <c r="D2737" i="1"/>
  <c r="B2719" i="1" s="1"/>
  <c r="D2738" i="1"/>
  <c r="B2720" i="1" s="1"/>
  <c r="D2739" i="1"/>
  <c r="B2721" i="1" s="1"/>
  <c r="D2740" i="1"/>
  <c r="B2722" i="1" s="1"/>
  <c r="D2741" i="1"/>
  <c r="B2723" i="1" s="1"/>
  <c r="D2742" i="1"/>
  <c r="B2724" i="1" s="1"/>
  <c r="D2743" i="1"/>
  <c r="B2725" i="1" s="1"/>
  <c r="D2744" i="1"/>
  <c r="B2726" i="1" s="1"/>
  <c r="D2745" i="1"/>
  <c r="B2727" i="1" s="1"/>
  <c r="D2746" i="1"/>
  <c r="B2728" i="1" s="1"/>
  <c r="D2747" i="1"/>
  <c r="B2729" i="1" s="1"/>
  <c r="D2748" i="1"/>
  <c r="B2730" i="1" s="1"/>
  <c r="D2749" i="1"/>
  <c r="B2731" i="1" s="1"/>
  <c r="D2750" i="1"/>
  <c r="B2732" i="1" s="1"/>
  <c r="D2751" i="1"/>
  <c r="B2733" i="1" s="1"/>
  <c r="D2752" i="1"/>
  <c r="B2734" i="1" s="1"/>
  <c r="D2753" i="1"/>
  <c r="B2735" i="1" s="1"/>
  <c r="D2754" i="1"/>
  <c r="B2736" i="1" s="1"/>
  <c r="D2755" i="1"/>
  <c r="B2737" i="1" s="1"/>
  <c r="D2756" i="1"/>
  <c r="B2738" i="1" s="1"/>
  <c r="D2757" i="1"/>
  <c r="B2739" i="1" s="1"/>
  <c r="D2758" i="1"/>
  <c r="B2740" i="1" s="1"/>
  <c r="D2759" i="1"/>
  <c r="B2741" i="1" s="1"/>
  <c r="D2760" i="1"/>
  <c r="B2742" i="1" s="1"/>
  <c r="D2761" i="1"/>
  <c r="B2743" i="1" s="1"/>
  <c r="D2762" i="1"/>
  <c r="B2744" i="1" s="1"/>
  <c r="D2763" i="1"/>
  <c r="B2745" i="1" s="1"/>
  <c r="D2764" i="1"/>
  <c r="B2746" i="1" s="1"/>
  <c r="D2765" i="1"/>
  <c r="B2747" i="1" s="1"/>
  <c r="D2766" i="1"/>
  <c r="B2748" i="1" s="1"/>
  <c r="D2767" i="1"/>
  <c r="B2749" i="1" s="1"/>
  <c r="D2768" i="1"/>
  <c r="B2750" i="1" s="1"/>
  <c r="D2769" i="1"/>
  <c r="B2751" i="1" s="1"/>
  <c r="D2770" i="1"/>
  <c r="B2752" i="1" s="1"/>
  <c r="D2771" i="1"/>
  <c r="B2753" i="1" s="1"/>
  <c r="D2772" i="1"/>
  <c r="B2754" i="1" s="1"/>
  <c r="D2773" i="1"/>
  <c r="B2755" i="1" s="1"/>
  <c r="D2774" i="1"/>
  <c r="B2756" i="1" s="1"/>
  <c r="D2775" i="1"/>
  <c r="B2757" i="1" s="1"/>
  <c r="D2776" i="1"/>
  <c r="B2758" i="1" s="1"/>
  <c r="D2777" i="1"/>
  <c r="B2759" i="1" s="1"/>
  <c r="D2778" i="1"/>
  <c r="B2760" i="1" s="1"/>
  <c r="D2779" i="1"/>
  <c r="B2761" i="1" s="1"/>
  <c r="D2780" i="1"/>
  <c r="B2762" i="1" s="1"/>
  <c r="D2781" i="1"/>
  <c r="B2763" i="1" s="1"/>
  <c r="D2782" i="1"/>
  <c r="B2764" i="1" s="1"/>
  <c r="D2783" i="1"/>
  <c r="B2765" i="1" s="1"/>
  <c r="D2784" i="1"/>
  <c r="B2766" i="1" s="1"/>
  <c r="D2785" i="1"/>
  <c r="B2767" i="1" s="1"/>
  <c r="D2786" i="1"/>
  <c r="B2768" i="1" s="1"/>
  <c r="D2787" i="1"/>
  <c r="B2769" i="1" s="1"/>
  <c r="D2788" i="1"/>
  <c r="B2770" i="1" s="1"/>
  <c r="D2789" i="1"/>
  <c r="B2771" i="1" s="1"/>
  <c r="D2790" i="1"/>
  <c r="B2772" i="1" s="1"/>
  <c r="D2791" i="1"/>
  <c r="B2773" i="1" s="1"/>
  <c r="D2792" i="1"/>
  <c r="B2774" i="1" s="1"/>
  <c r="D2793" i="1"/>
  <c r="B2775" i="1" s="1"/>
  <c r="D2794" i="1"/>
  <c r="B2776" i="1" s="1"/>
  <c r="D2795" i="1"/>
  <c r="B2777" i="1" s="1"/>
  <c r="D2796" i="1"/>
  <c r="B2778" i="1" s="1"/>
  <c r="D2797" i="1"/>
  <c r="B2779" i="1" s="1"/>
  <c r="D2798" i="1"/>
  <c r="B2780" i="1" s="1"/>
  <c r="D2799" i="1"/>
  <c r="B2781" i="1" s="1"/>
  <c r="D2800" i="1"/>
  <c r="B2782" i="1" s="1"/>
  <c r="D2801" i="1"/>
  <c r="B2783" i="1" s="1"/>
  <c r="D2802" i="1"/>
  <c r="B2784" i="1" s="1"/>
  <c r="D2803" i="1"/>
  <c r="B2785" i="1" s="1"/>
  <c r="D2804" i="1"/>
  <c r="B2786" i="1" s="1"/>
  <c r="D2805" i="1"/>
  <c r="B2787" i="1" s="1"/>
  <c r="D2806" i="1"/>
  <c r="B2788" i="1" s="1"/>
  <c r="D2807" i="1"/>
  <c r="B2789" i="1" s="1"/>
  <c r="D2808" i="1"/>
  <c r="B2790" i="1" s="1"/>
  <c r="D2809" i="1"/>
  <c r="B2791" i="1" s="1"/>
  <c r="D2810" i="1"/>
  <c r="B2792" i="1" s="1"/>
  <c r="D2811" i="1"/>
  <c r="B2793" i="1" s="1"/>
  <c r="D2812" i="1"/>
  <c r="B2794" i="1" s="1"/>
  <c r="D2813" i="1"/>
  <c r="B2795" i="1" s="1"/>
  <c r="D2814" i="1"/>
  <c r="B2796" i="1" s="1"/>
  <c r="D2815" i="1"/>
  <c r="B2797" i="1" s="1"/>
  <c r="D2816" i="1"/>
  <c r="B2798" i="1" s="1"/>
  <c r="D2817" i="1"/>
  <c r="B2799" i="1" s="1"/>
  <c r="D2818" i="1"/>
  <c r="B2800" i="1" s="1"/>
  <c r="D2819" i="1"/>
  <c r="B2801" i="1" s="1"/>
  <c r="D2820" i="1"/>
  <c r="B2802" i="1" s="1"/>
  <c r="D2821" i="1"/>
  <c r="B2803" i="1" s="1"/>
  <c r="D2822" i="1"/>
  <c r="B2804" i="1" s="1"/>
  <c r="D2823" i="1"/>
  <c r="B2805" i="1" s="1"/>
  <c r="D2824" i="1"/>
  <c r="B2806" i="1" s="1"/>
  <c r="D2825" i="1"/>
  <c r="B2807" i="1" s="1"/>
  <c r="D2826" i="1"/>
  <c r="B2808" i="1" s="1"/>
  <c r="D2827" i="1"/>
  <c r="B2809" i="1" s="1"/>
  <c r="D2828" i="1"/>
  <c r="B2810" i="1" s="1"/>
  <c r="D2829" i="1"/>
  <c r="B2811" i="1" s="1"/>
  <c r="D2830" i="1"/>
  <c r="B2812" i="1" s="1"/>
  <c r="D2831" i="1"/>
  <c r="B2813" i="1" s="1"/>
  <c r="D2832" i="1"/>
  <c r="B2814" i="1" s="1"/>
  <c r="D2833" i="1"/>
  <c r="B2815" i="1" s="1"/>
  <c r="D2834" i="1"/>
  <c r="B2816" i="1" s="1"/>
  <c r="D2835" i="1"/>
  <c r="B2817" i="1" s="1"/>
  <c r="D2836" i="1"/>
  <c r="B2818" i="1" s="1"/>
  <c r="D2837" i="1"/>
  <c r="B2819" i="1" s="1"/>
  <c r="D2838" i="1"/>
  <c r="B2820" i="1" s="1"/>
  <c r="D2839" i="1"/>
  <c r="B2821" i="1" s="1"/>
  <c r="D2840" i="1"/>
  <c r="B2822" i="1" s="1"/>
  <c r="D2841" i="1"/>
  <c r="B2823" i="1" s="1"/>
  <c r="D2842" i="1"/>
  <c r="B2824" i="1" s="1"/>
  <c r="D2843" i="1"/>
  <c r="B2825" i="1" s="1"/>
  <c r="D2844" i="1"/>
  <c r="B2826" i="1" s="1"/>
  <c r="D2845" i="1"/>
  <c r="B2827" i="1" s="1"/>
  <c r="D2846" i="1"/>
  <c r="B2828" i="1" s="1"/>
  <c r="D2847" i="1"/>
  <c r="B2829" i="1" s="1"/>
  <c r="D2848" i="1"/>
  <c r="B2830" i="1" s="1"/>
  <c r="D2849" i="1"/>
  <c r="B2831" i="1" s="1"/>
  <c r="D2850" i="1"/>
  <c r="B2832" i="1" s="1"/>
  <c r="D2851" i="1"/>
  <c r="B2833" i="1" s="1"/>
  <c r="D2852" i="1"/>
  <c r="B2834" i="1" s="1"/>
  <c r="D2853" i="1"/>
  <c r="B2835" i="1" s="1"/>
  <c r="D2854" i="1"/>
  <c r="B2836" i="1" s="1"/>
  <c r="D2855" i="1"/>
  <c r="B2837" i="1" s="1"/>
  <c r="D2856" i="1"/>
  <c r="B2838" i="1" s="1"/>
  <c r="D2857" i="1"/>
  <c r="B2839" i="1" s="1"/>
  <c r="D2858" i="1"/>
  <c r="B2840" i="1" s="1"/>
  <c r="D2859" i="1"/>
  <c r="B2841" i="1" s="1"/>
  <c r="D2860" i="1"/>
  <c r="B2842" i="1" s="1"/>
  <c r="D2861" i="1"/>
  <c r="B2843" i="1" s="1"/>
  <c r="D2862" i="1"/>
  <c r="B2844" i="1" s="1"/>
  <c r="D2863" i="1"/>
  <c r="B2845" i="1" s="1"/>
  <c r="D2864" i="1"/>
  <c r="B2846" i="1" s="1"/>
  <c r="D2865" i="1"/>
  <c r="B2847" i="1" s="1"/>
  <c r="D2866" i="1"/>
  <c r="B2848" i="1" s="1"/>
  <c r="D2867" i="1"/>
  <c r="B2849" i="1" s="1"/>
  <c r="D2868" i="1"/>
  <c r="B2850" i="1" s="1"/>
  <c r="D2869" i="1"/>
  <c r="B2851" i="1" s="1"/>
  <c r="D2870" i="1"/>
  <c r="B2852" i="1" s="1"/>
  <c r="D2871" i="1"/>
  <c r="B2853" i="1" s="1"/>
  <c r="D2872" i="1"/>
  <c r="B2854" i="1" s="1"/>
  <c r="D2873" i="1"/>
  <c r="B2855" i="1" s="1"/>
  <c r="D2874" i="1"/>
  <c r="B2856" i="1" s="1"/>
  <c r="D2875" i="1"/>
  <c r="B2857" i="1" s="1"/>
  <c r="D2876" i="1"/>
  <c r="B2858" i="1" s="1"/>
  <c r="D2877" i="1"/>
  <c r="B2859" i="1" s="1"/>
  <c r="D2878" i="1"/>
  <c r="B2860" i="1" s="1"/>
  <c r="D2879" i="1"/>
  <c r="B2861" i="1" s="1"/>
  <c r="D2880" i="1"/>
  <c r="B2862" i="1" s="1"/>
  <c r="D2881" i="1"/>
  <c r="B2863" i="1" s="1"/>
  <c r="D2882" i="1"/>
  <c r="B2864" i="1" s="1"/>
  <c r="D2883" i="1"/>
  <c r="B2865" i="1" s="1"/>
  <c r="D2884" i="1"/>
  <c r="B2866" i="1" s="1"/>
  <c r="D2885" i="1"/>
  <c r="B2867" i="1" s="1"/>
  <c r="D2886" i="1"/>
  <c r="B2868" i="1" s="1"/>
  <c r="D2887" i="1"/>
  <c r="B2869" i="1" s="1"/>
  <c r="D2888" i="1"/>
  <c r="B2870" i="1" s="1"/>
  <c r="D2889" i="1"/>
  <c r="B2871" i="1" s="1"/>
  <c r="D2890" i="1"/>
  <c r="B2872" i="1" s="1"/>
  <c r="D2891" i="1"/>
  <c r="B2873" i="1" s="1"/>
  <c r="D2892" i="1"/>
  <c r="B2874" i="1" s="1"/>
  <c r="D2893" i="1"/>
  <c r="B2875" i="1" s="1"/>
  <c r="D2894" i="1"/>
  <c r="B2876" i="1" s="1"/>
  <c r="D2895" i="1"/>
  <c r="B2877" i="1" s="1"/>
  <c r="D2896" i="1"/>
  <c r="B2878" i="1" s="1"/>
  <c r="D2897" i="1"/>
  <c r="B2879" i="1" s="1"/>
  <c r="D2898" i="1"/>
  <c r="B2880" i="1" s="1"/>
  <c r="D2899" i="1"/>
  <c r="B2881" i="1" s="1"/>
  <c r="D2900" i="1"/>
  <c r="B2882" i="1" s="1"/>
  <c r="D2901" i="1"/>
  <c r="B2883" i="1" s="1"/>
  <c r="D2902" i="1"/>
  <c r="B2884" i="1" s="1"/>
  <c r="D2903" i="1"/>
  <c r="B2885" i="1" s="1"/>
  <c r="D2904" i="1"/>
  <c r="B2886" i="1" s="1"/>
  <c r="D2905" i="1"/>
  <c r="B2887" i="1" s="1"/>
  <c r="D2906" i="1"/>
  <c r="B2888" i="1" s="1"/>
  <c r="D2907" i="1"/>
  <c r="B2889" i="1" s="1"/>
  <c r="D2908" i="1"/>
  <c r="B2890" i="1" s="1"/>
  <c r="D2909" i="1"/>
  <c r="B2891" i="1" s="1"/>
  <c r="D2910" i="1"/>
  <c r="B2892" i="1" s="1"/>
  <c r="D2911" i="1"/>
  <c r="B2893" i="1" s="1"/>
  <c r="D2912" i="1"/>
  <c r="B2894" i="1" s="1"/>
  <c r="D2913" i="1"/>
  <c r="B2895" i="1" s="1"/>
  <c r="D2914" i="1"/>
  <c r="B2896" i="1" s="1"/>
  <c r="D2915" i="1"/>
  <c r="B2897" i="1" s="1"/>
  <c r="D2916" i="1"/>
  <c r="B2898" i="1" s="1"/>
  <c r="D2917" i="1"/>
  <c r="B2899" i="1" s="1"/>
  <c r="D2918" i="1"/>
  <c r="B2900" i="1" s="1"/>
  <c r="D2919" i="1"/>
  <c r="B2901" i="1" s="1"/>
  <c r="D2920" i="1"/>
  <c r="B2902" i="1" s="1"/>
  <c r="D2921" i="1"/>
  <c r="B2903" i="1" s="1"/>
  <c r="D2922" i="1"/>
  <c r="B2904" i="1" s="1"/>
  <c r="D2923" i="1"/>
  <c r="B2905" i="1" s="1"/>
  <c r="D2924" i="1"/>
  <c r="B2906" i="1" s="1"/>
  <c r="D2925" i="1"/>
  <c r="B2907" i="1" s="1"/>
  <c r="D2926" i="1"/>
  <c r="B2908" i="1" s="1"/>
  <c r="D2927" i="1"/>
  <c r="B2909" i="1" s="1"/>
  <c r="D2928" i="1"/>
  <c r="B2910" i="1" s="1"/>
  <c r="D2929" i="1"/>
  <c r="B2911" i="1" s="1"/>
  <c r="D2930" i="1"/>
  <c r="B2912" i="1" s="1"/>
  <c r="D2931" i="1"/>
  <c r="B2913" i="1" s="1"/>
  <c r="D2932" i="1"/>
  <c r="B2914" i="1" s="1"/>
  <c r="D2933" i="1"/>
  <c r="B2915" i="1" s="1"/>
  <c r="D2934" i="1"/>
  <c r="B2916" i="1" s="1"/>
  <c r="D2935" i="1"/>
  <c r="B2917" i="1" s="1"/>
  <c r="D2936" i="1"/>
  <c r="B2918" i="1" s="1"/>
  <c r="D2937" i="1"/>
  <c r="B2919" i="1" s="1"/>
  <c r="D2938" i="1"/>
  <c r="B2920" i="1" s="1"/>
  <c r="D2939" i="1"/>
  <c r="B2921" i="1" s="1"/>
  <c r="D2940" i="1"/>
  <c r="B2922" i="1" s="1"/>
  <c r="D2941" i="1"/>
  <c r="B2923" i="1" s="1"/>
  <c r="D2942" i="1"/>
  <c r="B2924" i="1" s="1"/>
  <c r="D2943" i="1"/>
  <c r="B2925" i="1" s="1"/>
  <c r="D2944" i="1"/>
  <c r="B2926" i="1" s="1"/>
  <c r="D2945" i="1"/>
  <c r="B2927" i="1" s="1"/>
  <c r="D2946" i="1"/>
  <c r="B2928" i="1" s="1"/>
  <c r="D2947" i="1"/>
  <c r="B2929" i="1" s="1"/>
  <c r="D2948" i="1"/>
  <c r="B2930" i="1" s="1"/>
  <c r="D2949" i="1"/>
  <c r="B2931" i="1" s="1"/>
  <c r="D2950" i="1"/>
  <c r="B2932" i="1" s="1"/>
  <c r="D2951" i="1"/>
  <c r="B2933" i="1" s="1"/>
  <c r="D2952" i="1"/>
  <c r="B2934" i="1" s="1"/>
  <c r="D2953" i="1"/>
  <c r="B2935" i="1" s="1"/>
  <c r="D2954" i="1"/>
  <c r="B2936" i="1" s="1"/>
  <c r="D2955" i="1"/>
  <c r="B2937" i="1" s="1"/>
  <c r="D2956" i="1"/>
  <c r="B2938" i="1" s="1"/>
  <c r="D2957" i="1"/>
  <c r="B2939" i="1" s="1"/>
  <c r="D2958" i="1"/>
  <c r="B2940" i="1" s="1"/>
  <c r="D2959" i="1"/>
  <c r="B2941" i="1" s="1"/>
  <c r="D2960" i="1"/>
  <c r="B2942" i="1" s="1"/>
  <c r="D2961" i="1"/>
  <c r="B2943" i="1" s="1"/>
  <c r="D2962" i="1"/>
  <c r="B2944" i="1" s="1"/>
  <c r="D2963" i="1"/>
  <c r="B2945" i="1" s="1"/>
  <c r="D2964" i="1"/>
  <c r="B2946" i="1" s="1"/>
  <c r="D2965" i="1"/>
  <c r="B2947" i="1" s="1"/>
  <c r="D2966" i="1"/>
  <c r="B2948" i="1" s="1"/>
  <c r="D2967" i="1"/>
  <c r="B2949" i="1" s="1"/>
  <c r="D2968" i="1"/>
  <c r="B2950" i="1" s="1"/>
  <c r="D2969" i="1"/>
  <c r="B2951" i="1" s="1"/>
  <c r="D2970" i="1"/>
  <c r="B2952" i="1" s="1"/>
  <c r="D2971" i="1"/>
  <c r="B2953" i="1" s="1"/>
  <c r="D2972" i="1"/>
  <c r="B2954" i="1" s="1"/>
  <c r="D2973" i="1"/>
  <c r="B2955" i="1" s="1"/>
  <c r="D2974" i="1"/>
  <c r="B2956" i="1" s="1"/>
  <c r="D2975" i="1"/>
  <c r="B2957" i="1" s="1"/>
  <c r="D2976" i="1"/>
  <c r="B2958" i="1" s="1"/>
  <c r="D2977" i="1"/>
  <c r="B2959" i="1" s="1"/>
  <c r="D2978" i="1"/>
  <c r="B2960" i="1" s="1"/>
  <c r="D2979" i="1"/>
  <c r="B2961" i="1" s="1"/>
  <c r="D2980" i="1"/>
  <c r="B2962" i="1" s="1"/>
  <c r="D2981" i="1"/>
  <c r="B2963" i="1" s="1"/>
  <c r="D2982" i="1"/>
  <c r="B2964" i="1" s="1"/>
  <c r="D2983" i="1"/>
  <c r="B2965" i="1" s="1"/>
  <c r="D2984" i="1"/>
  <c r="B2966" i="1" s="1"/>
  <c r="D2985" i="1"/>
  <c r="B2967" i="1" s="1"/>
  <c r="D2986" i="1"/>
  <c r="B2968" i="1" s="1"/>
  <c r="D2987" i="1"/>
  <c r="B2969" i="1" s="1"/>
  <c r="D2988" i="1"/>
  <c r="B2970" i="1" s="1"/>
  <c r="D2989" i="1"/>
  <c r="B2971" i="1" s="1"/>
  <c r="D2990" i="1"/>
  <c r="B2972" i="1" s="1"/>
  <c r="D2991" i="1"/>
  <c r="B2973" i="1" s="1"/>
  <c r="D2992" i="1"/>
  <c r="B2974" i="1" s="1"/>
  <c r="D2993" i="1"/>
  <c r="B2975" i="1" s="1"/>
  <c r="D2994" i="1"/>
  <c r="B2976" i="1" s="1"/>
  <c r="D2995" i="1"/>
  <c r="B2977" i="1" s="1"/>
  <c r="D2996" i="1"/>
  <c r="B2978" i="1" s="1"/>
  <c r="D2997" i="1"/>
  <c r="B2979" i="1" s="1"/>
  <c r="D2998" i="1"/>
  <c r="B2980" i="1" s="1"/>
  <c r="D2999" i="1"/>
  <c r="B2981" i="1" s="1"/>
  <c r="D3000" i="1"/>
  <c r="B2982" i="1" s="1"/>
  <c r="D3001" i="1"/>
  <c r="B2983" i="1" s="1"/>
  <c r="D3002" i="1"/>
  <c r="B2984" i="1" s="1"/>
  <c r="D3003" i="1"/>
  <c r="B2985" i="1" s="1"/>
  <c r="D3004" i="1"/>
  <c r="B2986" i="1" s="1"/>
  <c r="D3005" i="1"/>
  <c r="B2987" i="1" s="1"/>
  <c r="D3006" i="1"/>
  <c r="B2988" i="1" s="1"/>
  <c r="D3007" i="1"/>
  <c r="B2989" i="1" s="1"/>
  <c r="D3008" i="1"/>
  <c r="B2990" i="1" s="1"/>
  <c r="D3009" i="1"/>
  <c r="B2991" i="1" s="1"/>
  <c r="D3010" i="1"/>
  <c r="B2992" i="1" s="1"/>
  <c r="D3011" i="1"/>
  <c r="B2993" i="1" s="1"/>
  <c r="D3012" i="1"/>
  <c r="B2994" i="1" s="1"/>
  <c r="D3013" i="1"/>
  <c r="B2995" i="1" s="1"/>
  <c r="D3014" i="1"/>
  <c r="B2996" i="1" s="1"/>
  <c r="D3015" i="1"/>
  <c r="B2997" i="1" s="1"/>
  <c r="D3016" i="1"/>
  <c r="B2998" i="1" s="1"/>
  <c r="D3017" i="1"/>
  <c r="B2999" i="1" s="1"/>
  <c r="D3018" i="1"/>
  <c r="B3000" i="1" s="1"/>
  <c r="D3019" i="1"/>
  <c r="B3001" i="1" s="1"/>
  <c r="D3020" i="1"/>
  <c r="B3002" i="1" s="1"/>
  <c r="D3021" i="1"/>
  <c r="B3003" i="1" s="1"/>
  <c r="D3022" i="1"/>
  <c r="B3004" i="1" s="1"/>
  <c r="D3023" i="1"/>
  <c r="B3005" i="1" s="1"/>
  <c r="D3024" i="1"/>
  <c r="B3006" i="1" s="1"/>
  <c r="D3025" i="1"/>
  <c r="B3007" i="1" s="1"/>
  <c r="D3026" i="1"/>
  <c r="B3008" i="1" s="1"/>
  <c r="D3027" i="1"/>
  <c r="B3009" i="1" s="1"/>
  <c r="D3028" i="1"/>
  <c r="B3010" i="1" s="1"/>
  <c r="D3029" i="1"/>
  <c r="B3011" i="1" s="1"/>
  <c r="D3030" i="1"/>
  <c r="B3012" i="1" s="1"/>
  <c r="D3031" i="1"/>
  <c r="B3013" i="1" s="1"/>
  <c r="D3032" i="1"/>
  <c r="B3014" i="1" s="1"/>
  <c r="D3033" i="1"/>
  <c r="B3015" i="1" s="1"/>
  <c r="D3034" i="1"/>
  <c r="B3016" i="1" s="1"/>
  <c r="D3035" i="1"/>
  <c r="B3017" i="1" s="1"/>
  <c r="D3036" i="1"/>
  <c r="B3018" i="1" s="1"/>
  <c r="D3037" i="1"/>
  <c r="B3019" i="1" s="1"/>
  <c r="D3038" i="1"/>
  <c r="B3020" i="1" s="1"/>
  <c r="D3039" i="1"/>
  <c r="B3021" i="1" s="1"/>
  <c r="D3040" i="1"/>
  <c r="B3022" i="1" s="1"/>
  <c r="D3041" i="1"/>
  <c r="B3023" i="1" s="1"/>
  <c r="D3042" i="1"/>
  <c r="B3024" i="1" s="1"/>
  <c r="D3043" i="1"/>
  <c r="B3025" i="1" s="1"/>
  <c r="D3044" i="1"/>
  <c r="B3026" i="1" s="1"/>
  <c r="D3045" i="1"/>
  <c r="B3027" i="1" s="1"/>
  <c r="D3046" i="1"/>
  <c r="B3028" i="1" s="1"/>
  <c r="D3047" i="1"/>
  <c r="B3029" i="1" s="1"/>
  <c r="D3048" i="1"/>
  <c r="B3030" i="1" s="1"/>
  <c r="D3049" i="1"/>
  <c r="B3031" i="1" s="1"/>
  <c r="D3050" i="1"/>
  <c r="B3032" i="1" s="1"/>
  <c r="D3051" i="1"/>
  <c r="B3033" i="1" s="1"/>
  <c r="D3052" i="1"/>
  <c r="B3034" i="1" s="1"/>
  <c r="D3053" i="1"/>
  <c r="B3035" i="1" s="1"/>
  <c r="D3054" i="1"/>
  <c r="B3036" i="1" s="1"/>
  <c r="D3055" i="1"/>
  <c r="B3037" i="1" s="1"/>
  <c r="D3056" i="1"/>
  <c r="B3038" i="1" s="1"/>
  <c r="D3057" i="1"/>
  <c r="B3039" i="1" s="1"/>
  <c r="D3058" i="1"/>
  <c r="B3040" i="1" s="1"/>
  <c r="D3059" i="1"/>
  <c r="B3041" i="1" s="1"/>
  <c r="D3060" i="1"/>
  <c r="B3042" i="1" s="1"/>
  <c r="D3061" i="1"/>
  <c r="B3043" i="1" s="1"/>
  <c r="D3062" i="1"/>
  <c r="B3044" i="1" s="1"/>
  <c r="D3063" i="1"/>
  <c r="B3045" i="1" s="1"/>
  <c r="D3064" i="1"/>
  <c r="B3046" i="1" s="1"/>
  <c r="D3065" i="1"/>
  <c r="B3047" i="1" s="1"/>
  <c r="D3066" i="1"/>
  <c r="B3048" i="1" s="1"/>
  <c r="D3067" i="1"/>
  <c r="B3049" i="1" s="1"/>
  <c r="D3068" i="1"/>
  <c r="B3050" i="1" s="1"/>
  <c r="D3069" i="1"/>
  <c r="B3051" i="1" s="1"/>
  <c r="D3070" i="1"/>
  <c r="B3052" i="1" s="1"/>
  <c r="D3071" i="1"/>
  <c r="B3053" i="1" s="1"/>
  <c r="D3072" i="1"/>
  <c r="B3054" i="1" s="1"/>
  <c r="D3073" i="1"/>
  <c r="B3055" i="1" s="1"/>
  <c r="D3074" i="1"/>
  <c r="B3056" i="1" s="1"/>
  <c r="D3075" i="1"/>
  <c r="B3057" i="1" s="1"/>
  <c r="D3076" i="1"/>
  <c r="B3058" i="1" s="1"/>
  <c r="D3077" i="1"/>
  <c r="B3059" i="1" s="1"/>
  <c r="D3078" i="1"/>
  <c r="B3060" i="1" s="1"/>
  <c r="D3079" i="1"/>
  <c r="B3061" i="1" s="1"/>
  <c r="D3080" i="1"/>
  <c r="B3062" i="1" s="1"/>
  <c r="D3081" i="1"/>
  <c r="B3063" i="1" s="1"/>
  <c r="D3082" i="1"/>
  <c r="B3064" i="1" s="1"/>
  <c r="D3083" i="1"/>
  <c r="B3065" i="1" s="1"/>
  <c r="D3084" i="1"/>
  <c r="B3066" i="1" s="1"/>
  <c r="D3085" i="1"/>
  <c r="B3067" i="1" s="1"/>
  <c r="D3086" i="1"/>
  <c r="B3068" i="1" s="1"/>
  <c r="D3087" i="1"/>
  <c r="B3069" i="1" s="1"/>
  <c r="D3088" i="1"/>
  <c r="B3070" i="1" s="1"/>
  <c r="D3089" i="1"/>
  <c r="B3071" i="1" s="1"/>
  <c r="D3090" i="1"/>
  <c r="B3072" i="1" s="1"/>
  <c r="D3091" i="1"/>
  <c r="B3073" i="1" s="1"/>
  <c r="D3092" i="1"/>
  <c r="B3074" i="1" s="1"/>
  <c r="D3093" i="1"/>
  <c r="B3075" i="1" s="1"/>
  <c r="D3094" i="1"/>
  <c r="B3076" i="1" s="1"/>
  <c r="D3095" i="1"/>
  <c r="B3077" i="1" s="1"/>
  <c r="D3096" i="1"/>
  <c r="B3078" i="1" s="1"/>
  <c r="D3097" i="1"/>
  <c r="B3079" i="1" s="1"/>
  <c r="D3098" i="1"/>
  <c r="B3080" i="1" s="1"/>
  <c r="D3099" i="1"/>
  <c r="B3081" i="1" s="1"/>
  <c r="D3100" i="1"/>
  <c r="B3082" i="1" s="1"/>
  <c r="D3101" i="1"/>
  <c r="B3083" i="1" s="1"/>
  <c r="D3102" i="1"/>
  <c r="B3084" i="1" s="1"/>
  <c r="D3103" i="1"/>
  <c r="B3085" i="1" s="1"/>
  <c r="D3104" i="1"/>
  <c r="B3086" i="1" s="1"/>
  <c r="D3105" i="1"/>
  <c r="B3087" i="1" s="1"/>
  <c r="D3106" i="1"/>
  <c r="B3088" i="1" s="1"/>
  <c r="D3107" i="1"/>
  <c r="B3089" i="1" s="1"/>
  <c r="D3108" i="1"/>
  <c r="B3090" i="1" s="1"/>
  <c r="D3109" i="1"/>
  <c r="B3091" i="1" s="1"/>
  <c r="D3110" i="1"/>
  <c r="B3092" i="1" s="1"/>
  <c r="D3111" i="1"/>
  <c r="B3093" i="1" s="1"/>
  <c r="D3112" i="1"/>
  <c r="B3094" i="1" s="1"/>
  <c r="D3113" i="1"/>
  <c r="B3095" i="1" s="1"/>
  <c r="D3114" i="1"/>
  <c r="B3096" i="1" s="1"/>
  <c r="D3115" i="1"/>
  <c r="B3097" i="1" s="1"/>
  <c r="D3116" i="1"/>
  <c r="B3098" i="1" s="1"/>
  <c r="D3117" i="1"/>
  <c r="B3099" i="1" s="1"/>
  <c r="D3118" i="1"/>
  <c r="B3100" i="1" s="1"/>
  <c r="D3119" i="1"/>
  <c r="B3101" i="1" s="1"/>
  <c r="D3120" i="1"/>
  <c r="B3102" i="1" s="1"/>
  <c r="D3121" i="1"/>
  <c r="B3103" i="1" s="1"/>
  <c r="D3122" i="1"/>
  <c r="B3104" i="1" s="1"/>
  <c r="D3123" i="1"/>
  <c r="B3105" i="1" s="1"/>
  <c r="D3124" i="1"/>
  <c r="B3106" i="1" s="1"/>
  <c r="D3125" i="1"/>
  <c r="B3107" i="1" s="1"/>
  <c r="D3126" i="1"/>
  <c r="B3108" i="1" s="1"/>
  <c r="D3127" i="1"/>
  <c r="B3109" i="1" s="1"/>
  <c r="D3128" i="1"/>
  <c r="B3110" i="1" s="1"/>
  <c r="D3129" i="1"/>
  <c r="B3111" i="1" s="1"/>
  <c r="D3130" i="1"/>
  <c r="B3112" i="1" s="1"/>
  <c r="D3131" i="1"/>
  <c r="B3113" i="1" s="1"/>
  <c r="D3132" i="1"/>
  <c r="B3114" i="1" s="1"/>
  <c r="D3133" i="1"/>
  <c r="B3115" i="1" s="1"/>
  <c r="D3134" i="1"/>
  <c r="B3116" i="1" s="1"/>
  <c r="D3135" i="1"/>
  <c r="B3117" i="1" s="1"/>
  <c r="D3136" i="1"/>
  <c r="B3118" i="1" s="1"/>
  <c r="D3137" i="1"/>
  <c r="B3119" i="1" s="1"/>
  <c r="D3138" i="1"/>
  <c r="B3120" i="1" s="1"/>
  <c r="D3139" i="1"/>
  <c r="B3121" i="1" s="1"/>
  <c r="D3140" i="1"/>
  <c r="B3122" i="1" s="1"/>
  <c r="D3141" i="1"/>
  <c r="B3123" i="1" s="1"/>
  <c r="D3142" i="1"/>
  <c r="B3124" i="1" s="1"/>
  <c r="D3143" i="1"/>
  <c r="B3125" i="1" s="1"/>
  <c r="D3144" i="1"/>
  <c r="B3126" i="1" s="1"/>
  <c r="D3145" i="1"/>
  <c r="B3127" i="1" s="1"/>
  <c r="D3146" i="1"/>
  <c r="B3128" i="1" s="1"/>
  <c r="D3147" i="1"/>
  <c r="B3129" i="1" s="1"/>
  <c r="D3148" i="1"/>
  <c r="B3130" i="1" s="1"/>
  <c r="D3149" i="1"/>
  <c r="B3131" i="1" s="1"/>
  <c r="D3150" i="1"/>
  <c r="B3132" i="1" s="1"/>
  <c r="D3151" i="1"/>
  <c r="B3133" i="1" s="1"/>
  <c r="D3152" i="1"/>
  <c r="B3134" i="1" s="1"/>
  <c r="D3153" i="1"/>
  <c r="B3135" i="1" s="1"/>
  <c r="D3154" i="1"/>
  <c r="B3136" i="1" s="1"/>
  <c r="D3155" i="1"/>
  <c r="B3137" i="1" s="1"/>
  <c r="D3156" i="1"/>
  <c r="B3138" i="1" s="1"/>
  <c r="D3157" i="1"/>
  <c r="B3139" i="1" s="1"/>
  <c r="D3158" i="1"/>
  <c r="B3140" i="1" s="1"/>
  <c r="D3159" i="1"/>
  <c r="B3141" i="1" s="1"/>
  <c r="D3160" i="1"/>
  <c r="B3142" i="1" s="1"/>
  <c r="D3161" i="1"/>
  <c r="B3143" i="1" s="1"/>
  <c r="D3162" i="1"/>
  <c r="B3144" i="1" s="1"/>
  <c r="D3163" i="1"/>
  <c r="B3145" i="1" s="1"/>
  <c r="D3164" i="1"/>
  <c r="B3146" i="1" s="1"/>
  <c r="D3165" i="1"/>
  <c r="B3147" i="1" s="1"/>
  <c r="D3166" i="1"/>
  <c r="B3148" i="1" s="1"/>
  <c r="D3167" i="1"/>
  <c r="B3149" i="1" s="1"/>
  <c r="D3168" i="1"/>
  <c r="B3150" i="1" s="1"/>
  <c r="D3169" i="1"/>
  <c r="B3151" i="1" s="1"/>
  <c r="D3170" i="1"/>
  <c r="B3152" i="1" s="1"/>
  <c r="D3171" i="1"/>
  <c r="B3153" i="1" s="1"/>
  <c r="D3172" i="1"/>
  <c r="B3154" i="1" s="1"/>
  <c r="D3173" i="1"/>
  <c r="B3155" i="1" s="1"/>
  <c r="D3174" i="1"/>
  <c r="B3156" i="1" s="1"/>
  <c r="D3175" i="1"/>
  <c r="B3157" i="1" s="1"/>
  <c r="D3176" i="1"/>
  <c r="B3158" i="1" s="1"/>
  <c r="D3177" i="1"/>
  <c r="B3159" i="1" s="1"/>
  <c r="D3178" i="1"/>
  <c r="B3160" i="1" s="1"/>
  <c r="D3179" i="1"/>
  <c r="B3161" i="1" s="1"/>
  <c r="D3180" i="1"/>
  <c r="B3162" i="1" s="1"/>
  <c r="D3181" i="1"/>
  <c r="B3163" i="1" s="1"/>
  <c r="D3182" i="1"/>
  <c r="B3164" i="1" s="1"/>
  <c r="D3183" i="1"/>
  <c r="B3165" i="1" s="1"/>
  <c r="D3184" i="1"/>
  <c r="B3166" i="1" s="1"/>
  <c r="D3185" i="1"/>
  <c r="B3167" i="1" s="1"/>
  <c r="D3186" i="1"/>
  <c r="B3168" i="1" s="1"/>
  <c r="D3187" i="1"/>
  <c r="B3169" i="1" s="1"/>
  <c r="D3188" i="1"/>
  <c r="B3170" i="1" s="1"/>
  <c r="D3189" i="1"/>
  <c r="B3171" i="1" s="1"/>
  <c r="D3190" i="1"/>
  <c r="B3172" i="1" s="1"/>
  <c r="D3191" i="1"/>
  <c r="B3173" i="1" s="1"/>
  <c r="D3192" i="1"/>
  <c r="B3174" i="1" s="1"/>
  <c r="D3193" i="1"/>
  <c r="B3175" i="1" s="1"/>
  <c r="D3194" i="1"/>
  <c r="B3176" i="1" s="1"/>
  <c r="D3195" i="1"/>
  <c r="B3177" i="1" s="1"/>
  <c r="D3196" i="1"/>
  <c r="B3178" i="1" s="1"/>
  <c r="D3197" i="1"/>
  <c r="B3179" i="1" s="1"/>
  <c r="D3198" i="1"/>
  <c r="B3180" i="1" s="1"/>
  <c r="D3199" i="1"/>
  <c r="B3181" i="1" s="1"/>
  <c r="D3200" i="1"/>
  <c r="B3182" i="1" s="1"/>
  <c r="D3201" i="1"/>
  <c r="B3183" i="1" s="1"/>
  <c r="D3202" i="1"/>
  <c r="B3184" i="1" s="1"/>
  <c r="D3203" i="1"/>
  <c r="B3185" i="1" s="1"/>
  <c r="D3204" i="1"/>
  <c r="B3186" i="1" s="1"/>
  <c r="D3205" i="1"/>
  <c r="B3187" i="1" s="1"/>
  <c r="D3206" i="1"/>
  <c r="B3188" i="1" s="1"/>
  <c r="D3207" i="1"/>
  <c r="B3189" i="1" s="1"/>
  <c r="D3208" i="1"/>
  <c r="B3190" i="1" s="1"/>
  <c r="D3209" i="1"/>
  <c r="B3191" i="1" s="1"/>
  <c r="D3210" i="1"/>
  <c r="B3192" i="1" s="1"/>
  <c r="D3211" i="1"/>
  <c r="B3193" i="1" s="1"/>
  <c r="D3212" i="1"/>
  <c r="B3194" i="1" s="1"/>
  <c r="D3213" i="1"/>
  <c r="B3195" i="1" s="1"/>
  <c r="D3214" i="1"/>
  <c r="B3196" i="1" s="1"/>
  <c r="D3215" i="1"/>
  <c r="B3197" i="1" s="1"/>
  <c r="D3216" i="1"/>
  <c r="B3198" i="1" s="1"/>
  <c r="D3217" i="1"/>
  <c r="B3199" i="1" s="1"/>
  <c r="D3218" i="1"/>
  <c r="B3200" i="1" s="1"/>
  <c r="D3219" i="1"/>
  <c r="B3201" i="1" s="1"/>
  <c r="D3220" i="1"/>
  <c r="B3202" i="1" s="1"/>
  <c r="D3221" i="1"/>
  <c r="B3203" i="1" s="1"/>
  <c r="D3222" i="1"/>
  <c r="B3204" i="1" s="1"/>
  <c r="D3223" i="1"/>
  <c r="B3205" i="1" s="1"/>
  <c r="D3224" i="1"/>
  <c r="B3206" i="1" s="1"/>
  <c r="D3225" i="1"/>
  <c r="B3207" i="1" s="1"/>
  <c r="D3226" i="1"/>
  <c r="B3208" i="1" s="1"/>
  <c r="D3227" i="1"/>
  <c r="B3209" i="1" s="1"/>
  <c r="D3228" i="1"/>
  <c r="B3210" i="1" s="1"/>
  <c r="D3229" i="1"/>
  <c r="B3211" i="1" s="1"/>
  <c r="D3230" i="1"/>
  <c r="B3212" i="1" s="1"/>
  <c r="D3231" i="1"/>
  <c r="B3213" i="1" s="1"/>
  <c r="D3232" i="1"/>
  <c r="B3214" i="1" s="1"/>
  <c r="D3233" i="1"/>
  <c r="B3215" i="1" s="1"/>
  <c r="D3234" i="1"/>
  <c r="B3216" i="1" s="1"/>
  <c r="D3235" i="1"/>
  <c r="B3217" i="1" s="1"/>
  <c r="D3236" i="1"/>
  <c r="B3218" i="1" s="1"/>
  <c r="D3237" i="1"/>
  <c r="B3219" i="1" s="1"/>
  <c r="D3238" i="1"/>
  <c r="B3220" i="1" s="1"/>
  <c r="D3239" i="1"/>
  <c r="B3221" i="1" s="1"/>
  <c r="D3240" i="1"/>
  <c r="B3222" i="1" s="1"/>
  <c r="D3241" i="1"/>
  <c r="B3223" i="1" s="1"/>
  <c r="D3242" i="1"/>
  <c r="B3224" i="1" s="1"/>
  <c r="D3243" i="1"/>
  <c r="B3225" i="1" s="1"/>
  <c r="D3244" i="1"/>
  <c r="B3226" i="1" s="1"/>
  <c r="D3245" i="1"/>
  <c r="B3227" i="1" s="1"/>
  <c r="D3246" i="1"/>
  <c r="B3228" i="1" s="1"/>
  <c r="D3247" i="1"/>
  <c r="B3229" i="1" s="1"/>
  <c r="D3248" i="1"/>
  <c r="B3230" i="1" s="1"/>
  <c r="D3249" i="1"/>
  <c r="B3231" i="1" s="1"/>
  <c r="D3250" i="1"/>
  <c r="B3232" i="1" s="1"/>
  <c r="D3251" i="1"/>
  <c r="B3233" i="1" s="1"/>
  <c r="D3252" i="1"/>
  <c r="B3234" i="1" s="1"/>
  <c r="D3253" i="1"/>
  <c r="B3235" i="1" s="1"/>
  <c r="D3254" i="1"/>
  <c r="B3236" i="1" s="1"/>
  <c r="D3255" i="1"/>
  <c r="B3237" i="1" s="1"/>
  <c r="D3256" i="1"/>
  <c r="B3238" i="1" s="1"/>
  <c r="D3257" i="1"/>
  <c r="B3239" i="1" s="1"/>
  <c r="D3258" i="1"/>
  <c r="B3240" i="1" s="1"/>
  <c r="D3259" i="1"/>
  <c r="B3241" i="1" s="1"/>
  <c r="D3260" i="1"/>
  <c r="B3242" i="1" s="1"/>
  <c r="D3261" i="1"/>
  <c r="B3243" i="1" s="1"/>
  <c r="D3262" i="1"/>
  <c r="B3244" i="1" s="1"/>
  <c r="D3263" i="1"/>
  <c r="B3245" i="1" s="1"/>
  <c r="D3264" i="1"/>
  <c r="B3246" i="1" s="1"/>
  <c r="D3265" i="1"/>
  <c r="B3247" i="1" s="1"/>
  <c r="D3266" i="1"/>
  <c r="B3248" i="1" s="1"/>
  <c r="D3267" i="1"/>
  <c r="B3249" i="1" s="1"/>
  <c r="D3268" i="1"/>
  <c r="B3250" i="1" s="1"/>
  <c r="D3269" i="1"/>
  <c r="B3251" i="1" s="1"/>
  <c r="D3270" i="1"/>
  <c r="B3252" i="1" s="1"/>
  <c r="D3271" i="1"/>
  <c r="B3253" i="1" s="1"/>
  <c r="D3272" i="1"/>
  <c r="B3254" i="1" s="1"/>
  <c r="D3273" i="1"/>
  <c r="B3255" i="1" s="1"/>
  <c r="D3274" i="1"/>
  <c r="B3256" i="1" s="1"/>
  <c r="D3275" i="1"/>
  <c r="B3257" i="1" s="1"/>
  <c r="D3276" i="1"/>
  <c r="B3258" i="1" s="1"/>
  <c r="D3277" i="1"/>
  <c r="B3259" i="1" s="1"/>
  <c r="D3278" i="1"/>
  <c r="B3260" i="1" s="1"/>
  <c r="D3279" i="1"/>
  <c r="B3261" i="1" s="1"/>
  <c r="D3280" i="1"/>
  <c r="B3262" i="1" s="1"/>
  <c r="D3281" i="1"/>
  <c r="B3263" i="1" s="1"/>
  <c r="D3282" i="1"/>
  <c r="B3264" i="1" s="1"/>
  <c r="D3283" i="1"/>
  <c r="B3265" i="1" s="1"/>
  <c r="D3284" i="1"/>
  <c r="B3266" i="1" s="1"/>
  <c r="D3285" i="1"/>
  <c r="B3267" i="1" s="1"/>
  <c r="D3286" i="1"/>
  <c r="B3268" i="1" s="1"/>
  <c r="D3287" i="1"/>
  <c r="B3269" i="1" s="1"/>
  <c r="D3288" i="1"/>
  <c r="B3270" i="1" s="1"/>
  <c r="D3289" i="1"/>
  <c r="B3271" i="1" s="1"/>
  <c r="D3290" i="1"/>
  <c r="B3272" i="1" s="1"/>
  <c r="D3291" i="1"/>
  <c r="B3273" i="1" s="1"/>
  <c r="D3292" i="1"/>
  <c r="B3274" i="1" s="1"/>
  <c r="D3293" i="1"/>
  <c r="B3275" i="1" s="1"/>
  <c r="D3294" i="1"/>
  <c r="B3276" i="1" s="1"/>
  <c r="D3295" i="1"/>
  <c r="B3277" i="1" s="1"/>
  <c r="D3296" i="1"/>
  <c r="B3278" i="1" s="1"/>
  <c r="D3297" i="1"/>
  <c r="B3279" i="1" s="1"/>
  <c r="D3298" i="1"/>
  <c r="B3280" i="1" s="1"/>
  <c r="D3299" i="1"/>
  <c r="B3281" i="1" s="1"/>
  <c r="D3300" i="1"/>
  <c r="B3282" i="1" s="1"/>
  <c r="D3301" i="1"/>
  <c r="B3283" i="1" s="1"/>
  <c r="D3302" i="1"/>
  <c r="B3284" i="1" s="1"/>
  <c r="D3303" i="1"/>
  <c r="B3285" i="1" s="1"/>
  <c r="D3304" i="1"/>
  <c r="B3286" i="1" s="1"/>
  <c r="D3305" i="1"/>
  <c r="B3287" i="1" s="1"/>
  <c r="D3306" i="1"/>
  <c r="B3288" i="1" s="1"/>
  <c r="D3307" i="1"/>
  <c r="B3289" i="1" s="1"/>
  <c r="D3308" i="1"/>
  <c r="B3290" i="1" s="1"/>
  <c r="D3309" i="1"/>
  <c r="B3291" i="1" s="1"/>
  <c r="D3310" i="1"/>
  <c r="B3292" i="1" s="1"/>
  <c r="D3311" i="1"/>
  <c r="B3293" i="1" s="1"/>
  <c r="D3312" i="1"/>
  <c r="B3294" i="1" s="1"/>
  <c r="D3313" i="1"/>
  <c r="B3295" i="1" s="1"/>
  <c r="D3314" i="1"/>
  <c r="B3296" i="1" s="1"/>
  <c r="D3315" i="1"/>
  <c r="B3297" i="1" s="1"/>
  <c r="D3316" i="1"/>
  <c r="B3298" i="1" s="1"/>
  <c r="D3317" i="1"/>
  <c r="B3299" i="1" s="1"/>
  <c r="D3318" i="1"/>
  <c r="B3300" i="1" s="1"/>
  <c r="D3319" i="1"/>
  <c r="B3301" i="1" s="1"/>
  <c r="D3320" i="1"/>
  <c r="B3302" i="1" s="1"/>
  <c r="D3321" i="1"/>
  <c r="B3303" i="1" s="1"/>
  <c r="D3322" i="1"/>
  <c r="B3304" i="1" s="1"/>
  <c r="D3323" i="1"/>
  <c r="B3305" i="1" s="1"/>
  <c r="D3324" i="1"/>
  <c r="B3306" i="1" s="1"/>
  <c r="D3325" i="1"/>
  <c r="B3307" i="1" s="1"/>
  <c r="D3326" i="1"/>
  <c r="B3308" i="1" s="1"/>
  <c r="D3327" i="1"/>
  <c r="B3309" i="1" s="1"/>
  <c r="D3328" i="1"/>
  <c r="B3310" i="1" s="1"/>
  <c r="D3329" i="1"/>
  <c r="B3311" i="1" s="1"/>
  <c r="D3330" i="1"/>
  <c r="B3312" i="1" s="1"/>
  <c r="D3331" i="1"/>
  <c r="B3313" i="1" s="1"/>
  <c r="D3332" i="1"/>
  <c r="B3314" i="1" s="1"/>
  <c r="D3333" i="1"/>
  <c r="B3315" i="1" s="1"/>
  <c r="D3334" i="1"/>
  <c r="B3316" i="1" s="1"/>
  <c r="D3335" i="1"/>
  <c r="B3317" i="1" s="1"/>
  <c r="D3336" i="1"/>
  <c r="B3318" i="1" s="1"/>
  <c r="D3337" i="1"/>
  <c r="B3319" i="1" s="1"/>
  <c r="D3338" i="1"/>
  <c r="B3320" i="1" s="1"/>
  <c r="D3339" i="1"/>
  <c r="B3321" i="1" s="1"/>
  <c r="D3340" i="1"/>
  <c r="B3322" i="1" s="1"/>
  <c r="D3341" i="1"/>
  <c r="B3323" i="1" s="1"/>
  <c r="D3342" i="1"/>
  <c r="B3324" i="1" s="1"/>
  <c r="D3343" i="1"/>
  <c r="B3325" i="1" s="1"/>
  <c r="D3344" i="1"/>
  <c r="B3326" i="1" s="1"/>
  <c r="D3345" i="1"/>
  <c r="B3327" i="1" s="1"/>
  <c r="D3346" i="1"/>
  <c r="B3328" i="1" s="1"/>
  <c r="D3347" i="1"/>
  <c r="B3329" i="1" s="1"/>
  <c r="D3348" i="1"/>
  <c r="B3330" i="1" s="1"/>
  <c r="D3349" i="1"/>
  <c r="B3331" i="1" s="1"/>
  <c r="D3350" i="1"/>
  <c r="B3332" i="1" s="1"/>
  <c r="D3351" i="1"/>
  <c r="B3333" i="1" s="1"/>
  <c r="D3352" i="1"/>
  <c r="B3334" i="1" s="1"/>
  <c r="D3353" i="1"/>
  <c r="B3335" i="1" s="1"/>
  <c r="D3354" i="1"/>
  <c r="B3336" i="1" s="1"/>
  <c r="D3355" i="1"/>
  <c r="B3337" i="1" s="1"/>
  <c r="D3356" i="1"/>
  <c r="B3338" i="1" s="1"/>
  <c r="D3357" i="1"/>
  <c r="B3339" i="1" s="1"/>
  <c r="D3358" i="1"/>
  <c r="B3340" i="1" s="1"/>
  <c r="D3359" i="1"/>
  <c r="B3341" i="1" s="1"/>
  <c r="D3360" i="1"/>
  <c r="B3342" i="1" s="1"/>
  <c r="D3361" i="1"/>
  <c r="B3343" i="1" s="1"/>
  <c r="D3362" i="1"/>
  <c r="B3344" i="1" s="1"/>
  <c r="D3363" i="1"/>
  <c r="B3345" i="1" s="1"/>
  <c r="D3364" i="1"/>
  <c r="B3346" i="1" s="1"/>
  <c r="D3365" i="1"/>
  <c r="B3347" i="1" s="1"/>
  <c r="D3366" i="1"/>
  <c r="B3348" i="1" s="1"/>
  <c r="D3367" i="1"/>
  <c r="B3349" i="1" s="1"/>
  <c r="D3368" i="1"/>
  <c r="B3350" i="1" s="1"/>
  <c r="D3369" i="1"/>
  <c r="B3351" i="1" s="1"/>
  <c r="D3370" i="1"/>
  <c r="B3352" i="1" s="1"/>
  <c r="D3371" i="1"/>
  <c r="B3353" i="1" s="1"/>
  <c r="D3372" i="1"/>
  <c r="B3354" i="1" s="1"/>
  <c r="D3373" i="1"/>
  <c r="B3355" i="1" s="1"/>
  <c r="D3374" i="1"/>
  <c r="B3356" i="1" s="1"/>
  <c r="D3375" i="1"/>
  <c r="B3357" i="1" s="1"/>
  <c r="D3376" i="1"/>
  <c r="B3358" i="1" s="1"/>
  <c r="D3377" i="1"/>
  <c r="B3359" i="1" s="1"/>
  <c r="D3378" i="1"/>
  <c r="B3360" i="1" s="1"/>
  <c r="D3379" i="1"/>
  <c r="B3361" i="1" s="1"/>
  <c r="D3380" i="1"/>
  <c r="B3362" i="1" s="1"/>
  <c r="D3381" i="1"/>
  <c r="B3363" i="1" s="1"/>
  <c r="D3382" i="1"/>
  <c r="B3364" i="1" s="1"/>
  <c r="D3383" i="1"/>
  <c r="B3365" i="1" s="1"/>
  <c r="D3384" i="1"/>
  <c r="B3366" i="1" s="1"/>
  <c r="D3385" i="1"/>
  <c r="B3367" i="1" s="1"/>
  <c r="D3386" i="1"/>
  <c r="B3368" i="1" s="1"/>
  <c r="D3387" i="1"/>
  <c r="B3369" i="1" s="1"/>
  <c r="D3388" i="1"/>
  <c r="B3370" i="1" s="1"/>
  <c r="D3389" i="1"/>
  <c r="B3371" i="1" s="1"/>
  <c r="D3390" i="1"/>
  <c r="B3372" i="1" s="1"/>
  <c r="D3391" i="1"/>
  <c r="B3373" i="1" s="1"/>
  <c r="D3392" i="1"/>
  <c r="B3374" i="1" s="1"/>
  <c r="D3393" i="1"/>
  <c r="B3375" i="1" s="1"/>
  <c r="D3394" i="1"/>
  <c r="B3376" i="1" s="1"/>
  <c r="D3395" i="1"/>
  <c r="B3377" i="1" s="1"/>
  <c r="D3396" i="1"/>
  <c r="B3378" i="1" s="1"/>
  <c r="D3397" i="1"/>
  <c r="B3379" i="1" s="1"/>
  <c r="D3398" i="1"/>
  <c r="B3380" i="1" s="1"/>
  <c r="D3399" i="1"/>
  <c r="B3381" i="1" s="1"/>
  <c r="D3400" i="1"/>
  <c r="B3382" i="1" s="1"/>
  <c r="D3401" i="1"/>
  <c r="B3383" i="1" s="1"/>
  <c r="D3402" i="1"/>
  <c r="B3384" i="1" s="1"/>
  <c r="D3403" i="1"/>
  <c r="B3385" i="1" s="1"/>
  <c r="D3404" i="1"/>
  <c r="B3386" i="1" s="1"/>
  <c r="D3405" i="1"/>
  <c r="B3387" i="1" s="1"/>
  <c r="D3406" i="1"/>
  <c r="B3388" i="1" s="1"/>
  <c r="D3407" i="1"/>
  <c r="B3389" i="1" s="1"/>
  <c r="D3408" i="1"/>
  <c r="B3390" i="1" s="1"/>
  <c r="D3409" i="1"/>
  <c r="B3391" i="1" s="1"/>
  <c r="D3410" i="1"/>
  <c r="B3392" i="1" s="1"/>
  <c r="D3411" i="1"/>
  <c r="B3393" i="1" s="1"/>
  <c r="D3412" i="1"/>
  <c r="B3394" i="1" s="1"/>
  <c r="D3413" i="1"/>
  <c r="B3395" i="1" s="1"/>
  <c r="D3414" i="1"/>
  <c r="B3396" i="1" s="1"/>
  <c r="D3415" i="1"/>
  <c r="B3397" i="1" s="1"/>
  <c r="D3416" i="1"/>
  <c r="B3398" i="1" s="1"/>
  <c r="D3417" i="1"/>
  <c r="B3399" i="1" s="1"/>
  <c r="D3418" i="1"/>
  <c r="B3400" i="1" s="1"/>
  <c r="D3419" i="1"/>
  <c r="B3401" i="1" s="1"/>
  <c r="D3420" i="1"/>
  <c r="B3402" i="1" s="1"/>
  <c r="D3421" i="1"/>
  <c r="B3403" i="1" s="1"/>
  <c r="D3422" i="1"/>
  <c r="B3404" i="1" s="1"/>
  <c r="D3423" i="1"/>
  <c r="B3405" i="1" s="1"/>
  <c r="D3424" i="1"/>
  <c r="B3406" i="1" s="1"/>
  <c r="D3425" i="1"/>
  <c r="B3407" i="1" s="1"/>
  <c r="D3426" i="1"/>
  <c r="B3408" i="1" s="1"/>
  <c r="D3427" i="1"/>
  <c r="B3409" i="1" s="1"/>
  <c r="D3428" i="1"/>
  <c r="B3410" i="1" s="1"/>
  <c r="D3429" i="1"/>
  <c r="B3411" i="1" s="1"/>
  <c r="D3430" i="1"/>
  <c r="B3412" i="1" s="1"/>
  <c r="D3431" i="1"/>
  <c r="B3413" i="1" s="1"/>
  <c r="D3432" i="1"/>
  <c r="B3414" i="1" s="1"/>
  <c r="D3433" i="1"/>
  <c r="B3415" i="1" s="1"/>
  <c r="D3434" i="1"/>
  <c r="B3416" i="1" s="1"/>
  <c r="D3435" i="1"/>
  <c r="B3417" i="1" s="1"/>
  <c r="D3436" i="1"/>
  <c r="B3418" i="1" s="1"/>
  <c r="D3437" i="1"/>
  <c r="B3419" i="1" s="1"/>
  <c r="D3438" i="1"/>
  <c r="B3420" i="1" s="1"/>
  <c r="D3439" i="1"/>
  <c r="B3421" i="1" s="1"/>
  <c r="D3440" i="1"/>
  <c r="B3422" i="1" s="1"/>
  <c r="D3441" i="1"/>
  <c r="B3423" i="1" s="1"/>
  <c r="D3442" i="1"/>
  <c r="B3424" i="1" s="1"/>
  <c r="D3443" i="1"/>
  <c r="B3425" i="1" s="1"/>
  <c r="D3444" i="1"/>
  <c r="B3426" i="1" s="1"/>
  <c r="D3445" i="1"/>
  <c r="B3427" i="1" s="1"/>
  <c r="D3446" i="1"/>
  <c r="B3428" i="1" s="1"/>
  <c r="D3447" i="1"/>
  <c r="B3429" i="1" s="1"/>
  <c r="D3448" i="1"/>
  <c r="B3430" i="1" s="1"/>
  <c r="D3449" i="1"/>
  <c r="B3431" i="1" s="1"/>
  <c r="D3450" i="1"/>
  <c r="B3432" i="1" s="1"/>
  <c r="D3451" i="1"/>
  <c r="B3433" i="1" s="1"/>
  <c r="D3452" i="1"/>
  <c r="B3434" i="1" s="1"/>
  <c r="D3453" i="1"/>
  <c r="B3435" i="1" s="1"/>
  <c r="D3454" i="1"/>
  <c r="B3436" i="1" s="1"/>
  <c r="D3455" i="1"/>
  <c r="B3437" i="1" s="1"/>
  <c r="D3456" i="1"/>
  <c r="B3438" i="1" s="1"/>
  <c r="D3457" i="1"/>
  <c r="B3439" i="1" s="1"/>
  <c r="D3458" i="1"/>
  <c r="B3440" i="1" s="1"/>
  <c r="D3459" i="1"/>
  <c r="B3441" i="1" s="1"/>
  <c r="D3460" i="1"/>
  <c r="B3442" i="1" s="1"/>
  <c r="D3461" i="1"/>
  <c r="B3443" i="1" s="1"/>
  <c r="D3462" i="1"/>
  <c r="B3444" i="1" s="1"/>
  <c r="D3463" i="1"/>
  <c r="B3445" i="1" s="1"/>
  <c r="D3464" i="1"/>
  <c r="B3446" i="1" s="1"/>
  <c r="D3465" i="1"/>
  <c r="B3447" i="1" s="1"/>
  <c r="D3466" i="1"/>
  <c r="B3448" i="1" s="1"/>
  <c r="D3467" i="1"/>
  <c r="B3449" i="1" s="1"/>
  <c r="D3468" i="1"/>
  <c r="B3450" i="1" s="1"/>
  <c r="D3469" i="1"/>
  <c r="B3451" i="1" s="1"/>
  <c r="D3470" i="1"/>
  <c r="B3452" i="1" s="1"/>
  <c r="D3471" i="1"/>
  <c r="B3453" i="1" s="1"/>
  <c r="D3472" i="1"/>
  <c r="B3454" i="1" s="1"/>
  <c r="D3473" i="1"/>
  <c r="B3455" i="1" s="1"/>
  <c r="D3474" i="1"/>
  <c r="B3456" i="1" s="1"/>
  <c r="D3475" i="1"/>
  <c r="B3457" i="1" s="1"/>
  <c r="D3476" i="1"/>
  <c r="B3458" i="1" s="1"/>
  <c r="D3477" i="1"/>
  <c r="B3459" i="1" s="1"/>
  <c r="D3478" i="1"/>
  <c r="B3460" i="1" s="1"/>
  <c r="D3479" i="1"/>
  <c r="B3461" i="1" s="1"/>
  <c r="D3480" i="1"/>
  <c r="B3462" i="1" s="1"/>
  <c r="D3481" i="1"/>
  <c r="B3463" i="1" s="1"/>
  <c r="D3482" i="1"/>
  <c r="B3464" i="1" s="1"/>
  <c r="D3483" i="1"/>
  <c r="B3465" i="1" s="1"/>
  <c r="D3484" i="1"/>
  <c r="B3466" i="1" s="1"/>
  <c r="D3485" i="1"/>
  <c r="B3467" i="1" s="1"/>
  <c r="D3486" i="1"/>
  <c r="B3468" i="1" s="1"/>
  <c r="D3487" i="1"/>
  <c r="B3469" i="1" s="1"/>
  <c r="D3488" i="1"/>
  <c r="B3470" i="1" s="1"/>
  <c r="D3489" i="1"/>
  <c r="B3471" i="1" s="1"/>
  <c r="D3490" i="1"/>
  <c r="B3472" i="1" s="1"/>
  <c r="D3491" i="1"/>
  <c r="B3473" i="1" s="1"/>
  <c r="D3492" i="1"/>
  <c r="B3474" i="1" s="1"/>
  <c r="D3493" i="1"/>
  <c r="B3475" i="1" s="1"/>
  <c r="D3494" i="1"/>
  <c r="B3476" i="1" s="1"/>
  <c r="D3495" i="1"/>
  <c r="B3477" i="1" s="1"/>
  <c r="D3496" i="1"/>
  <c r="B3478" i="1" s="1"/>
  <c r="D3497" i="1"/>
  <c r="B3479" i="1" s="1"/>
  <c r="D3498" i="1"/>
  <c r="B3480" i="1" s="1"/>
  <c r="D3499" i="1"/>
  <c r="B3481" i="1" s="1"/>
  <c r="D3500" i="1"/>
  <c r="B3482" i="1" s="1"/>
  <c r="D3501" i="1"/>
  <c r="B3483" i="1" s="1"/>
  <c r="D3502" i="1"/>
  <c r="B3484" i="1" s="1"/>
  <c r="D3503" i="1"/>
  <c r="B3485" i="1" s="1"/>
  <c r="D3504" i="1"/>
  <c r="B3486" i="1" s="1"/>
  <c r="D3505" i="1"/>
  <c r="B3487" i="1" s="1"/>
  <c r="D3506" i="1"/>
  <c r="B3488" i="1" s="1"/>
  <c r="D3507" i="1"/>
  <c r="B3489" i="1" s="1"/>
  <c r="D3508" i="1"/>
  <c r="B3490" i="1" s="1"/>
  <c r="D3509" i="1"/>
  <c r="B3491" i="1" s="1"/>
  <c r="D3510" i="1"/>
  <c r="B3492" i="1" s="1"/>
  <c r="D3511" i="1"/>
  <c r="B3493" i="1" s="1"/>
  <c r="D3512" i="1"/>
  <c r="B3494" i="1" s="1"/>
  <c r="D3513" i="1"/>
  <c r="B3495" i="1" s="1"/>
  <c r="D3514" i="1"/>
  <c r="B3496" i="1" s="1"/>
  <c r="D3515" i="1"/>
  <c r="B3497" i="1" s="1"/>
  <c r="D3516" i="1"/>
  <c r="B3498" i="1" s="1"/>
  <c r="D3517" i="1"/>
  <c r="B3499" i="1" s="1"/>
  <c r="D3518" i="1"/>
  <c r="B3500" i="1" s="1"/>
  <c r="D3519" i="1"/>
  <c r="B3501" i="1" s="1"/>
  <c r="D3520" i="1"/>
  <c r="B3502" i="1" s="1"/>
  <c r="D3521" i="1"/>
  <c r="B3503" i="1" s="1"/>
  <c r="D3522" i="1"/>
  <c r="B3504" i="1" s="1"/>
  <c r="D3523" i="1"/>
  <c r="B3505" i="1" s="1"/>
  <c r="D3524" i="1"/>
  <c r="B3506" i="1" s="1"/>
  <c r="D3525" i="1"/>
  <c r="B3507" i="1" s="1"/>
  <c r="D3526" i="1"/>
  <c r="B3508" i="1" s="1"/>
  <c r="D3527" i="1"/>
  <c r="B3509" i="1" s="1"/>
  <c r="D3528" i="1"/>
  <c r="B3510" i="1" s="1"/>
  <c r="D3529" i="1"/>
  <c r="B3511" i="1" s="1"/>
  <c r="D3530" i="1"/>
  <c r="B3512" i="1" s="1"/>
  <c r="D3531" i="1"/>
  <c r="B3513" i="1" s="1"/>
  <c r="D3532" i="1"/>
  <c r="B3514" i="1" s="1"/>
  <c r="D3533" i="1"/>
  <c r="B3515" i="1" s="1"/>
  <c r="D3534" i="1"/>
  <c r="B3516" i="1" s="1"/>
  <c r="D3535" i="1"/>
  <c r="B3517" i="1" s="1"/>
  <c r="D3536" i="1"/>
  <c r="B3518" i="1" s="1"/>
  <c r="D3537" i="1"/>
  <c r="B3519" i="1" s="1"/>
  <c r="D3538" i="1"/>
  <c r="B3520" i="1" s="1"/>
  <c r="D3539" i="1"/>
  <c r="B3521" i="1" s="1"/>
  <c r="D3540" i="1"/>
  <c r="B3522" i="1" s="1"/>
  <c r="D3541" i="1"/>
  <c r="B3523" i="1" s="1"/>
  <c r="D3542" i="1"/>
  <c r="B3524" i="1" s="1"/>
  <c r="D3543" i="1"/>
  <c r="B3525" i="1" s="1"/>
  <c r="D3544" i="1"/>
  <c r="B3526" i="1" s="1"/>
  <c r="D3545" i="1"/>
  <c r="B3527" i="1" s="1"/>
  <c r="D3546" i="1"/>
  <c r="B3528" i="1" s="1"/>
  <c r="D3547" i="1"/>
  <c r="B3529" i="1" s="1"/>
  <c r="D3548" i="1"/>
  <c r="B3530" i="1" s="1"/>
  <c r="D3549" i="1"/>
  <c r="B3531" i="1" s="1"/>
  <c r="D3550" i="1"/>
  <c r="B3532" i="1" s="1"/>
  <c r="D3551" i="1"/>
  <c r="B3533" i="1" s="1"/>
  <c r="D3552" i="1"/>
  <c r="B3534" i="1" s="1"/>
  <c r="D3553" i="1"/>
  <c r="B3535" i="1" s="1"/>
  <c r="D3554" i="1"/>
  <c r="B3536" i="1" s="1"/>
  <c r="D3555" i="1"/>
  <c r="B3537" i="1" s="1"/>
  <c r="D3556" i="1"/>
  <c r="B3538" i="1" s="1"/>
  <c r="D3557" i="1"/>
  <c r="B3539" i="1" s="1"/>
  <c r="D3558" i="1"/>
  <c r="B3540" i="1" s="1"/>
  <c r="D3559" i="1"/>
  <c r="B3541" i="1" s="1"/>
  <c r="D3560" i="1"/>
  <c r="B3542" i="1" s="1"/>
  <c r="D3561" i="1"/>
  <c r="B3543" i="1" s="1"/>
  <c r="D3562" i="1"/>
  <c r="B3544" i="1" s="1"/>
  <c r="D3563" i="1"/>
  <c r="B3545" i="1" s="1"/>
  <c r="D3564" i="1"/>
  <c r="B3546" i="1" s="1"/>
  <c r="D3565" i="1"/>
  <c r="B3547" i="1" s="1"/>
  <c r="D3566" i="1"/>
  <c r="B3548" i="1" s="1"/>
  <c r="D3567" i="1"/>
  <c r="B3549" i="1" s="1"/>
  <c r="D3568" i="1"/>
  <c r="B3550" i="1" s="1"/>
  <c r="D3569" i="1"/>
  <c r="B3551" i="1" s="1"/>
  <c r="D3570" i="1"/>
  <c r="B3552" i="1" s="1"/>
  <c r="D3571" i="1"/>
  <c r="B3553" i="1" s="1"/>
  <c r="D3572" i="1"/>
  <c r="B3554" i="1" s="1"/>
  <c r="D3573" i="1"/>
  <c r="B3555" i="1" s="1"/>
  <c r="D3574" i="1"/>
  <c r="B3556" i="1" s="1"/>
  <c r="D3575" i="1"/>
  <c r="B3557" i="1" s="1"/>
  <c r="D3576" i="1"/>
  <c r="B3558" i="1" s="1"/>
  <c r="D3577" i="1"/>
  <c r="B3559" i="1" s="1"/>
  <c r="D3578" i="1"/>
  <c r="B3560" i="1" s="1"/>
  <c r="D3579" i="1"/>
  <c r="B3561" i="1" s="1"/>
  <c r="D3580" i="1"/>
  <c r="B3562" i="1" s="1"/>
  <c r="D3581" i="1"/>
  <c r="B3563" i="1" s="1"/>
  <c r="D3582" i="1"/>
  <c r="B3564" i="1" s="1"/>
  <c r="D3583" i="1"/>
  <c r="B3565" i="1" s="1"/>
  <c r="D3584" i="1"/>
  <c r="B3566" i="1" s="1"/>
  <c r="D3585" i="1"/>
  <c r="B3567" i="1" s="1"/>
  <c r="D3586" i="1"/>
  <c r="B3568" i="1" s="1"/>
  <c r="D3587" i="1"/>
  <c r="B3569" i="1" s="1"/>
  <c r="D3588" i="1"/>
  <c r="B3570" i="1" s="1"/>
  <c r="D3589" i="1"/>
  <c r="B3571" i="1" s="1"/>
  <c r="D3590" i="1"/>
  <c r="B3572" i="1" s="1"/>
  <c r="D3591" i="1"/>
  <c r="B3573" i="1" s="1"/>
  <c r="D3592" i="1"/>
  <c r="B3574" i="1" s="1"/>
  <c r="D3593" i="1"/>
  <c r="B3575" i="1" s="1"/>
  <c r="D3594" i="1"/>
  <c r="B3576" i="1" s="1"/>
  <c r="D3595" i="1"/>
  <c r="B3577" i="1" s="1"/>
  <c r="D3596" i="1"/>
  <c r="B3578" i="1" s="1"/>
  <c r="D3597" i="1"/>
  <c r="B3579" i="1" s="1"/>
  <c r="D3598" i="1"/>
  <c r="B3580" i="1" s="1"/>
  <c r="D3599" i="1"/>
  <c r="B3581" i="1" s="1"/>
  <c r="D3600" i="1"/>
  <c r="B3582" i="1" s="1"/>
  <c r="D3601" i="1"/>
  <c r="B3583" i="1" s="1"/>
  <c r="D3602" i="1"/>
  <c r="B3584" i="1" s="1"/>
  <c r="D3603" i="1"/>
  <c r="B3585" i="1" s="1"/>
  <c r="D3604" i="1"/>
  <c r="B3586" i="1" s="1"/>
  <c r="D3605" i="1"/>
  <c r="B3587" i="1" s="1"/>
  <c r="D3606" i="1"/>
  <c r="B3588" i="1" s="1"/>
  <c r="D3607" i="1"/>
  <c r="B3589" i="1" s="1"/>
  <c r="D3608" i="1"/>
  <c r="B3590" i="1" s="1"/>
  <c r="D3609" i="1"/>
  <c r="B3591" i="1" s="1"/>
  <c r="D3610" i="1"/>
  <c r="B3592" i="1" s="1"/>
  <c r="D3611" i="1"/>
  <c r="B3593" i="1" s="1"/>
  <c r="D3612" i="1"/>
  <c r="B3594" i="1" s="1"/>
  <c r="D3613" i="1"/>
  <c r="B3595" i="1" s="1"/>
  <c r="D3614" i="1"/>
  <c r="B3596" i="1" s="1"/>
  <c r="D3615" i="1"/>
  <c r="B3597" i="1" s="1"/>
  <c r="D3616" i="1"/>
  <c r="B3598" i="1" s="1"/>
  <c r="D3617" i="1"/>
  <c r="B3599" i="1" s="1"/>
  <c r="D3618" i="1"/>
  <c r="B3600" i="1" s="1"/>
  <c r="D3619" i="1"/>
  <c r="B3601" i="1" s="1"/>
  <c r="D3620" i="1"/>
  <c r="B3602" i="1" s="1"/>
  <c r="D3621" i="1"/>
  <c r="B3603" i="1" s="1"/>
  <c r="D3622" i="1"/>
  <c r="B3604" i="1" s="1"/>
  <c r="D3623" i="1"/>
  <c r="B3605" i="1" s="1"/>
  <c r="D3624" i="1"/>
  <c r="B3606" i="1" s="1"/>
  <c r="D3625" i="1"/>
  <c r="B3607" i="1" s="1"/>
  <c r="D3626" i="1"/>
  <c r="B3608" i="1" s="1"/>
  <c r="D3627" i="1"/>
  <c r="B3609" i="1" s="1"/>
  <c r="D3628" i="1"/>
  <c r="B3610" i="1" s="1"/>
  <c r="D3629" i="1"/>
  <c r="B3611" i="1" s="1"/>
  <c r="D3630" i="1"/>
  <c r="B3612" i="1" s="1"/>
  <c r="D3631" i="1"/>
  <c r="B3613" i="1" s="1"/>
  <c r="D3632" i="1"/>
  <c r="B3614" i="1" s="1"/>
  <c r="D3633" i="1"/>
  <c r="B3615" i="1" s="1"/>
  <c r="D3634" i="1"/>
  <c r="B3616" i="1" s="1"/>
  <c r="D3635" i="1"/>
  <c r="B3617" i="1" s="1"/>
  <c r="D3636" i="1"/>
  <c r="B3618" i="1" s="1"/>
  <c r="D3637" i="1"/>
  <c r="B3619" i="1" s="1"/>
  <c r="D3638" i="1"/>
  <c r="B3620" i="1" s="1"/>
  <c r="D3639" i="1"/>
  <c r="B3621" i="1" s="1"/>
  <c r="D3640" i="1"/>
  <c r="B3622" i="1" s="1"/>
  <c r="D3641" i="1"/>
  <c r="B3623" i="1" s="1"/>
  <c r="D3642" i="1"/>
  <c r="B3624" i="1" s="1"/>
  <c r="D3643" i="1"/>
  <c r="B3625" i="1" s="1"/>
  <c r="D3644" i="1"/>
  <c r="B3626" i="1" s="1"/>
  <c r="D3645" i="1"/>
  <c r="B3627" i="1" s="1"/>
  <c r="D3646" i="1"/>
  <c r="B3628" i="1" s="1"/>
  <c r="D3647" i="1"/>
  <c r="B3629" i="1" s="1"/>
  <c r="D3648" i="1"/>
  <c r="B3630" i="1" s="1"/>
  <c r="D3649" i="1"/>
  <c r="B3631" i="1" s="1"/>
  <c r="D3650" i="1"/>
  <c r="B3632" i="1" s="1"/>
  <c r="D3651" i="1"/>
  <c r="B3633" i="1" s="1"/>
  <c r="D3652" i="1"/>
  <c r="B3634" i="1" s="1"/>
  <c r="D3653" i="1"/>
  <c r="B3635" i="1" s="1"/>
  <c r="D3654" i="1"/>
  <c r="B3636" i="1" s="1"/>
  <c r="D3655" i="1"/>
  <c r="B3637" i="1" s="1"/>
  <c r="D3656" i="1"/>
  <c r="B3638" i="1" s="1"/>
  <c r="D3657" i="1"/>
  <c r="B3639" i="1" s="1"/>
  <c r="D3658" i="1"/>
  <c r="B3640" i="1" s="1"/>
  <c r="D3659" i="1"/>
  <c r="B3641" i="1" s="1"/>
  <c r="D3660" i="1"/>
  <c r="B3642" i="1" s="1"/>
  <c r="D3661" i="1"/>
  <c r="B3643" i="1" s="1"/>
  <c r="D3662" i="1"/>
  <c r="B3644" i="1" s="1"/>
  <c r="D3663" i="1"/>
  <c r="B3645" i="1" s="1"/>
  <c r="D3664" i="1"/>
  <c r="B3646" i="1" s="1"/>
  <c r="D3665" i="1"/>
  <c r="B3647" i="1" s="1"/>
  <c r="D3666" i="1"/>
  <c r="B3648" i="1" s="1"/>
  <c r="D3667" i="1"/>
  <c r="B3649" i="1" s="1"/>
  <c r="D3668" i="1"/>
  <c r="B3650" i="1" s="1"/>
  <c r="D3669" i="1"/>
  <c r="B3651" i="1" s="1"/>
  <c r="D3670" i="1"/>
  <c r="B3652" i="1" s="1"/>
  <c r="D3671" i="1"/>
  <c r="B3653" i="1" s="1"/>
  <c r="D3672" i="1"/>
  <c r="B3654" i="1" s="1"/>
  <c r="D3673" i="1"/>
  <c r="B3655" i="1" s="1"/>
  <c r="D3674" i="1"/>
  <c r="B3656" i="1" s="1"/>
  <c r="D3675" i="1"/>
  <c r="B3657" i="1" s="1"/>
  <c r="D3676" i="1"/>
  <c r="B3658" i="1" s="1"/>
  <c r="D3677" i="1"/>
  <c r="B3659" i="1" s="1"/>
  <c r="D3678" i="1"/>
  <c r="B3660" i="1" s="1"/>
  <c r="D3679" i="1"/>
  <c r="B3661" i="1" s="1"/>
  <c r="D3680" i="1"/>
  <c r="B3662" i="1" s="1"/>
  <c r="D3681" i="1"/>
  <c r="B3663" i="1" s="1"/>
  <c r="D3682" i="1"/>
  <c r="B3664" i="1" s="1"/>
  <c r="D3683" i="1"/>
  <c r="B3665" i="1" s="1"/>
  <c r="D3684" i="1"/>
  <c r="B3666" i="1" s="1"/>
  <c r="D3685" i="1"/>
  <c r="B3667" i="1" s="1"/>
  <c r="D3686" i="1"/>
  <c r="B3668" i="1" s="1"/>
  <c r="D3687" i="1"/>
  <c r="B3669" i="1" s="1"/>
  <c r="D3688" i="1"/>
  <c r="B3670" i="1" s="1"/>
  <c r="D3689" i="1"/>
  <c r="B3671" i="1" s="1"/>
  <c r="D3690" i="1"/>
  <c r="B3672" i="1" s="1"/>
  <c r="D3691" i="1"/>
  <c r="B3673" i="1" s="1"/>
  <c r="D3692" i="1"/>
  <c r="B3674" i="1" s="1"/>
  <c r="D3693" i="1"/>
  <c r="B3675" i="1" s="1"/>
  <c r="D3694" i="1"/>
  <c r="B3676" i="1" s="1"/>
  <c r="D3695" i="1"/>
  <c r="B3677" i="1" s="1"/>
  <c r="D3696" i="1"/>
  <c r="B3678" i="1" s="1"/>
  <c r="D3697" i="1"/>
  <c r="B3679" i="1" s="1"/>
  <c r="D3698" i="1"/>
  <c r="B3680" i="1" s="1"/>
  <c r="D3699" i="1"/>
  <c r="B3681" i="1" s="1"/>
  <c r="D3700" i="1"/>
  <c r="B3682" i="1" s="1"/>
  <c r="D3701" i="1"/>
  <c r="B3683" i="1" s="1"/>
  <c r="D3702" i="1"/>
  <c r="B3684" i="1" s="1"/>
  <c r="D3703" i="1"/>
  <c r="B3685" i="1" s="1"/>
  <c r="D3704" i="1"/>
  <c r="B3686" i="1" s="1"/>
  <c r="D3705" i="1"/>
  <c r="B3687" i="1" s="1"/>
  <c r="D3706" i="1"/>
  <c r="B3688" i="1" s="1"/>
  <c r="D3707" i="1"/>
  <c r="B3689" i="1" s="1"/>
  <c r="D3708" i="1"/>
  <c r="B3690" i="1" s="1"/>
  <c r="D3709" i="1"/>
  <c r="B3691" i="1" s="1"/>
  <c r="D3710" i="1"/>
  <c r="B3692" i="1" s="1"/>
  <c r="D3711" i="1"/>
  <c r="B3693" i="1" s="1"/>
  <c r="D3712" i="1"/>
  <c r="B3694" i="1" s="1"/>
  <c r="D3713" i="1"/>
  <c r="B3695" i="1" s="1"/>
  <c r="D3714" i="1"/>
  <c r="B3696" i="1" s="1"/>
  <c r="D3715" i="1"/>
  <c r="B3697" i="1" s="1"/>
  <c r="D3716" i="1"/>
  <c r="B3698" i="1" s="1"/>
  <c r="D3717" i="1"/>
  <c r="B3699" i="1" s="1"/>
  <c r="D3718" i="1"/>
  <c r="B3700" i="1" s="1"/>
  <c r="D3719" i="1"/>
  <c r="B3701" i="1" s="1"/>
  <c r="D3720" i="1"/>
  <c r="B3702" i="1" s="1"/>
  <c r="D3721" i="1"/>
  <c r="B3703" i="1" s="1"/>
  <c r="D3722" i="1"/>
  <c r="B3704" i="1" s="1"/>
  <c r="D3723" i="1"/>
  <c r="B3705" i="1" s="1"/>
  <c r="D3724" i="1"/>
  <c r="B3706" i="1" s="1"/>
  <c r="D3725" i="1"/>
  <c r="B3707" i="1" s="1"/>
  <c r="D3726" i="1"/>
  <c r="B3708" i="1" s="1"/>
  <c r="D3727" i="1"/>
  <c r="B3709" i="1" s="1"/>
  <c r="D3728" i="1"/>
  <c r="B3710" i="1" s="1"/>
  <c r="D3729" i="1"/>
  <c r="B3711" i="1" s="1"/>
  <c r="D3730" i="1"/>
  <c r="B3712" i="1" s="1"/>
  <c r="D3731" i="1"/>
  <c r="B3713" i="1" s="1"/>
  <c r="D3732" i="1"/>
  <c r="B3714" i="1" s="1"/>
  <c r="D3733" i="1"/>
  <c r="B3715" i="1" s="1"/>
  <c r="D3734" i="1"/>
  <c r="B3716" i="1" s="1"/>
  <c r="D3735" i="1"/>
  <c r="B3717" i="1" s="1"/>
  <c r="D3736" i="1"/>
  <c r="B3718" i="1" s="1"/>
  <c r="D3737" i="1"/>
  <c r="B3719" i="1" s="1"/>
  <c r="D3738" i="1"/>
  <c r="B3720" i="1" s="1"/>
  <c r="D3739" i="1"/>
  <c r="B3721" i="1" s="1"/>
  <c r="D3740" i="1"/>
  <c r="B3722" i="1" s="1"/>
  <c r="D3741" i="1"/>
  <c r="B3723" i="1" s="1"/>
  <c r="D3742" i="1"/>
  <c r="B3724" i="1" s="1"/>
  <c r="D3743" i="1"/>
  <c r="B3725" i="1" s="1"/>
  <c r="D3744" i="1"/>
  <c r="B3726" i="1" s="1"/>
  <c r="D3745" i="1"/>
  <c r="B3727" i="1" s="1"/>
  <c r="D3746" i="1"/>
  <c r="B3728" i="1" s="1"/>
  <c r="D3747" i="1"/>
  <c r="B3729" i="1" s="1"/>
  <c r="D3748" i="1"/>
  <c r="B3730" i="1" s="1"/>
  <c r="D3749" i="1"/>
  <c r="B3731" i="1" s="1"/>
  <c r="D3750" i="1"/>
  <c r="B3732" i="1" s="1"/>
  <c r="D3751" i="1"/>
  <c r="B3733" i="1" s="1"/>
  <c r="D3752" i="1"/>
  <c r="B3734" i="1" s="1"/>
  <c r="D3753" i="1"/>
  <c r="B3735" i="1" s="1"/>
  <c r="D3754" i="1"/>
  <c r="B3736" i="1" s="1"/>
  <c r="D3755" i="1"/>
  <c r="B3737" i="1" s="1"/>
  <c r="D3756" i="1"/>
  <c r="B3738" i="1" s="1"/>
  <c r="D3757" i="1"/>
  <c r="B3739" i="1" s="1"/>
  <c r="D3758" i="1"/>
  <c r="B3740" i="1" s="1"/>
  <c r="D3759" i="1"/>
  <c r="B3741" i="1" s="1"/>
  <c r="D3760" i="1"/>
  <c r="B3742" i="1" s="1"/>
  <c r="D3761" i="1"/>
  <c r="B3743" i="1" s="1"/>
  <c r="D3762" i="1"/>
  <c r="B3744" i="1" s="1"/>
  <c r="D3763" i="1"/>
  <c r="B3745" i="1" s="1"/>
  <c r="D3764" i="1"/>
  <c r="B3746" i="1" s="1"/>
  <c r="D3765" i="1"/>
  <c r="B3747" i="1" s="1"/>
  <c r="D3766" i="1"/>
  <c r="B3748" i="1" s="1"/>
  <c r="D3767" i="1"/>
  <c r="B3749" i="1" s="1"/>
  <c r="D3768" i="1"/>
  <c r="B3750" i="1" s="1"/>
  <c r="D3769" i="1"/>
  <c r="B3751" i="1" s="1"/>
  <c r="D3770" i="1"/>
  <c r="B3752" i="1" s="1"/>
  <c r="D3771" i="1"/>
  <c r="B3753" i="1" s="1"/>
  <c r="D3772" i="1"/>
  <c r="B3754" i="1" s="1"/>
  <c r="D3773" i="1"/>
  <c r="B3755" i="1" s="1"/>
  <c r="D3774" i="1"/>
  <c r="B3756" i="1" s="1"/>
  <c r="D3775" i="1"/>
  <c r="B3757" i="1" s="1"/>
  <c r="D3776" i="1"/>
  <c r="B3758" i="1" s="1"/>
  <c r="D3777" i="1"/>
  <c r="B3759" i="1" s="1"/>
  <c r="D3778" i="1"/>
  <c r="B3760" i="1" s="1"/>
  <c r="D3779" i="1"/>
  <c r="B3761" i="1" s="1"/>
  <c r="D3780" i="1"/>
  <c r="B3762" i="1" s="1"/>
  <c r="D3781" i="1"/>
  <c r="B3763" i="1" s="1"/>
  <c r="D3782" i="1"/>
  <c r="B3764" i="1" s="1"/>
  <c r="D3783" i="1"/>
  <c r="B3765" i="1" s="1"/>
  <c r="D3784" i="1"/>
  <c r="B3766" i="1" s="1"/>
  <c r="D3785" i="1"/>
  <c r="B3767" i="1" s="1"/>
  <c r="D3786" i="1"/>
  <c r="B3768" i="1" s="1"/>
  <c r="D3787" i="1"/>
  <c r="B3769" i="1" s="1"/>
  <c r="D3788" i="1"/>
  <c r="B3770" i="1" s="1"/>
  <c r="D3789" i="1"/>
  <c r="B3771" i="1" s="1"/>
  <c r="D3790" i="1"/>
  <c r="B3772" i="1" s="1"/>
  <c r="D3791" i="1"/>
  <c r="B3773" i="1" s="1"/>
  <c r="D3792" i="1"/>
  <c r="B3774" i="1" s="1"/>
  <c r="D3793" i="1"/>
  <c r="B3775" i="1" s="1"/>
  <c r="D3794" i="1"/>
  <c r="B3776" i="1" s="1"/>
  <c r="D3795" i="1"/>
  <c r="B3777" i="1" s="1"/>
  <c r="D3796" i="1"/>
  <c r="B3778" i="1" s="1"/>
  <c r="D3797" i="1"/>
  <c r="B3779" i="1" s="1"/>
  <c r="D3798" i="1"/>
  <c r="B3780" i="1" s="1"/>
  <c r="D3799" i="1"/>
  <c r="B3781" i="1" s="1"/>
  <c r="D3800" i="1"/>
  <c r="B3782" i="1" s="1"/>
  <c r="D3801" i="1"/>
  <c r="B3783" i="1" s="1"/>
  <c r="D3802" i="1"/>
  <c r="B3784" i="1" s="1"/>
  <c r="D3803" i="1"/>
  <c r="B3785" i="1" s="1"/>
  <c r="D3804" i="1"/>
  <c r="B3786" i="1" s="1"/>
  <c r="D3805" i="1"/>
  <c r="B3787" i="1" s="1"/>
  <c r="D3806" i="1"/>
  <c r="B3788" i="1" s="1"/>
  <c r="D3807" i="1"/>
  <c r="B3789" i="1" s="1"/>
  <c r="D3808" i="1"/>
  <c r="B3790" i="1" s="1"/>
  <c r="D3809" i="1"/>
  <c r="B3791" i="1" s="1"/>
  <c r="D3810" i="1"/>
  <c r="B3792" i="1" s="1"/>
  <c r="D3811" i="1"/>
  <c r="B3793" i="1" s="1"/>
  <c r="D3812" i="1"/>
  <c r="B3794" i="1" s="1"/>
  <c r="D3813" i="1"/>
  <c r="B3795" i="1" s="1"/>
  <c r="D3814" i="1"/>
  <c r="B3796" i="1" s="1"/>
  <c r="D3815" i="1"/>
  <c r="B3797" i="1" s="1"/>
  <c r="D3816" i="1"/>
  <c r="B3798" i="1" s="1"/>
  <c r="D3817" i="1"/>
  <c r="B3799" i="1" s="1"/>
  <c r="D3818" i="1"/>
  <c r="D3819" i="1"/>
  <c r="B3801" i="1" s="1"/>
  <c r="D3820" i="1"/>
  <c r="B3802" i="1" s="1"/>
  <c r="D3821" i="1"/>
  <c r="B3803" i="1" s="1"/>
  <c r="D3822" i="1"/>
  <c r="B3804" i="1" s="1"/>
  <c r="D3823" i="1"/>
  <c r="B3805" i="1" s="1"/>
  <c r="D3824" i="1"/>
  <c r="B3806" i="1" s="1"/>
  <c r="D3825" i="1"/>
  <c r="B3807" i="1" s="1"/>
  <c r="D3826" i="1"/>
  <c r="B3808" i="1" s="1"/>
  <c r="D3827" i="1"/>
  <c r="B3809" i="1" s="1"/>
  <c r="D3828" i="1"/>
  <c r="B3810" i="1" s="1"/>
  <c r="D3829" i="1"/>
  <c r="B3811" i="1" s="1"/>
  <c r="D3830" i="1"/>
  <c r="B3812" i="1" s="1"/>
  <c r="D3831" i="1"/>
  <c r="B3813" i="1" s="1"/>
  <c r="D3832" i="1"/>
  <c r="B3814" i="1" s="1"/>
  <c r="D3833" i="1"/>
  <c r="B3815" i="1" s="1"/>
  <c r="D3834" i="1"/>
  <c r="B3816" i="1" s="1"/>
  <c r="D3835" i="1"/>
  <c r="B3817" i="1" s="1"/>
  <c r="D3836" i="1"/>
  <c r="B3818" i="1" s="1"/>
  <c r="D3837" i="1"/>
  <c r="B3819" i="1" s="1"/>
  <c r="D3838" i="1"/>
  <c r="B3820" i="1" s="1"/>
  <c r="D3839" i="1"/>
  <c r="B3821" i="1" s="1"/>
  <c r="D3840" i="1"/>
  <c r="B3822" i="1" s="1"/>
  <c r="D3841" i="1"/>
  <c r="B3823" i="1" s="1"/>
  <c r="D3842" i="1"/>
  <c r="D3843" i="1"/>
  <c r="B3825" i="1" s="1"/>
  <c r="D3844" i="1"/>
  <c r="B3826" i="1" s="1"/>
  <c r="D3845" i="1"/>
  <c r="B3827" i="1" s="1"/>
  <c r="D3846" i="1"/>
  <c r="B3828" i="1" s="1"/>
  <c r="D3847" i="1"/>
  <c r="B3829" i="1" s="1"/>
  <c r="D3848" i="1"/>
  <c r="B3830" i="1" s="1"/>
  <c r="D3849" i="1"/>
  <c r="B3831" i="1" s="1"/>
  <c r="D3850" i="1"/>
  <c r="B3832" i="1" s="1"/>
  <c r="D3851" i="1"/>
  <c r="B3833" i="1" s="1"/>
  <c r="D3852" i="1"/>
  <c r="B3834" i="1" s="1"/>
  <c r="D3853" i="1"/>
  <c r="B3835" i="1" s="1"/>
  <c r="D3854" i="1"/>
  <c r="B3836" i="1" s="1"/>
  <c r="D3855" i="1"/>
  <c r="B3837" i="1" s="1"/>
  <c r="D3856" i="1"/>
  <c r="B3838" i="1" s="1"/>
  <c r="D3857" i="1"/>
  <c r="B3839" i="1" s="1"/>
  <c r="D3858" i="1"/>
  <c r="B3840" i="1" s="1"/>
  <c r="D3859" i="1"/>
  <c r="B3841" i="1" s="1"/>
  <c r="D3860" i="1"/>
  <c r="B3842" i="1" s="1"/>
  <c r="D3861" i="1"/>
  <c r="B3843" i="1" s="1"/>
  <c r="D3862" i="1"/>
  <c r="B3844" i="1" s="1"/>
  <c r="D3863" i="1"/>
  <c r="B3845" i="1" s="1"/>
  <c r="D3864" i="1"/>
  <c r="B3846" i="1" s="1"/>
  <c r="D3865" i="1"/>
  <c r="B3847" i="1" s="1"/>
  <c r="D3866" i="1"/>
  <c r="B3848" i="1" s="1"/>
  <c r="D3867" i="1"/>
  <c r="B3849" i="1" s="1"/>
  <c r="D3868" i="1"/>
  <c r="B3850" i="1" s="1"/>
  <c r="D3869" i="1"/>
  <c r="B3851" i="1" s="1"/>
  <c r="D3870" i="1"/>
  <c r="B3852" i="1" s="1"/>
  <c r="D3871" i="1"/>
  <c r="B3853" i="1" s="1"/>
  <c r="D3872" i="1"/>
  <c r="B3854" i="1" s="1"/>
  <c r="D3873" i="1"/>
  <c r="B3855" i="1" s="1"/>
  <c r="D3874" i="1"/>
  <c r="B3856" i="1" s="1"/>
  <c r="D3875" i="1"/>
  <c r="B3857" i="1" s="1"/>
  <c r="D3876" i="1"/>
  <c r="B3858" i="1" s="1"/>
  <c r="D3877" i="1"/>
  <c r="B3859" i="1" s="1"/>
  <c r="D3878" i="1"/>
  <c r="B3860" i="1" s="1"/>
  <c r="D3879" i="1"/>
  <c r="B3861" i="1" s="1"/>
  <c r="D3880" i="1"/>
  <c r="B3862" i="1" s="1"/>
  <c r="D3881" i="1"/>
  <c r="B3863" i="1" s="1"/>
  <c r="D3882" i="1"/>
  <c r="B3864" i="1" s="1"/>
  <c r="D3883" i="1"/>
  <c r="B3865" i="1" s="1"/>
  <c r="D3884" i="1"/>
  <c r="B3866" i="1" s="1"/>
  <c r="D3885" i="1"/>
  <c r="B3867" i="1" s="1"/>
  <c r="D3886" i="1"/>
  <c r="B3868" i="1" s="1"/>
  <c r="D3887" i="1"/>
  <c r="B3869" i="1" s="1"/>
  <c r="D3888" i="1"/>
  <c r="B3870" i="1" s="1"/>
  <c r="D3889" i="1"/>
  <c r="B3871" i="1" s="1"/>
  <c r="D3890" i="1"/>
  <c r="B3872" i="1" s="1"/>
  <c r="D3891" i="1"/>
  <c r="B3873" i="1" s="1"/>
  <c r="D3892" i="1"/>
  <c r="B3874" i="1" s="1"/>
  <c r="D3893" i="1"/>
  <c r="B3875" i="1" s="1"/>
  <c r="D3894" i="1"/>
  <c r="B3876" i="1" s="1"/>
  <c r="D3895" i="1"/>
  <c r="B3877" i="1" s="1"/>
  <c r="D3896" i="1"/>
  <c r="B3878" i="1" s="1"/>
  <c r="D3897" i="1"/>
  <c r="B3879" i="1" s="1"/>
  <c r="D3898" i="1"/>
  <c r="B3880" i="1" s="1"/>
  <c r="D3899" i="1"/>
  <c r="B3881" i="1" s="1"/>
  <c r="D3900" i="1"/>
  <c r="B3882" i="1" s="1"/>
  <c r="D3901" i="1"/>
  <c r="B3883" i="1" s="1"/>
  <c r="D3902" i="1"/>
  <c r="B3884" i="1" s="1"/>
  <c r="D3903" i="1"/>
  <c r="B3885" i="1" s="1"/>
  <c r="D3904" i="1"/>
  <c r="B3886" i="1" s="1"/>
  <c r="D3905" i="1"/>
  <c r="B3887" i="1" s="1"/>
  <c r="D3906" i="1"/>
  <c r="B3888" i="1" s="1"/>
  <c r="D3907" i="1"/>
  <c r="B3889" i="1" s="1"/>
  <c r="D3908" i="1"/>
  <c r="B3890" i="1" s="1"/>
  <c r="D3909" i="1"/>
  <c r="B3891" i="1" s="1"/>
  <c r="D3910" i="1"/>
  <c r="B3892" i="1" s="1"/>
  <c r="D3911" i="1"/>
  <c r="B3893" i="1" s="1"/>
  <c r="D3912" i="1"/>
  <c r="B3894" i="1" s="1"/>
  <c r="D3913" i="1"/>
  <c r="B3895" i="1" s="1"/>
  <c r="D3914" i="1"/>
  <c r="B3896" i="1" s="1"/>
  <c r="D3915" i="1"/>
  <c r="B3897" i="1" s="1"/>
  <c r="D3916" i="1"/>
  <c r="B3898" i="1" s="1"/>
  <c r="D3917" i="1"/>
  <c r="B3899" i="1" s="1"/>
  <c r="D3918" i="1"/>
  <c r="B3900" i="1" s="1"/>
  <c r="D3919" i="1"/>
  <c r="B3901" i="1" s="1"/>
  <c r="D3920" i="1"/>
  <c r="B3902" i="1" s="1"/>
  <c r="D3921" i="1"/>
  <c r="B3903" i="1" s="1"/>
  <c r="D3922" i="1"/>
  <c r="B3904" i="1" s="1"/>
  <c r="D3923" i="1"/>
  <c r="B3905" i="1" s="1"/>
  <c r="D3924" i="1"/>
  <c r="B3906" i="1" s="1"/>
  <c r="D3925" i="1"/>
  <c r="B3907" i="1" s="1"/>
  <c r="D3926" i="1"/>
  <c r="B3908" i="1" s="1"/>
  <c r="D3927" i="1"/>
  <c r="B3909" i="1" s="1"/>
  <c r="D3928" i="1"/>
  <c r="B3910" i="1" s="1"/>
  <c r="D3929" i="1"/>
  <c r="B3911" i="1" s="1"/>
  <c r="D3930" i="1"/>
  <c r="B3912" i="1" s="1"/>
  <c r="D3931" i="1"/>
  <c r="B3913" i="1" s="1"/>
  <c r="D3932" i="1"/>
  <c r="B3914" i="1" s="1"/>
  <c r="D3933" i="1"/>
  <c r="B3915" i="1" s="1"/>
  <c r="D3934" i="1"/>
  <c r="B3916" i="1" s="1"/>
  <c r="D3935" i="1"/>
  <c r="B3917" i="1" s="1"/>
  <c r="D3936" i="1"/>
  <c r="B3918" i="1" s="1"/>
  <c r="D3937" i="1"/>
  <c r="B3919" i="1" s="1"/>
  <c r="D3938" i="1"/>
  <c r="B3920" i="1" s="1"/>
  <c r="D3939" i="1"/>
  <c r="B3921" i="1" s="1"/>
  <c r="D3940" i="1"/>
  <c r="B3922" i="1" s="1"/>
  <c r="D3941" i="1"/>
  <c r="B3923" i="1" s="1"/>
  <c r="D3942" i="1"/>
  <c r="B3924" i="1" s="1"/>
  <c r="D3943" i="1"/>
  <c r="B3925" i="1" s="1"/>
  <c r="D3944" i="1"/>
  <c r="B3926" i="1" s="1"/>
  <c r="D3945" i="1"/>
  <c r="B3927" i="1" s="1"/>
  <c r="D3946" i="1"/>
  <c r="B3928" i="1" s="1"/>
  <c r="D3947" i="1"/>
  <c r="B3929" i="1" s="1"/>
  <c r="D3948" i="1"/>
  <c r="B3930" i="1" s="1"/>
  <c r="D3949" i="1"/>
  <c r="B3931" i="1" s="1"/>
  <c r="D3950" i="1"/>
  <c r="B3932" i="1" s="1"/>
  <c r="D3951" i="1"/>
  <c r="B3933" i="1" s="1"/>
  <c r="D3952" i="1"/>
  <c r="B3934" i="1" s="1"/>
  <c r="D3953" i="1"/>
  <c r="B3935" i="1" s="1"/>
  <c r="D3954" i="1"/>
  <c r="B3936" i="1" s="1"/>
  <c r="D3955" i="1"/>
  <c r="B3937" i="1" s="1"/>
  <c r="D3956" i="1"/>
  <c r="B3938" i="1" s="1"/>
  <c r="D3957" i="1"/>
  <c r="B3939" i="1" s="1"/>
  <c r="D3958" i="1"/>
  <c r="B3940" i="1" s="1"/>
  <c r="D3959" i="1"/>
  <c r="B3941" i="1" s="1"/>
  <c r="D3960" i="1"/>
  <c r="B3942" i="1" s="1"/>
  <c r="D3961" i="1"/>
  <c r="B3943" i="1" s="1"/>
  <c r="D3962" i="1"/>
  <c r="B3944" i="1" s="1"/>
  <c r="D3963" i="1"/>
  <c r="B3945" i="1" s="1"/>
  <c r="D3964" i="1"/>
  <c r="B3946" i="1" s="1"/>
  <c r="D3965" i="1"/>
  <c r="B3947" i="1" s="1"/>
  <c r="D3966" i="1"/>
  <c r="B3948" i="1" s="1"/>
  <c r="D3967" i="1"/>
  <c r="B3949" i="1" s="1"/>
  <c r="H8" i="1"/>
  <c r="H7" i="1"/>
  <c r="H6" i="1"/>
  <c r="H5" i="1"/>
  <c r="H4" i="1"/>
  <c r="H3" i="1"/>
  <c r="BK1" i="1" l="1"/>
  <c r="Q86" i="1"/>
  <c r="Q4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B3824" i="1"/>
  <c r="B3800" i="1"/>
  <c r="AB3" i="1" l="1"/>
  <c r="Z12" i="1"/>
  <c r="AB2" i="1"/>
  <c r="Z9" i="1"/>
  <c r="Z17" i="1"/>
  <c r="Z25" i="1"/>
  <c r="Z33" i="1"/>
  <c r="Z41" i="1"/>
  <c r="Z10" i="1"/>
  <c r="Z18" i="1"/>
  <c r="Z26" i="1"/>
  <c r="Z34" i="1"/>
  <c r="Z42" i="1"/>
  <c r="Z3" i="1"/>
  <c r="Z11" i="1"/>
  <c r="Z19" i="1"/>
  <c r="Z27" i="1"/>
  <c r="Z35" i="1"/>
  <c r="Z43" i="1"/>
  <c r="Z4" i="1"/>
  <c r="Z20" i="1"/>
  <c r="Z28" i="1"/>
  <c r="Z36" i="1"/>
  <c r="Z44" i="1"/>
  <c r="Z5" i="1"/>
  <c r="Z13" i="1"/>
  <c r="Z21" i="1"/>
  <c r="Z29" i="1"/>
  <c r="Z37" i="1"/>
  <c r="Z45" i="1"/>
  <c r="Z6" i="1"/>
  <c r="Z14" i="1"/>
  <c r="Z22" i="1"/>
  <c r="Z30" i="1"/>
  <c r="Z38" i="1"/>
  <c r="Z7" i="1"/>
  <c r="Z15" i="1"/>
  <c r="Z23" i="1"/>
  <c r="Z31" i="1"/>
  <c r="Z39" i="1"/>
  <c r="Z8" i="1"/>
  <c r="Z16" i="1"/>
  <c r="Z24" i="1"/>
  <c r="Z32" i="1"/>
  <c r="Z40" i="1"/>
</calcChain>
</file>

<file path=xl/sharedStrings.xml><?xml version="1.0" encoding="utf-8"?>
<sst xmlns="http://schemas.openxmlformats.org/spreadsheetml/2006/main" count="63" uniqueCount="46">
  <si>
    <t># количество точек 4000</t>
  </si>
  <si>
    <t># остановка эксперимента в 2023-09-15 10-16-02</t>
  </si>
  <si>
    <t>T = 10 c</t>
  </si>
  <si>
    <t>T = 20 c</t>
  </si>
  <si>
    <t>T = 40 c</t>
  </si>
  <si>
    <t>T = 80 c</t>
  </si>
  <si>
    <t>Т  = 10</t>
  </si>
  <si>
    <t>Т  = 20</t>
  </si>
  <si>
    <t>Т  = 40</t>
  </si>
  <si>
    <t>Т  = 80</t>
  </si>
  <si>
    <t xml:space="preserve"> d 10</t>
  </si>
  <si>
    <t>y 10</t>
  </si>
  <si>
    <t>R 10</t>
  </si>
  <si>
    <t>kv 10</t>
  </si>
  <si>
    <t>R 20</t>
  </si>
  <si>
    <t>R 40</t>
  </si>
  <si>
    <t>R 80</t>
  </si>
  <si>
    <t>&lt;n&gt;</t>
  </si>
  <si>
    <t>dn</t>
  </si>
  <si>
    <t>d 20</t>
  </si>
  <si>
    <t>kv 20</t>
  </si>
  <si>
    <t>kv 40</t>
  </si>
  <si>
    <t>d 40</t>
  </si>
  <si>
    <t>kv 80</t>
  </si>
  <si>
    <t>d 80</t>
  </si>
  <si>
    <t>d&lt;n&gt;</t>
  </si>
  <si>
    <t>kv 1</t>
  </si>
  <si>
    <t>d 1</t>
  </si>
  <si>
    <t>R 1</t>
  </si>
  <si>
    <t>||</t>
  </si>
  <si>
    <t>д1</t>
  </si>
  <si>
    <t>д2</t>
  </si>
  <si>
    <t>д3</t>
  </si>
  <si>
    <t>m 10</t>
  </si>
  <si>
    <t>m 20</t>
  </si>
  <si>
    <t>m 40</t>
  </si>
  <si>
    <t>m 80</t>
  </si>
  <si>
    <t>m</t>
  </si>
  <si>
    <t>dm</t>
  </si>
  <si>
    <t>для одного сигма по 20</t>
  </si>
  <si>
    <t>для двух сигма по 20</t>
  </si>
  <si>
    <t>для трёх сигма по 20</t>
  </si>
  <si>
    <t>для одного сигма по 10</t>
  </si>
  <si>
    <t>для двух сигма по 10</t>
  </si>
  <si>
    <t>для трёх сигма по 10</t>
  </si>
  <si>
    <t># остановка эксперимента в 2023-09-04 16-00-41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</si>
</sst>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6"/>
      <color rgb="FF000000"/>
      <name val="Verdan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13" xfId="0" applyBorder="1"/>
    <xf numFmtId="0" fontId="0" fillId="0" borderId="0" xfId="0" applyFill="1" applyBorder="1"/>
    <xf numFmtId="0" fontId="0" fillId="0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Частота фиксаций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1</a:t>
            </a:r>
            <a:r>
              <a:rPr lang="en-US" sz="1400" b="0" i="0" baseline="0">
                <a:effectLst/>
              </a:rPr>
              <a:t>0</a:t>
            </a:r>
            <a:r>
              <a:rPr lang="ru-RU" sz="1400" b="0" i="0" baseline="0">
                <a:effectLst/>
              </a:rPr>
              <a:t> с.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21963641606365328"/>
          <c:y val="2.7620910765272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'эксперимент_2023-09-15_09-08-41'!$S$2:$S$32</c:f>
              <c:numCache>
                <c:formatCode>General</c:formatCode>
                <c:ptCount val="31"/>
                <c:pt idx="0">
                  <c:v>5.0251256281407036E-3</c:v>
                </c:pt>
                <c:pt idx="1">
                  <c:v>0</c:v>
                </c:pt>
                <c:pt idx="2">
                  <c:v>0</c:v>
                </c:pt>
                <c:pt idx="3">
                  <c:v>5.0251256281407036E-3</c:v>
                </c:pt>
                <c:pt idx="4">
                  <c:v>0</c:v>
                </c:pt>
                <c:pt idx="5">
                  <c:v>7.537688442211055E-3</c:v>
                </c:pt>
                <c:pt idx="6">
                  <c:v>3.2663316582914576E-2</c:v>
                </c:pt>
                <c:pt idx="7">
                  <c:v>3.5175879396984924E-2</c:v>
                </c:pt>
                <c:pt idx="8">
                  <c:v>6.78391959798995E-2</c:v>
                </c:pt>
                <c:pt idx="9">
                  <c:v>6.2814070351758788E-2</c:v>
                </c:pt>
                <c:pt idx="10">
                  <c:v>0.12060301507537688</c:v>
                </c:pt>
                <c:pt idx="11">
                  <c:v>0.10050251256281408</c:v>
                </c:pt>
                <c:pt idx="12">
                  <c:v>0.12814070351758794</c:v>
                </c:pt>
                <c:pt idx="13">
                  <c:v>8.7939698492462318E-2</c:v>
                </c:pt>
                <c:pt idx="14">
                  <c:v>9.7989949748743713E-2</c:v>
                </c:pt>
                <c:pt idx="15">
                  <c:v>7.7889447236180909E-2</c:v>
                </c:pt>
                <c:pt idx="16">
                  <c:v>5.0251256281407038E-2</c:v>
                </c:pt>
                <c:pt idx="17">
                  <c:v>4.2713567839195977E-2</c:v>
                </c:pt>
                <c:pt idx="18">
                  <c:v>3.7688442211055273E-2</c:v>
                </c:pt>
                <c:pt idx="19">
                  <c:v>1.2562814070351759E-2</c:v>
                </c:pt>
                <c:pt idx="20">
                  <c:v>1.2562814070351759E-2</c:v>
                </c:pt>
                <c:pt idx="21">
                  <c:v>1.2562814070351759E-2</c:v>
                </c:pt>
                <c:pt idx="22">
                  <c:v>5.0251256281407036E-3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2.5125628140703518E-3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C-4785-8343-975F0081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15824"/>
        <c:axId val="1913036848"/>
      </c:barChart>
      <c:scatterChart>
        <c:scatterStyle val="smoothMarker"/>
        <c:varyColors val="0"/>
        <c:ser>
          <c:idx val="1"/>
          <c:order val="1"/>
          <c:tx>
            <c:v>гаусс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'эксперимент_2023-09-15_09-08-41'!$BF$2:$BF$33</c:f>
              <c:numCache>
                <c:formatCode>General</c:formatCode>
                <c:ptCount val="32"/>
                <c:pt idx="0">
                  <c:v>1.0803375953444229E-3</c:v>
                </c:pt>
                <c:pt idx="1">
                  <c:v>2.3668629397302515E-3</c:v>
                </c:pt>
                <c:pt idx="2">
                  <c:v>4.819540778632221E-3</c:v>
                </c:pt>
                <c:pt idx="3">
                  <c:v>9.1213083757767065E-3</c:v>
                </c:pt>
                <c:pt idx="4">
                  <c:v>1.6044550259728882E-2</c:v>
                </c:pt>
                <c:pt idx="5">
                  <c:v>2.6231123194027466E-2</c:v>
                </c:pt>
                <c:pt idx="6">
                  <c:v>3.9858885942664186E-2</c:v>
                </c:pt>
                <c:pt idx="7">
                  <c:v>5.6292735669335278E-2</c:v>
                </c:pt>
                <c:pt idx="8">
                  <c:v>7.3892180621139822E-2</c:v>
                </c:pt>
                <c:pt idx="9">
                  <c:v>9.0149545481050197E-2</c:v>
                </c:pt>
                <c:pt idx="10">
                  <c:v>0.10222274277752551</c:v>
                </c:pt>
                <c:pt idx="11">
                  <c:v>0.10773342015235036</c:v>
                </c:pt>
                <c:pt idx="12">
                  <c:v>0.10552911475920305</c:v>
                </c:pt>
                <c:pt idx="13">
                  <c:v>9.6075592732985368E-2</c:v>
                </c:pt>
                <c:pt idx="14">
                  <c:v>8.1296674301328489E-2</c:v>
                </c:pt>
                <c:pt idx="15">
                  <c:v>6.393687663253142E-2</c:v>
                </c:pt>
                <c:pt idx="16">
                  <c:v>4.6735724945659696E-2</c:v>
                </c:pt>
                <c:pt idx="17">
                  <c:v>3.1751590170217309E-2</c:v>
                </c:pt>
                <c:pt idx="18">
                  <c:v>2.0049378134443453E-2</c:v>
                </c:pt>
                <c:pt idx="19">
                  <c:v>1.1766715770491562E-2</c:v>
                </c:pt>
                <c:pt idx="20">
                  <c:v>6.4184261569931256E-3</c:v>
                </c:pt>
                <c:pt idx="21">
                  <c:v>3.2540240987190506E-3</c:v>
                </c:pt>
                <c:pt idx="22">
                  <c:v>1.5200000000000001E-4</c:v>
                </c:pt>
                <c:pt idx="23">
                  <c:v>6.0000000000000002E-6</c:v>
                </c:pt>
                <c:pt idx="24">
                  <c:v>3.3999999999999997E-7</c:v>
                </c:pt>
                <c:pt idx="25">
                  <c:v>1.0000000000000001E-9</c:v>
                </c:pt>
                <c:pt idx="26">
                  <c:v>3E-11</c:v>
                </c:pt>
                <c:pt idx="27">
                  <c:v>3.5448459640437647E-6</c:v>
                </c:pt>
                <c:pt idx="28">
                  <c:v>7.8583968145292843E-6</c:v>
                </c:pt>
                <c:pt idx="29">
                  <c:v>1.6851001963243582E-5</c:v>
                </c:pt>
                <c:pt idx="30">
                  <c:v>3.4952053053519098E-5</c:v>
                </c:pt>
                <c:pt idx="31">
                  <c:v>7.0125317431139679E-5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C-4785-8343-975F0081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5824"/>
        <c:axId val="1913036848"/>
      </c:scatterChart>
      <c:catAx>
        <c:axId val="18781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036848"/>
        <c:crosses val="autoZero"/>
        <c:auto val="1"/>
        <c:lblAlgn val="ctr"/>
        <c:lblOffset val="100"/>
        <c:noMultiLvlLbl val="0"/>
      </c:catAx>
      <c:valAx>
        <c:axId val="19130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8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Частота фиксаций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</a:t>
            </a:r>
            <a:r>
              <a:rPr lang="en-US" sz="1400" b="0" i="0" baseline="0">
                <a:effectLst/>
              </a:rPr>
              <a:t>20</a:t>
            </a:r>
            <a:r>
              <a:rPr lang="ru-RU" sz="1400" b="0" i="0" baseline="0">
                <a:effectLst/>
              </a:rPr>
              <a:t> с.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19606667391899649"/>
          <c:y val="2.6955461027830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'эксперимент_2023-09-15_09-08-41'!$T$2:$T$46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5.0251256281407036E-3</c:v>
                </c:pt>
                <c:pt idx="11">
                  <c:v>1.0050251256281407E-2</c:v>
                </c:pt>
                <c:pt idx="12">
                  <c:v>0</c:v>
                </c:pt>
                <c:pt idx="13">
                  <c:v>5.0251256281407036E-3</c:v>
                </c:pt>
                <c:pt idx="14">
                  <c:v>1.507537688442211E-2</c:v>
                </c:pt>
                <c:pt idx="15">
                  <c:v>0</c:v>
                </c:pt>
                <c:pt idx="16">
                  <c:v>3.5175879396984924E-2</c:v>
                </c:pt>
                <c:pt idx="17">
                  <c:v>6.030150753768844E-2</c:v>
                </c:pt>
                <c:pt idx="18">
                  <c:v>5.5276381909547742E-2</c:v>
                </c:pt>
                <c:pt idx="19">
                  <c:v>5.5276381909547742E-2</c:v>
                </c:pt>
                <c:pt idx="20">
                  <c:v>3.5175879396984924E-2</c:v>
                </c:pt>
                <c:pt idx="21">
                  <c:v>7.5376884422110546E-2</c:v>
                </c:pt>
                <c:pt idx="22">
                  <c:v>8.5427135678391955E-2</c:v>
                </c:pt>
                <c:pt idx="23">
                  <c:v>8.5427135678391955E-2</c:v>
                </c:pt>
                <c:pt idx="24">
                  <c:v>8.0402010050251257E-2</c:v>
                </c:pt>
                <c:pt idx="25">
                  <c:v>4.5226130653266333E-2</c:v>
                </c:pt>
                <c:pt idx="26">
                  <c:v>4.5226130653266333E-2</c:v>
                </c:pt>
                <c:pt idx="27">
                  <c:v>6.5326633165829151E-2</c:v>
                </c:pt>
                <c:pt idx="28">
                  <c:v>5.5276381909547742E-2</c:v>
                </c:pt>
                <c:pt idx="29">
                  <c:v>5.0251256281407038E-2</c:v>
                </c:pt>
                <c:pt idx="30">
                  <c:v>3.015075376884422E-2</c:v>
                </c:pt>
                <c:pt idx="31">
                  <c:v>3.5175879396984924E-2</c:v>
                </c:pt>
                <c:pt idx="32">
                  <c:v>3.5175879396984924E-2</c:v>
                </c:pt>
                <c:pt idx="33">
                  <c:v>1.0050251256281407E-2</c:v>
                </c:pt>
                <c:pt idx="34">
                  <c:v>0</c:v>
                </c:pt>
                <c:pt idx="35">
                  <c:v>1.507537688442211E-2</c:v>
                </c:pt>
                <c:pt idx="36">
                  <c:v>0</c:v>
                </c:pt>
                <c:pt idx="37">
                  <c:v>1.0050251256281407E-2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E-4602-BD72-FB9C2013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142368"/>
        <c:axId val="478438816"/>
      </c:barChart>
      <c:lineChart>
        <c:grouping val="standard"/>
        <c:varyColors val="0"/>
        <c:ser>
          <c:idx val="1"/>
          <c:order val="1"/>
          <c:tx>
            <c:v>gaus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'эксперимент_2023-09-15_09-08-41'!$BG$1:$BG$40</c:f>
              <c:numCache>
                <c:formatCode>General</c:formatCode>
                <c:ptCount val="40"/>
                <c:pt idx="0">
                  <c:v>3.5448459640437647E-6</c:v>
                </c:pt>
                <c:pt idx="1">
                  <c:v>7.8583968145292843E-6</c:v>
                </c:pt>
                <c:pt idx="2">
                  <c:v>1.6851001963243582E-5</c:v>
                </c:pt>
                <c:pt idx="3">
                  <c:v>3.4952053053519098E-5</c:v>
                </c:pt>
                <c:pt idx="4">
                  <c:v>7.0125317431139679E-5</c:v>
                </c:pt>
                <c:pt idx="5">
                  <c:v>1.3609186852286313E-4</c:v>
                </c:pt>
                <c:pt idx="6">
                  <c:v>2.5547281958086414E-4</c:v>
                </c:pt>
                <c:pt idx="7">
                  <c:v>4.6388722539992075E-4</c:v>
                </c:pt>
                <c:pt idx="8">
                  <c:v>8.1477053004980042E-4</c:v>
                </c:pt>
                <c:pt idx="9">
                  <c:v>1.3842463887508883E-3</c:v>
                </c:pt>
                <c:pt idx="10">
                  <c:v>2.2748180917420767E-3</c:v>
                </c:pt>
                <c:pt idx="11">
                  <c:v>3.6160558992539126E-3</c:v>
                </c:pt>
                <c:pt idx="12">
                  <c:v>5.5600511237150867E-3</c:v>
                </c:pt>
                <c:pt idx="13">
                  <c:v>8.2694689678558201E-3</c:v>
                </c:pt>
                <c:pt idx="14">
                  <c:v>1.1896840696677171E-2</c:v>
                </c:pt>
                <c:pt idx="15">
                  <c:v>1.6555444977893852E-2</c:v>
                </c:pt>
                <c:pt idx="16">
                  <c:v>2.228462127677977E-2</c:v>
                </c:pt>
                <c:pt idx="17">
                  <c:v>2.90151516476123E-2</c:v>
                </c:pt>
                <c:pt idx="18">
                  <c:v>3.6542614740793115E-2</c:v>
                </c:pt>
                <c:pt idx="19">
                  <c:v>4.4517378426248207E-2</c:v>
                </c:pt>
                <c:pt idx="20">
                  <c:v>5.2458362628883468E-2</c:v>
                </c:pt>
                <c:pt idx="21">
                  <c:v>5.9793650419675895E-2</c:v>
                </c:pt>
                <c:pt idx="22">
                  <c:v>6.5925068945601795E-2</c:v>
                </c:pt>
                <c:pt idx="23">
                  <c:v>7.0307443221462623E-2</c:v>
                </c:pt>
                <c:pt idx="24">
                  <c:v>7.2528250963854082E-2</c:v>
                </c:pt>
                <c:pt idx="25">
                  <c:v>7.2371619579549532E-2</c:v>
                </c:pt>
                <c:pt idx="26">
                  <c:v>6.9852920178979594E-2</c:v>
                </c:pt>
                <c:pt idx="27">
                  <c:v>6.5216280901881141E-2</c:v>
                </c:pt>
                <c:pt idx="28">
                  <c:v>5.8895576651884628E-2</c:v>
                </c:pt>
                <c:pt idx="29">
                  <c:v>5.1447528405862517E-2</c:v>
                </c:pt>
                <c:pt idx="30">
                  <c:v>4.3471191150869788E-2</c:v>
                </c:pt>
                <c:pt idx="31">
                  <c:v>3.5529880986004951E-2</c:v>
                </c:pt>
                <c:pt idx="32">
                  <c:v>2.8089315269647554E-2</c:v>
                </c:pt>
                <c:pt idx="33">
                  <c:v>2.1480468036160185E-2</c:v>
                </c:pt>
                <c:pt idx="34">
                  <c:v>1.5889181092501717E-2</c:v>
                </c:pt>
                <c:pt idx="35">
                  <c:v>1.1368796093762016E-2</c:v>
                </c:pt>
                <c:pt idx="36">
                  <c:v>7.8683311065852815E-3</c:v>
                </c:pt>
                <c:pt idx="37">
                  <c:v>5.2675172267243765E-3</c:v>
                </c:pt>
                <c:pt idx="38">
                  <c:v>3.4110217571015752E-3</c:v>
                </c:pt>
                <c:pt idx="39">
                  <c:v>2.1365752932908173E-3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E-4602-BD72-FB9C2013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42368"/>
        <c:axId val="478438816"/>
      </c:lineChart>
      <c:catAx>
        <c:axId val="170014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38816"/>
        <c:crosses val="autoZero"/>
        <c:auto val="1"/>
        <c:lblAlgn val="ctr"/>
        <c:lblOffset val="100"/>
        <c:noMultiLvlLbl val="0"/>
      </c:catAx>
      <c:valAx>
        <c:axId val="4784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1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Частота фиксации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1 с</a:t>
            </a:r>
            <a:r>
              <a:rPr lang="ru-RU" sz="1800" b="0" i="0" baseline="0">
                <a:effectLst/>
              </a:rPr>
              <a:t>.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flat">
                <a:solidFill>
                  <a:schemeClr val="accent6">
                    <a:alpha val="97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'эксперимент_2023-09-15_09-08-41'!$H$2:$H$8</c:f>
              <c:numCache>
                <c:formatCode>General</c:formatCode>
                <c:ptCount val="7"/>
                <c:pt idx="0">
                  <c:v>1186</c:v>
                </c:pt>
                <c:pt idx="1">
                  <c:v>1414</c:v>
                </c:pt>
                <c:pt idx="2">
                  <c:v>869</c:v>
                </c:pt>
                <c:pt idx="3">
                  <c:v>344</c:v>
                </c:pt>
                <c:pt idx="4">
                  <c:v>124</c:v>
                </c:pt>
                <c:pt idx="5">
                  <c:v>27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6-45F4-BA6F-2075BC8E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318304"/>
        <c:axId val="466207376"/>
      </c:barChart>
      <c:catAx>
        <c:axId val="10793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207376"/>
        <c:crosses val="autoZero"/>
        <c:auto val="1"/>
        <c:lblAlgn val="ctr"/>
        <c:lblOffset val="100"/>
        <c:noMultiLvlLbl val="0"/>
      </c:catAx>
      <c:valAx>
        <c:axId val="466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3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Частота фиксаций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4</a:t>
            </a:r>
            <a:r>
              <a:rPr lang="en-US" sz="1400" b="0" i="0" baseline="0">
                <a:effectLst/>
              </a:rPr>
              <a:t>0</a:t>
            </a:r>
            <a:r>
              <a:rPr lang="ru-RU" sz="1400" b="0" i="0" baseline="0">
                <a:effectLst/>
              </a:rPr>
              <a:t> с.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'эксперимент_2023-09-15_09-08-41'!$O$2:$O$86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5</c:v>
                </c:pt>
                <c:pt idx="42">
                  <c:v>7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10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7</c:v>
                </c:pt>
                <c:pt idx="51">
                  <c:v>3</c:v>
                </c:pt>
                <c:pt idx="52">
                  <c:v>6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F-4DC8-BE00-BD32742A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855360"/>
        <c:axId val="892403216"/>
        <c:axId val="0"/>
      </c:bar3DChart>
      <c:catAx>
        <c:axId val="9798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403216"/>
        <c:crosses val="autoZero"/>
        <c:auto val="1"/>
        <c:lblAlgn val="ctr"/>
        <c:lblOffset val="100"/>
        <c:noMultiLvlLbl val="0"/>
      </c:catAx>
      <c:valAx>
        <c:axId val="8924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8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Количество фиксаций конкретной величины. </a:t>
            </a:r>
            <a:endParaRPr lang="ru-RU" sz="1100">
              <a:effectLst/>
            </a:endParaRPr>
          </a:p>
          <a:p>
            <a:pPr>
              <a:defRPr/>
            </a:pPr>
            <a:r>
              <a:rPr lang="ru-RU" sz="1400" b="0" i="0" baseline="0">
                <a:effectLst/>
              </a:rPr>
              <a:t>Т = </a:t>
            </a:r>
            <a:r>
              <a:rPr lang="en-US" sz="1400" b="0" i="0" baseline="0">
                <a:effectLst/>
              </a:rPr>
              <a:t>80</a:t>
            </a:r>
            <a:r>
              <a:rPr lang="ru-RU" sz="1400" b="0" i="0" baseline="0">
                <a:effectLst/>
              </a:rPr>
              <a:t> с.</a:t>
            </a:r>
            <a:endParaRPr lang="ru-RU" sz="1100">
              <a:effectLst/>
            </a:endParaRPr>
          </a:p>
        </c:rich>
      </c:tx>
      <c:layout>
        <c:manualLayout>
          <c:xMode val="edge"/>
          <c:yMode val="edge"/>
          <c:x val="0.21009983746516239"/>
          <c:y val="2.4132721826268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'эксперимент_2023-09-15_09-08-41'!$Q$2:$Q$144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0-461E-8E86-CB8F99064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118112"/>
        <c:axId val="889310080"/>
        <c:axId val="0"/>
      </c:bar3DChart>
      <c:catAx>
        <c:axId val="12901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310080"/>
        <c:crosses val="autoZero"/>
        <c:auto val="1"/>
        <c:lblAlgn val="ctr"/>
        <c:lblOffset val="100"/>
        <c:noMultiLvlLbl val="0"/>
      </c:catAx>
      <c:valAx>
        <c:axId val="8893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1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Частота фиксации конкретной величины для каждого интервала.</a:t>
            </a:r>
            <a:endParaRPr lang="ru-RU"/>
          </a:p>
        </c:rich>
      </c:tx>
      <c:layout>
        <c:manualLayout>
          <c:xMode val="edge"/>
          <c:yMode val="edge"/>
          <c:x val="0.26818849393900135"/>
          <c:y val="2.735446752597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'эксперимент_2023-09-15_09-08-41'!$S$1</c:f>
              <c:strCache>
                <c:ptCount val="1"/>
                <c:pt idx="0">
                  <c:v>Т 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'эксперимент_2023-09-15_09-08-41'!$S$2:$S$125</c:f>
              <c:numCache>
                <c:formatCode>General</c:formatCode>
                <c:ptCount val="124"/>
                <c:pt idx="0">
                  <c:v>5.0251256281407036E-3</c:v>
                </c:pt>
                <c:pt idx="1">
                  <c:v>0</c:v>
                </c:pt>
                <c:pt idx="2">
                  <c:v>0</c:v>
                </c:pt>
                <c:pt idx="3">
                  <c:v>5.0251256281407036E-3</c:v>
                </c:pt>
                <c:pt idx="4">
                  <c:v>0</c:v>
                </c:pt>
                <c:pt idx="5">
                  <c:v>7.537688442211055E-3</c:v>
                </c:pt>
                <c:pt idx="6">
                  <c:v>3.2663316582914576E-2</c:v>
                </c:pt>
                <c:pt idx="7">
                  <c:v>3.5175879396984924E-2</c:v>
                </c:pt>
                <c:pt idx="8">
                  <c:v>6.78391959798995E-2</c:v>
                </c:pt>
                <c:pt idx="9">
                  <c:v>6.2814070351758788E-2</c:v>
                </c:pt>
                <c:pt idx="10">
                  <c:v>0.12060301507537688</c:v>
                </c:pt>
                <c:pt idx="11">
                  <c:v>0.10050251256281408</c:v>
                </c:pt>
                <c:pt idx="12">
                  <c:v>0.12814070351758794</c:v>
                </c:pt>
                <c:pt idx="13">
                  <c:v>8.7939698492462318E-2</c:v>
                </c:pt>
                <c:pt idx="14">
                  <c:v>9.7989949748743713E-2</c:v>
                </c:pt>
                <c:pt idx="15">
                  <c:v>7.7889447236180909E-2</c:v>
                </c:pt>
                <c:pt idx="16">
                  <c:v>5.0251256281407038E-2</c:v>
                </c:pt>
                <c:pt idx="17">
                  <c:v>4.2713567839195977E-2</c:v>
                </c:pt>
                <c:pt idx="18">
                  <c:v>3.7688442211055273E-2</c:v>
                </c:pt>
                <c:pt idx="19">
                  <c:v>1.2562814070351759E-2</c:v>
                </c:pt>
                <c:pt idx="20">
                  <c:v>1.2562814070351759E-2</c:v>
                </c:pt>
                <c:pt idx="21">
                  <c:v>1.2562814070351759E-2</c:v>
                </c:pt>
                <c:pt idx="22">
                  <c:v>5.0251256281407036E-3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2.5125628140703518E-3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A-4D23-B654-DD2EACACF4C8}"/>
            </c:ext>
          </c:extLst>
        </c:ser>
        <c:ser>
          <c:idx val="1"/>
          <c:order val="1"/>
          <c:tx>
            <c:strRef>
              <c:f>'эксперимент_2023-09-15_09-08-41'!$T$1</c:f>
              <c:strCache>
                <c:ptCount val="1"/>
                <c:pt idx="0">
                  <c:v>Т  =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'эксперимент_2023-09-15_09-08-41'!$T$2:$T$125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5.0251256281407036E-3</c:v>
                </c:pt>
                <c:pt idx="11">
                  <c:v>1.0050251256281407E-2</c:v>
                </c:pt>
                <c:pt idx="12">
                  <c:v>0</c:v>
                </c:pt>
                <c:pt idx="13">
                  <c:v>5.0251256281407036E-3</c:v>
                </c:pt>
                <c:pt idx="14">
                  <c:v>1.507537688442211E-2</c:v>
                </c:pt>
                <c:pt idx="15">
                  <c:v>0</c:v>
                </c:pt>
                <c:pt idx="16">
                  <c:v>3.5175879396984924E-2</c:v>
                </c:pt>
                <c:pt idx="17">
                  <c:v>6.030150753768844E-2</c:v>
                </c:pt>
                <c:pt idx="18">
                  <c:v>5.5276381909547742E-2</c:v>
                </c:pt>
                <c:pt idx="19">
                  <c:v>5.5276381909547742E-2</c:v>
                </c:pt>
                <c:pt idx="20">
                  <c:v>3.5175879396984924E-2</c:v>
                </c:pt>
                <c:pt idx="21">
                  <c:v>7.5376884422110546E-2</c:v>
                </c:pt>
                <c:pt idx="22">
                  <c:v>8.5427135678391955E-2</c:v>
                </c:pt>
                <c:pt idx="23">
                  <c:v>8.5427135678391955E-2</c:v>
                </c:pt>
                <c:pt idx="24">
                  <c:v>8.0402010050251257E-2</c:v>
                </c:pt>
                <c:pt idx="25">
                  <c:v>4.5226130653266333E-2</c:v>
                </c:pt>
                <c:pt idx="26">
                  <c:v>4.5226130653266333E-2</c:v>
                </c:pt>
                <c:pt idx="27">
                  <c:v>6.5326633165829151E-2</c:v>
                </c:pt>
                <c:pt idx="28">
                  <c:v>5.5276381909547742E-2</c:v>
                </c:pt>
                <c:pt idx="29">
                  <c:v>5.0251256281407038E-2</c:v>
                </c:pt>
                <c:pt idx="30">
                  <c:v>3.015075376884422E-2</c:v>
                </c:pt>
                <c:pt idx="31">
                  <c:v>3.5175879396984924E-2</c:v>
                </c:pt>
                <c:pt idx="32">
                  <c:v>3.5175879396984924E-2</c:v>
                </c:pt>
                <c:pt idx="33">
                  <c:v>1.0050251256281407E-2</c:v>
                </c:pt>
                <c:pt idx="34">
                  <c:v>0</c:v>
                </c:pt>
                <c:pt idx="35">
                  <c:v>1.507537688442211E-2</c:v>
                </c:pt>
                <c:pt idx="36">
                  <c:v>0</c:v>
                </c:pt>
                <c:pt idx="37">
                  <c:v>1.0050251256281407E-2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A-4D23-B654-DD2EACACF4C8}"/>
            </c:ext>
          </c:extLst>
        </c:ser>
        <c:ser>
          <c:idx val="2"/>
          <c:order val="2"/>
          <c:tx>
            <c:strRef>
              <c:f>'эксперимент_2023-09-15_09-08-41'!$U$1</c:f>
              <c:strCache>
                <c:ptCount val="1"/>
                <c:pt idx="0">
                  <c:v>Т  = 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'эксперимент_2023-09-15_09-08-41'!$U$2:$U$125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0.04</c:v>
                </c:pt>
                <c:pt idx="39">
                  <c:v>0.05</c:v>
                </c:pt>
                <c:pt idx="40">
                  <c:v>0.01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0.02</c:v>
                </c:pt>
                <c:pt idx="44">
                  <c:v>0.03</c:v>
                </c:pt>
                <c:pt idx="45">
                  <c:v>0.05</c:v>
                </c:pt>
                <c:pt idx="46">
                  <c:v>0.1</c:v>
                </c:pt>
                <c:pt idx="47">
                  <c:v>0.04</c:v>
                </c:pt>
                <c:pt idx="48">
                  <c:v>0.05</c:v>
                </c:pt>
                <c:pt idx="49">
                  <c:v>0.03</c:v>
                </c:pt>
                <c:pt idx="50">
                  <c:v>7.0000000000000007E-2</c:v>
                </c:pt>
                <c:pt idx="51">
                  <c:v>0.03</c:v>
                </c:pt>
                <c:pt idx="52">
                  <c:v>0.06</c:v>
                </c:pt>
                <c:pt idx="53">
                  <c:v>0.03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0.01</c:v>
                </c:pt>
                <c:pt idx="59">
                  <c:v>0</c:v>
                </c:pt>
                <c:pt idx="60">
                  <c:v>0.01</c:v>
                </c:pt>
                <c:pt idx="61">
                  <c:v>0.03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A-4D23-B654-DD2EACACF4C8}"/>
            </c:ext>
          </c:extLst>
        </c:ser>
        <c:ser>
          <c:idx val="3"/>
          <c:order val="3"/>
          <c:tx>
            <c:strRef>
              <c:f>'эксперимент_2023-09-15_09-08-41'!$V$1</c:f>
              <c:strCache>
                <c:ptCount val="1"/>
                <c:pt idx="0">
                  <c:v>Т  = 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'эксперимент_2023-09-15_09-08-41'!$V$2:$V$125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0.02</c:v>
                </c:pt>
                <c:pt idx="78">
                  <c:v>0</c:v>
                </c:pt>
                <c:pt idx="79">
                  <c:v>0.04</c:v>
                </c:pt>
                <c:pt idx="80">
                  <c:v>0</c:v>
                </c:pt>
                <c:pt idx="81">
                  <c:v>0</c:v>
                </c:pt>
                <c:pt idx="82">
                  <c:v>0.02</c:v>
                </c:pt>
                <c:pt idx="83">
                  <c:v>0.02</c:v>
                </c:pt>
                <c:pt idx="84">
                  <c:v>0.04</c:v>
                </c:pt>
                <c:pt idx="85">
                  <c:v>0</c:v>
                </c:pt>
                <c:pt idx="86">
                  <c:v>0.06</c:v>
                </c:pt>
                <c:pt idx="87">
                  <c:v>0.02</c:v>
                </c:pt>
                <c:pt idx="88">
                  <c:v>0.02</c:v>
                </c:pt>
                <c:pt idx="89">
                  <c:v>0.06</c:v>
                </c:pt>
                <c:pt idx="90">
                  <c:v>0</c:v>
                </c:pt>
                <c:pt idx="91">
                  <c:v>0</c:v>
                </c:pt>
                <c:pt idx="92">
                  <c:v>0.06</c:v>
                </c:pt>
                <c:pt idx="93">
                  <c:v>0.04</c:v>
                </c:pt>
                <c:pt idx="94">
                  <c:v>0.02</c:v>
                </c:pt>
                <c:pt idx="95">
                  <c:v>0.04</c:v>
                </c:pt>
                <c:pt idx="96">
                  <c:v>0</c:v>
                </c:pt>
                <c:pt idx="97">
                  <c:v>0.02</c:v>
                </c:pt>
                <c:pt idx="98">
                  <c:v>0.04</c:v>
                </c:pt>
                <c:pt idx="99">
                  <c:v>0.02</c:v>
                </c:pt>
                <c:pt idx="100">
                  <c:v>0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0.02</c:v>
                </c:pt>
                <c:pt idx="105">
                  <c:v>0.04</c:v>
                </c:pt>
                <c:pt idx="106">
                  <c:v>0.02</c:v>
                </c:pt>
                <c:pt idx="107">
                  <c:v>0</c:v>
                </c:pt>
                <c:pt idx="108">
                  <c:v>0.06</c:v>
                </c:pt>
                <c:pt idx="109">
                  <c:v>0</c:v>
                </c:pt>
                <c:pt idx="110">
                  <c:v>0.02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A-4D23-B654-DD2EACAC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489887"/>
        <c:axId val="478456704"/>
        <c:axId val="0"/>
      </c:bar3DChart>
      <c:catAx>
        <c:axId val="2414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8190977037140109"/>
              <c:y val="0.84188278352083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456704"/>
        <c:crosses val="autoZero"/>
        <c:auto val="1"/>
        <c:lblAlgn val="ctr"/>
        <c:lblOffset val="100"/>
        <c:noMultiLvlLbl val="0"/>
      </c:catAx>
      <c:valAx>
        <c:axId val="4784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4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326229</xdr:colOff>
      <xdr:row>18</xdr:row>
      <xdr:rowOff>16668</xdr:rowOff>
    </xdr:from>
    <xdr:to>
      <xdr:col>60</xdr:col>
      <xdr:colOff>280987</xdr:colOff>
      <xdr:row>36</xdr:row>
      <xdr:rowOff>42862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6442A7-0007-4B6B-A5B8-626EC0413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216693</xdr:colOff>
      <xdr:row>36</xdr:row>
      <xdr:rowOff>88104</xdr:rowOff>
    </xdr:from>
    <xdr:to>
      <xdr:col>60</xdr:col>
      <xdr:colOff>176213</xdr:colOff>
      <xdr:row>54</xdr:row>
      <xdr:rowOff>128587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68059-353E-49BA-9127-D9E1DFD60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283367</xdr:colOff>
      <xdr:row>0</xdr:row>
      <xdr:rowOff>42865</xdr:rowOff>
    </xdr:from>
    <xdr:to>
      <xdr:col>60</xdr:col>
      <xdr:colOff>242887</xdr:colOff>
      <xdr:row>18</xdr:row>
      <xdr:rowOff>145259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554F3CB-FD3C-4AB9-844D-95DCB172B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440530</xdr:colOff>
      <xdr:row>54</xdr:row>
      <xdr:rowOff>169067</xdr:rowOff>
    </xdr:from>
    <xdr:to>
      <xdr:col>60</xdr:col>
      <xdr:colOff>385762</xdr:colOff>
      <xdr:row>75</xdr:row>
      <xdr:rowOff>61912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6A0ED9-E1C5-490A-BB24-8482DB4BB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492916</xdr:colOff>
      <xdr:row>75</xdr:row>
      <xdr:rowOff>111917</xdr:rowOff>
    </xdr:from>
    <xdr:to>
      <xdr:col>60</xdr:col>
      <xdr:colOff>447674</xdr:colOff>
      <xdr:row>95</xdr:row>
      <xdr:rowOff>176212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BC3DDCB-1AFF-47B5-81F4-0EEE13963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636387</xdr:colOff>
      <xdr:row>0</xdr:row>
      <xdr:rowOff>0</xdr:rowOff>
    </xdr:from>
    <xdr:to>
      <xdr:col>76</xdr:col>
      <xdr:colOff>280094</xdr:colOff>
      <xdr:row>25</xdr:row>
      <xdr:rowOff>2381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7BC4DAF-7583-4673-A480-63C8CD41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ownloads\moyaPrel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Лист1"/>
      <sheetName val="Лист2"/>
      <sheetName val="Лист3"/>
    </sheetNames>
    <sheetDataSet>
      <sheetData sheetId="1">
        <row r="1">
          <cell r="B1">
            <v>1210</v>
          </cell>
          <cell r="E1">
            <v>0</v>
          </cell>
          <cell r="F1">
            <v>0</v>
          </cell>
          <cell r="M1">
            <v>4.5831576849652764E-4</v>
          </cell>
          <cell r="O1">
            <v>3.5448459640437647E-6</v>
          </cell>
        </row>
        <row r="2">
          <cell r="B2">
            <v>1414</v>
          </cell>
          <cell r="E2">
            <v>2.5000000000000001E-3</v>
          </cell>
          <cell r="F2">
            <v>0</v>
          </cell>
          <cell r="M2">
            <v>1.0803375953444229E-3</v>
          </cell>
          <cell r="O2">
            <v>7.8583968145292843E-6</v>
          </cell>
        </row>
        <row r="3">
          <cell r="B3">
            <v>869</v>
          </cell>
          <cell r="E3">
            <v>5.0000000000000001E-3</v>
          </cell>
          <cell r="F3">
            <v>0</v>
          </cell>
          <cell r="M3">
            <v>2.3668629397302515E-3</v>
          </cell>
          <cell r="O3">
            <v>1.6851001963243582E-5</v>
          </cell>
        </row>
        <row r="4">
          <cell r="B4">
            <v>344</v>
          </cell>
          <cell r="E4">
            <v>0</v>
          </cell>
          <cell r="F4">
            <v>0</v>
          </cell>
          <cell r="M4">
            <v>4.819540778632221E-3</v>
          </cell>
          <cell r="O4">
            <v>3.4952053053519098E-5</v>
          </cell>
        </row>
        <row r="5">
          <cell r="B5">
            <v>124</v>
          </cell>
          <cell r="E5">
            <v>7.4999999999999997E-3</v>
          </cell>
          <cell r="F5">
            <v>0</v>
          </cell>
          <cell r="M5">
            <v>9.1213083757767065E-3</v>
          </cell>
          <cell r="O5">
            <v>7.0125317431139679E-5</v>
          </cell>
        </row>
        <row r="6">
          <cell r="B6">
            <v>27</v>
          </cell>
          <cell r="E6">
            <v>3.2500000000000001E-2</v>
          </cell>
          <cell r="F6">
            <v>0</v>
          </cell>
          <cell r="M6">
            <v>1.6044550259728882E-2</v>
          </cell>
          <cell r="O6">
            <v>1.3609186852286313E-4</v>
          </cell>
        </row>
        <row r="7">
          <cell r="B7">
            <v>12</v>
          </cell>
          <cell r="E7">
            <v>3.5000000000000003E-2</v>
          </cell>
          <cell r="F7">
            <v>0</v>
          </cell>
          <cell r="M7">
            <v>2.6231123194027466E-2</v>
          </cell>
          <cell r="O7">
            <v>2.5547281958086414E-4</v>
          </cell>
        </row>
        <row r="8">
          <cell r="B8">
            <v>0</v>
          </cell>
          <cell r="E8">
            <v>6.7500000000000004E-2</v>
          </cell>
          <cell r="F8">
            <v>0</v>
          </cell>
          <cell r="M8">
            <v>3.9858885942664186E-2</v>
          </cell>
          <cell r="O8">
            <v>4.6388722539992075E-4</v>
          </cell>
        </row>
        <row r="9">
          <cell r="B9">
            <v>0</v>
          </cell>
          <cell r="E9">
            <v>6.25E-2</v>
          </cell>
          <cell r="F9">
            <v>0</v>
          </cell>
          <cell r="M9">
            <v>5.6292735669335278E-2</v>
          </cell>
          <cell r="O9">
            <v>8.1477053004980042E-4</v>
          </cell>
        </row>
        <row r="10">
          <cell r="E10">
            <v>0.12</v>
          </cell>
          <cell r="F10">
            <v>0</v>
          </cell>
          <cell r="M10">
            <v>7.3892180621139822E-2</v>
          </cell>
          <cell r="O10">
            <v>1.3842463887508883E-3</v>
          </cell>
        </row>
        <row r="11">
          <cell r="E11">
            <v>0.1</v>
          </cell>
          <cell r="F11">
            <v>5.0000000000000001E-3</v>
          </cell>
          <cell r="M11">
            <v>9.0149545481050197E-2</v>
          </cell>
          <cell r="O11">
            <v>2.2748180917420767E-3</v>
          </cell>
        </row>
        <row r="12">
          <cell r="E12">
            <v>0.1275</v>
          </cell>
          <cell r="F12">
            <v>0.01</v>
          </cell>
          <cell r="M12">
            <v>0.10222274277752551</v>
          </cell>
          <cell r="O12">
            <v>3.6160558992539126E-3</v>
          </cell>
        </row>
        <row r="13">
          <cell r="E13">
            <v>8.7499999999999994E-2</v>
          </cell>
          <cell r="F13">
            <v>0</v>
          </cell>
          <cell r="M13">
            <v>0.10773342015235036</v>
          </cell>
          <cell r="O13">
            <v>5.5600511237150867E-3</v>
          </cell>
        </row>
        <row r="14">
          <cell r="E14">
            <v>9.7500000000000003E-2</v>
          </cell>
          <cell r="F14">
            <v>5.0000000000000001E-3</v>
          </cell>
          <cell r="M14">
            <v>0.10552911475920305</v>
          </cell>
          <cell r="O14">
            <v>8.2694689678558201E-3</v>
          </cell>
        </row>
        <row r="15">
          <cell r="E15">
            <v>7.7499999999999999E-2</v>
          </cell>
          <cell r="F15">
            <v>1.4999999999999999E-2</v>
          </cell>
          <cell r="M15">
            <v>9.6075592732985368E-2</v>
          </cell>
          <cell r="O15">
            <v>1.1896840696677171E-2</v>
          </cell>
        </row>
        <row r="16">
          <cell r="E16">
            <v>0.05</v>
          </cell>
          <cell r="F16">
            <v>0</v>
          </cell>
          <cell r="M16">
            <v>8.1296674301328489E-2</v>
          </cell>
          <cell r="O16">
            <v>1.6555444977893852E-2</v>
          </cell>
        </row>
        <row r="17">
          <cell r="E17">
            <v>4.2500000000000003E-2</v>
          </cell>
          <cell r="F17">
            <v>3.5000000000000003E-2</v>
          </cell>
          <cell r="M17">
            <v>6.393687663253142E-2</v>
          </cell>
          <cell r="O17">
            <v>2.228462127677977E-2</v>
          </cell>
        </row>
        <row r="18">
          <cell r="E18">
            <v>3.7499999999999999E-2</v>
          </cell>
          <cell r="F18">
            <v>0.06</v>
          </cell>
          <cell r="M18">
            <v>4.6735724945659696E-2</v>
          </cell>
          <cell r="O18">
            <v>2.90151516476123E-2</v>
          </cell>
        </row>
        <row r="19">
          <cell r="E19">
            <v>1.2500000000000001E-2</v>
          </cell>
          <cell r="F19">
            <v>5.5E-2</v>
          </cell>
          <cell r="M19">
            <v>3.1751590170217309E-2</v>
          </cell>
          <cell r="O19">
            <v>3.6542614740793115E-2</v>
          </cell>
        </row>
        <row r="20">
          <cell r="E20">
            <v>1.2500000000000001E-2</v>
          </cell>
          <cell r="F20">
            <v>5.5E-2</v>
          </cell>
          <cell r="M20">
            <v>2.0049378134443453E-2</v>
          </cell>
          <cell r="O20">
            <v>4.4517378426248207E-2</v>
          </cell>
        </row>
        <row r="21">
          <cell r="E21">
            <v>1.2500000000000001E-2</v>
          </cell>
          <cell r="F21">
            <v>3.5000000000000003E-2</v>
          </cell>
          <cell r="M21">
            <v>1.1766715770491562E-2</v>
          </cell>
          <cell r="O21">
            <v>5.2458362628883468E-2</v>
          </cell>
        </row>
        <row r="22">
          <cell r="E22">
            <v>5.0000000000000001E-3</v>
          </cell>
          <cell r="F22">
            <v>7.4999999999999997E-2</v>
          </cell>
          <cell r="M22">
            <v>6.4184261569931256E-3</v>
          </cell>
          <cell r="O22">
            <v>5.9793650419675895E-2</v>
          </cell>
        </row>
        <row r="23">
          <cell r="E23">
            <v>0</v>
          </cell>
          <cell r="F23">
            <v>8.5000000000000006E-2</v>
          </cell>
          <cell r="M23">
            <v>3.2540240987190506E-3</v>
          </cell>
          <cell r="O23">
            <v>6.5925068945601795E-2</v>
          </cell>
        </row>
        <row r="24">
          <cell r="E24">
            <v>0</v>
          </cell>
          <cell r="F24">
            <v>8.5000000000000006E-2</v>
          </cell>
          <cell r="O24">
            <v>7.0307443221462623E-2</v>
          </cell>
        </row>
        <row r="25">
          <cell r="E25">
            <v>0</v>
          </cell>
          <cell r="F25">
            <v>0.08</v>
          </cell>
          <cell r="O25">
            <v>7.2528250963854082E-2</v>
          </cell>
        </row>
        <row r="26">
          <cell r="E26">
            <v>0</v>
          </cell>
          <cell r="F26">
            <v>4.4999999999999998E-2</v>
          </cell>
          <cell r="O26">
            <v>7.2371619579549532E-2</v>
          </cell>
        </row>
        <row r="27">
          <cell r="F27">
            <v>4.4999999999999998E-2</v>
          </cell>
          <cell r="O27">
            <v>6.9852920178979594E-2</v>
          </cell>
        </row>
        <row r="28">
          <cell r="F28">
            <v>6.5000000000000002E-2</v>
          </cell>
          <cell r="O28">
            <v>6.5216280901881141E-2</v>
          </cell>
        </row>
        <row r="29">
          <cell r="F29">
            <v>5.5E-2</v>
          </cell>
          <cell r="O29">
            <v>5.8895576651884628E-2</v>
          </cell>
        </row>
        <row r="30">
          <cell r="F30">
            <v>0.05</v>
          </cell>
          <cell r="O30">
            <v>5.1447528405862517E-2</v>
          </cell>
        </row>
        <row r="31">
          <cell r="F31">
            <v>0.03</v>
          </cell>
          <cell r="O31">
            <v>4.3471191150869788E-2</v>
          </cell>
        </row>
        <row r="32">
          <cell r="F32">
            <v>3.5000000000000003E-2</v>
          </cell>
          <cell r="O32">
            <v>3.5529880986004951E-2</v>
          </cell>
        </row>
        <row r="33">
          <cell r="F33">
            <v>3.5000000000000003E-2</v>
          </cell>
          <cell r="O33">
            <v>2.8089315269647554E-2</v>
          </cell>
        </row>
        <row r="34">
          <cell r="F34">
            <v>0.01</v>
          </cell>
          <cell r="O34">
            <v>2.1480468036160185E-2</v>
          </cell>
        </row>
        <row r="35">
          <cell r="F35">
            <v>0</v>
          </cell>
          <cell r="O35">
            <v>1.5889181092501717E-2</v>
          </cell>
        </row>
        <row r="36">
          <cell r="F36">
            <v>1.4999999999999999E-2</v>
          </cell>
          <cell r="O36">
            <v>1.1368796093762016E-2</v>
          </cell>
        </row>
        <row r="37">
          <cell r="F37">
            <v>0</v>
          </cell>
          <cell r="O37">
            <v>7.8683311065852815E-3</v>
          </cell>
        </row>
        <row r="38">
          <cell r="F38">
            <v>0</v>
          </cell>
          <cell r="O38">
            <v>5.2675172267243765E-3</v>
          </cell>
        </row>
        <row r="39">
          <cell r="F39">
            <v>0</v>
          </cell>
          <cell r="O39">
            <v>3.4110217571015752E-3</v>
          </cell>
        </row>
        <row r="40">
          <cell r="F40">
            <v>0</v>
          </cell>
          <cell r="O40">
            <v>2.1365752932908173E-3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02"/>
  <sheetViews>
    <sheetView tabSelected="1" topLeftCell="CF1" zoomScale="91" workbookViewId="0">
      <selection activeCell="CO1" sqref="CO1"/>
    </sheetView>
  </sheetViews>
  <sheetFormatPr defaultRowHeight="14.25" x14ac:dyDescent="0.45"/>
  <cols>
    <col min="26" max="26" width="11.59765625" bestFit="1" customWidth="1"/>
    <col min="28" max="28" width="11.59765625" bestFit="1" customWidth="1"/>
    <col min="58" max="58" width="11.73046875" bestFit="1" customWidth="1"/>
    <col min="93" max="93" width="12.1328125" bestFit="1" customWidth="1"/>
  </cols>
  <sheetData>
    <row r="1" spans="1:105" x14ac:dyDescent="0.45">
      <c r="A1">
        <v>0</v>
      </c>
      <c r="B1">
        <f>SUM(A25:A34)*D1</f>
        <v>0</v>
      </c>
      <c r="C1">
        <f ca="1">SUM(OFFSET(A25:A34,10,0))</f>
        <v>10</v>
      </c>
      <c r="D1" t="b">
        <f t="shared" ref="D1:D64" si="0">MOD(ROW(A34),10)=0</f>
        <v>0</v>
      </c>
      <c r="E1" s="2">
        <v>324</v>
      </c>
      <c r="J1" t="s">
        <v>2</v>
      </c>
      <c r="L1" t="s">
        <v>3</v>
      </c>
      <c r="N1" t="s">
        <v>4</v>
      </c>
      <c r="P1" t="s">
        <v>5</v>
      </c>
      <c r="R1" s="3"/>
      <c r="S1" t="s">
        <v>6</v>
      </c>
      <c r="T1" t="s">
        <v>7</v>
      </c>
      <c r="U1" t="s">
        <v>8</v>
      </c>
      <c r="V1" t="s">
        <v>9</v>
      </c>
      <c r="X1" t="s">
        <v>13</v>
      </c>
      <c r="Y1" t="s">
        <v>10</v>
      </c>
      <c r="Z1" t="s">
        <v>11</v>
      </c>
      <c r="AA1" t="s">
        <v>12</v>
      </c>
      <c r="AC1" t="s">
        <v>14</v>
      </c>
      <c r="AD1" t="s">
        <v>15</v>
      </c>
      <c r="AE1" t="s">
        <v>16</v>
      </c>
      <c r="AG1" t="s">
        <v>20</v>
      </c>
      <c r="AH1" t="s">
        <v>19</v>
      </c>
      <c r="AI1" t="s">
        <v>21</v>
      </c>
      <c r="AJ1" t="s">
        <v>22</v>
      </c>
      <c r="AK1" t="s">
        <v>23</v>
      </c>
      <c r="AL1" t="s">
        <v>24</v>
      </c>
      <c r="AM1" t="s">
        <v>28</v>
      </c>
      <c r="AN1" t="s">
        <v>26</v>
      </c>
      <c r="AO1" t="s">
        <v>27</v>
      </c>
      <c r="AQ1" t="s">
        <v>29</v>
      </c>
      <c r="AR1" t="s">
        <v>30</v>
      </c>
      <c r="AS1" t="s">
        <v>31</v>
      </c>
      <c r="AT1" t="s">
        <v>32</v>
      </c>
      <c r="AV1" t="s">
        <v>33</v>
      </c>
      <c r="AW1" t="s">
        <v>34</v>
      </c>
      <c r="AX1" t="s">
        <v>35</v>
      </c>
      <c r="AY1" t="s">
        <v>36</v>
      </c>
      <c r="BF1">
        <v>4.5831576849652764E-4</v>
      </c>
      <c r="BG1">
        <v>3.5448459640437647E-6</v>
      </c>
      <c r="BJ1" s="7" t="str">
        <f ca="1">IF(MOD(CELL("строка",J2),10)=1,POWER( SUM(J2, -$BN$1 ), 2 ),"")</f>
        <v/>
      </c>
      <c r="BK1" t="e">
        <f ca="1">(EXP((-1/(2*POWER($BM$1,2)))*(POWER(BL1-1-$BN$1,2))))/(SQRT(2*PI())*$BM$1)</f>
        <v>#DIV/0!</v>
      </c>
      <c r="BL1">
        <v>1</v>
      </c>
      <c r="BM1">
        <f ca="1">POWER(SUM(BJ:BJ )/400, 0.5)</f>
        <v>0</v>
      </c>
      <c r="BN1" s="6">
        <f>SUM(J2:J401)/400</f>
        <v>12.217499999999999</v>
      </c>
      <c r="CA1">
        <v>0</v>
      </c>
      <c r="CB1">
        <f>COUNTIF(CA:CA,0)</f>
        <v>1210</v>
      </c>
      <c r="CC1">
        <f ca="1">IF(MOD(CELL("строка",CA10),10)=0,SUM(CA1:CA10),"")</f>
        <v>0</v>
      </c>
      <c r="CD1">
        <f ca="1">IF(MOD(CELL("строка",CA20),20)=0,SUM(CA1:CA20),"")</f>
        <v>0</v>
      </c>
      <c r="CE1">
        <f ca="1">COUNTIF(CC:CC,1)</f>
        <v>0</v>
      </c>
      <c r="CF1">
        <f ca="1">COUNTIF(CD:CD,1)/200</f>
        <v>0</v>
      </c>
      <c r="CG1">
        <f ca="1">SUM(CC1:CC4000)/400</f>
        <v>12.217499999999999</v>
      </c>
      <c r="CH1">
        <f ca="1">IF(MOD(CELL("строка",CC1),10)=1,POWER( SUM( CC1, -$G$1 ), 2 ),"")</f>
        <v>0</v>
      </c>
      <c r="CI1">
        <f ca="1">POWER( SUM(CH:CH )/400, 0.5 )</f>
        <v>12.764501557052668</v>
      </c>
      <c r="CJ1">
        <f ca="1">SUM(CD1:CD4000)/200</f>
        <v>24.434999999999999</v>
      </c>
      <c r="CK1">
        <f ca="1">IF(MOD(CELL("строка",CD1),20)=1,POWER( SUM( CD1, -$CJ$1 ), 2 ),"")</f>
        <v>597.06922499999996</v>
      </c>
      <c r="CL1">
        <f ca="1">POWER( SUM(CK:CK )/200, 0.5)</f>
        <v>5.4832266960248868</v>
      </c>
      <c r="CM1">
        <f ca="1">(EXP((-1/(2*POWER($CI$1,2)))*(POWER(CN1-1-$CG$1,2))))/(SQRT(2*PI())*$CI$1)</f>
        <v>1.9768383756024008E-2</v>
      </c>
      <c r="CN1">
        <v>1</v>
      </c>
      <c r="CO1">
        <f ca="1">(EXP((-1/(2*POWER($CL$1,2)))*(POWER(CN1-1-$CJ$1,2))))/(SQRT(2*PI())*$CL$1)</f>
        <v>3.5448459640437647E-6</v>
      </c>
      <c r="CQ1">
        <f ca="1">IF(MOD(CELL("строка",CC1),10)=1,ABS($G$1 - CC1),"")</f>
        <v>0</v>
      </c>
      <c r="CR1">
        <f ca="1">IF(CQ1&lt;=$I$1, 1, 0 )</f>
        <v>1</v>
      </c>
      <c r="CS1">
        <f ca="1">IF(CQ1&lt;=2*$I$1, 1, 0 )</f>
        <v>1</v>
      </c>
      <c r="CT1">
        <f ca="1">IF(CQ1&lt;=3*$I$1, 1, 0 )</f>
        <v>1</v>
      </c>
      <c r="CV1">
        <f ca="1">IF(MOD(CELL("строка",CD1),20)=1,ABS($CJ$1 - CD1),"")</f>
        <v>24.434999999999999</v>
      </c>
      <c r="CW1">
        <f ca="1">IF(CV1&lt;=$L$1, 1, 0 )</f>
        <v>1</v>
      </c>
      <c r="CX1">
        <f ca="1">IF(CQ1&lt;=2*$I$1, 1, 0 )</f>
        <v>1</v>
      </c>
      <c r="CY1">
        <f ca="1">IF(CQ1&lt;=3*$I$1, 1, 0 )</f>
        <v>1</v>
      </c>
      <c r="DA1" s="10"/>
    </row>
    <row r="2" spans="1:105" x14ac:dyDescent="0.45">
      <c r="A2">
        <v>0</v>
      </c>
      <c r="B2">
        <f>SUM(A35:A44)*D11</f>
        <v>0</v>
      </c>
      <c r="D2" t="b">
        <f t="shared" si="0"/>
        <v>0</v>
      </c>
      <c r="G2" s="1">
        <v>0</v>
      </c>
      <c r="H2">
        <f>COUNTIF(A$25:A$4001,0)</f>
        <v>1186</v>
      </c>
      <c r="J2">
        <v>0</v>
      </c>
      <c r="K2">
        <f>COUNTIF(J$2:J$401,$H10)</f>
        <v>2</v>
      </c>
      <c r="L2">
        <f>SUM(J2:J3)*MOD(ROW(J3),2)</f>
        <v>0</v>
      </c>
      <c r="M2">
        <f>COUNTIF(L$2:L$401,$H11)/200</f>
        <v>0</v>
      </c>
      <c r="N2">
        <f>SUM(L2:L5)*(MOD(ROW(L2)+2,4)=0)</f>
        <v>17</v>
      </c>
      <c r="O2">
        <f>COUNTIF(N$2:N$401,$H11)</f>
        <v>0</v>
      </c>
      <c r="P2">
        <f>SUM(N2:N9)*(MOD(ROW(N2)+6,8)=0)</f>
        <v>60</v>
      </c>
      <c r="Q2">
        <f>COUNTIF(P$2:P$401,$H11)</f>
        <v>0</v>
      </c>
      <c r="R2" s="4"/>
      <c r="S2">
        <f t="shared" ref="S2:S46" si="1">K2/COUNTIF(J$2:J$401, "&gt;0")</f>
        <v>5.0251256281407036E-3</v>
      </c>
      <c r="T2">
        <f>M2/COUNTIF(L$2:L$401, "&gt;0")</f>
        <v>0</v>
      </c>
      <c r="U2">
        <f>O2/COUNTIF(N$2:N$401, "&gt;0")</f>
        <v>0</v>
      </c>
      <c r="V2">
        <f>Q2/COUNTIF(P$2:P$401, "&gt;0")</f>
        <v>0</v>
      </c>
      <c r="X2" t="b">
        <f>AG2=(K2-AA$2)*(K2-AA$2)</f>
        <v>0</v>
      </c>
      <c r="Y2">
        <f>SQRT(SUM(X2:X30)/COUNTIF(J$2:J$401, "&gt;0"))</f>
        <v>4.3077571100322007</v>
      </c>
      <c r="Z2">
        <f>(1/(SQRT(2*3.1415)*Y$3))*EXP(-((K2-AA$2)*(K2-AA$2))/(2*Y$3*Y$3))</f>
        <v>1.5412013303193297E-3</v>
      </c>
      <c r="AA2">
        <f>SUM(J2:J401)/COUNTIF(J$2:J$401, "&gt;0")</f>
        <v>12.278894472361809</v>
      </c>
      <c r="AB2">
        <f>EXP(-((K2-AA$2)*(K2-AA$2))/(2*Y$2*Y$2))</f>
        <v>5.8028408308899396E-2</v>
      </c>
      <c r="AC2">
        <f>SUM(L2:L401)/COUNTIF(L$2:L$401, "&gt;0")</f>
        <v>24.557788944723619</v>
      </c>
      <c r="AD2">
        <f>SUM(N2:N401)/COUNTIF(N$2:N$401, "&gt;0")</f>
        <v>48.87</v>
      </c>
      <c r="AE2">
        <f>SUM(P2:P401)/COUNTIF(P$2:P$401, "&gt;0")</f>
        <v>97.74</v>
      </c>
      <c r="AG2">
        <f>IF(L2&gt;0,(L2-AC$2)*(L2-AC$2),0)</f>
        <v>0</v>
      </c>
      <c r="AH2">
        <f>SQRT(SUM(AG2:AG401)/COUNTIF(L$2:L$401, "&gt;0"))</f>
        <v>5.2154994302764965</v>
      </c>
      <c r="AI2">
        <f>IF(N2&gt;0,(N2-AD$2)*(N2-AD$2),0)</f>
        <v>1015.6968999999998</v>
      </c>
      <c r="AJ2">
        <f>SQRT(SUM(AI2:AI401)/COUNTIF(N$2:N$401, "&gt;0"))</f>
        <v>7.8595865031183445</v>
      </c>
      <c r="AK2">
        <f>IF(P2&gt;0,(P2-AE$2)*(P2-AE$2),0)</f>
        <v>1424.3075999999996</v>
      </c>
      <c r="AL2">
        <f>SQRT(SUM(AK2:AK401)/COUNTIF(P$2:P$401, "&gt;0"))</f>
        <v>12.024657999294616</v>
      </c>
      <c r="AM2">
        <f>SUM(A2:A3967)/3966</f>
        <v>1.2216338880484114</v>
      </c>
      <c r="AN2">
        <f>IF(A2&gt;0,(A2-AM$2)*(A2-AM$2),0)</f>
        <v>0</v>
      </c>
      <c r="AO2">
        <f>SQRT(SUM(AN2:AN3967)/COUNTIF(A$2:A$3967, "&gt;0"))</f>
        <v>1.0862362904352123</v>
      </c>
      <c r="AQ2">
        <f>ABS(A2-AM$2)</f>
        <v>1.2216338880484114</v>
      </c>
      <c r="AR2">
        <f>COUNTIF(AQ2:AQ3967,"&lt;1,086236")/3966</f>
        <v>0.57135653050932933</v>
      </c>
      <c r="AS2">
        <f>COUNTIF(AQ2:AQ3967,"&lt;2,172473")/3966</f>
        <v>0.95965708522440751</v>
      </c>
      <c r="AT2">
        <f>COUNTIF(AQ2:AQ3967,"&lt;3,258709")/3966</f>
        <v>0.99016641452344933</v>
      </c>
      <c r="AV2">
        <f>AA2/10</f>
        <v>1.227889447236181</v>
      </c>
      <c r="AW2">
        <f>AC2/20</f>
        <v>1.227889447236181</v>
      </c>
      <c r="AX2">
        <f>AD2/40</f>
        <v>1.2217499999999999</v>
      </c>
      <c r="AY2">
        <f>AE2/80</f>
        <v>1.2217499999999999</v>
      </c>
      <c r="BF2">
        <v>1.0803375953444229E-3</v>
      </c>
      <c r="BG2">
        <v>7.8583968145292843E-6</v>
      </c>
      <c r="BL2">
        <v>2</v>
      </c>
      <c r="CA2">
        <v>0</v>
      </c>
      <c r="CB2">
        <f>COUNTIF(CA:CA,1)</f>
        <v>1414</v>
      </c>
      <c r="CC2" t="str">
        <f t="shared" ref="CC2:CC65" ca="1" si="2">IF(MOD(CELL("строка",CA11),10)=0,SUM(CA2:CA11),"")</f>
        <v/>
      </c>
      <c r="CD2" t="str">
        <f t="shared" ref="CD2:CD65" ca="1" si="3">IF(MOD(CELL("строка",CA21),20)=0,SUM(CA2:CA21),"")</f>
        <v/>
      </c>
      <c r="CE2">
        <f ca="1">COUNTIF(CC:CC,2)/400</f>
        <v>2.5000000000000001E-3</v>
      </c>
      <c r="CF2">
        <f ca="1">COUNTIF(CD:CD,2)/200</f>
        <v>0</v>
      </c>
      <c r="CG2" s="11"/>
      <c r="CH2" s="11"/>
      <c r="CI2" s="11"/>
      <c r="CJ2" s="11"/>
      <c r="CK2" s="11"/>
      <c r="CL2" s="11"/>
      <c r="CM2">
        <f t="shared" ref="CM2:CM23" ca="1" si="4">(EXP((-1/(2*POWER($CI$1,2)))*(POWER(CN2-1-$CG$1,2))))/(SQRT(2*PI())*$CI$1)</f>
        <v>2.1242420849426413E-2</v>
      </c>
      <c r="CN2">
        <v>2</v>
      </c>
      <c r="CO2">
        <f ca="1">(EXP((-1/(2*POWER($CL$1,2)))*(POWER(CN2-1-$CJ$1,2))))/(SQRT(2*PI())*$CL$1)</f>
        <v>7.8583968145292843E-6</v>
      </c>
      <c r="CQ2">
        <f ca="1">IF(MOD(CELL("строка",CC11),10)=1,ABS($G$1 - CC11),"")</f>
        <v>0</v>
      </c>
      <c r="CR2">
        <f t="shared" ref="CR2:CR65" ca="1" si="5">IF(CQ2&lt;=$I$1, 1, 0 )</f>
        <v>1</v>
      </c>
      <c r="CS2">
        <f t="shared" ref="CS2:CS65" ca="1" si="6">IF(CQ2&lt;=2*$I$1, 1, 0 )</f>
        <v>1</v>
      </c>
      <c r="CT2">
        <f t="shared" ref="CT2:CT65" ca="1" si="7">IF(CQ2&lt;=3*$I$1, 1, 0 )</f>
        <v>1</v>
      </c>
      <c r="CV2" t="str">
        <f t="shared" ref="CV2:CV65" ca="1" si="8">IF(MOD(CELL("строка",CD2),20)=1,ABS($CJ$1 - CD2),"")</f>
        <v/>
      </c>
      <c r="CW2">
        <f t="shared" ref="CW2:CW65" ca="1" si="9">IF(CV2&lt;=$L$1, 1, 0 )</f>
        <v>1</v>
      </c>
      <c r="CX2">
        <f t="shared" ref="CX2:CX65" ca="1" si="10">IF(CQ2&lt;=2*$I$1, 1, 0 )</f>
        <v>1</v>
      </c>
      <c r="CY2">
        <f t="shared" ref="CY2:CY65" ca="1" si="11">IF(CQ2&lt;=3*$I$1, 1, 0 )</f>
        <v>1</v>
      </c>
      <c r="DA2" s="10"/>
    </row>
    <row r="3" spans="1:105" x14ac:dyDescent="0.45">
      <c r="A3">
        <v>0</v>
      </c>
      <c r="B3">
        <f t="shared" ref="B3:B66" si="12">SUM(A45:A54)*D21</f>
        <v>0</v>
      </c>
      <c r="D3" t="b">
        <f t="shared" si="0"/>
        <v>0</v>
      </c>
      <c r="G3" s="1">
        <v>4.1666666666666664E-2</v>
      </c>
      <c r="H3">
        <f>COUNTIF(A$25:A$4001,1)</f>
        <v>1414</v>
      </c>
      <c r="J3">
        <v>0</v>
      </c>
      <c r="K3">
        <f t="shared" ref="K3:K45" si="13">COUNTIF(J$2:J$401,H11)</f>
        <v>0</v>
      </c>
      <c r="L3">
        <f t="shared" ref="L3:L66" si="14">SUM(J3:J4)*MOD(ROW(J4),2)</f>
        <v>0</v>
      </c>
      <c r="M3">
        <f t="shared" ref="M3:M43" si="15">COUNTIF(L$2:L$401,$H12)</f>
        <v>0</v>
      </c>
      <c r="N3">
        <f t="shared" ref="N3:N66" si="16">SUM(L3:L6)*(MOD(ROW(L3)+2,4)=0)</f>
        <v>0</v>
      </c>
      <c r="O3">
        <f t="shared" ref="O3:Q66" si="17">COUNTIF(N$2:N$401,$H12)</f>
        <v>0</v>
      </c>
      <c r="P3">
        <f t="shared" ref="P3:P66" si="18">SUM(N3:N10)*(MOD(ROW(N3)+6,8)=0)</f>
        <v>0</v>
      </c>
      <c r="Q3">
        <f t="shared" si="17"/>
        <v>0</v>
      </c>
      <c r="R3" s="4"/>
      <c r="S3">
        <f t="shared" si="1"/>
        <v>0</v>
      </c>
      <c r="T3">
        <f t="shared" ref="T3:T66" si="19">M3/COUNTIF(L$2:L$401, "&gt;0")</f>
        <v>0</v>
      </c>
      <c r="U3">
        <f t="shared" ref="U3:U66" si="20">O3/COUNTIF(N$2:N$401, "&gt;0")</f>
        <v>0</v>
      </c>
      <c r="V3">
        <f t="shared" ref="V3:V66" si="21">Q3/COUNTIF(P$2:P$401, "&gt;0")</f>
        <v>0</v>
      </c>
      <c r="X3">
        <f>(K3-AA$2)*(K3-AA$2)</f>
        <v>150.7712494633974</v>
      </c>
      <c r="Y3">
        <f>SQRT(AA2)</f>
        <v>3.5041253505492365</v>
      </c>
      <c r="Z3">
        <f t="shared" ref="Z3:Z45" si="22">(1/(SQRT(2*3.1415)*Y$2))*EXP(-((K3-AA$2)*(K3-AA$2))/(2*Y$2*Y$2))</f>
        <v>1.5935782321234513E-3</v>
      </c>
      <c r="AB3">
        <f>EXP(-((K12-AA$2)*(K12-AA$2))/(2*Y$2*Y$2))</f>
        <v>1.1710093875996162E-15</v>
      </c>
      <c r="AG3">
        <f t="shared" ref="AG3:AG66" si="23">IF(L3&gt;0,(L3-AC$2)*(L3-AC$2),0)</f>
        <v>0</v>
      </c>
      <c r="AI3">
        <f t="shared" ref="AI3:AI66" si="24">IF(N3&gt;0,(N3-AD$2)*(N3-AD$2),0)</f>
        <v>0</v>
      </c>
      <c r="AK3">
        <f t="shared" ref="AK3:AK66" si="25">IF(P3&gt;0,(P3-AE$2)*(P3-AE$2),0)</f>
        <v>0</v>
      </c>
      <c r="AN3">
        <f t="shared" ref="AN3:AN66" si="26">IF(A3&gt;0,(A3-AM$2)*(A3-AM$2),0)</f>
        <v>0</v>
      </c>
      <c r="AO3">
        <f>AO2*2</f>
        <v>2.1724725808704246</v>
      </c>
      <c r="AQ3">
        <f t="shared" ref="AQ3:AQ66" si="27">ABS(A3-AM$2)</f>
        <v>1.2216338880484114</v>
      </c>
      <c r="BF3">
        <v>2.3668629397302515E-3</v>
      </c>
      <c r="BG3">
        <v>1.6851001963243582E-5</v>
      </c>
      <c r="BL3">
        <v>3</v>
      </c>
      <c r="CA3">
        <v>0</v>
      </c>
      <c r="CB3">
        <f>COUNTIF(CA:CA,2)</f>
        <v>869</v>
      </c>
      <c r="CC3" t="str">
        <f t="shared" ca="1" si="2"/>
        <v/>
      </c>
      <c r="CD3" t="str">
        <f t="shared" ca="1" si="3"/>
        <v/>
      </c>
      <c r="CE3">
        <f ca="1">COUNTIF(CC:CC,3)/400</f>
        <v>5.0000000000000001E-3</v>
      </c>
      <c r="CF3">
        <f ca="1">COUNTIF(CD:CD,3)/200</f>
        <v>0</v>
      </c>
      <c r="CH3" t="str">
        <f t="shared" ref="CH3:CH66" ca="1" si="28">IF(MOD(CELL("строка",CC3),10)=1,POWER( SUM( CC3, -$G$1 ), 2 ),"")</f>
        <v/>
      </c>
      <c r="CK3" t="str">
        <f t="shared" ref="CK2:CK65" ca="1" si="29">IF(MOD(CELL("строка",CD3),20)=1,POWER( SUM( CD3, -$CJ$1 ), 2 ),"")</f>
        <v/>
      </c>
      <c r="CM3">
        <f t="shared" ca="1" si="4"/>
        <v>2.2686702031905689E-2</v>
      </c>
      <c r="CN3">
        <v>3</v>
      </c>
      <c r="CO3">
        <f t="shared" ref="CO2:CO40" ca="1" si="30">(EXP((-1/(2*POWER($CL$1,2)))*(POWER(CN3-1-$CJ$1,2))))/(SQRT(2*PI())*$CL$1)</f>
        <v>1.6851001963243582E-5</v>
      </c>
      <c r="CQ3">
        <f ca="1">IF(MOD(CELL("строка",CG21),10)=1,ABS($G$1 - CC21),"")</f>
        <v>10</v>
      </c>
      <c r="CR3">
        <f t="shared" ca="1" si="5"/>
        <v>0</v>
      </c>
      <c r="CS3">
        <f t="shared" ca="1" si="6"/>
        <v>0</v>
      </c>
      <c r="CT3">
        <f t="shared" ca="1" si="7"/>
        <v>0</v>
      </c>
      <c r="CV3" t="str">
        <f t="shared" ca="1" si="8"/>
        <v/>
      </c>
      <c r="CW3">
        <f t="shared" ca="1" si="9"/>
        <v>1</v>
      </c>
      <c r="CX3">
        <f t="shared" ca="1" si="10"/>
        <v>0</v>
      </c>
      <c r="CY3">
        <f t="shared" ca="1" si="11"/>
        <v>0</v>
      </c>
      <c r="DA3" s="10"/>
    </row>
    <row r="4" spans="1:105" x14ac:dyDescent="0.45">
      <c r="A4">
        <v>0</v>
      </c>
      <c r="B4">
        <f t="shared" si="12"/>
        <v>0</v>
      </c>
      <c r="D4" t="b">
        <f t="shared" si="0"/>
        <v>0</v>
      </c>
      <c r="F4">
        <f>INDEX(A25:A34,ROW(1:1)*2-1)</f>
        <v>2</v>
      </c>
      <c r="G4" s="1">
        <v>8.3333333333333329E-2</v>
      </c>
      <c r="H4">
        <f>COUNTIF(A$25:A$4001,2)</f>
        <v>869</v>
      </c>
      <c r="J4">
        <v>10</v>
      </c>
      <c r="K4">
        <f t="shared" si="13"/>
        <v>0</v>
      </c>
      <c r="L4">
        <f t="shared" si="14"/>
        <v>17</v>
      </c>
      <c r="M4">
        <f t="shared" si="15"/>
        <v>0</v>
      </c>
      <c r="N4">
        <f t="shared" si="16"/>
        <v>0</v>
      </c>
      <c r="O4">
        <f t="shared" si="17"/>
        <v>0</v>
      </c>
      <c r="P4">
        <f t="shared" si="18"/>
        <v>0</v>
      </c>
      <c r="Q4">
        <f t="shared" si="17"/>
        <v>0</v>
      </c>
      <c r="R4" s="4"/>
      <c r="S4">
        <f t="shared" si="1"/>
        <v>0</v>
      </c>
      <c r="T4">
        <f t="shared" si="19"/>
        <v>0</v>
      </c>
      <c r="U4">
        <f t="shared" si="20"/>
        <v>0</v>
      </c>
      <c r="V4">
        <f t="shared" si="21"/>
        <v>0</v>
      </c>
      <c r="X4">
        <f t="shared" ref="X4:X45" si="31">(K4-AA$2)*(K4-AA$2)</f>
        <v>150.7712494633974</v>
      </c>
      <c r="Z4">
        <f t="shared" si="22"/>
        <v>1.5935782321234513E-3</v>
      </c>
      <c r="AG4">
        <f t="shared" si="23"/>
        <v>57.120173732986551</v>
      </c>
      <c r="AI4">
        <f t="shared" si="24"/>
        <v>0</v>
      </c>
      <c r="AK4">
        <f t="shared" si="25"/>
        <v>0</v>
      </c>
      <c r="AN4">
        <f t="shared" si="26"/>
        <v>0</v>
      </c>
      <c r="AO4">
        <f>AO2*3</f>
        <v>3.2587088713056369</v>
      </c>
      <c r="AQ4">
        <f t="shared" si="27"/>
        <v>1.2216338880484114</v>
      </c>
      <c r="AV4">
        <f>Y2/10/SQRT(3967)</f>
        <v>6.8394331287869479E-3</v>
      </c>
      <c r="AW4">
        <f>AH2/20/SQRT(3967/2)</f>
        <v>5.8553088025911247E-3</v>
      </c>
      <c r="AX4">
        <f>AJ2/40/SQRT(3967/4)</f>
        <v>6.2393392820135739E-3</v>
      </c>
      <c r="AY4">
        <f>AL2/80/SQRT(3967/8)</f>
        <v>6.7498891307217444E-3</v>
      </c>
      <c r="BF4">
        <v>4.819540778632221E-3</v>
      </c>
      <c r="BG4">
        <v>3.4952053053519098E-5</v>
      </c>
      <c r="BL4">
        <v>4</v>
      </c>
      <c r="CA4">
        <v>0</v>
      </c>
      <c r="CB4">
        <f>COUNTIF(CA:CA,3)</f>
        <v>344</v>
      </c>
      <c r="CC4" t="str">
        <f t="shared" ca="1" si="2"/>
        <v/>
      </c>
      <c r="CD4" t="str">
        <f t="shared" ca="1" si="3"/>
        <v/>
      </c>
      <c r="CE4">
        <f ca="1">COUNTIF(CC:CC,4)/400</f>
        <v>0</v>
      </c>
      <c r="CF4">
        <f ca="1">COUNTIF(CD:CD,4)/200</f>
        <v>0</v>
      </c>
      <c r="CH4" t="str">
        <f t="shared" ca="1" si="28"/>
        <v/>
      </c>
      <c r="CK4" t="str">
        <f t="shared" ca="1" si="29"/>
        <v/>
      </c>
      <c r="CM4">
        <f t="shared" ca="1" si="4"/>
        <v>2.4080929055733995E-2</v>
      </c>
      <c r="CN4">
        <v>4</v>
      </c>
      <c r="CO4">
        <f t="shared" ca="1" si="30"/>
        <v>3.4952053053519098E-5</v>
      </c>
      <c r="CQ4">
        <f ca="1">IF(MOD(CELL("строка",CG31),10)=1,ABS($G$1 - CC31),"")</f>
        <v>7</v>
      </c>
      <c r="CR4">
        <f t="shared" ca="1" si="5"/>
        <v>0</v>
      </c>
      <c r="CS4">
        <f t="shared" ca="1" si="6"/>
        <v>0</v>
      </c>
      <c r="CT4">
        <f t="shared" ca="1" si="7"/>
        <v>0</v>
      </c>
      <c r="CV4" t="str">
        <f t="shared" ca="1" si="8"/>
        <v/>
      </c>
      <c r="CW4">
        <f t="shared" ca="1" si="9"/>
        <v>1</v>
      </c>
      <c r="CX4">
        <f t="shared" ca="1" si="10"/>
        <v>0</v>
      </c>
      <c r="CY4">
        <f t="shared" ca="1" si="11"/>
        <v>0</v>
      </c>
      <c r="DA4" s="10"/>
    </row>
    <row r="5" spans="1:105" x14ac:dyDescent="0.45">
      <c r="A5">
        <v>0</v>
      </c>
      <c r="B5">
        <f t="shared" si="12"/>
        <v>0</v>
      </c>
      <c r="D5" t="b">
        <f t="shared" si="0"/>
        <v>0</v>
      </c>
      <c r="G5" s="1">
        <v>0.125</v>
      </c>
      <c r="H5">
        <f>COUNTIF(A$25:A$4001,3)</f>
        <v>344</v>
      </c>
      <c r="J5">
        <v>7</v>
      </c>
      <c r="K5">
        <f t="shared" si="13"/>
        <v>2</v>
      </c>
      <c r="L5">
        <f t="shared" si="14"/>
        <v>0</v>
      </c>
      <c r="M5">
        <f t="shared" si="15"/>
        <v>0</v>
      </c>
      <c r="N5">
        <f t="shared" si="16"/>
        <v>0</v>
      </c>
      <c r="O5">
        <f t="shared" si="17"/>
        <v>0</v>
      </c>
      <c r="P5">
        <f t="shared" si="18"/>
        <v>0</v>
      </c>
      <c r="Q5">
        <f t="shared" si="17"/>
        <v>0</v>
      </c>
      <c r="R5" s="4"/>
      <c r="S5">
        <f t="shared" si="1"/>
        <v>5.0251256281407036E-3</v>
      </c>
      <c r="T5">
        <f t="shared" si="19"/>
        <v>0</v>
      </c>
      <c r="U5">
        <f t="shared" si="20"/>
        <v>0</v>
      </c>
      <c r="V5">
        <f t="shared" si="21"/>
        <v>0</v>
      </c>
      <c r="X5">
        <f t="shared" si="31"/>
        <v>105.65567157395016</v>
      </c>
      <c r="Z5">
        <f t="shared" si="22"/>
        <v>5.3741021908012979E-3</v>
      </c>
      <c r="AG5">
        <f t="shared" si="23"/>
        <v>0</v>
      </c>
      <c r="AI5">
        <f t="shared" si="24"/>
        <v>0</v>
      </c>
      <c r="AK5">
        <f t="shared" si="25"/>
        <v>0</v>
      </c>
      <c r="AM5">
        <f>SQRT(AM2)</f>
        <v>1.1052754806148608</v>
      </c>
      <c r="AN5">
        <f t="shared" si="26"/>
        <v>0</v>
      </c>
      <c r="AQ5">
        <f t="shared" si="27"/>
        <v>1.2216338880484114</v>
      </c>
      <c r="BF5">
        <v>9.1213083757767065E-3</v>
      </c>
      <c r="BG5">
        <v>7.0125317431139679E-5</v>
      </c>
      <c r="BL5">
        <v>5</v>
      </c>
      <c r="CA5">
        <v>0</v>
      </c>
      <c r="CB5">
        <f>COUNTIF(CA:CA,4)</f>
        <v>124</v>
      </c>
      <c r="CC5" t="str">
        <f t="shared" ca="1" si="2"/>
        <v/>
      </c>
      <c r="CD5" t="str">
        <f t="shared" ca="1" si="3"/>
        <v/>
      </c>
      <c r="CE5">
        <f ca="1">COUNTIF(CC:CC,5)/400</f>
        <v>7.4999999999999997E-3</v>
      </c>
      <c r="CF5">
        <f ca="1">COUNTIF(CD:CD,5)/200</f>
        <v>0</v>
      </c>
      <c r="CH5" t="str">
        <f t="shared" ca="1" si="28"/>
        <v/>
      </c>
      <c r="CK5" t="str">
        <f t="shared" ca="1" si="29"/>
        <v/>
      </c>
      <c r="CM5">
        <f t="shared" ca="1" si="4"/>
        <v>2.5404439781543584E-2</v>
      </c>
      <c r="CN5">
        <v>5</v>
      </c>
      <c r="CO5">
        <f t="shared" ca="1" si="30"/>
        <v>7.0125317431139679E-5</v>
      </c>
      <c r="CQ5">
        <f ca="1">IF(MOD(CELL("строка",CG41),10)=1,ABS($G$1 - CC41),"")</f>
        <v>14</v>
      </c>
      <c r="CR5">
        <f t="shared" ca="1" si="5"/>
        <v>0</v>
      </c>
      <c r="CS5">
        <f t="shared" ca="1" si="6"/>
        <v>0</v>
      </c>
      <c r="CT5">
        <f t="shared" ca="1" si="7"/>
        <v>0</v>
      </c>
      <c r="CV5" t="str">
        <f t="shared" ca="1" si="8"/>
        <v/>
      </c>
      <c r="CW5">
        <f t="shared" ca="1" si="9"/>
        <v>1</v>
      </c>
      <c r="CX5">
        <f t="shared" ca="1" si="10"/>
        <v>0</v>
      </c>
      <c r="CY5">
        <f t="shared" ca="1" si="11"/>
        <v>0</v>
      </c>
      <c r="DA5" s="10"/>
    </row>
    <row r="6" spans="1:105" x14ac:dyDescent="0.45">
      <c r="A6">
        <v>0</v>
      </c>
      <c r="B6">
        <f t="shared" si="12"/>
        <v>0</v>
      </c>
      <c r="D6" t="b">
        <f t="shared" si="0"/>
        <v>0</v>
      </c>
      <c r="G6" s="1">
        <v>0.16666666666666699</v>
      </c>
      <c r="H6">
        <f>COUNTIF(A$25:A$4001,4)</f>
        <v>124</v>
      </c>
      <c r="J6">
        <v>14</v>
      </c>
      <c r="K6">
        <f t="shared" si="13"/>
        <v>0</v>
      </c>
      <c r="L6">
        <f t="shared" si="14"/>
        <v>25</v>
      </c>
      <c r="M6">
        <f t="shared" si="15"/>
        <v>0</v>
      </c>
      <c r="N6">
        <f t="shared" si="16"/>
        <v>43</v>
      </c>
      <c r="O6">
        <f t="shared" si="17"/>
        <v>0</v>
      </c>
      <c r="P6">
        <f t="shared" si="18"/>
        <v>0</v>
      </c>
      <c r="Q6">
        <f t="shared" si="17"/>
        <v>0</v>
      </c>
      <c r="R6" s="4"/>
      <c r="S6">
        <f t="shared" si="1"/>
        <v>0</v>
      </c>
      <c r="T6">
        <f t="shared" si="19"/>
        <v>0</v>
      </c>
      <c r="U6">
        <f t="shared" si="20"/>
        <v>0</v>
      </c>
      <c r="V6">
        <f t="shared" si="21"/>
        <v>0</v>
      </c>
      <c r="X6">
        <f t="shared" si="31"/>
        <v>150.7712494633974</v>
      </c>
      <c r="Z6">
        <f t="shared" si="22"/>
        <v>1.5935782321234513E-3</v>
      </c>
      <c r="AG6">
        <f t="shared" si="23"/>
        <v>0.19555061740865062</v>
      </c>
      <c r="AI6">
        <f t="shared" si="24"/>
        <v>34.456899999999969</v>
      </c>
      <c r="AK6">
        <f t="shared" si="25"/>
        <v>0</v>
      </c>
      <c r="AN6">
        <f t="shared" si="26"/>
        <v>0</v>
      </c>
      <c r="AQ6">
        <f t="shared" si="27"/>
        <v>1.2216338880484114</v>
      </c>
      <c r="BF6">
        <v>1.6044550259728882E-2</v>
      </c>
      <c r="BG6">
        <v>1.3609186852286313E-4</v>
      </c>
      <c r="BL6">
        <v>6</v>
      </c>
      <c r="CA6">
        <v>0</v>
      </c>
      <c r="CB6">
        <f>COUNTIF(CA:CA,5)</f>
        <v>27</v>
      </c>
      <c r="CC6" t="str">
        <f t="shared" ca="1" si="2"/>
        <v/>
      </c>
      <c r="CD6" t="str">
        <f t="shared" ca="1" si="3"/>
        <v/>
      </c>
      <c r="CE6">
        <f ca="1">COUNTIF(CC:CC,6)/400</f>
        <v>3.2500000000000001E-2</v>
      </c>
      <c r="CF6">
        <f ca="1">COUNTIF(CD:CD,6)/200</f>
        <v>0</v>
      </c>
      <c r="CH6" t="str">
        <f t="shared" ca="1" si="28"/>
        <v/>
      </c>
      <c r="CK6" t="str">
        <f t="shared" ca="1" si="29"/>
        <v/>
      </c>
      <c r="CM6">
        <f t="shared" ca="1" si="4"/>
        <v>2.6636706120966986E-2</v>
      </c>
      <c r="CN6">
        <v>6</v>
      </c>
      <c r="CO6">
        <f t="shared" ca="1" si="30"/>
        <v>1.3609186852286313E-4</v>
      </c>
      <c r="CQ6">
        <f ca="1">IF(MOD(CELL("строка",CG51),10)=1,ABS($G$1 - CC51),"")</f>
        <v>11</v>
      </c>
      <c r="CR6">
        <f t="shared" ca="1" si="5"/>
        <v>0</v>
      </c>
      <c r="CS6">
        <f t="shared" ca="1" si="6"/>
        <v>0</v>
      </c>
      <c r="CT6">
        <f t="shared" ca="1" si="7"/>
        <v>0</v>
      </c>
      <c r="CV6" t="str">
        <f t="shared" ca="1" si="8"/>
        <v/>
      </c>
      <c r="CW6">
        <f t="shared" ca="1" si="9"/>
        <v>1</v>
      </c>
      <c r="CX6">
        <f t="shared" ca="1" si="10"/>
        <v>0</v>
      </c>
      <c r="CY6">
        <f t="shared" ca="1" si="11"/>
        <v>0</v>
      </c>
      <c r="DA6" s="10"/>
    </row>
    <row r="7" spans="1:105" x14ac:dyDescent="0.45">
      <c r="A7">
        <v>0</v>
      </c>
      <c r="B7">
        <f t="shared" si="12"/>
        <v>0</v>
      </c>
      <c r="D7" t="b">
        <f t="shared" si="0"/>
        <v>1</v>
      </c>
      <c r="G7" s="1">
        <v>0.20833333333333401</v>
      </c>
      <c r="H7">
        <f>COUNTIF(A$25:A$4001,5)</f>
        <v>27</v>
      </c>
      <c r="J7">
        <v>11</v>
      </c>
      <c r="K7">
        <f t="shared" si="13"/>
        <v>3</v>
      </c>
      <c r="L7">
        <f t="shared" si="14"/>
        <v>0</v>
      </c>
      <c r="M7">
        <f t="shared" si="15"/>
        <v>0</v>
      </c>
      <c r="N7">
        <f t="shared" si="16"/>
        <v>0</v>
      </c>
      <c r="O7">
        <f t="shared" si="17"/>
        <v>0</v>
      </c>
      <c r="P7">
        <f t="shared" si="18"/>
        <v>0</v>
      </c>
      <c r="Q7">
        <f t="shared" si="17"/>
        <v>0</v>
      </c>
      <c r="R7" s="4"/>
      <c r="S7">
        <f t="shared" si="1"/>
        <v>7.537688442211055E-3</v>
      </c>
      <c r="T7">
        <f t="shared" si="19"/>
        <v>0</v>
      </c>
      <c r="U7">
        <f t="shared" si="20"/>
        <v>0</v>
      </c>
      <c r="V7">
        <f t="shared" si="21"/>
        <v>0</v>
      </c>
      <c r="X7">
        <f t="shared" si="31"/>
        <v>86.097882629226547</v>
      </c>
      <c r="Z7">
        <f t="shared" si="22"/>
        <v>9.1026291323131059E-3</v>
      </c>
      <c r="AG7">
        <f t="shared" si="23"/>
        <v>0</v>
      </c>
      <c r="AI7">
        <f t="shared" si="24"/>
        <v>0</v>
      </c>
      <c r="AK7">
        <f t="shared" si="25"/>
        <v>0</v>
      </c>
      <c r="AN7">
        <f t="shared" si="26"/>
        <v>0</v>
      </c>
      <c r="AQ7">
        <f t="shared" si="27"/>
        <v>1.2216338880484114</v>
      </c>
      <c r="BF7">
        <v>2.6231123194027466E-2</v>
      </c>
      <c r="BG7">
        <v>2.5547281958086414E-4</v>
      </c>
      <c r="BL7">
        <v>7</v>
      </c>
      <c r="CA7">
        <v>0</v>
      </c>
      <c r="CB7">
        <f>COUNTIF(CA:CA,6)</f>
        <v>12</v>
      </c>
      <c r="CC7" t="str">
        <f t="shared" ca="1" si="2"/>
        <v/>
      </c>
      <c r="CD7" t="str">
        <f t="shared" ca="1" si="3"/>
        <v/>
      </c>
      <c r="CE7">
        <f ca="1">COUNTIF(CC:CC,7)/400</f>
        <v>3.5000000000000003E-2</v>
      </c>
      <c r="CF7">
        <f ca="1">COUNTIF(CD:CD,7)/200</f>
        <v>0</v>
      </c>
      <c r="CH7" t="str">
        <f t="shared" ca="1" si="28"/>
        <v/>
      </c>
      <c r="CK7" t="str">
        <f t="shared" ca="1" si="29"/>
        <v/>
      </c>
      <c r="CM7">
        <f t="shared" ca="1" si="4"/>
        <v>2.7757856676789289E-2</v>
      </c>
      <c r="CN7">
        <v>7</v>
      </c>
      <c r="CO7">
        <f t="shared" ca="1" si="30"/>
        <v>2.5547281958086414E-4</v>
      </c>
      <c r="CQ7">
        <f ca="1">IF(MOD(CELL("строка",CG61),10)=1,ABS($G$1 - CC61),"")</f>
        <v>8</v>
      </c>
      <c r="CR7">
        <f t="shared" ca="1" si="5"/>
        <v>0</v>
      </c>
      <c r="CS7">
        <f t="shared" ca="1" si="6"/>
        <v>0</v>
      </c>
      <c r="CT7">
        <f t="shared" ca="1" si="7"/>
        <v>0</v>
      </c>
      <c r="CV7" t="str">
        <f t="shared" ca="1" si="8"/>
        <v/>
      </c>
      <c r="CW7">
        <f t="shared" ca="1" si="9"/>
        <v>1</v>
      </c>
      <c r="CX7">
        <f t="shared" ca="1" si="10"/>
        <v>0</v>
      </c>
      <c r="CY7">
        <f t="shared" ca="1" si="11"/>
        <v>0</v>
      </c>
      <c r="DA7" s="10"/>
    </row>
    <row r="8" spans="1:105" x14ac:dyDescent="0.45">
      <c r="A8">
        <v>0</v>
      </c>
      <c r="B8">
        <f t="shared" si="12"/>
        <v>0</v>
      </c>
      <c r="D8" t="b">
        <f t="shared" si="0"/>
        <v>0</v>
      </c>
      <c r="G8" s="1">
        <v>0.25</v>
      </c>
      <c r="H8">
        <f>COUNTIF(A$25:A$4001,6)</f>
        <v>12</v>
      </c>
      <c r="J8">
        <v>8</v>
      </c>
      <c r="K8">
        <f t="shared" si="13"/>
        <v>13</v>
      </c>
      <c r="L8">
        <f t="shared" si="14"/>
        <v>18</v>
      </c>
      <c r="M8">
        <f t="shared" si="15"/>
        <v>0</v>
      </c>
      <c r="N8">
        <f t="shared" si="16"/>
        <v>0</v>
      </c>
      <c r="O8">
        <f t="shared" si="17"/>
        <v>0</v>
      </c>
      <c r="P8">
        <f t="shared" si="18"/>
        <v>0</v>
      </c>
      <c r="Q8">
        <f>COUNTIF(P$2:P$401,$H17)</f>
        <v>0</v>
      </c>
      <c r="R8" s="4"/>
      <c r="S8">
        <f t="shared" si="1"/>
        <v>3.2663316582914576E-2</v>
      </c>
      <c r="T8">
        <f t="shared" si="19"/>
        <v>0</v>
      </c>
      <c r="U8">
        <f t="shared" si="20"/>
        <v>0</v>
      </c>
      <c r="V8">
        <f t="shared" si="21"/>
        <v>0</v>
      </c>
      <c r="X8">
        <f t="shared" si="31"/>
        <v>0.51999318199035327</v>
      </c>
      <c r="Z8">
        <f t="shared" si="22"/>
        <v>9.1323051939405139E-2</v>
      </c>
      <c r="AG8">
        <f t="shared" si="23"/>
        <v>43.004595843539313</v>
      </c>
      <c r="AI8">
        <f t="shared" si="24"/>
        <v>0</v>
      </c>
      <c r="AK8">
        <f t="shared" si="25"/>
        <v>0</v>
      </c>
      <c r="AN8">
        <f t="shared" si="26"/>
        <v>0</v>
      </c>
      <c r="AQ8">
        <f t="shared" si="27"/>
        <v>1.2216338880484114</v>
      </c>
      <c r="BF8">
        <v>3.9858885942664186E-2</v>
      </c>
      <c r="BG8">
        <v>4.6388722539992075E-4</v>
      </c>
      <c r="BL8">
        <v>8</v>
      </c>
      <c r="CA8">
        <v>0</v>
      </c>
      <c r="CB8">
        <f>COUNTIF(CA:CA,7)</f>
        <v>0</v>
      </c>
      <c r="CC8" t="str">
        <f t="shared" ca="1" si="2"/>
        <v/>
      </c>
      <c r="CD8" t="str">
        <f t="shared" ca="1" si="3"/>
        <v/>
      </c>
      <c r="CE8">
        <f ca="1">COUNTIF(CC:CC,8)/400</f>
        <v>6.7500000000000004E-2</v>
      </c>
      <c r="CF8">
        <f ca="1">COUNTIF(CD:CD,8)/200</f>
        <v>0</v>
      </c>
      <c r="CH8" t="str">
        <f t="shared" ca="1" si="28"/>
        <v/>
      </c>
      <c r="CK8" t="str">
        <f t="shared" ca="1" si="29"/>
        <v/>
      </c>
      <c r="CM8">
        <f t="shared" ca="1" si="4"/>
        <v>2.8749205795708142E-2</v>
      </c>
      <c r="CN8">
        <v>8</v>
      </c>
      <c r="CO8">
        <f t="shared" ca="1" si="30"/>
        <v>4.6388722539992075E-4</v>
      </c>
      <c r="CQ8">
        <f ca="1">IF(MOD(CELL("строка",CG71),10)=1,ABS($G$1 - CC71),"")</f>
        <v>10</v>
      </c>
      <c r="CR8">
        <f t="shared" ca="1" si="5"/>
        <v>0</v>
      </c>
      <c r="CS8">
        <f t="shared" ca="1" si="6"/>
        <v>0</v>
      </c>
      <c r="CT8">
        <f t="shared" ca="1" si="7"/>
        <v>0</v>
      </c>
      <c r="CV8" t="str">
        <f t="shared" ca="1" si="8"/>
        <v/>
      </c>
      <c r="CW8">
        <f t="shared" ca="1" si="9"/>
        <v>1</v>
      </c>
      <c r="CX8">
        <f t="shared" ca="1" si="10"/>
        <v>0</v>
      </c>
      <c r="CY8">
        <f t="shared" ca="1" si="11"/>
        <v>0</v>
      </c>
      <c r="DA8" s="10"/>
    </row>
    <row r="9" spans="1:105" x14ac:dyDescent="0.45">
      <c r="A9">
        <v>0</v>
      </c>
      <c r="B9">
        <f t="shared" si="12"/>
        <v>11</v>
      </c>
      <c r="D9" t="b">
        <f t="shared" si="0"/>
        <v>0</v>
      </c>
      <c r="J9">
        <v>10</v>
      </c>
      <c r="K9">
        <f t="shared" si="13"/>
        <v>14</v>
      </c>
      <c r="L9">
        <f t="shared" si="14"/>
        <v>0</v>
      </c>
      <c r="M9">
        <f t="shared" si="15"/>
        <v>0</v>
      </c>
      <c r="N9">
        <f t="shared" si="16"/>
        <v>0</v>
      </c>
      <c r="O9">
        <f t="shared" si="17"/>
        <v>0</v>
      </c>
      <c r="P9">
        <f t="shared" si="18"/>
        <v>0</v>
      </c>
      <c r="Q9">
        <f t="shared" si="17"/>
        <v>0</v>
      </c>
      <c r="R9" s="4"/>
      <c r="S9">
        <f t="shared" si="1"/>
        <v>3.5175879396984924E-2</v>
      </c>
      <c r="T9">
        <f t="shared" si="19"/>
        <v>0</v>
      </c>
      <c r="U9">
        <f t="shared" si="20"/>
        <v>0</v>
      </c>
      <c r="V9">
        <f t="shared" si="21"/>
        <v>0</v>
      </c>
      <c r="X9">
        <f t="shared" si="31"/>
        <v>2.9622042372667345</v>
      </c>
      <c r="Z9">
        <f t="shared" si="22"/>
        <v>8.5507104881932333E-2</v>
      </c>
      <c r="AG9">
        <f t="shared" si="23"/>
        <v>0</v>
      </c>
      <c r="AI9">
        <f t="shared" si="24"/>
        <v>0</v>
      </c>
      <c r="AK9">
        <f t="shared" si="25"/>
        <v>0</v>
      </c>
      <c r="AN9">
        <f t="shared" si="26"/>
        <v>0</v>
      </c>
      <c r="AQ9">
        <f t="shared" si="27"/>
        <v>1.2216338880484114</v>
      </c>
      <c r="BF9">
        <v>5.6292735669335278E-2</v>
      </c>
      <c r="BG9">
        <v>8.1477053004980042E-4</v>
      </c>
      <c r="BL9">
        <v>9</v>
      </c>
      <c r="CA9">
        <v>0</v>
      </c>
      <c r="CB9">
        <f>COUNTIF(CA:CA,8)</f>
        <v>0</v>
      </c>
      <c r="CC9" t="str">
        <f t="shared" ca="1" si="2"/>
        <v/>
      </c>
      <c r="CD9" t="str">
        <f t="shared" ca="1" si="3"/>
        <v/>
      </c>
      <c r="CE9">
        <f ca="1">COUNTIF(CC:CC,9)/400</f>
        <v>6.25E-2</v>
      </c>
      <c r="CF9">
        <f ca="1">COUNTIF(CD:CD,9)/200</f>
        <v>0</v>
      </c>
      <c r="CH9" t="str">
        <f t="shared" ca="1" si="28"/>
        <v/>
      </c>
      <c r="CK9" t="str">
        <f t="shared" ca="1" si="29"/>
        <v/>
      </c>
      <c r="CM9">
        <f t="shared" ca="1" si="4"/>
        <v>2.9593769526025677E-2</v>
      </c>
      <c r="CN9">
        <v>9</v>
      </c>
      <c r="CO9">
        <f t="shared" ca="1" si="30"/>
        <v>8.1477053004980042E-4</v>
      </c>
      <c r="CQ9">
        <f ca="1">IF(MOD(CELL("строка",CG81),10)=1,ABS($G$1 - CC81),"")</f>
        <v>11</v>
      </c>
      <c r="CR9">
        <f t="shared" ca="1" si="5"/>
        <v>0</v>
      </c>
      <c r="CS9">
        <f t="shared" ca="1" si="6"/>
        <v>0</v>
      </c>
      <c r="CT9">
        <f t="shared" ca="1" si="7"/>
        <v>0</v>
      </c>
      <c r="CV9" t="str">
        <f t="shared" ca="1" si="8"/>
        <v/>
      </c>
      <c r="CW9">
        <f t="shared" ca="1" si="9"/>
        <v>1</v>
      </c>
      <c r="CX9">
        <f t="shared" ca="1" si="10"/>
        <v>0</v>
      </c>
      <c r="CY9">
        <f t="shared" ca="1" si="11"/>
        <v>0</v>
      </c>
      <c r="DA9" s="10"/>
    </row>
    <row r="10" spans="1:105" x14ac:dyDescent="0.45">
      <c r="A10">
        <v>0</v>
      </c>
      <c r="B10">
        <f t="shared" si="12"/>
        <v>0</v>
      </c>
      <c r="D10" t="b">
        <f t="shared" si="0"/>
        <v>0</v>
      </c>
      <c r="H10">
        <v>0</v>
      </c>
      <c r="J10">
        <v>11</v>
      </c>
      <c r="K10">
        <f t="shared" si="13"/>
        <v>27</v>
      </c>
      <c r="L10">
        <f t="shared" si="14"/>
        <v>24</v>
      </c>
      <c r="M10">
        <f t="shared" si="15"/>
        <v>0</v>
      </c>
      <c r="N10">
        <f t="shared" si="16"/>
        <v>46</v>
      </c>
      <c r="O10">
        <f t="shared" si="17"/>
        <v>0</v>
      </c>
      <c r="P10">
        <f t="shared" si="18"/>
        <v>103</v>
      </c>
      <c r="Q10">
        <f t="shared" si="17"/>
        <v>0</v>
      </c>
      <c r="R10" s="4"/>
      <c r="S10">
        <f t="shared" si="1"/>
        <v>6.78391959798995E-2</v>
      </c>
      <c r="T10">
        <f t="shared" si="19"/>
        <v>0</v>
      </c>
      <c r="U10">
        <f t="shared" si="20"/>
        <v>0</v>
      </c>
      <c r="V10">
        <f t="shared" si="21"/>
        <v>0</v>
      </c>
      <c r="X10">
        <f t="shared" si="31"/>
        <v>216.71094795585969</v>
      </c>
      <c r="Z10">
        <f t="shared" si="22"/>
        <v>2.6962589231236593E-4</v>
      </c>
      <c r="AC10" t="s">
        <v>2</v>
      </c>
      <c r="AD10" t="s">
        <v>3</v>
      </c>
      <c r="AE10" t="s">
        <v>4</v>
      </c>
      <c r="AF10" t="s">
        <v>5</v>
      </c>
      <c r="AG10">
        <f t="shared" si="23"/>
        <v>0.31112850685588833</v>
      </c>
      <c r="AI10">
        <f t="shared" si="24"/>
        <v>8.2368999999999861</v>
      </c>
      <c r="AK10">
        <f t="shared" si="25"/>
        <v>27.667600000000053</v>
      </c>
      <c r="AN10">
        <f t="shared" si="26"/>
        <v>0</v>
      </c>
      <c r="AQ10">
        <f t="shared" si="27"/>
        <v>1.2216338880484114</v>
      </c>
      <c r="BF10">
        <v>7.3892180621139822E-2</v>
      </c>
      <c r="BG10">
        <v>1.3842463887508883E-3</v>
      </c>
      <c r="BL10">
        <v>10</v>
      </c>
      <c r="CA10">
        <v>0</v>
      </c>
      <c r="CC10" t="str">
        <f t="shared" ca="1" si="2"/>
        <v/>
      </c>
      <c r="CD10" t="str">
        <f t="shared" ca="1" si="3"/>
        <v/>
      </c>
      <c r="CE10">
        <f ca="1">COUNTIF(CC:CC,10)/400</f>
        <v>0.12</v>
      </c>
      <c r="CF10">
        <f ca="1">COUNTIF(CD:CD,10)/200</f>
        <v>0</v>
      </c>
      <c r="CH10" t="str">
        <f t="shared" ca="1" si="28"/>
        <v/>
      </c>
      <c r="CK10" t="str">
        <f t="shared" ca="1" si="29"/>
        <v/>
      </c>
      <c r="CM10">
        <f t="shared" ca="1" si="4"/>
        <v>3.0276748663070268E-2</v>
      </c>
      <c r="CN10">
        <v>10</v>
      </c>
      <c r="CO10">
        <f t="shared" ca="1" si="30"/>
        <v>1.3842463887508883E-3</v>
      </c>
      <c r="CQ10">
        <f ca="1">IF(MOD(CELL("строка",CG91),10)=1,ABS($G$1 - CC91),"")</f>
        <v>13</v>
      </c>
      <c r="CR10">
        <f t="shared" ca="1" si="5"/>
        <v>0</v>
      </c>
      <c r="CS10">
        <f t="shared" ca="1" si="6"/>
        <v>0</v>
      </c>
      <c r="CT10">
        <f t="shared" ca="1" si="7"/>
        <v>0</v>
      </c>
      <c r="CV10" t="str">
        <f t="shared" ca="1" si="8"/>
        <v/>
      </c>
      <c r="CW10">
        <f t="shared" ca="1" si="9"/>
        <v>1</v>
      </c>
      <c r="CX10">
        <f t="shared" ca="1" si="10"/>
        <v>0</v>
      </c>
      <c r="CY10">
        <f t="shared" ca="1" si="11"/>
        <v>0</v>
      </c>
      <c r="DA10" s="10"/>
    </row>
    <row r="11" spans="1:105" x14ac:dyDescent="0.45">
      <c r="A11">
        <v>0</v>
      </c>
      <c r="B11">
        <f t="shared" si="12"/>
        <v>0</v>
      </c>
      <c r="D11" t="b">
        <f t="shared" si="0"/>
        <v>0</v>
      </c>
      <c r="G11" s="1"/>
      <c r="H11">
        <v>1</v>
      </c>
      <c r="J11">
        <v>13</v>
      </c>
      <c r="K11">
        <f t="shared" si="13"/>
        <v>25</v>
      </c>
      <c r="L11">
        <f t="shared" si="14"/>
        <v>0</v>
      </c>
      <c r="M11">
        <f t="shared" si="15"/>
        <v>0</v>
      </c>
      <c r="N11">
        <f t="shared" si="16"/>
        <v>0</v>
      </c>
      <c r="O11">
        <f t="shared" si="17"/>
        <v>0</v>
      </c>
      <c r="P11">
        <f t="shared" si="18"/>
        <v>0</v>
      </c>
      <c r="Q11">
        <f t="shared" si="17"/>
        <v>0</v>
      </c>
      <c r="R11" s="4"/>
      <c r="S11">
        <f t="shared" si="1"/>
        <v>6.2814070351758788E-2</v>
      </c>
      <c r="T11">
        <f t="shared" si="19"/>
        <v>0</v>
      </c>
      <c r="U11">
        <f t="shared" si="20"/>
        <v>0</v>
      </c>
      <c r="V11">
        <f t="shared" si="21"/>
        <v>0</v>
      </c>
      <c r="X11">
        <f t="shared" si="31"/>
        <v>161.82652584530692</v>
      </c>
      <c r="Z11">
        <f t="shared" si="22"/>
        <v>1.1830605843899797E-3</v>
      </c>
      <c r="AB11" t="s">
        <v>17</v>
      </c>
      <c r="AC11">
        <v>12.278894472361809</v>
      </c>
      <c r="AD11">
        <v>24.557788944723619</v>
      </c>
      <c r="AE11">
        <v>48.87</v>
      </c>
      <c r="AF11">
        <v>97.74</v>
      </c>
      <c r="AG11">
        <f t="shared" si="23"/>
        <v>0</v>
      </c>
      <c r="AI11">
        <f t="shared" si="24"/>
        <v>0</v>
      </c>
      <c r="AK11">
        <f t="shared" si="25"/>
        <v>0</v>
      </c>
      <c r="AN11">
        <f t="shared" si="26"/>
        <v>0</v>
      </c>
      <c r="AQ11">
        <f t="shared" si="27"/>
        <v>1.2216338880484114</v>
      </c>
      <c r="BF11">
        <v>9.0149545481050197E-2</v>
      </c>
      <c r="BG11">
        <v>2.2748180917420767E-3</v>
      </c>
      <c r="BL11">
        <v>11</v>
      </c>
      <c r="CA11">
        <v>0</v>
      </c>
      <c r="CC11">
        <f t="shared" ca="1" si="2"/>
        <v>0</v>
      </c>
      <c r="CD11" t="str">
        <f t="shared" ca="1" si="3"/>
        <v/>
      </c>
      <c r="CE11">
        <f ca="1">COUNTIF(CC:CC,11)/400</f>
        <v>0.1</v>
      </c>
      <c r="CF11">
        <f ca="1">COUNTIF(CD:CD,11)/200</f>
        <v>5.0000000000000001E-3</v>
      </c>
      <c r="CH11">
        <f t="shared" ca="1" si="28"/>
        <v>0</v>
      </c>
      <c r="CK11" t="str">
        <f t="shared" ca="1" si="29"/>
        <v/>
      </c>
      <c r="CM11">
        <f t="shared" ca="1" si="4"/>
        <v>3.0785959727346834E-2</v>
      </c>
      <c r="CN11">
        <v>11</v>
      </c>
      <c r="CO11">
        <f t="shared" ca="1" si="30"/>
        <v>2.2748180917420767E-3</v>
      </c>
      <c r="CQ11">
        <f ca="1">IF(MOD(CELL("строка",CG101),10)=1,ABS($G$1 - CC101),"")</f>
        <v>13</v>
      </c>
      <c r="CR11">
        <f t="shared" ca="1" si="5"/>
        <v>0</v>
      </c>
      <c r="CS11">
        <f t="shared" ca="1" si="6"/>
        <v>0</v>
      </c>
      <c r="CT11">
        <f t="shared" ca="1" si="7"/>
        <v>0</v>
      </c>
      <c r="CV11" t="str">
        <f t="shared" ca="1" si="8"/>
        <v/>
      </c>
      <c r="CW11">
        <f t="shared" ca="1" si="9"/>
        <v>1</v>
      </c>
      <c r="CX11">
        <f t="shared" ca="1" si="10"/>
        <v>0</v>
      </c>
      <c r="CY11">
        <f t="shared" ca="1" si="11"/>
        <v>0</v>
      </c>
      <c r="DA11" s="10"/>
    </row>
    <row r="12" spans="1:105" x14ac:dyDescent="0.45">
      <c r="A12">
        <v>0</v>
      </c>
      <c r="B12">
        <f t="shared" si="12"/>
        <v>0</v>
      </c>
      <c r="D12" t="b">
        <f t="shared" si="0"/>
        <v>0</v>
      </c>
      <c r="G12" s="1"/>
      <c r="H12">
        <v>2</v>
      </c>
      <c r="J12">
        <v>13</v>
      </c>
      <c r="K12">
        <f t="shared" si="13"/>
        <v>48</v>
      </c>
      <c r="L12">
        <f t="shared" si="14"/>
        <v>22</v>
      </c>
      <c r="M12">
        <f t="shared" si="15"/>
        <v>1</v>
      </c>
      <c r="N12">
        <f t="shared" si="16"/>
        <v>0</v>
      </c>
      <c r="O12">
        <f t="shared" si="17"/>
        <v>0</v>
      </c>
      <c r="P12">
        <f t="shared" si="18"/>
        <v>0</v>
      </c>
      <c r="Q12">
        <f t="shared" si="17"/>
        <v>0</v>
      </c>
      <c r="R12" s="4"/>
      <c r="S12">
        <f t="shared" si="1"/>
        <v>0.12060301507537688</v>
      </c>
      <c r="T12">
        <f t="shared" si="19"/>
        <v>5.0251256281407036E-3</v>
      </c>
      <c r="U12">
        <f t="shared" si="20"/>
        <v>0</v>
      </c>
      <c r="V12">
        <f t="shared" si="21"/>
        <v>0</v>
      </c>
      <c r="X12">
        <f t="shared" si="31"/>
        <v>1275.9973801166634</v>
      </c>
      <c r="Z12">
        <f>(1/(SQRT(2*3.1415)*Y$2))*EXP(-((K12-AA$2)*(K12-AA$2))/(2*Y$2*Y$2))</f>
        <v>1.08449021759276E-16</v>
      </c>
      <c r="AG12">
        <f t="shared" si="23"/>
        <v>6.5422842857503634</v>
      </c>
      <c r="AI12">
        <f t="shared" si="24"/>
        <v>0</v>
      </c>
      <c r="AK12">
        <f t="shared" si="25"/>
        <v>0</v>
      </c>
      <c r="AN12">
        <f t="shared" si="26"/>
        <v>0</v>
      </c>
      <c r="AQ12">
        <f t="shared" si="27"/>
        <v>1.2216338880484114</v>
      </c>
      <c r="BF12">
        <v>0.10222274277752551</v>
      </c>
      <c r="BG12">
        <v>3.6160558992539126E-3</v>
      </c>
      <c r="BL12">
        <v>12</v>
      </c>
      <c r="CA12">
        <v>0</v>
      </c>
      <c r="CC12" t="str">
        <f t="shared" ca="1" si="2"/>
        <v/>
      </c>
      <c r="CD12" t="str">
        <f t="shared" ca="1" si="3"/>
        <v/>
      </c>
      <c r="CE12">
        <f ca="1">COUNTIF(CC:CC,12)/400</f>
        <v>0.1275</v>
      </c>
      <c r="CF12">
        <f ca="1">COUNTIF(CD:CD,12)/200</f>
        <v>0.01</v>
      </c>
      <c r="CH12" t="str">
        <f t="shared" ca="1" si="28"/>
        <v/>
      </c>
      <c r="CK12" t="str">
        <f t="shared" ca="1" si="29"/>
        <v/>
      </c>
      <c r="CM12">
        <f t="shared" ca="1" si="4"/>
        <v>3.1112196355039954E-2</v>
      </c>
      <c r="CN12">
        <v>12</v>
      </c>
      <c r="CO12">
        <f t="shared" ca="1" si="30"/>
        <v>3.6160558992539126E-3</v>
      </c>
      <c r="CQ12">
        <f ca="1">IF(MOD(CELL("строка",CG111),10)=1,ABS($G$1 - CC111),"")</f>
        <v>9</v>
      </c>
      <c r="CR12">
        <f t="shared" ca="1" si="5"/>
        <v>0</v>
      </c>
      <c r="CS12">
        <f t="shared" ca="1" si="6"/>
        <v>0</v>
      </c>
      <c r="CT12">
        <f t="shared" ca="1" si="7"/>
        <v>0</v>
      </c>
      <c r="CV12" t="str">
        <f t="shared" ca="1" si="8"/>
        <v/>
      </c>
      <c r="CW12">
        <f t="shared" ca="1" si="9"/>
        <v>1</v>
      </c>
      <c r="CX12">
        <f t="shared" ca="1" si="10"/>
        <v>0</v>
      </c>
      <c r="CY12">
        <f t="shared" ca="1" si="11"/>
        <v>0</v>
      </c>
      <c r="DA12" s="10"/>
    </row>
    <row r="13" spans="1:105" x14ac:dyDescent="0.45">
      <c r="A13">
        <v>0</v>
      </c>
      <c r="B13">
        <f t="shared" si="12"/>
        <v>0</v>
      </c>
      <c r="D13" t="b">
        <f t="shared" si="0"/>
        <v>0</v>
      </c>
      <c r="H13">
        <v>3</v>
      </c>
      <c r="J13">
        <v>9</v>
      </c>
      <c r="K13">
        <f t="shared" si="13"/>
        <v>40</v>
      </c>
      <c r="L13">
        <f t="shared" si="14"/>
        <v>0</v>
      </c>
      <c r="M13">
        <f t="shared" si="15"/>
        <v>2</v>
      </c>
      <c r="N13">
        <f t="shared" si="16"/>
        <v>0</v>
      </c>
      <c r="O13">
        <f t="shared" si="17"/>
        <v>0</v>
      </c>
      <c r="P13">
        <f t="shared" si="18"/>
        <v>0</v>
      </c>
      <c r="Q13">
        <f t="shared" si="17"/>
        <v>0</v>
      </c>
      <c r="R13" s="4"/>
      <c r="S13">
        <f t="shared" si="1"/>
        <v>0.10050251256281408</v>
      </c>
      <c r="T13">
        <f t="shared" si="19"/>
        <v>1.0050251256281407E-2</v>
      </c>
      <c r="U13">
        <f t="shared" si="20"/>
        <v>0</v>
      </c>
      <c r="V13">
        <f t="shared" si="21"/>
        <v>0</v>
      </c>
      <c r="X13">
        <f t="shared" si="31"/>
        <v>768.45969167445264</v>
      </c>
      <c r="Z13">
        <f t="shared" si="22"/>
        <v>9.4258302278889096E-11</v>
      </c>
      <c r="AG13">
        <f t="shared" si="23"/>
        <v>0</v>
      </c>
      <c r="AI13">
        <f t="shared" si="24"/>
        <v>0</v>
      </c>
      <c r="AK13">
        <f t="shared" si="25"/>
        <v>0</v>
      </c>
      <c r="AN13">
        <f t="shared" si="26"/>
        <v>0</v>
      </c>
      <c r="AQ13">
        <f t="shared" si="27"/>
        <v>1.2216338880484114</v>
      </c>
      <c r="BF13">
        <v>0.10773342015235036</v>
      </c>
      <c r="BG13">
        <v>5.5600511237150867E-3</v>
      </c>
      <c r="BL13">
        <v>13</v>
      </c>
      <c r="CA13">
        <v>0</v>
      </c>
      <c r="CC13" t="str">
        <f t="shared" ca="1" si="2"/>
        <v/>
      </c>
      <c r="CD13" t="str">
        <f t="shared" ca="1" si="3"/>
        <v/>
      </c>
      <c r="CE13">
        <f ca="1">COUNTIF(CC:CC,13)/400</f>
        <v>8.7499999999999994E-2</v>
      </c>
      <c r="CF13">
        <f ca="1">COUNTIF(CD:CD,13)/200</f>
        <v>0</v>
      </c>
      <c r="CH13" t="str">
        <f t="shared" ca="1" si="28"/>
        <v/>
      </c>
      <c r="CK13" t="str">
        <f t="shared" ca="1" si="29"/>
        <v/>
      </c>
      <c r="CM13">
        <f t="shared" ca="1" si="4"/>
        <v>3.124950612817835E-2</v>
      </c>
      <c r="CN13">
        <v>13</v>
      </c>
      <c r="CO13">
        <f t="shared" ca="1" si="30"/>
        <v>5.5600511237150867E-3</v>
      </c>
      <c r="CQ13">
        <f ca="1">IF(MOD(CELL("строка",CG121),10)=1,ABS($G$1 - CC121),"")</f>
        <v>9</v>
      </c>
      <c r="CR13">
        <f t="shared" ca="1" si="5"/>
        <v>0</v>
      </c>
      <c r="CS13">
        <f t="shared" ca="1" si="6"/>
        <v>0</v>
      </c>
      <c r="CT13">
        <f t="shared" ca="1" si="7"/>
        <v>0</v>
      </c>
      <c r="CV13" t="str">
        <f t="shared" ca="1" si="8"/>
        <v/>
      </c>
      <c r="CW13">
        <f t="shared" ca="1" si="9"/>
        <v>1</v>
      </c>
      <c r="CX13">
        <f t="shared" ca="1" si="10"/>
        <v>0</v>
      </c>
      <c r="CY13">
        <f t="shared" ca="1" si="11"/>
        <v>0</v>
      </c>
      <c r="DA13" s="10"/>
    </row>
    <row r="14" spans="1:105" x14ac:dyDescent="0.45">
      <c r="A14">
        <v>0</v>
      </c>
      <c r="B14">
        <f t="shared" si="12"/>
        <v>0</v>
      </c>
      <c r="D14" t="b">
        <f t="shared" si="0"/>
        <v>0</v>
      </c>
      <c r="H14">
        <v>4</v>
      </c>
      <c r="J14">
        <v>9</v>
      </c>
      <c r="K14">
        <f t="shared" si="13"/>
        <v>51</v>
      </c>
      <c r="L14">
        <f t="shared" si="14"/>
        <v>26</v>
      </c>
      <c r="M14">
        <f t="shared" si="15"/>
        <v>0</v>
      </c>
      <c r="N14">
        <f t="shared" si="16"/>
        <v>57</v>
      </c>
      <c r="O14">
        <f t="shared" si="17"/>
        <v>0</v>
      </c>
      <c r="P14">
        <f t="shared" si="18"/>
        <v>0</v>
      </c>
      <c r="Q14">
        <f t="shared" si="17"/>
        <v>0</v>
      </c>
      <c r="R14" s="4"/>
      <c r="S14">
        <f t="shared" si="1"/>
        <v>0.12814070351758794</v>
      </c>
      <c r="T14">
        <f t="shared" si="19"/>
        <v>0</v>
      </c>
      <c r="U14">
        <f t="shared" si="20"/>
        <v>0</v>
      </c>
      <c r="V14">
        <f t="shared" si="21"/>
        <v>0</v>
      </c>
      <c r="X14">
        <f t="shared" si="31"/>
        <v>1499.3240132824926</v>
      </c>
      <c r="Z14">
        <f t="shared" si="22"/>
        <v>2.6418410514348558E-19</v>
      </c>
      <c r="AC14" t="s">
        <v>2</v>
      </c>
      <c r="AD14" t="s">
        <v>3</v>
      </c>
      <c r="AE14" t="s">
        <v>4</v>
      </c>
      <c r="AF14" t="s">
        <v>5</v>
      </c>
      <c r="AG14">
        <f t="shared" si="23"/>
        <v>2.0799727279614131</v>
      </c>
      <c r="AI14">
        <f t="shared" si="24"/>
        <v>66.096900000000048</v>
      </c>
      <c r="AK14">
        <f t="shared" si="25"/>
        <v>0</v>
      </c>
      <c r="AN14">
        <f t="shared" si="26"/>
        <v>0</v>
      </c>
      <c r="AQ14">
        <f t="shared" si="27"/>
        <v>1.2216338880484114</v>
      </c>
      <c r="BF14">
        <v>0.10552911475920305</v>
      </c>
      <c r="BG14">
        <v>8.2694689678558201E-3</v>
      </c>
      <c r="BL14">
        <v>14</v>
      </c>
      <c r="CA14">
        <v>0</v>
      </c>
      <c r="CC14" t="str">
        <f t="shared" ca="1" si="2"/>
        <v/>
      </c>
      <c r="CD14" t="str">
        <f t="shared" ca="1" si="3"/>
        <v/>
      </c>
      <c r="CE14">
        <f ca="1">COUNTIF(CC:CC,14)/400</f>
        <v>9.7500000000000003E-2</v>
      </c>
      <c r="CF14">
        <f ca="1">COUNTIF(CD:CD,14)/200</f>
        <v>5.0000000000000001E-3</v>
      </c>
      <c r="CH14" t="str">
        <f t="shared" ca="1" si="28"/>
        <v/>
      </c>
      <c r="CK14" t="str">
        <f t="shared" ca="1" si="29"/>
        <v/>
      </c>
      <c r="CM14">
        <f t="shared" ca="1" si="4"/>
        <v>3.1195371215161687E-2</v>
      </c>
      <c r="CN14">
        <v>14</v>
      </c>
      <c r="CO14">
        <f t="shared" ca="1" si="30"/>
        <v>8.2694689678558201E-3</v>
      </c>
      <c r="CQ14">
        <f ca="1">IF(MOD(CELL("строка",CG131),10)=1,ABS($G$1 - CC131),"")</f>
        <v>17</v>
      </c>
      <c r="CR14">
        <f t="shared" ca="1" si="5"/>
        <v>0</v>
      </c>
      <c r="CS14">
        <f t="shared" ca="1" si="6"/>
        <v>0</v>
      </c>
      <c r="CT14">
        <f t="shared" ca="1" si="7"/>
        <v>0</v>
      </c>
      <c r="CV14" t="str">
        <f t="shared" ca="1" si="8"/>
        <v/>
      </c>
      <c r="CW14">
        <f t="shared" ca="1" si="9"/>
        <v>1</v>
      </c>
      <c r="CX14">
        <f t="shared" ca="1" si="10"/>
        <v>0</v>
      </c>
      <c r="CY14">
        <f t="shared" ca="1" si="11"/>
        <v>0</v>
      </c>
      <c r="DA14" s="10"/>
    </row>
    <row r="15" spans="1:105" x14ac:dyDescent="0.45">
      <c r="A15">
        <v>0</v>
      </c>
      <c r="B15">
        <f t="shared" si="12"/>
        <v>0</v>
      </c>
      <c r="D15" t="b">
        <f t="shared" si="0"/>
        <v>0</v>
      </c>
      <c r="H15">
        <v>5</v>
      </c>
      <c r="J15">
        <v>17</v>
      </c>
      <c r="K15">
        <f t="shared" si="13"/>
        <v>35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17"/>
        <v>0</v>
      </c>
      <c r="P15">
        <f t="shared" si="18"/>
        <v>0</v>
      </c>
      <c r="Q15">
        <f t="shared" si="17"/>
        <v>0</v>
      </c>
      <c r="R15" s="4"/>
      <c r="S15">
        <f t="shared" si="1"/>
        <v>8.7939698492462318E-2</v>
      </c>
      <c r="T15">
        <f t="shared" si="19"/>
        <v>5.0251256281407036E-3</v>
      </c>
      <c r="U15">
        <f t="shared" si="20"/>
        <v>0</v>
      </c>
      <c r="V15">
        <f t="shared" si="21"/>
        <v>0</v>
      </c>
      <c r="X15">
        <f t="shared" si="31"/>
        <v>516.24863639807074</v>
      </c>
      <c r="Z15">
        <f t="shared" si="22"/>
        <v>8.4263151523966306E-8</v>
      </c>
      <c r="AB15" t="s">
        <v>18</v>
      </c>
      <c r="AC15">
        <v>4.3384603064365299</v>
      </c>
      <c r="AD15">
        <v>5.2154994302764965</v>
      </c>
      <c r="AE15">
        <v>7.8595865031183445</v>
      </c>
      <c r="AF15">
        <v>12.024657999294616</v>
      </c>
      <c r="AG15">
        <f t="shared" si="23"/>
        <v>0</v>
      </c>
      <c r="AI15">
        <f t="shared" si="24"/>
        <v>0</v>
      </c>
      <c r="AK15">
        <f t="shared" si="25"/>
        <v>0</v>
      </c>
      <c r="AN15">
        <f t="shared" si="26"/>
        <v>0</v>
      </c>
      <c r="AQ15">
        <f t="shared" si="27"/>
        <v>1.2216338880484114</v>
      </c>
      <c r="AV15" t="s">
        <v>2</v>
      </c>
      <c r="AW15" t="s">
        <v>3</v>
      </c>
      <c r="AX15" t="s">
        <v>4</v>
      </c>
      <c r="AY15" t="s">
        <v>5</v>
      </c>
      <c r="BF15">
        <v>9.6075592732985368E-2</v>
      </c>
      <c r="BG15">
        <v>1.1896840696677171E-2</v>
      </c>
      <c r="BL15">
        <v>15</v>
      </c>
      <c r="CA15">
        <v>0</v>
      </c>
      <c r="CC15" t="str">
        <f t="shared" ca="1" si="2"/>
        <v/>
      </c>
      <c r="CD15" t="str">
        <f t="shared" ca="1" si="3"/>
        <v/>
      </c>
      <c r="CE15">
        <f ca="1">COUNTIF(CC:CC,15)/400</f>
        <v>7.7499999999999999E-2</v>
      </c>
      <c r="CF15">
        <f ca="1">COUNTIF(CD:CD,15)/200</f>
        <v>1.4999999999999999E-2</v>
      </c>
      <c r="CH15" t="str">
        <f t="shared" ca="1" si="28"/>
        <v/>
      </c>
      <c r="CK15" t="str">
        <f t="shared" ca="1" si="29"/>
        <v/>
      </c>
      <c r="CM15">
        <f t="shared" ca="1" si="4"/>
        <v>3.0950785162538283E-2</v>
      </c>
      <c r="CN15">
        <v>15</v>
      </c>
      <c r="CO15">
        <f t="shared" ca="1" si="30"/>
        <v>1.1896840696677171E-2</v>
      </c>
      <c r="CQ15">
        <f ca="1">IF(MOD(CELL("строка",CG141),10)=1,ABS($G$1 - CC141),"")</f>
        <v>10</v>
      </c>
      <c r="CR15">
        <f t="shared" ca="1" si="5"/>
        <v>0</v>
      </c>
      <c r="CS15">
        <f t="shared" ca="1" si="6"/>
        <v>0</v>
      </c>
      <c r="CT15">
        <f t="shared" ca="1" si="7"/>
        <v>0</v>
      </c>
      <c r="CV15" t="str">
        <f t="shared" ca="1" si="8"/>
        <v/>
      </c>
      <c r="CW15">
        <f t="shared" ca="1" si="9"/>
        <v>1</v>
      </c>
      <c r="CX15">
        <f t="shared" ca="1" si="10"/>
        <v>0</v>
      </c>
      <c r="CY15">
        <f t="shared" ca="1" si="11"/>
        <v>0</v>
      </c>
      <c r="DA15" s="10"/>
    </row>
    <row r="16" spans="1:105" x14ac:dyDescent="0.45">
      <c r="A16">
        <v>0</v>
      </c>
      <c r="B16">
        <f t="shared" si="12"/>
        <v>0</v>
      </c>
      <c r="D16" t="b">
        <f t="shared" si="0"/>
        <v>0</v>
      </c>
      <c r="H16">
        <v>6</v>
      </c>
      <c r="J16">
        <v>10</v>
      </c>
      <c r="K16">
        <f t="shared" si="13"/>
        <v>39</v>
      </c>
      <c r="L16">
        <f t="shared" si="14"/>
        <v>31</v>
      </c>
      <c r="M16">
        <f t="shared" si="15"/>
        <v>3</v>
      </c>
      <c r="N16">
        <f t="shared" si="16"/>
        <v>0</v>
      </c>
      <c r="O16">
        <f t="shared" si="17"/>
        <v>0</v>
      </c>
      <c r="P16">
        <f t="shared" si="18"/>
        <v>0</v>
      </c>
      <c r="Q16">
        <f t="shared" si="17"/>
        <v>0</v>
      </c>
      <c r="R16" s="4"/>
      <c r="S16">
        <f t="shared" si="1"/>
        <v>9.7989949748743713E-2</v>
      </c>
      <c r="T16">
        <f t="shared" si="19"/>
        <v>1.507537688442211E-2</v>
      </c>
      <c r="U16">
        <f t="shared" si="20"/>
        <v>0</v>
      </c>
      <c r="V16">
        <f t="shared" si="21"/>
        <v>0</v>
      </c>
      <c r="X16">
        <f t="shared" si="31"/>
        <v>714.01748061917624</v>
      </c>
      <c r="Z16">
        <f t="shared" si="22"/>
        <v>4.0868655180309088E-10</v>
      </c>
      <c r="AG16">
        <f t="shared" si="23"/>
        <v>41.502083280725223</v>
      </c>
      <c r="AI16">
        <f t="shared" si="24"/>
        <v>0</v>
      </c>
      <c r="AK16">
        <f t="shared" si="25"/>
        <v>0</v>
      </c>
      <c r="AN16">
        <f t="shared" si="26"/>
        <v>0</v>
      </c>
      <c r="AQ16">
        <f t="shared" si="27"/>
        <v>1.2216338880484114</v>
      </c>
      <c r="AU16" t="s">
        <v>37</v>
      </c>
      <c r="AV16">
        <v>1.2230000000000001</v>
      </c>
      <c r="AW16">
        <v>1.2230000000000001</v>
      </c>
      <c r="AX16">
        <v>1.2230000000000001</v>
      </c>
      <c r="AY16">
        <v>1.222</v>
      </c>
      <c r="BF16">
        <v>8.1296674301328489E-2</v>
      </c>
      <c r="BG16">
        <v>1.6555444977893852E-2</v>
      </c>
      <c r="BL16">
        <v>16</v>
      </c>
      <c r="CA16">
        <v>0</v>
      </c>
      <c r="CC16" t="str">
        <f t="shared" ca="1" si="2"/>
        <v/>
      </c>
      <c r="CD16" t="str">
        <f t="shared" ca="1" si="3"/>
        <v/>
      </c>
      <c r="CE16">
        <f ca="1">COUNTIF(CC:CC,16)/400</f>
        <v>0.05</v>
      </c>
      <c r="CF16">
        <f ca="1">COUNTIF(CD:CD,16)/200</f>
        <v>0</v>
      </c>
      <c r="CH16" t="str">
        <f t="shared" ca="1" si="28"/>
        <v/>
      </c>
      <c r="CK16" t="str">
        <f t="shared" ca="1" si="29"/>
        <v/>
      </c>
      <c r="CM16">
        <f t="shared" ca="1" si="4"/>
        <v>3.0520222565787646E-2</v>
      </c>
      <c r="CN16">
        <v>16</v>
      </c>
      <c r="CO16">
        <f t="shared" ca="1" si="30"/>
        <v>1.6555444977893852E-2</v>
      </c>
      <c r="CQ16">
        <f ca="1">IF(MOD(CELL("строка",CG151),10)=1,ABS($G$1 - CC151),"")</f>
        <v>21</v>
      </c>
      <c r="CR16">
        <f t="shared" ca="1" si="5"/>
        <v>0</v>
      </c>
      <c r="CS16">
        <f t="shared" ca="1" si="6"/>
        <v>0</v>
      </c>
      <c r="CT16">
        <f t="shared" ca="1" si="7"/>
        <v>0</v>
      </c>
      <c r="CV16" t="str">
        <f t="shared" ca="1" si="8"/>
        <v/>
      </c>
      <c r="CW16">
        <f t="shared" ca="1" si="9"/>
        <v>1</v>
      </c>
      <c r="CX16">
        <f t="shared" ca="1" si="10"/>
        <v>0</v>
      </c>
      <c r="CY16">
        <f t="shared" ca="1" si="11"/>
        <v>0</v>
      </c>
      <c r="DA16" s="10"/>
    </row>
    <row r="17" spans="1:105" x14ac:dyDescent="0.45">
      <c r="A17">
        <v>0</v>
      </c>
      <c r="B17">
        <f t="shared" si="12"/>
        <v>0</v>
      </c>
      <c r="D17" t="b">
        <f t="shared" si="0"/>
        <v>1</v>
      </c>
      <c r="H17">
        <v>7</v>
      </c>
      <c r="J17">
        <v>21</v>
      </c>
      <c r="K17">
        <f t="shared" si="13"/>
        <v>31</v>
      </c>
      <c r="L17">
        <f t="shared" si="14"/>
        <v>0</v>
      </c>
      <c r="M17">
        <f t="shared" si="15"/>
        <v>0</v>
      </c>
      <c r="N17">
        <f t="shared" si="16"/>
        <v>0</v>
      </c>
      <c r="O17">
        <f t="shared" si="17"/>
        <v>0</v>
      </c>
      <c r="P17">
        <f t="shared" si="18"/>
        <v>0</v>
      </c>
      <c r="Q17">
        <f t="shared" si="17"/>
        <v>0</v>
      </c>
      <c r="R17" s="4"/>
      <c r="S17">
        <f t="shared" si="1"/>
        <v>7.7889447236180909E-2</v>
      </c>
      <c r="T17">
        <f t="shared" si="19"/>
        <v>0</v>
      </c>
      <c r="U17">
        <f t="shared" si="20"/>
        <v>0</v>
      </c>
      <c r="V17">
        <f t="shared" si="21"/>
        <v>0</v>
      </c>
      <c r="X17">
        <f t="shared" si="31"/>
        <v>350.47979217696519</v>
      </c>
      <c r="Z17">
        <f t="shared" si="22"/>
        <v>7.3354728534277745E-6</v>
      </c>
      <c r="AC17" t="s">
        <v>2</v>
      </c>
      <c r="AD17" t="s">
        <v>3</v>
      </c>
      <c r="AE17" t="s">
        <v>4</v>
      </c>
      <c r="AF17" t="s">
        <v>5</v>
      </c>
      <c r="AG17">
        <f t="shared" si="23"/>
        <v>0</v>
      </c>
      <c r="AI17">
        <f t="shared" si="24"/>
        <v>0</v>
      </c>
      <c r="AK17">
        <f t="shared" si="25"/>
        <v>0</v>
      </c>
      <c r="AN17">
        <f t="shared" si="26"/>
        <v>0</v>
      </c>
      <c r="AQ17">
        <f t="shared" si="27"/>
        <v>1.2216338880484114</v>
      </c>
      <c r="AU17" t="s">
        <v>38</v>
      </c>
      <c r="AV17">
        <v>7.0000000000000001E-3</v>
      </c>
      <c r="AW17">
        <v>6.0000000000000001E-3</v>
      </c>
      <c r="AX17">
        <v>6.0000000000000001E-3</v>
      </c>
      <c r="AY17">
        <v>7.0000000000000001E-3</v>
      </c>
      <c r="BF17">
        <v>6.393687663253142E-2</v>
      </c>
      <c r="BG17">
        <v>2.228462127677977E-2</v>
      </c>
      <c r="BL17">
        <v>17</v>
      </c>
      <c r="CA17">
        <v>0</v>
      </c>
      <c r="CC17" t="str">
        <f t="shared" ca="1" si="2"/>
        <v/>
      </c>
      <c r="CD17" t="str">
        <f t="shared" ca="1" si="3"/>
        <v/>
      </c>
      <c r="CE17">
        <f ca="1">COUNTIF(CC:CC,17)/400</f>
        <v>4.2500000000000003E-2</v>
      </c>
      <c r="CF17">
        <f ca="1">COUNTIF(CD:CD,17)/200</f>
        <v>3.5000000000000003E-2</v>
      </c>
      <c r="CH17" t="str">
        <f t="shared" ca="1" si="28"/>
        <v/>
      </c>
      <c r="CK17" t="str">
        <f t="shared" ca="1" si="29"/>
        <v/>
      </c>
      <c r="CM17">
        <f t="shared" ca="1" si="4"/>
        <v>2.9911502912638707E-2</v>
      </c>
      <c r="CN17">
        <v>17</v>
      </c>
      <c r="CO17">
        <f t="shared" ca="1" si="30"/>
        <v>2.228462127677977E-2</v>
      </c>
      <c r="CQ17">
        <f ca="1">IF(MOD(CELL("строка",CG161),10)=1,ABS($G$1 - CC161),"")</f>
        <v>17</v>
      </c>
      <c r="CR17">
        <f t="shared" ca="1" si="5"/>
        <v>0</v>
      </c>
      <c r="CS17">
        <f t="shared" ca="1" si="6"/>
        <v>0</v>
      </c>
      <c r="CT17">
        <f t="shared" ca="1" si="7"/>
        <v>0</v>
      </c>
      <c r="CV17" t="str">
        <f t="shared" ca="1" si="8"/>
        <v/>
      </c>
      <c r="CW17">
        <f t="shared" ca="1" si="9"/>
        <v>1</v>
      </c>
      <c r="CX17">
        <f t="shared" ca="1" si="10"/>
        <v>0</v>
      </c>
      <c r="CY17">
        <f t="shared" ca="1" si="11"/>
        <v>0</v>
      </c>
      <c r="DA17" s="10"/>
    </row>
    <row r="18" spans="1:105" x14ac:dyDescent="0.45">
      <c r="A18">
        <v>0</v>
      </c>
      <c r="B18">
        <f t="shared" si="12"/>
        <v>0</v>
      </c>
      <c r="D18" t="b">
        <f t="shared" si="0"/>
        <v>0</v>
      </c>
      <c r="H18">
        <v>8</v>
      </c>
      <c r="J18">
        <v>17</v>
      </c>
      <c r="K18">
        <f t="shared" si="13"/>
        <v>20</v>
      </c>
      <c r="L18">
        <f t="shared" si="14"/>
        <v>36</v>
      </c>
      <c r="M18">
        <f t="shared" si="15"/>
        <v>7</v>
      </c>
      <c r="N18">
        <f t="shared" si="16"/>
        <v>54</v>
      </c>
      <c r="O18">
        <f t="shared" si="17"/>
        <v>1</v>
      </c>
      <c r="P18">
        <f t="shared" si="18"/>
        <v>113</v>
      </c>
      <c r="Q18">
        <f t="shared" si="17"/>
        <v>0</v>
      </c>
      <c r="R18" s="4"/>
      <c r="S18">
        <f t="shared" si="1"/>
        <v>5.0251256281407038E-2</v>
      </c>
      <c r="T18">
        <f t="shared" si="19"/>
        <v>3.5175879396984924E-2</v>
      </c>
      <c r="U18">
        <f t="shared" si="20"/>
        <v>0.01</v>
      </c>
      <c r="V18">
        <f t="shared" si="21"/>
        <v>0</v>
      </c>
      <c r="X18">
        <f t="shared" si="31"/>
        <v>59.615470568925019</v>
      </c>
      <c r="Z18">
        <f t="shared" si="22"/>
        <v>1.8580533844690415E-2</v>
      </c>
      <c r="AB18" t="s">
        <v>25</v>
      </c>
      <c r="AC18">
        <f>AC15/(SQRT(COUNTIF($J$2:$J$401, "&gt;0")))</f>
        <v>0.21746736502419439</v>
      </c>
      <c r="AD18">
        <f>AD15/(SQRT(COUNTIF($J$2:$J$401, "&gt;0")))</f>
        <v>0.26142936393925714</v>
      </c>
      <c r="AE18">
        <f>AE15/(SQRT(COUNTIF($J$2:$J$401, "&gt;0")))</f>
        <v>0.3939654730681984</v>
      </c>
      <c r="AF18">
        <f>AF15/(SQRT(COUNTIF($J$2:$J$401, "&gt;0")))</f>
        <v>0.60274164236195427</v>
      </c>
      <c r="AG18">
        <f t="shared" si="23"/>
        <v>130.92419383348903</v>
      </c>
      <c r="AI18">
        <f t="shared" si="24"/>
        <v>26.316900000000025</v>
      </c>
      <c r="AK18">
        <f t="shared" si="25"/>
        <v>232.86760000000015</v>
      </c>
      <c r="AN18">
        <f t="shared" si="26"/>
        <v>0</v>
      </c>
      <c r="AQ18">
        <f t="shared" si="27"/>
        <v>1.2216338880484114</v>
      </c>
      <c r="BF18">
        <v>4.6735724945659696E-2</v>
      </c>
      <c r="BG18">
        <v>2.90151516476123E-2</v>
      </c>
      <c r="BL18">
        <v>18</v>
      </c>
      <c r="CA18">
        <v>0</v>
      </c>
      <c r="CC18" t="str">
        <f t="shared" ca="1" si="2"/>
        <v/>
      </c>
      <c r="CD18" t="str">
        <f t="shared" ca="1" si="3"/>
        <v/>
      </c>
      <c r="CE18">
        <f ca="1">COUNTIF(CC:CC,18)/400</f>
        <v>3.7499999999999999E-2</v>
      </c>
      <c r="CF18">
        <f ca="1">COUNTIF(CD:CD,18)/200</f>
        <v>0.06</v>
      </c>
      <c r="CH18" t="str">
        <f t="shared" ca="1" si="28"/>
        <v/>
      </c>
      <c r="CK18" t="str">
        <f t="shared" ca="1" si="29"/>
        <v/>
      </c>
      <c r="CM18">
        <f t="shared" ca="1" si="4"/>
        <v>2.9135554387444477E-2</v>
      </c>
      <c r="CN18">
        <v>18</v>
      </c>
      <c r="CO18">
        <f t="shared" ca="1" si="30"/>
        <v>2.90151516476123E-2</v>
      </c>
      <c r="CQ18">
        <f ca="1">IF(MOD(CELL("строка",CG171),10)=1,ABS($G$1 - CC171),"")</f>
        <v>19</v>
      </c>
      <c r="CR18">
        <f t="shared" ca="1" si="5"/>
        <v>0</v>
      </c>
      <c r="CS18">
        <f t="shared" ca="1" si="6"/>
        <v>0</v>
      </c>
      <c r="CT18">
        <f t="shared" ca="1" si="7"/>
        <v>0</v>
      </c>
      <c r="CV18" t="str">
        <f t="shared" ca="1" si="8"/>
        <v/>
      </c>
      <c r="CW18">
        <f t="shared" ca="1" si="9"/>
        <v>1</v>
      </c>
      <c r="CX18">
        <f t="shared" ca="1" si="10"/>
        <v>0</v>
      </c>
      <c r="CY18">
        <f t="shared" ca="1" si="11"/>
        <v>0</v>
      </c>
      <c r="DA18" s="10"/>
    </row>
    <row r="19" spans="1:105" x14ac:dyDescent="0.45">
      <c r="A19">
        <v>0</v>
      </c>
      <c r="B19">
        <f t="shared" si="12"/>
        <v>8</v>
      </c>
      <c r="D19" t="b">
        <f t="shared" si="0"/>
        <v>0</v>
      </c>
      <c r="H19">
        <v>9</v>
      </c>
      <c r="J19">
        <v>19</v>
      </c>
      <c r="K19">
        <f t="shared" si="13"/>
        <v>17</v>
      </c>
      <c r="L19">
        <f t="shared" si="14"/>
        <v>0</v>
      </c>
      <c r="M19">
        <f t="shared" si="15"/>
        <v>12</v>
      </c>
      <c r="N19">
        <f t="shared" si="16"/>
        <v>0</v>
      </c>
      <c r="O19">
        <f t="shared" si="17"/>
        <v>0</v>
      </c>
      <c r="P19">
        <f t="shared" si="18"/>
        <v>0</v>
      </c>
      <c r="Q19">
        <f t="shared" si="17"/>
        <v>0</v>
      </c>
      <c r="R19" s="4"/>
      <c r="S19">
        <f t="shared" si="1"/>
        <v>4.2713567839195977E-2</v>
      </c>
      <c r="T19">
        <f t="shared" si="19"/>
        <v>6.030150753768844E-2</v>
      </c>
      <c r="U19">
        <f t="shared" si="20"/>
        <v>0</v>
      </c>
      <c r="V19">
        <f t="shared" si="21"/>
        <v>0</v>
      </c>
      <c r="X19">
        <f t="shared" si="31"/>
        <v>22.288837403095879</v>
      </c>
      <c r="Z19">
        <f t="shared" si="22"/>
        <v>5.079795253456601E-2</v>
      </c>
      <c r="AG19">
        <f t="shared" si="23"/>
        <v>0</v>
      </c>
      <c r="AI19">
        <f t="shared" si="24"/>
        <v>0</v>
      </c>
      <c r="AK19">
        <f t="shared" si="25"/>
        <v>0</v>
      </c>
      <c r="AN19">
        <f t="shared" si="26"/>
        <v>0</v>
      </c>
      <c r="AQ19">
        <f t="shared" si="27"/>
        <v>1.2216338880484114</v>
      </c>
      <c r="BF19">
        <v>3.1751590170217309E-2</v>
      </c>
      <c r="BG19">
        <v>3.6542614740793115E-2</v>
      </c>
      <c r="BL19">
        <v>19</v>
      </c>
      <c r="CA19">
        <v>0</v>
      </c>
      <c r="CC19" t="str">
        <f t="shared" ca="1" si="2"/>
        <v/>
      </c>
      <c r="CD19" t="str">
        <f t="shared" ca="1" si="3"/>
        <v/>
      </c>
      <c r="CE19">
        <f ca="1">COUNTIF(CC:CC,19)/400</f>
        <v>1.2500000000000001E-2</v>
      </c>
      <c r="CF19">
        <f ca="1">COUNTIF(CD:CD,19)/200</f>
        <v>5.5E-2</v>
      </c>
      <c r="CH19" t="str">
        <f t="shared" ca="1" si="28"/>
        <v/>
      </c>
      <c r="CK19" t="str">
        <f t="shared" ca="1" si="29"/>
        <v/>
      </c>
      <c r="CM19">
        <f t="shared" ca="1" si="4"/>
        <v>2.8206087604363873E-2</v>
      </c>
      <c r="CN19">
        <v>19</v>
      </c>
      <c r="CO19">
        <f t="shared" ca="1" si="30"/>
        <v>3.6542614740793115E-2</v>
      </c>
      <c r="CQ19">
        <f ca="1">IF(MOD(CELL("строка",CG181),10)=1,ABS($G$1 - CC181),"")</f>
        <v>10</v>
      </c>
      <c r="CR19">
        <f t="shared" ca="1" si="5"/>
        <v>0</v>
      </c>
      <c r="CS19">
        <f t="shared" ca="1" si="6"/>
        <v>0</v>
      </c>
      <c r="CT19">
        <f t="shared" ca="1" si="7"/>
        <v>0</v>
      </c>
      <c r="CV19" t="str">
        <f t="shared" ca="1" si="8"/>
        <v/>
      </c>
      <c r="CW19">
        <f t="shared" ca="1" si="9"/>
        <v>1</v>
      </c>
      <c r="CX19">
        <f t="shared" ca="1" si="10"/>
        <v>0</v>
      </c>
      <c r="CY19">
        <f t="shared" ca="1" si="11"/>
        <v>0</v>
      </c>
      <c r="DA19" s="10"/>
    </row>
    <row r="20" spans="1:105" x14ac:dyDescent="0.45">
      <c r="A20">
        <v>0</v>
      </c>
      <c r="B20">
        <f t="shared" si="12"/>
        <v>0</v>
      </c>
      <c r="D20" t="b">
        <f t="shared" si="0"/>
        <v>0</v>
      </c>
      <c r="H20">
        <v>10</v>
      </c>
      <c r="J20">
        <v>10</v>
      </c>
      <c r="K20">
        <f t="shared" si="13"/>
        <v>15</v>
      </c>
      <c r="L20">
        <f t="shared" si="14"/>
        <v>18</v>
      </c>
      <c r="M20">
        <f t="shared" si="15"/>
        <v>11</v>
      </c>
      <c r="N20">
        <f t="shared" si="16"/>
        <v>0</v>
      </c>
      <c r="O20">
        <f t="shared" si="17"/>
        <v>0</v>
      </c>
      <c r="P20">
        <f t="shared" si="18"/>
        <v>0</v>
      </c>
      <c r="Q20">
        <f t="shared" si="17"/>
        <v>0</v>
      </c>
      <c r="R20" s="4"/>
      <c r="S20">
        <f t="shared" si="1"/>
        <v>3.7688442211055273E-2</v>
      </c>
      <c r="T20">
        <f t="shared" si="19"/>
        <v>5.5276381909547742E-2</v>
      </c>
      <c r="U20">
        <f t="shared" si="20"/>
        <v>0</v>
      </c>
      <c r="V20">
        <f t="shared" si="21"/>
        <v>0</v>
      </c>
      <c r="X20">
        <f t="shared" si="31"/>
        <v>7.4044152925431153</v>
      </c>
      <c r="Z20">
        <f t="shared" si="22"/>
        <v>7.5861325941162225E-2</v>
      </c>
      <c r="AG20">
        <f t="shared" si="23"/>
        <v>43.004595843539313</v>
      </c>
      <c r="AI20">
        <f t="shared" si="24"/>
        <v>0</v>
      </c>
      <c r="AK20">
        <f t="shared" si="25"/>
        <v>0</v>
      </c>
      <c r="AN20">
        <f t="shared" si="26"/>
        <v>0</v>
      </c>
      <c r="AQ20">
        <f t="shared" si="27"/>
        <v>1.2216338880484114</v>
      </c>
      <c r="BF20">
        <v>2.0049378134443453E-2</v>
      </c>
      <c r="BG20">
        <v>4.4517378426248207E-2</v>
      </c>
      <c r="BL20">
        <v>20</v>
      </c>
      <c r="CA20">
        <v>0</v>
      </c>
      <c r="CC20" t="str">
        <f t="shared" ca="1" si="2"/>
        <v/>
      </c>
      <c r="CD20" t="str">
        <f t="shared" ca="1" si="3"/>
        <v/>
      </c>
      <c r="CE20">
        <f ca="1">COUNTIF(CC:CC,20)/400</f>
        <v>1.2500000000000001E-2</v>
      </c>
      <c r="CF20">
        <f ca="1">COUNTIF(CD:CD,20)/200</f>
        <v>5.5E-2</v>
      </c>
      <c r="CH20" t="str">
        <f t="shared" ca="1" si="28"/>
        <v/>
      </c>
      <c r="CK20" t="str">
        <f t="shared" ca="1" si="29"/>
        <v/>
      </c>
      <c r="CM20">
        <f t="shared" ca="1" si="4"/>
        <v>2.7139192876607383E-2</v>
      </c>
      <c r="CN20">
        <v>20</v>
      </c>
      <c r="CO20">
        <f t="shared" ca="1" si="30"/>
        <v>4.4517378426248207E-2</v>
      </c>
      <c r="CQ20">
        <f ca="1">IF(MOD(CELL("строка",CG191),10)=1,ABS($G$1 - CC191),"")</f>
        <v>8</v>
      </c>
      <c r="CR20">
        <f t="shared" ca="1" si="5"/>
        <v>0</v>
      </c>
      <c r="CS20">
        <f t="shared" ca="1" si="6"/>
        <v>0</v>
      </c>
      <c r="CT20">
        <f t="shared" ca="1" si="7"/>
        <v>0</v>
      </c>
      <c r="CV20" t="str">
        <f t="shared" ca="1" si="8"/>
        <v/>
      </c>
      <c r="CW20">
        <f t="shared" ca="1" si="9"/>
        <v>1</v>
      </c>
      <c r="CX20">
        <f t="shared" ca="1" si="10"/>
        <v>0</v>
      </c>
      <c r="CY20">
        <f t="shared" ca="1" si="11"/>
        <v>0</v>
      </c>
      <c r="DA20" s="10"/>
    </row>
    <row r="21" spans="1:105" x14ac:dyDescent="0.45">
      <c r="A21">
        <v>0</v>
      </c>
      <c r="B21">
        <f t="shared" si="12"/>
        <v>0</v>
      </c>
      <c r="D21" t="b">
        <f t="shared" si="0"/>
        <v>0</v>
      </c>
      <c r="H21">
        <v>11</v>
      </c>
      <c r="J21">
        <v>8</v>
      </c>
      <c r="K21">
        <f t="shared" si="13"/>
        <v>5</v>
      </c>
      <c r="L21">
        <f t="shared" si="14"/>
        <v>0</v>
      </c>
      <c r="M21">
        <f t="shared" si="15"/>
        <v>11</v>
      </c>
      <c r="N21">
        <f t="shared" si="16"/>
        <v>0</v>
      </c>
      <c r="O21">
        <f t="shared" si="17"/>
        <v>0</v>
      </c>
      <c r="P21">
        <f t="shared" si="18"/>
        <v>0</v>
      </c>
      <c r="Q21">
        <f t="shared" si="17"/>
        <v>0</v>
      </c>
      <c r="R21" s="4"/>
      <c r="S21">
        <f t="shared" si="1"/>
        <v>1.2562814070351759E-2</v>
      </c>
      <c r="T21">
        <f t="shared" si="19"/>
        <v>5.5276381909547742E-2</v>
      </c>
      <c r="U21">
        <f t="shared" si="20"/>
        <v>0</v>
      </c>
      <c r="V21">
        <f t="shared" si="21"/>
        <v>0</v>
      </c>
      <c r="X21">
        <f t="shared" si="31"/>
        <v>52.982304739779302</v>
      </c>
      <c r="Z21">
        <f t="shared" si="22"/>
        <v>2.2216622198779783E-2</v>
      </c>
      <c r="AG21">
        <f t="shared" si="23"/>
        <v>0</v>
      </c>
      <c r="AI21">
        <f t="shared" si="24"/>
        <v>0</v>
      </c>
      <c r="AK21">
        <f t="shared" si="25"/>
        <v>0</v>
      </c>
      <c r="AN21">
        <f t="shared" si="26"/>
        <v>0</v>
      </c>
      <c r="AQ21">
        <f t="shared" si="27"/>
        <v>1.2216338880484114</v>
      </c>
      <c r="BF21">
        <v>1.1766715770491562E-2</v>
      </c>
      <c r="BG21">
        <v>5.2458362628883468E-2</v>
      </c>
      <c r="BL21">
        <v>21</v>
      </c>
      <c r="CA21">
        <v>0</v>
      </c>
      <c r="CC21">
        <f t="shared" ca="1" si="2"/>
        <v>10</v>
      </c>
      <c r="CD21">
        <f t="shared" ca="1" si="3"/>
        <v>17</v>
      </c>
      <c r="CE21">
        <f ca="1">COUNTIF(CC:CC,21)/400</f>
        <v>1.2500000000000001E-2</v>
      </c>
      <c r="CF21">
        <f ca="1">COUNTIF(CD:CD,21)/200</f>
        <v>3.5000000000000003E-2</v>
      </c>
      <c r="CH21">
        <f t="shared" ca="1" si="28"/>
        <v>100</v>
      </c>
      <c r="CK21">
        <f t="shared" ca="1" si="29"/>
        <v>55.279224999999983</v>
      </c>
      <c r="CM21">
        <f t="shared" ca="1" si="4"/>
        <v>2.5952877540467011E-2</v>
      </c>
      <c r="CN21">
        <v>21</v>
      </c>
      <c r="CO21">
        <f t="shared" ca="1" si="30"/>
        <v>5.2458362628883468E-2</v>
      </c>
      <c r="CQ21">
        <f ca="1">IF(MOD(CELL("строка",CG201),10)=1,ABS($G$1 - CC201),"")</f>
        <v>18</v>
      </c>
      <c r="CR21">
        <f t="shared" ca="1" si="5"/>
        <v>0</v>
      </c>
      <c r="CS21">
        <f t="shared" ca="1" si="6"/>
        <v>0</v>
      </c>
      <c r="CT21">
        <f t="shared" ca="1" si="7"/>
        <v>0</v>
      </c>
      <c r="CV21">
        <f t="shared" ca="1" si="8"/>
        <v>7.4349999999999987</v>
      </c>
      <c r="CW21">
        <f t="shared" ca="1" si="9"/>
        <v>1</v>
      </c>
      <c r="CX21">
        <f t="shared" ca="1" si="10"/>
        <v>0</v>
      </c>
      <c r="CY21">
        <f t="shared" ca="1" si="11"/>
        <v>0</v>
      </c>
      <c r="DA21" s="9"/>
    </row>
    <row r="22" spans="1:105" x14ac:dyDescent="0.45">
      <c r="A22">
        <v>0</v>
      </c>
      <c r="B22">
        <f t="shared" si="12"/>
        <v>0</v>
      </c>
      <c r="D22" t="b">
        <f t="shared" si="0"/>
        <v>0</v>
      </c>
      <c r="H22">
        <v>12</v>
      </c>
      <c r="J22">
        <v>18</v>
      </c>
      <c r="K22">
        <f t="shared" si="13"/>
        <v>5</v>
      </c>
      <c r="L22">
        <f t="shared" si="14"/>
        <v>32</v>
      </c>
      <c r="M22">
        <f t="shared" si="15"/>
        <v>7</v>
      </c>
      <c r="N22">
        <f t="shared" si="16"/>
        <v>59</v>
      </c>
      <c r="O22">
        <f t="shared" si="17"/>
        <v>0</v>
      </c>
      <c r="P22">
        <f t="shared" si="18"/>
        <v>0</v>
      </c>
      <c r="Q22">
        <f t="shared" si="17"/>
        <v>0</v>
      </c>
      <c r="R22" s="4"/>
      <c r="S22">
        <f t="shared" si="1"/>
        <v>1.2562814070351759E-2</v>
      </c>
      <c r="T22">
        <f t="shared" si="19"/>
        <v>3.5175879396984924E-2</v>
      </c>
      <c r="U22">
        <f t="shared" si="20"/>
        <v>0</v>
      </c>
      <c r="V22">
        <f t="shared" si="21"/>
        <v>0</v>
      </c>
      <c r="X22">
        <f t="shared" si="31"/>
        <v>52.982304739779302</v>
      </c>
      <c r="Z22">
        <f t="shared" si="22"/>
        <v>2.2216622198779783E-2</v>
      </c>
      <c r="AG22">
        <f t="shared" si="23"/>
        <v>55.386505391277986</v>
      </c>
      <c r="AI22">
        <f t="shared" si="24"/>
        <v>102.61690000000006</v>
      </c>
      <c r="AK22">
        <f t="shared" si="25"/>
        <v>0</v>
      </c>
      <c r="AN22">
        <f t="shared" si="26"/>
        <v>0</v>
      </c>
      <c r="AQ22">
        <f t="shared" si="27"/>
        <v>1.2216338880484114</v>
      </c>
      <c r="BF22">
        <v>6.4184261569931256E-3</v>
      </c>
      <c r="BG22">
        <v>5.9793650419675895E-2</v>
      </c>
      <c r="BL22">
        <v>22</v>
      </c>
      <c r="CA22">
        <v>0</v>
      </c>
      <c r="CC22" t="str">
        <f t="shared" ca="1" si="2"/>
        <v/>
      </c>
      <c r="CD22" t="str">
        <f t="shared" ca="1" si="3"/>
        <v/>
      </c>
      <c r="CE22">
        <f ca="1">COUNTIF(CC:CC,22)/400</f>
        <v>5.0000000000000001E-3</v>
      </c>
      <c r="CF22">
        <f ca="1">COUNTIF(CD:CD,22)/200</f>
        <v>7.4999999999999997E-2</v>
      </c>
      <c r="CH22" t="str">
        <f t="shared" ca="1" si="28"/>
        <v/>
      </c>
      <c r="CK22" t="str">
        <f t="shared" ca="1" si="29"/>
        <v/>
      </c>
      <c r="CM22">
        <f t="shared" ca="1" si="4"/>
        <v>2.4666561895458169E-2</v>
      </c>
      <c r="CN22">
        <v>22</v>
      </c>
      <c r="CO22">
        <f t="shared" ca="1" si="30"/>
        <v>5.9793650419675895E-2</v>
      </c>
      <c r="CQ22">
        <f ca="1">IF(MOD(CELL("строка",CG211),10)=1,ABS($G$1 - CC211),"")</f>
        <v>14</v>
      </c>
      <c r="CR22">
        <f t="shared" ca="1" si="5"/>
        <v>0</v>
      </c>
      <c r="CS22">
        <f t="shared" ca="1" si="6"/>
        <v>0</v>
      </c>
      <c r="CT22">
        <f t="shared" ca="1" si="7"/>
        <v>0</v>
      </c>
      <c r="CV22" t="str">
        <f t="shared" ca="1" si="8"/>
        <v/>
      </c>
      <c r="CW22">
        <f t="shared" ca="1" si="9"/>
        <v>1</v>
      </c>
      <c r="CX22">
        <f t="shared" ca="1" si="10"/>
        <v>0</v>
      </c>
      <c r="CY22">
        <f t="shared" ca="1" si="11"/>
        <v>0</v>
      </c>
    </row>
    <row r="23" spans="1:105" x14ac:dyDescent="0.45">
      <c r="A23">
        <v>0</v>
      </c>
      <c r="B23">
        <f t="shared" si="12"/>
        <v>0</v>
      </c>
      <c r="D23" t="b">
        <f t="shared" si="0"/>
        <v>0</v>
      </c>
      <c r="H23">
        <v>13</v>
      </c>
      <c r="J23">
        <v>14</v>
      </c>
      <c r="K23">
        <f t="shared" si="13"/>
        <v>5</v>
      </c>
      <c r="L23">
        <f t="shared" si="14"/>
        <v>0</v>
      </c>
      <c r="M23">
        <f t="shared" si="15"/>
        <v>15</v>
      </c>
      <c r="N23">
        <f t="shared" si="16"/>
        <v>0</v>
      </c>
      <c r="O23">
        <f t="shared" si="17"/>
        <v>0</v>
      </c>
      <c r="P23">
        <f t="shared" si="18"/>
        <v>0</v>
      </c>
      <c r="Q23">
        <f t="shared" si="17"/>
        <v>0</v>
      </c>
      <c r="R23" s="4"/>
      <c r="S23">
        <f t="shared" si="1"/>
        <v>1.2562814070351759E-2</v>
      </c>
      <c r="T23">
        <f t="shared" si="19"/>
        <v>7.5376884422110546E-2</v>
      </c>
      <c r="U23">
        <f t="shared" si="20"/>
        <v>0</v>
      </c>
      <c r="V23">
        <f t="shared" si="21"/>
        <v>0</v>
      </c>
      <c r="X23">
        <f t="shared" si="31"/>
        <v>52.982304739779302</v>
      </c>
      <c r="Z23">
        <f t="shared" si="22"/>
        <v>2.2216622198779783E-2</v>
      </c>
      <c r="AG23">
        <f t="shared" si="23"/>
        <v>0</v>
      </c>
      <c r="AI23">
        <f t="shared" si="24"/>
        <v>0</v>
      </c>
      <c r="AK23">
        <f t="shared" si="25"/>
        <v>0</v>
      </c>
      <c r="AN23">
        <f t="shared" si="26"/>
        <v>0</v>
      </c>
      <c r="AQ23">
        <f t="shared" si="27"/>
        <v>1.2216338880484114</v>
      </c>
      <c r="BF23">
        <v>3.2540240987190506E-3</v>
      </c>
      <c r="BG23">
        <v>6.5925068945601795E-2</v>
      </c>
      <c r="BL23">
        <v>23</v>
      </c>
      <c r="CA23">
        <v>0</v>
      </c>
      <c r="CC23" t="str">
        <f t="shared" ca="1" si="2"/>
        <v/>
      </c>
      <c r="CD23" t="str">
        <f t="shared" ca="1" si="3"/>
        <v/>
      </c>
      <c r="CE23">
        <f ca="1">COUNTIF(CC:CC,23)/400</f>
        <v>0</v>
      </c>
      <c r="CF23">
        <f ca="1">COUNTIF(CD:CD,23)/200</f>
        <v>8.5000000000000006E-2</v>
      </c>
      <c r="CH23" t="str">
        <f t="shared" ca="1" si="28"/>
        <v/>
      </c>
      <c r="CK23" t="str">
        <f t="shared" ca="1" si="29"/>
        <v/>
      </c>
      <c r="CM23">
        <f t="shared" ca="1" si="4"/>
        <v>2.3300553410547303E-2</v>
      </c>
      <c r="CN23">
        <v>23</v>
      </c>
      <c r="CO23">
        <f t="shared" ca="1" si="30"/>
        <v>6.5925068945601795E-2</v>
      </c>
      <c r="CQ23">
        <f ca="1">IF(MOD(CELL("строка",CG221),10)=1,ABS($G$1 - CC221),"")</f>
        <v>14</v>
      </c>
      <c r="CR23">
        <f t="shared" ca="1" si="5"/>
        <v>0</v>
      </c>
      <c r="CS23">
        <f t="shared" ca="1" si="6"/>
        <v>0</v>
      </c>
      <c r="CT23">
        <f t="shared" ca="1" si="7"/>
        <v>0</v>
      </c>
      <c r="CV23" t="str">
        <f t="shared" ca="1" si="8"/>
        <v/>
      </c>
      <c r="CW23">
        <f t="shared" ca="1" si="9"/>
        <v>1</v>
      </c>
      <c r="CX23">
        <f t="shared" ca="1" si="10"/>
        <v>0</v>
      </c>
      <c r="CY23">
        <f t="shared" ca="1" si="11"/>
        <v>0</v>
      </c>
    </row>
    <row r="24" spans="1:105" x14ac:dyDescent="0.45">
      <c r="A24">
        <v>0</v>
      </c>
      <c r="B24">
        <f t="shared" si="12"/>
        <v>0</v>
      </c>
      <c r="D24" t="b">
        <f t="shared" si="0"/>
        <v>0</v>
      </c>
      <c r="H24">
        <v>14</v>
      </c>
      <c r="J24">
        <v>14</v>
      </c>
      <c r="K24">
        <f t="shared" si="13"/>
        <v>2</v>
      </c>
      <c r="L24">
        <f t="shared" si="14"/>
        <v>27</v>
      </c>
      <c r="M24">
        <f t="shared" si="15"/>
        <v>17</v>
      </c>
      <c r="N24">
        <f t="shared" si="16"/>
        <v>0</v>
      </c>
      <c r="O24">
        <f t="shared" si="17"/>
        <v>0</v>
      </c>
      <c r="P24">
        <f t="shared" si="18"/>
        <v>0</v>
      </c>
      <c r="Q24">
        <f t="shared" si="17"/>
        <v>0</v>
      </c>
      <c r="R24" s="4"/>
      <c r="S24">
        <f t="shared" si="1"/>
        <v>5.0251256281407036E-3</v>
      </c>
      <c r="T24">
        <f t="shared" si="19"/>
        <v>8.5427135678391955E-2</v>
      </c>
      <c r="U24">
        <f t="shared" si="20"/>
        <v>0</v>
      </c>
      <c r="V24">
        <f t="shared" si="21"/>
        <v>0</v>
      </c>
      <c r="X24">
        <f t="shared" si="31"/>
        <v>105.65567157395016</v>
      </c>
      <c r="Z24">
        <f t="shared" si="22"/>
        <v>5.3741021908012979E-3</v>
      </c>
      <c r="AG24">
        <f t="shared" si="23"/>
        <v>5.964394838514175</v>
      </c>
      <c r="AI24">
        <f t="shared" si="24"/>
        <v>0</v>
      </c>
      <c r="AK24">
        <f t="shared" si="25"/>
        <v>0</v>
      </c>
      <c r="AN24">
        <f t="shared" si="26"/>
        <v>0</v>
      </c>
      <c r="AQ24">
        <f t="shared" si="27"/>
        <v>1.2216338880484114</v>
      </c>
      <c r="BF24">
        <v>1.5200000000000001E-4</v>
      </c>
      <c r="BG24">
        <v>7.0307443221462623E-2</v>
      </c>
      <c r="BL24">
        <v>24</v>
      </c>
      <c r="CA24">
        <v>0</v>
      </c>
      <c r="CC24" t="str">
        <f t="shared" ca="1" si="2"/>
        <v/>
      </c>
      <c r="CD24" t="str">
        <f t="shared" ca="1" si="3"/>
        <v/>
      </c>
      <c r="CE24">
        <f ca="1">COUNTIF(CC:CC,24)/400</f>
        <v>0</v>
      </c>
      <c r="CF24">
        <f ca="1">COUNTIF(CD:CD,24)/200</f>
        <v>8.5000000000000006E-2</v>
      </c>
      <c r="CH24" t="str">
        <f t="shared" ca="1" si="28"/>
        <v/>
      </c>
      <c r="CK24" t="str">
        <f t="shared" ca="1" si="29"/>
        <v/>
      </c>
      <c r="CN24">
        <v>24</v>
      </c>
      <c r="CO24">
        <f t="shared" ca="1" si="30"/>
        <v>7.0307443221462623E-2</v>
      </c>
      <c r="CQ24">
        <f ca="1">IF(MOD(CELL("строка",CG231),10)=1,ABS($G$1 - CC231),"")</f>
        <v>13</v>
      </c>
      <c r="CR24">
        <f t="shared" ca="1" si="5"/>
        <v>0</v>
      </c>
      <c r="CS24">
        <f t="shared" ca="1" si="6"/>
        <v>0</v>
      </c>
      <c r="CT24">
        <f t="shared" ca="1" si="7"/>
        <v>0</v>
      </c>
      <c r="CV24" t="str">
        <f t="shared" ca="1" si="8"/>
        <v/>
      </c>
      <c r="CW24">
        <f t="shared" ca="1" si="9"/>
        <v>1</v>
      </c>
      <c r="CX24">
        <f t="shared" ca="1" si="10"/>
        <v>0</v>
      </c>
      <c r="CY24">
        <f t="shared" ca="1" si="11"/>
        <v>0</v>
      </c>
    </row>
    <row r="25" spans="1:105" x14ac:dyDescent="0.45">
      <c r="A25">
        <v>2</v>
      </c>
      <c r="B25">
        <f t="shared" si="12"/>
        <v>0</v>
      </c>
      <c r="D25" t="b">
        <f t="shared" si="0"/>
        <v>0</v>
      </c>
      <c r="H25">
        <v>15</v>
      </c>
      <c r="J25">
        <v>13</v>
      </c>
      <c r="K25">
        <f t="shared" si="13"/>
        <v>0</v>
      </c>
      <c r="L25">
        <f t="shared" si="14"/>
        <v>0</v>
      </c>
      <c r="M25">
        <f t="shared" si="15"/>
        <v>17</v>
      </c>
      <c r="N25">
        <f t="shared" si="16"/>
        <v>0</v>
      </c>
      <c r="O25">
        <f t="shared" si="17"/>
        <v>0</v>
      </c>
      <c r="P25">
        <f t="shared" si="18"/>
        <v>0</v>
      </c>
      <c r="Q25">
        <f t="shared" si="17"/>
        <v>0</v>
      </c>
      <c r="R25" s="4"/>
      <c r="S25">
        <f t="shared" si="1"/>
        <v>0</v>
      </c>
      <c r="T25">
        <f t="shared" si="19"/>
        <v>8.5427135678391955E-2</v>
      </c>
      <c r="U25">
        <f t="shared" si="20"/>
        <v>0</v>
      </c>
      <c r="V25">
        <f t="shared" si="21"/>
        <v>0</v>
      </c>
      <c r="X25">
        <f t="shared" si="31"/>
        <v>150.7712494633974</v>
      </c>
      <c r="Z25">
        <f t="shared" si="22"/>
        <v>1.5935782321234513E-3</v>
      </c>
      <c r="AG25">
        <f t="shared" si="23"/>
        <v>0</v>
      </c>
      <c r="AI25">
        <f t="shared" si="24"/>
        <v>0</v>
      </c>
      <c r="AK25">
        <f t="shared" si="25"/>
        <v>0</v>
      </c>
      <c r="AN25">
        <f t="shared" si="26"/>
        <v>0.60585380423463286</v>
      </c>
      <c r="AQ25">
        <f t="shared" si="27"/>
        <v>0.77836611195158856</v>
      </c>
      <c r="BF25">
        <v>6.0000000000000002E-6</v>
      </c>
      <c r="BG25">
        <v>7.2528250963854082E-2</v>
      </c>
      <c r="BL25">
        <v>25</v>
      </c>
      <c r="CA25">
        <v>2</v>
      </c>
      <c r="CC25" t="str">
        <f t="shared" ca="1" si="2"/>
        <v/>
      </c>
      <c r="CD25" t="str">
        <f t="shared" ca="1" si="3"/>
        <v/>
      </c>
      <c r="CE25">
        <f ca="1">COUNTIF(CC:CC,25)/400</f>
        <v>0</v>
      </c>
      <c r="CF25">
        <f ca="1">COUNTIF(CD:CD,25)/200</f>
        <v>0.08</v>
      </c>
      <c r="CH25" t="str">
        <f t="shared" ca="1" si="28"/>
        <v/>
      </c>
      <c r="CK25" t="str">
        <f t="shared" ca="1" si="29"/>
        <v/>
      </c>
      <c r="CN25">
        <v>25</v>
      </c>
      <c r="CO25">
        <f t="shared" ca="1" si="30"/>
        <v>7.2528250963854082E-2</v>
      </c>
      <c r="CQ25">
        <f ca="1">IF(MOD(CELL("строка",CG241),10)=1,ABS($G$1 - CC241),"")</f>
        <v>6</v>
      </c>
      <c r="CR25">
        <f t="shared" ca="1" si="5"/>
        <v>0</v>
      </c>
      <c r="CS25">
        <f t="shared" ca="1" si="6"/>
        <v>0</v>
      </c>
      <c r="CT25">
        <f t="shared" ca="1" si="7"/>
        <v>0</v>
      </c>
      <c r="CV25" t="str">
        <f t="shared" ca="1" si="8"/>
        <v/>
      </c>
      <c r="CW25">
        <f t="shared" ca="1" si="9"/>
        <v>1</v>
      </c>
      <c r="CX25">
        <f t="shared" ca="1" si="10"/>
        <v>0</v>
      </c>
      <c r="CY25">
        <f t="shared" ca="1" si="11"/>
        <v>0</v>
      </c>
    </row>
    <row r="26" spans="1:105" x14ac:dyDescent="0.45">
      <c r="A26">
        <v>3</v>
      </c>
      <c r="B26">
        <f t="shared" si="12"/>
        <v>0</v>
      </c>
      <c r="D26" t="b">
        <f t="shared" si="0"/>
        <v>0</v>
      </c>
      <c r="H26">
        <v>16</v>
      </c>
      <c r="J26">
        <v>6</v>
      </c>
      <c r="K26">
        <f t="shared" si="13"/>
        <v>0</v>
      </c>
      <c r="L26">
        <f t="shared" si="14"/>
        <v>17</v>
      </c>
      <c r="M26">
        <f t="shared" si="15"/>
        <v>16</v>
      </c>
      <c r="N26">
        <f t="shared" si="16"/>
        <v>42</v>
      </c>
      <c r="O26">
        <f t="shared" si="17"/>
        <v>0</v>
      </c>
      <c r="P26">
        <f t="shared" si="18"/>
        <v>80</v>
      </c>
      <c r="Q26">
        <f t="shared" si="17"/>
        <v>0</v>
      </c>
      <c r="R26" s="4"/>
      <c r="S26">
        <f t="shared" si="1"/>
        <v>0</v>
      </c>
      <c r="T26">
        <f t="shared" si="19"/>
        <v>8.0402010050251257E-2</v>
      </c>
      <c r="U26">
        <f t="shared" si="20"/>
        <v>0</v>
      </c>
      <c r="V26">
        <f t="shared" si="21"/>
        <v>0</v>
      </c>
      <c r="X26">
        <f t="shared" si="31"/>
        <v>150.7712494633974</v>
      </c>
      <c r="Z26">
        <f t="shared" si="22"/>
        <v>1.5935782321234513E-3</v>
      </c>
      <c r="AG26">
        <f t="shared" si="23"/>
        <v>57.120173732986551</v>
      </c>
      <c r="AI26">
        <f t="shared" si="24"/>
        <v>47.196899999999964</v>
      </c>
      <c r="AK26">
        <f t="shared" si="25"/>
        <v>314.70759999999984</v>
      </c>
      <c r="AN26">
        <f t="shared" si="26"/>
        <v>3.16258602813781</v>
      </c>
      <c r="AQ26">
        <f t="shared" si="27"/>
        <v>1.7783661119515886</v>
      </c>
      <c r="BF26">
        <v>3.3999999999999997E-7</v>
      </c>
      <c r="BG26">
        <v>7.2371619579549532E-2</v>
      </c>
      <c r="BL26">
        <v>26</v>
      </c>
      <c r="CA26">
        <v>3</v>
      </c>
      <c r="CC26" t="str">
        <f t="shared" ca="1" si="2"/>
        <v/>
      </c>
      <c r="CD26" t="str">
        <f t="shared" ca="1" si="3"/>
        <v/>
      </c>
      <c r="CE26">
        <f ca="1">COUNTIF(CC:CC,26)</f>
        <v>0</v>
      </c>
      <c r="CF26">
        <f ca="1">COUNTIF(CD:CD,26)/200</f>
        <v>4.4999999999999998E-2</v>
      </c>
      <c r="CH26" t="str">
        <f t="shared" ca="1" si="28"/>
        <v/>
      </c>
      <c r="CK26" t="str">
        <f t="shared" ca="1" si="29"/>
        <v/>
      </c>
      <c r="CN26">
        <v>26</v>
      </c>
      <c r="CO26">
        <f t="shared" ca="1" si="30"/>
        <v>7.2371619579549532E-2</v>
      </c>
      <c r="CQ26">
        <f ca="1">IF(MOD(CELL("строка",CG251),10)=1,ABS($G$1 - CC251),"")</f>
        <v>11</v>
      </c>
      <c r="CR26">
        <f t="shared" ca="1" si="5"/>
        <v>0</v>
      </c>
      <c r="CS26">
        <f t="shared" ca="1" si="6"/>
        <v>0</v>
      </c>
      <c r="CT26">
        <f t="shared" ca="1" si="7"/>
        <v>0</v>
      </c>
      <c r="CV26" t="str">
        <f t="shared" ca="1" si="8"/>
        <v/>
      </c>
      <c r="CW26">
        <f t="shared" ca="1" si="9"/>
        <v>1</v>
      </c>
      <c r="CX26">
        <f t="shared" ca="1" si="10"/>
        <v>0</v>
      </c>
      <c r="CY26">
        <f t="shared" ca="1" si="11"/>
        <v>0</v>
      </c>
    </row>
    <row r="27" spans="1:105" x14ac:dyDescent="0.45">
      <c r="A27">
        <v>2</v>
      </c>
      <c r="B27">
        <f t="shared" si="12"/>
        <v>0</v>
      </c>
      <c r="D27" t="b">
        <f t="shared" si="0"/>
        <v>1</v>
      </c>
      <c r="H27">
        <v>17</v>
      </c>
      <c r="J27">
        <v>11</v>
      </c>
      <c r="K27">
        <f t="shared" si="13"/>
        <v>0</v>
      </c>
      <c r="L27">
        <f t="shared" si="14"/>
        <v>0</v>
      </c>
      <c r="M27">
        <f t="shared" si="15"/>
        <v>9</v>
      </c>
      <c r="N27">
        <f t="shared" si="16"/>
        <v>0</v>
      </c>
      <c r="O27">
        <f t="shared" si="17"/>
        <v>0</v>
      </c>
      <c r="P27">
        <f t="shared" si="18"/>
        <v>0</v>
      </c>
      <c r="Q27">
        <f t="shared" si="17"/>
        <v>0</v>
      </c>
      <c r="R27" s="4"/>
      <c r="S27">
        <f t="shared" si="1"/>
        <v>0</v>
      </c>
      <c r="T27">
        <f t="shared" si="19"/>
        <v>4.5226130653266333E-2</v>
      </c>
      <c r="U27">
        <f t="shared" si="20"/>
        <v>0</v>
      </c>
      <c r="V27">
        <f t="shared" si="21"/>
        <v>0</v>
      </c>
      <c r="X27">
        <f t="shared" si="31"/>
        <v>150.7712494633974</v>
      </c>
      <c r="Z27">
        <f t="shared" si="22"/>
        <v>1.5935782321234513E-3</v>
      </c>
      <c r="AG27">
        <f t="shared" si="23"/>
        <v>0</v>
      </c>
      <c r="AI27">
        <f t="shared" si="24"/>
        <v>0</v>
      </c>
      <c r="AK27">
        <f t="shared" si="25"/>
        <v>0</v>
      </c>
      <c r="AN27">
        <f t="shared" si="26"/>
        <v>0.60585380423463286</v>
      </c>
      <c r="AQ27">
        <f t="shared" si="27"/>
        <v>0.77836611195158856</v>
      </c>
      <c r="BF27">
        <v>1.0000000000000001E-9</v>
      </c>
      <c r="BG27">
        <v>6.9852920178979594E-2</v>
      </c>
      <c r="BL27">
        <v>27</v>
      </c>
      <c r="CA27">
        <v>2</v>
      </c>
      <c r="CC27" t="str">
        <f t="shared" ca="1" si="2"/>
        <v/>
      </c>
      <c r="CD27" t="str">
        <f t="shared" ca="1" si="3"/>
        <v/>
      </c>
      <c r="CF27">
        <f ca="1">COUNTIF(CD:CD,27)/200</f>
        <v>4.4999999999999998E-2</v>
      </c>
      <c r="CH27" t="str">
        <f t="shared" ca="1" si="28"/>
        <v/>
      </c>
      <c r="CK27" t="str">
        <f t="shared" ca="1" si="29"/>
        <v/>
      </c>
      <c r="CN27">
        <v>27</v>
      </c>
      <c r="CO27">
        <f t="shared" ca="1" si="30"/>
        <v>6.9852920178979594E-2</v>
      </c>
      <c r="CQ27">
        <f ca="1">IF(MOD(CELL("строка",CG261),10)=1,ABS($G$1 - CC261),"")</f>
        <v>11</v>
      </c>
      <c r="CR27">
        <f t="shared" ca="1" si="5"/>
        <v>0</v>
      </c>
      <c r="CS27">
        <f t="shared" ca="1" si="6"/>
        <v>0</v>
      </c>
      <c r="CT27">
        <f t="shared" ca="1" si="7"/>
        <v>0</v>
      </c>
      <c r="CV27" t="str">
        <f t="shared" ca="1" si="8"/>
        <v/>
      </c>
      <c r="CW27">
        <f t="shared" ca="1" si="9"/>
        <v>1</v>
      </c>
      <c r="CX27">
        <f t="shared" ca="1" si="10"/>
        <v>0</v>
      </c>
      <c r="CY27">
        <f t="shared" ca="1" si="11"/>
        <v>0</v>
      </c>
    </row>
    <row r="28" spans="1:105" x14ac:dyDescent="0.45">
      <c r="A28">
        <v>2</v>
      </c>
      <c r="B28">
        <f t="shared" si="12"/>
        <v>0</v>
      </c>
      <c r="D28" t="b">
        <f t="shared" si="0"/>
        <v>0</v>
      </c>
      <c r="H28">
        <v>18</v>
      </c>
      <c r="J28">
        <v>11</v>
      </c>
      <c r="K28">
        <f t="shared" si="13"/>
        <v>0</v>
      </c>
      <c r="L28">
        <f t="shared" si="14"/>
        <v>25</v>
      </c>
      <c r="M28">
        <f t="shared" si="15"/>
        <v>9</v>
      </c>
      <c r="N28">
        <f t="shared" si="16"/>
        <v>0</v>
      </c>
      <c r="O28">
        <f t="shared" si="17"/>
        <v>0</v>
      </c>
      <c r="P28">
        <f t="shared" si="18"/>
        <v>0</v>
      </c>
      <c r="Q28">
        <f t="shared" si="17"/>
        <v>0</v>
      </c>
      <c r="R28" s="4"/>
      <c r="S28">
        <f t="shared" si="1"/>
        <v>0</v>
      </c>
      <c r="T28">
        <f t="shared" si="19"/>
        <v>4.5226130653266333E-2</v>
      </c>
      <c r="U28">
        <f t="shared" si="20"/>
        <v>0</v>
      </c>
      <c r="V28">
        <f t="shared" si="21"/>
        <v>0</v>
      </c>
      <c r="X28">
        <f t="shared" si="31"/>
        <v>150.7712494633974</v>
      </c>
      <c r="Z28">
        <f t="shared" si="22"/>
        <v>1.5935782321234513E-3</v>
      </c>
      <c r="AG28">
        <f t="shared" si="23"/>
        <v>0.19555061740865062</v>
      </c>
      <c r="AI28">
        <f t="shared" si="24"/>
        <v>0</v>
      </c>
      <c r="AK28">
        <f t="shared" si="25"/>
        <v>0</v>
      </c>
      <c r="AN28">
        <f t="shared" si="26"/>
        <v>0.60585380423463286</v>
      </c>
      <c r="AQ28">
        <f t="shared" si="27"/>
        <v>0.77836611195158856</v>
      </c>
      <c r="BF28">
        <v>3E-11</v>
      </c>
      <c r="BG28">
        <v>6.5216280901881141E-2</v>
      </c>
      <c r="BL28">
        <v>28</v>
      </c>
      <c r="CA28">
        <v>2</v>
      </c>
      <c r="CC28" t="str">
        <f t="shared" ca="1" si="2"/>
        <v/>
      </c>
      <c r="CD28" t="str">
        <f t="shared" ca="1" si="3"/>
        <v/>
      </c>
      <c r="CF28">
        <f ca="1">COUNTIF(CD:CD,28)/200</f>
        <v>6.5000000000000002E-2</v>
      </c>
      <c r="CH28" t="str">
        <f t="shared" ca="1" si="28"/>
        <v/>
      </c>
      <c r="CK28" t="str">
        <f t="shared" ca="1" si="29"/>
        <v/>
      </c>
      <c r="CN28">
        <v>28</v>
      </c>
      <c r="CO28">
        <f t="shared" ca="1" si="30"/>
        <v>6.5216280901881141E-2</v>
      </c>
      <c r="CQ28">
        <f ca="1">IF(MOD(CELL("строка",CG271),10)=1,ABS($G$1 - CC271),"")</f>
        <v>14</v>
      </c>
      <c r="CR28">
        <f t="shared" ca="1" si="5"/>
        <v>0</v>
      </c>
      <c r="CS28">
        <f t="shared" ca="1" si="6"/>
        <v>0</v>
      </c>
      <c r="CT28">
        <f t="shared" ca="1" si="7"/>
        <v>0</v>
      </c>
      <c r="CV28" t="str">
        <f t="shared" ca="1" si="8"/>
        <v/>
      </c>
      <c r="CW28">
        <f t="shared" ca="1" si="9"/>
        <v>1</v>
      </c>
      <c r="CX28">
        <f t="shared" ca="1" si="10"/>
        <v>0</v>
      </c>
      <c r="CY28">
        <f t="shared" ca="1" si="11"/>
        <v>0</v>
      </c>
    </row>
    <row r="29" spans="1:105" x14ac:dyDescent="0.45">
      <c r="A29">
        <v>1</v>
      </c>
      <c r="B29">
        <f t="shared" si="12"/>
        <v>10</v>
      </c>
      <c r="D29" t="b">
        <f t="shared" si="0"/>
        <v>0</v>
      </c>
      <c r="H29">
        <v>19</v>
      </c>
      <c r="J29">
        <v>14</v>
      </c>
      <c r="K29">
        <f t="shared" si="13"/>
        <v>0</v>
      </c>
      <c r="L29">
        <f t="shared" si="14"/>
        <v>0</v>
      </c>
      <c r="M29">
        <f t="shared" si="15"/>
        <v>13</v>
      </c>
      <c r="N29">
        <f t="shared" si="16"/>
        <v>0</v>
      </c>
      <c r="O29">
        <f t="shared" si="17"/>
        <v>0</v>
      </c>
      <c r="P29">
        <f t="shared" si="18"/>
        <v>0</v>
      </c>
      <c r="Q29">
        <f t="shared" si="17"/>
        <v>0</v>
      </c>
      <c r="R29" s="4"/>
      <c r="S29">
        <f t="shared" si="1"/>
        <v>0</v>
      </c>
      <c r="T29">
        <f t="shared" si="19"/>
        <v>6.5326633165829151E-2</v>
      </c>
      <c r="U29">
        <f t="shared" si="20"/>
        <v>0</v>
      </c>
      <c r="V29">
        <f t="shared" si="21"/>
        <v>0</v>
      </c>
      <c r="X29">
        <f t="shared" si="31"/>
        <v>150.7712494633974</v>
      </c>
      <c r="Z29">
        <f t="shared" si="22"/>
        <v>1.5935782321234513E-3</v>
      </c>
      <c r="AG29">
        <f t="shared" si="23"/>
        <v>0</v>
      </c>
      <c r="AI29">
        <f t="shared" si="24"/>
        <v>0</v>
      </c>
      <c r="AK29">
        <f t="shared" si="25"/>
        <v>0</v>
      </c>
      <c r="AN29">
        <f t="shared" si="26"/>
        <v>4.9121580331455778E-2</v>
      </c>
      <c r="AQ29">
        <f t="shared" si="27"/>
        <v>0.22163388804841144</v>
      </c>
      <c r="BF29">
        <v>3.5448459640437647E-6</v>
      </c>
      <c r="BG29">
        <v>5.8895576651884628E-2</v>
      </c>
      <c r="BL29">
        <v>29</v>
      </c>
      <c r="CA29">
        <v>1</v>
      </c>
      <c r="CC29" t="str">
        <f t="shared" ca="1" si="2"/>
        <v/>
      </c>
      <c r="CD29" t="str">
        <f t="shared" ca="1" si="3"/>
        <v/>
      </c>
      <c r="CF29">
        <f ca="1">COUNTIF(CD:CD,29)/200</f>
        <v>5.5E-2</v>
      </c>
      <c r="CH29" t="str">
        <f t="shared" ca="1" si="28"/>
        <v/>
      </c>
      <c r="CK29" t="str">
        <f t="shared" ca="1" si="29"/>
        <v/>
      </c>
      <c r="CN29">
        <v>29</v>
      </c>
      <c r="CO29">
        <f t="shared" ca="1" si="30"/>
        <v>5.8895576651884628E-2</v>
      </c>
      <c r="CQ29">
        <f ca="1">IF(MOD(CELL("строка",CG281),10)=1,ABS($G$1 - CC281),"")</f>
        <v>8</v>
      </c>
      <c r="CR29">
        <f t="shared" ca="1" si="5"/>
        <v>0</v>
      </c>
      <c r="CS29">
        <f t="shared" ca="1" si="6"/>
        <v>0</v>
      </c>
      <c r="CT29">
        <f t="shared" ca="1" si="7"/>
        <v>0</v>
      </c>
      <c r="CV29" t="str">
        <f t="shared" ca="1" si="8"/>
        <v/>
      </c>
      <c r="CW29">
        <f t="shared" ca="1" si="9"/>
        <v>1</v>
      </c>
      <c r="CX29">
        <f t="shared" ca="1" si="10"/>
        <v>0</v>
      </c>
      <c r="CY29">
        <f t="shared" ca="1" si="11"/>
        <v>0</v>
      </c>
    </row>
    <row r="30" spans="1:105" x14ac:dyDescent="0.45">
      <c r="A30">
        <v>0</v>
      </c>
      <c r="B30">
        <f t="shared" si="12"/>
        <v>0</v>
      </c>
      <c r="D30" t="b">
        <f t="shared" si="0"/>
        <v>0</v>
      </c>
      <c r="H30">
        <v>20</v>
      </c>
      <c r="J30">
        <v>8</v>
      </c>
      <c r="K30">
        <f t="shared" si="13"/>
        <v>1</v>
      </c>
      <c r="L30">
        <f t="shared" si="14"/>
        <v>20</v>
      </c>
      <c r="M30">
        <f t="shared" si="15"/>
        <v>11</v>
      </c>
      <c r="N30">
        <f t="shared" si="16"/>
        <v>38</v>
      </c>
      <c r="O30">
        <f t="shared" si="17"/>
        <v>0</v>
      </c>
      <c r="P30">
        <f t="shared" si="18"/>
        <v>0</v>
      </c>
      <c r="Q30">
        <f t="shared" si="17"/>
        <v>0</v>
      </c>
      <c r="R30" s="4"/>
      <c r="S30">
        <f t="shared" si="1"/>
        <v>2.5125628140703518E-3</v>
      </c>
      <c r="T30">
        <f t="shared" si="19"/>
        <v>5.5276381909547742E-2</v>
      </c>
      <c r="U30">
        <f t="shared" si="20"/>
        <v>0</v>
      </c>
      <c r="V30">
        <f t="shared" si="21"/>
        <v>0</v>
      </c>
      <c r="X30">
        <f t="shared" si="31"/>
        <v>127.21346051867378</v>
      </c>
      <c r="Z30">
        <f t="shared" si="22"/>
        <v>3.0063631108027886E-3</v>
      </c>
      <c r="AG30">
        <f t="shared" si="23"/>
        <v>20.773440064644838</v>
      </c>
      <c r="AI30">
        <f t="shared" si="24"/>
        <v>118.15689999999995</v>
      </c>
      <c r="AK30">
        <f t="shared" si="25"/>
        <v>0</v>
      </c>
      <c r="AN30">
        <f t="shared" si="26"/>
        <v>0</v>
      </c>
      <c r="AQ30">
        <f t="shared" si="27"/>
        <v>1.2216338880484114</v>
      </c>
      <c r="BF30">
        <v>7.8583968145292843E-6</v>
      </c>
      <c r="BG30">
        <v>5.1447528405862517E-2</v>
      </c>
      <c r="BL30">
        <v>30</v>
      </c>
      <c r="CA30">
        <v>0</v>
      </c>
      <c r="CC30" t="str">
        <f t="shared" ca="1" si="2"/>
        <v/>
      </c>
      <c r="CD30" t="str">
        <f t="shared" ca="1" si="3"/>
        <v/>
      </c>
      <c r="CF30">
        <f ca="1">COUNTIF(CD:CD,30)/200</f>
        <v>0.05</v>
      </c>
      <c r="CH30" t="str">
        <f t="shared" ca="1" si="28"/>
        <v/>
      </c>
      <c r="CK30" t="str">
        <f t="shared" ca="1" si="29"/>
        <v/>
      </c>
      <c r="CN30">
        <v>30</v>
      </c>
      <c r="CO30">
        <f t="shared" ca="1" si="30"/>
        <v>5.1447528405862517E-2</v>
      </c>
      <c r="CQ30">
        <f ca="1">IF(MOD(CELL("строка",CG291),10)=1,ABS($G$1 - CC291),"")</f>
        <v>12</v>
      </c>
      <c r="CR30">
        <f t="shared" ca="1" si="5"/>
        <v>0</v>
      </c>
      <c r="CS30">
        <f t="shared" ca="1" si="6"/>
        <v>0</v>
      </c>
      <c r="CT30">
        <f t="shared" ca="1" si="7"/>
        <v>0</v>
      </c>
      <c r="CV30" t="str">
        <f t="shared" ca="1" si="8"/>
        <v/>
      </c>
      <c r="CW30">
        <f t="shared" ca="1" si="9"/>
        <v>1</v>
      </c>
      <c r="CX30">
        <f t="shared" ca="1" si="10"/>
        <v>0</v>
      </c>
      <c r="CY30">
        <f t="shared" ca="1" si="11"/>
        <v>0</v>
      </c>
    </row>
    <row r="31" spans="1:105" x14ac:dyDescent="0.45">
      <c r="A31">
        <v>2</v>
      </c>
      <c r="B31">
        <f t="shared" si="12"/>
        <v>0</v>
      </c>
      <c r="D31" t="b">
        <f t="shared" si="0"/>
        <v>0</v>
      </c>
      <c r="H31">
        <v>21</v>
      </c>
      <c r="J31">
        <v>12</v>
      </c>
      <c r="K31">
        <f t="shared" si="13"/>
        <v>0</v>
      </c>
      <c r="L31">
        <f t="shared" si="14"/>
        <v>0</v>
      </c>
      <c r="M31">
        <f t="shared" si="15"/>
        <v>10</v>
      </c>
      <c r="N31">
        <f t="shared" si="16"/>
        <v>0</v>
      </c>
      <c r="O31">
        <f t="shared" si="17"/>
        <v>0</v>
      </c>
      <c r="P31">
        <f t="shared" si="18"/>
        <v>0</v>
      </c>
      <c r="Q31">
        <f t="shared" si="17"/>
        <v>0</v>
      </c>
      <c r="R31" s="4"/>
      <c r="S31">
        <f t="shared" si="1"/>
        <v>0</v>
      </c>
      <c r="T31">
        <f t="shared" si="19"/>
        <v>5.0251256281407038E-2</v>
      </c>
      <c r="U31">
        <f t="shared" si="20"/>
        <v>0</v>
      </c>
      <c r="V31">
        <f t="shared" si="21"/>
        <v>0</v>
      </c>
      <c r="X31">
        <f t="shared" si="31"/>
        <v>150.7712494633974</v>
      </c>
      <c r="Z31">
        <f t="shared" si="22"/>
        <v>1.5935782321234513E-3</v>
      </c>
      <c r="AG31">
        <f t="shared" si="23"/>
        <v>0</v>
      </c>
      <c r="AI31">
        <f t="shared" si="24"/>
        <v>0</v>
      </c>
      <c r="AK31">
        <f t="shared" si="25"/>
        <v>0</v>
      </c>
      <c r="AN31">
        <f t="shared" si="26"/>
        <v>0.60585380423463286</v>
      </c>
      <c r="AQ31">
        <f t="shared" si="27"/>
        <v>0.77836611195158856</v>
      </c>
      <c r="BF31">
        <v>1.6851001963243582E-5</v>
      </c>
      <c r="BG31">
        <v>4.3471191150869788E-2</v>
      </c>
      <c r="BL31">
        <v>31</v>
      </c>
      <c r="CA31">
        <v>2</v>
      </c>
      <c r="CC31">
        <f t="shared" ca="1" si="2"/>
        <v>7</v>
      </c>
      <c r="CD31" t="str">
        <f t="shared" ca="1" si="3"/>
        <v/>
      </c>
      <c r="CF31">
        <f ca="1">COUNTIF(CD:CD,31)/200</f>
        <v>0.03</v>
      </c>
      <c r="CH31">
        <f t="shared" ca="1" si="28"/>
        <v>49</v>
      </c>
      <c r="CK31" t="str">
        <f t="shared" ca="1" si="29"/>
        <v/>
      </c>
      <c r="CN31">
        <v>31</v>
      </c>
      <c r="CO31">
        <f t="shared" ca="1" si="30"/>
        <v>4.3471191150869788E-2</v>
      </c>
      <c r="CQ31">
        <f ca="1">IF(MOD(CELL("строка",CG301),10)=1,ABS($G$1 - CC301),"")</f>
        <v>10</v>
      </c>
      <c r="CR31">
        <f t="shared" ca="1" si="5"/>
        <v>0</v>
      </c>
      <c r="CS31">
        <f t="shared" ca="1" si="6"/>
        <v>0</v>
      </c>
      <c r="CT31">
        <f t="shared" ca="1" si="7"/>
        <v>0</v>
      </c>
      <c r="CV31" t="str">
        <f t="shared" ca="1" si="8"/>
        <v/>
      </c>
      <c r="CW31">
        <f t="shared" ca="1" si="9"/>
        <v>1</v>
      </c>
      <c r="CX31">
        <f t="shared" ca="1" si="10"/>
        <v>0</v>
      </c>
      <c r="CY31">
        <f t="shared" ca="1" si="11"/>
        <v>0</v>
      </c>
    </row>
    <row r="32" spans="1:105" x14ac:dyDescent="0.45">
      <c r="A32">
        <v>0</v>
      </c>
      <c r="B32">
        <f t="shared" si="12"/>
        <v>0</v>
      </c>
      <c r="D32" t="b">
        <f t="shared" si="0"/>
        <v>0</v>
      </c>
      <c r="H32">
        <v>22</v>
      </c>
      <c r="J32">
        <v>10</v>
      </c>
      <c r="K32">
        <f t="shared" si="13"/>
        <v>0</v>
      </c>
      <c r="L32">
        <f t="shared" si="14"/>
        <v>18</v>
      </c>
      <c r="M32">
        <f t="shared" si="15"/>
        <v>6</v>
      </c>
      <c r="N32">
        <f t="shared" si="16"/>
        <v>0</v>
      </c>
      <c r="O32">
        <f t="shared" si="17"/>
        <v>0</v>
      </c>
      <c r="P32">
        <f t="shared" si="18"/>
        <v>0</v>
      </c>
      <c r="Q32">
        <f t="shared" si="17"/>
        <v>0</v>
      </c>
      <c r="R32" s="4"/>
      <c r="S32">
        <f t="shared" si="1"/>
        <v>0</v>
      </c>
      <c r="T32">
        <f t="shared" si="19"/>
        <v>3.015075376884422E-2</v>
      </c>
      <c r="U32">
        <f t="shared" si="20"/>
        <v>0</v>
      </c>
      <c r="V32">
        <f t="shared" si="21"/>
        <v>0</v>
      </c>
      <c r="X32">
        <f t="shared" si="31"/>
        <v>150.7712494633974</v>
      </c>
      <c r="Z32">
        <f t="shared" si="22"/>
        <v>1.5935782321234513E-3</v>
      </c>
      <c r="AG32">
        <f t="shared" si="23"/>
        <v>43.004595843539313</v>
      </c>
      <c r="AI32">
        <f t="shared" si="24"/>
        <v>0</v>
      </c>
      <c r="AK32">
        <f t="shared" si="25"/>
        <v>0</v>
      </c>
      <c r="AN32">
        <f t="shared" si="26"/>
        <v>0</v>
      </c>
      <c r="AQ32">
        <f t="shared" si="27"/>
        <v>1.2216338880484114</v>
      </c>
      <c r="BF32">
        <v>3.4952053053519098E-5</v>
      </c>
      <c r="BG32">
        <v>3.5529880986004951E-2</v>
      </c>
      <c r="BL32">
        <v>32</v>
      </c>
      <c r="CA32">
        <v>0</v>
      </c>
      <c r="CC32" t="str">
        <f t="shared" ca="1" si="2"/>
        <v/>
      </c>
      <c r="CD32" t="str">
        <f t="shared" ca="1" si="3"/>
        <v/>
      </c>
      <c r="CF32">
        <f ca="1">COUNTIF(CD:CD,32)/200</f>
        <v>3.5000000000000003E-2</v>
      </c>
      <c r="CH32" t="str">
        <f t="shared" ca="1" si="28"/>
        <v/>
      </c>
      <c r="CK32" t="str">
        <f t="shared" ca="1" si="29"/>
        <v/>
      </c>
      <c r="CN32">
        <v>32</v>
      </c>
      <c r="CO32">
        <f t="shared" ca="1" si="30"/>
        <v>3.5529880986004951E-2</v>
      </c>
      <c r="CQ32">
        <f ca="1">IF(MOD(CELL("строка",CG311),10)=1,ABS($G$1 - CC311),"")</f>
        <v>8</v>
      </c>
      <c r="CR32">
        <f t="shared" ca="1" si="5"/>
        <v>0</v>
      </c>
      <c r="CS32">
        <f t="shared" ca="1" si="6"/>
        <v>0</v>
      </c>
      <c r="CT32">
        <f t="shared" ca="1" si="7"/>
        <v>0</v>
      </c>
      <c r="CV32" t="str">
        <f t="shared" ca="1" si="8"/>
        <v/>
      </c>
      <c r="CW32">
        <f t="shared" ca="1" si="9"/>
        <v>1</v>
      </c>
      <c r="CX32">
        <f t="shared" ca="1" si="10"/>
        <v>0</v>
      </c>
      <c r="CY32">
        <f t="shared" ca="1" si="11"/>
        <v>0</v>
      </c>
    </row>
    <row r="33" spans="1:103" x14ac:dyDescent="0.45">
      <c r="A33">
        <v>1</v>
      </c>
      <c r="B33">
        <f t="shared" si="12"/>
        <v>0</v>
      </c>
      <c r="D33" t="b">
        <f t="shared" si="0"/>
        <v>0</v>
      </c>
      <c r="H33">
        <v>23</v>
      </c>
      <c r="J33">
        <v>8</v>
      </c>
      <c r="K33">
        <f t="shared" si="13"/>
        <v>0</v>
      </c>
      <c r="L33">
        <f t="shared" si="14"/>
        <v>0</v>
      </c>
      <c r="M33">
        <f t="shared" si="15"/>
        <v>7</v>
      </c>
      <c r="N33">
        <f t="shared" si="16"/>
        <v>0</v>
      </c>
      <c r="O33">
        <f t="shared" si="17"/>
        <v>0</v>
      </c>
      <c r="P33">
        <f t="shared" si="18"/>
        <v>0</v>
      </c>
      <c r="Q33">
        <f t="shared" si="17"/>
        <v>0</v>
      </c>
      <c r="R33" s="4"/>
      <c r="S33">
        <f t="shared" si="1"/>
        <v>0</v>
      </c>
      <c r="T33">
        <f t="shared" si="19"/>
        <v>3.5175879396984924E-2</v>
      </c>
      <c r="U33">
        <f t="shared" si="20"/>
        <v>0</v>
      </c>
      <c r="V33">
        <f t="shared" si="21"/>
        <v>0</v>
      </c>
      <c r="X33">
        <f t="shared" si="31"/>
        <v>150.7712494633974</v>
      </c>
      <c r="Z33">
        <f t="shared" si="22"/>
        <v>1.5935782321234513E-3</v>
      </c>
      <c r="AG33">
        <f t="shared" si="23"/>
        <v>0</v>
      </c>
      <c r="AI33">
        <f t="shared" si="24"/>
        <v>0</v>
      </c>
      <c r="AK33">
        <f t="shared" si="25"/>
        <v>0</v>
      </c>
      <c r="AN33">
        <f t="shared" si="26"/>
        <v>4.9121580331455778E-2</v>
      </c>
      <c r="AQ33">
        <f t="shared" si="27"/>
        <v>0.22163388804841144</v>
      </c>
      <c r="BF33">
        <v>7.0125317431139679E-5</v>
      </c>
      <c r="BG33">
        <v>2.8089315269647554E-2</v>
      </c>
      <c r="BL33">
        <v>33</v>
      </c>
      <c r="CA33">
        <v>1</v>
      </c>
      <c r="CC33" t="str">
        <f t="shared" ca="1" si="2"/>
        <v/>
      </c>
      <c r="CD33" t="str">
        <f t="shared" ca="1" si="3"/>
        <v/>
      </c>
      <c r="CF33">
        <f ca="1">COUNTIF(CD:CD,33)/200</f>
        <v>3.5000000000000003E-2</v>
      </c>
      <c r="CH33" t="str">
        <f t="shared" ca="1" si="28"/>
        <v/>
      </c>
      <c r="CK33" t="str">
        <f t="shared" ca="1" si="29"/>
        <v/>
      </c>
      <c r="CN33">
        <v>33</v>
      </c>
      <c r="CO33">
        <f t="shared" ca="1" si="30"/>
        <v>2.8089315269647554E-2</v>
      </c>
      <c r="CQ33">
        <f ca="1">IF(MOD(CELL("строка",CG321),10)=1,ABS($G$1 - CC321),"")</f>
        <v>22</v>
      </c>
      <c r="CR33">
        <f t="shared" ca="1" si="5"/>
        <v>0</v>
      </c>
      <c r="CS33">
        <f t="shared" ca="1" si="6"/>
        <v>0</v>
      </c>
      <c r="CT33">
        <f t="shared" ca="1" si="7"/>
        <v>0</v>
      </c>
      <c r="CV33" t="str">
        <f t="shared" ca="1" si="8"/>
        <v/>
      </c>
      <c r="CW33">
        <f t="shared" ca="1" si="9"/>
        <v>1</v>
      </c>
      <c r="CX33">
        <f t="shared" ca="1" si="10"/>
        <v>0</v>
      </c>
      <c r="CY33">
        <f t="shared" ca="1" si="11"/>
        <v>0</v>
      </c>
    </row>
    <row r="34" spans="1:103" x14ac:dyDescent="0.45">
      <c r="A34">
        <v>0</v>
      </c>
      <c r="B34">
        <f t="shared" si="12"/>
        <v>0</v>
      </c>
      <c r="D34" t="b">
        <f t="shared" si="0"/>
        <v>0</v>
      </c>
      <c r="H34">
        <v>24</v>
      </c>
      <c r="J34">
        <v>22</v>
      </c>
      <c r="K34">
        <f t="shared" si="13"/>
        <v>0</v>
      </c>
      <c r="L34">
        <f t="shared" si="14"/>
        <v>31</v>
      </c>
      <c r="M34">
        <f t="shared" si="15"/>
        <v>7</v>
      </c>
      <c r="N34">
        <f t="shared" si="16"/>
        <v>43</v>
      </c>
      <c r="O34">
        <f t="shared" si="17"/>
        <v>0</v>
      </c>
      <c r="P34">
        <f t="shared" si="18"/>
        <v>109</v>
      </c>
      <c r="Q34">
        <f t="shared" si="17"/>
        <v>0</v>
      </c>
      <c r="R34" s="4"/>
      <c r="S34">
        <f t="shared" si="1"/>
        <v>0</v>
      </c>
      <c r="T34">
        <f t="shared" si="19"/>
        <v>3.5175879396984924E-2</v>
      </c>
      <c r="U34">
        <f t="shared" si="20"/>
        <v>0</v>
      </c>
      <c r="V34">
        <f t="shared" si="21"/>
        <v>0</v>
      </c>
      <c r="X34">
        <f t="shared" si="31"/>
        <v>150.7712494633974</v>
      </c>
      <c r="Z34">
        <f t="shared" si="22"/>
        <v>1.5935782321234513E-3</v>
      </c>
      <c r="AG34">
        <f t="shared" si="23"/>
        <v>41.502083280725223</v>
      </c>
      <c r="AI34">
        <f t="shared" si="24"/>
        <v>34.456899999999969</v>
      </c>
      <c r="AK34">
        <f t="shared" si="25"/>
        <v>126.78760000000011</v>
      </c>
      <c r="AN34">
        <f t="shared" si="26"/>
        <v>0</v>
      </c>
      <c r="AQ34">
        <f t="shared" si="27"/>
        <v>1.2216338880484114</v>
      </c>
      <c r="BG34">
        <v>2.1480468036160185E-2</v>
      </c>
      <c r="BL34">
        <v>34</v>
      </c>
      <c r="CA34">
        <v>0</v>
      </c>
      <c r="CC34" t="str">
        <f t="shared" ca="1" si="2"/>
        <v/>
      </c>
      <c r="CD34" t="str">
        <f t="shared" ca="1" si="3"/>
        <v/>
      </c>
      <c r="CF34">
        <f ca="1">COUNTIF(CD:CD,34)/200</f>
        <v>0.01</v>
      </c>
      <c r="CH34" t="str">
        <f t="shared" ca="1" si="28"/>
        <v/>
      </c>
      <c r="CK34" t="str">
        <f t="shared" ca="1" si="29"/>
        <v/>
      </c>
      <c r="CN34">
        <v>34</v>
      </c>
      <c r="CO34">
        <f t="shared" ca="1" si="30"/>
        <v>2.1480468036160185E-2</v>
      </c>
      <c r="CQ34">
        <f ca="1">IF(MOD(CELL("строка",CG331),10)=1,ABS($G$1 - CC331),"")</f>
        <v>9</v>
      </c>
      <c r="CR34">
        <f t="shared" ca="1" si="5"/>
        <v>0</v>
      </c>
      <c r="CS34">
        <f t="shared" ca="1" si="6"/>
        <v>0</v>
      </c>
      <c r="CT34">
        <f t="shared" ca="1" si="7"/>
        <v>0</v>
      </c>
      <c r="CV34" t="str">
        <f t="shared" ca="1" si="8"/>
        <v/>
      </c>
      <c r="CW34">
        <f t="shared" ca="1" si="9"/>
        <v>1</v>
      </c>
      <c r="CX34">
        <f t="shared" ca="1" si="10"/>
        <v>0</v>
      </c>
      <c r="CY34">
        <f t="shared" ca="1" si="11"/>
        <v>0</v>
      </c>
    </row>
    <row r="35" spans="1:103" x14ac:dyDescent="0.45">
      <c r="A35">
        <v>1</v>
      </c>
      <c r="B35">
        <f t="shared" si="12"/>
        <v>0</v>
      </c>
      <c r="D35" t="b">
        <f t="shared" si="0"/>
        <v>0</v>
      </c>
      <c r="H35">
        <v>25</v>
      </c>
      <c r="J35">
        <v>9</v>
      </c>
      <c r="K35">
        <f t="shared" si="13"/>
        <v>0</v>
      </c>
      <c r="L35">
        <f t="shared" si="14"/>
        <v>0</v>
      </c>
      <c r="M35">
        <f t="shared" si="15"/>
        <v>2</v>
      </c>
      <c r="N35">
        <f t="shared" si="16"/>
        <v>0</v>
      </c>
      <c r="O35">
        <f t="shared" si="17"/>
        <v>0</v>
      </c>
      <c r="P35">
        <f t="shared" si="18"/>
        <v>0</v>
      </c>
      <c r="Q35">
        <f t="shared" si="17"/>
        <v>0</v>
      </c>
      <c r="R35" s="4"/>
      <c r="S35">
        <f t="shared" si="1"/>
        <v>0</v>
      </c>
      <c r="T35">
        <f t="shared" si="19"/>
        <v>1.0050251256281407E-2</v>
      </c>
      <c r="U35">
        <f t="shared" si="20"/>
        <v>0</v>
      </c>
      <c r="V35">
        <f t="shared" si="21"/>
        <v>0</v>
      </c>
      <c r="X35">
        <f t="shared" si="31"/>
        <v>150.7712494633974</v>
      </c>
      <c r="Z35">
        <f t="shared" si="22"/>
        <v>1.5935782321234513E-3</v>
      </c>
      <c r="AG35">
        <f t="shared" si="23"/>
        <v>0</v>
      </c>
      <c r="AI35">
        <f t="shared" si="24"/>
        <v>0</v>
      </c>
      <c r="AK35">
        <f t="shared" si="25"/>
        <v>0</v>
      </c>
      <c r="AN35">
        <f t="shared" si="26"/>
        <v>4.9121580331455778E-2</v>
      </c>
      <c r="AQ35">
        <f t="shared" si="27"/>
        <v>0.22163388804841144</v>
      </c>
      <c r="BG35">
        <v>1.5889181092501717E-2</v>
      </c>
      <c r="BL35">
        <v>35</v>
      </c>
      <c r="CA35">
        <v>1</v>
      </c>
      <c r="CC35" t="str">
        <f t="shared" ca="1" si="2"/>
        <v/>
      </c>
      <c r="CD35" t="str">
        <f t="shared" ca="1" si="3"/>
        <v/>
      </c>
      <c r="CF35">
        <f ca="1">COUNTIF(CD:CD,35)/200</f>
        <v>0</v>
      </c>
      <c r="CH35" t="str">
        <f t="shared" ca="1" si="28"/>
        <v/>
      </c>
      <c r="CK35" t="str">
        <f t="shared" ca="1" si="29"/>
        <v/>
      </c>
      <c r="CN35">
        <v>35</v>
      </c>
      <c r="CO35">
        <f t="shared" ca="1" si="30"/>
        <v>1.5889181092501717E-2</v>
      </c>
      <c r="CQ35">
        <f ca="1">IF(MOD(CELL("строка",CG341),10)=1,ABS($G$1 - CC341),"")</f>
        <v>3</v>
      </c>
      <c r="CR35">
        <f t="shared" ca="1" si="5"/>
        <v>0</v>
      </c>
      <c r="CS35">
        <f t="shared" ca="1" si="6"/>
        <v>0</v>
      </c>
      <c r="CT35">
        <f t="shared" ca="1" si="7"/>
        <v>0</v>
      </c>
      <c r="CV35" t="str">
        <f t="shared" ca="1" si="8"/>
        <v/>
      </c>
      <c r="CW35">
        <f t="shared" ca="1" si="9"/>
        <v>1</v>
      </c>
      <c r="CX35">
        <f t="shared" ca="1" si="10"/>
        <v>0</v>
      </c>
      <c r="CY35">
        <f t="shared" ca="1" si="11"/>
        <v>0</v>
      </c>
    </row>
    <row r="36" spans="1:103" x14ac:dyDescent="0.45">
      <c r="A36">
        <v>2</v>
      </c>
      <c r="B36">
        <f t="shared" si="12"/>
        <v>0</v>
      </c>
      <c r="D36" t="b">
        <f t="shared" si="0"/>
        <v>0</v>
      </c>
      <c r="H36">
        <v>26</v>
      </c>
      <c r="J36">
        <v>3</v>
      </c>
      <c r="K36">
        <f t="shared" si="13"/>
        <v>0</v>
      </c>
      <c r="L36">
        <f t="shared" si="14"/>
        <v>12</v>
      </c>
      <c r="M36">
        <f t="shared" si="15"/>
        <v>0</v>
      </c>
      <c r="N36">
        <f t="shared" si="16"/>
        <v>0</v>
      </c>
      <c r="O36">
        <f t="shared" si="17"/>
        <v>0</v>
      </c>
      <c r="P36">
        <f t="shared" si="18"/>
        <v>0</v>
      </c>
      <c r="Q36">
        <f t="shared" si="17"/>
        <v>0</v>
      </c>
      <c r="R36" s="4"/>
      <c r="S36">
        <f t="shared" si="1"/>
        <v>0</v>
      </c>
      <c r="T36">
        <f t="shared" si="19"/>
        <v>0</v>
      </c>
      <c r="U36">
        <f t="shared" si="20"/>
        <v>0</v>
      </c>
      <c r="V36">
        <f t="shared" si="21"/>
        <v>0</v>
      </c>
      <c r="X36">
        <f t="shared" si="31"/>
        <v>150.7712494633974</v>
      </c>
      <c r="Z36">
        <f t="shared" si="22"/>
        <v>1.5935782321234513E-3</v>
      </c>
      <c r="AG36">
        <f t="shared" si="23"/>
        <v>157.69806318022273</v>
      </c>
      <c r="AI36">
        <f t="shared" si="24"/>
        <v>0</v>
      </c>
      <c r="AK36">
        <f t="shared" si="25"/>
        <v>0</v>
      </c>
      <c r="AN36">
        <f t="shared" si="26"/>
        <v>0.60585380423463286</v>
      </c>
      <c r="AQ36">
        <f t="shared" si="27"/>
        <v>0.77836611195158856</v>
      </c>
      <c r="BG36">
        <v>1.1368796093762016E-2</v>
      </c>
      <c r="BL36">
        <v>36</v>
      </c>
      <c r="CA36">
        <v>2</v>
      </c>
      <c r="CC36" t="str">
        <f t="shared" ca="1" si="2"/>
        <v/>
      </c>
      <c r="CD36" t="str">
        <f t="shared" ca="1" si="3"/>
        <v/>
      </c>
      <c r="CF36">
        <f ca="1">COUNTIF(CD:CD,36)/200</f>
        <v>1.4999999999999999E-2</v>
      </c>
      <c r="CH36" t="str">
        <f t="shared" ca="1" si="28"/>
        <v/>
      </c>
      <c r="CK36" t="str">
        <f t="shared" ca="1" si="29"/>
        <v/>
      </c>
      <c r="CN36">
        <v>36</v>
      </c>
      <c r="CO36">
        <f t="shared" ca="1" si="30"/>
        <v>1.1368796093762016E-2</v>
      </c>
      <c r="CQ36">
        <f ca="1">IF(MOD(CELL("строка",CG351),10)=1,ABS($G$1 - CC351),"")</f>
        <v>9</v>
      </c>
      <c r="CR36">
        <f t="shared" ca="1" si="5"/>
        <v>0</v>
      </c>
      <c r="CS36">
        <f t="shared" ca="1" si="6"/>
        <v>0</v>
      </c>
      <c r="CT36">
        <f t="shared" ca="1" si="7"/>
        <v>0</v>
      </c>
      <c r="CV36" t="str">
        <f t="shared" ca="1" si="8"/>
        <v/>
      </c>
      <c r="CW36">
        <f t="shared" ca="1" si="9"/>
        <v>1</v>
      </c>
      <c r="CX36">
        <f t="shared" ca="1" si="10"/>
        <v>0</v>
      </c>
      <c r="CY36">
        <f t="shared" ca="1" si="11"/>
        <v>0</v>
      </c>
    </row>
    <row r="37" spans="1:103" x14ac:dyDescent="0.45">
      <c r="A37">
        <v>1</v>
      </c>
      <c r="B37">
        <f t="shared" si="12"/>
        <v>0</v>
      </c>
      <c r="D37" t="b">
        <f t="shared" si="0"/>
        <v>1</v>
      </c>
      <c r="H37">
        <v>27</v>
      </c>
      <c r="J37">
        <v>9</v>
      </c>
      <c r="K37">
        <f t="shared" si="13"/>
        <v>0</v>
      </c>
      <c r="L37">
        <f t="shared" si="14"/>
        <v>0</v>
      </c>
      <c r="M37">
        <f t="shared" si="15"/>
        <v>3</v>
      </c>
      <c r="N37">
        <f t="shared" si="16"/>
        <v>0</v>
      </c>
      <c r="O37">
        <f t="shared" si="17"/>
        <v>1</v>
      </c>
      <c r="P37">
        <f t="shared" si="18"/>
        <v>0</v>
      </c>
      <c r="Q37">
        <f t="shared" si="17"/>
        <v>0</v>
      </c>
      <c r="R37" s="4"/>
      <c r="S37">
        <f t="shared" si="1"/>
        <v>0</v>
      </c>
      <c r="T37">
        <f t="shared" si="19"/>
        <v>1.507537688442211E-2</v>
      </c>
      <c r="U37">
        <f t="shared" si="20"/>
        <v>0.01</v>
      </c>
      <c r="V37">
        <f t="shared" si="21"/>
        <v>0</v>
      </c>
      <c r="X37">
        <f t="shared" si="31"/>
        <v>150.7712494633974</v>
      </c>
      <c r="Z37">
        <f t="shared" si="22"/>
        <v>1.5935782321234513E-3</v>
      </c>
      <c r="AG37">
        <f t="shared" si="23"/>
        <v>0</v>
      </c>
      <c r="AI37">
        <f t="shared" si="24"/>
        <v>0</v>
      </c>
      <c r="AK37">
        <f t="shared" si="25"/>
        <v>0</v>
      </c>
      <c r="AN37">
        <f t="shared" si="26"/>
        <v>4.9121580331455778E-2</v>
      </c>
      <c r="AQ37">
        <f t="shared" si="27"/>
        <v>0.22163388804841144</v>
      </c>
      <c r="BG37">
        <v>7.8683311065852815E-3</v>
      </c>
      <c r="BL37">
        <v>37</v>
      </c>
      <c r="CA37">
        <v>1</v>
      </c>
      <c r="CC37" t="str">
        <f t="shared" ca="1" si="2"/>
        <v/>
      </c>
      <c r="CD37" t="str">
        <f t="shared" ca="1" si="3"/>
        <v/>
      </c>
      <c r="CF37">
        <f ca="1">COUNTIF(CD:CD,37)</f>
        <v>0</v>
      </c>
      <c r="CH37" t="str">
        <f t="shared" ca="1" si="28"/>
        <v/>
      </c>
      <c r="CK37" t="str">
        <f t="shared" ca="1" si="29"/>
        <v/>
      </c>
      <c r="CN37">
        <v>37</v>
      </c>
      <c r="CO37">
        <f t="shared" ca="1" si="30"/>
        <v>7.8683311065852815E-3</v>
      </c>
      <c r="CQ37">
        <f ca="1">IF(MOD(CELL("строка",CG361),10)=1,ABS($G$1 - CC361),"")</f>
        <v>14</v>
      </c>
      <c r="CR37">
        <f t="shared" ca="1" si="5"/>
        <v>0</v>
      </c>
      <c r="CS37">
        <f t="shared" ca="1" si="6"/>
        <v>0</v>
      </c>
      <c r="CT37">
        <f t="shared" ca="1" si="7"/>
        <v>0</v>
      </c>
      <c r="CV37" t="str">
        <f t="shared" ca="1" si="8"/>
        <v/>
      </c>
      <c r="CW37">
        <f t="shared" ca="1" si="9"/>
        <v>1</v>
      </c>
      <c r="CX37">
        <f t="shared" ca="1" si="10"/>
        <v>0</v>
      </c>
      <c r="CY37">
        <f t="shared" ca="1" si="11"/>
        <v>0</v>
      </c>
    </row>
    <row r="38" spans="1:103" x14ac:dyDescent="0.45">
      <c r="A38">
        <v>0</v>
      </c>
      <c r="B38">
        <f t="shared" si="12"/>
        <v>0</v>
      </c>
      <c r="D38" t="b">
        <f t="shared" si="0"/>
        <v>0</v>
      </c>
      <c r="H38">
        <v>28</v>
      </c>
      <c r="J38">
        <v>14</v>
      </c>
      <c r="K38">
        <f t="shared" si="13"/>
        <v>0</v>
      </c>
      <c r="L38">
        <f t="shared" si="14"/>
        <v>28</v>
      </c>
      <c r="M38">
        <f t="shared" si="15"/>
        <v>0</v>
      </c>
      <c r="N38">
        <f t="shared" si="16"/>
        <v>66</v>
      </c>
      <c r="O38">
        <f t="shared" si="17"/>
        <v>1</v>
      </c>
      <c r="P38">
        <f t="shared" si="18"/>
        <v>0</v>
      </c>
      <c r="Q38">
        <f t="shared" si="17"/>
        <v>0</v>
      </c>
      <c r="R38" s="4"/>
      <c r="S38">
        <f t="shared" si="1"/>
        <v>0</v>
      </c>
      <c r="T38">
        <f t="shared" si="19"/>
        <v>0</v>
      </c>
      <c r="U38">
        <f t="shared" si="20"/>
        <v>0.01</v>
      </c>
      <c r="V38">
        <f t="shared" si="21"/>
        <v>0</v>
      </c>
      <c r="X38">
        <f t="shared" si="31"/>
        <v>150.7712494633974</v>
      </c>
      <c r="Z38">
        <f t="shared" si="22"/>
        <v>1.5935782321234513E-3</v>
      </c>
      <c r="AG38">
        <f t="shared" si="23"/>
        <v>11.848816949066938</v>
      </c>
      <c r="AI38">
        <f t="shared" si="24"/>
        <v>293.43690000000009</v>
      </c>
      <c r="AK38">
        <f t="shared" si="25"/>
        <v>0</v>
      </c>
      <c r="AN38">
        <f t="shared" si="26"/>
        <v>0</v>
      </c>
      <c r="AQ38">
        <f t="shared" si="27"/>
        <v>1.2216338880484114</v>
      </c>
      <c r="BG38">
        <v>5.2675172267243765E-3</v>
      </c>
      <c r="BL38">
        <v>38</v>
      </c>
      <c r="CA38">
        <v>0</v>
      </c>
      <c r="CC38" t="str">
        <f t="shared" ca="1" si="2"/>
        <v/>
      </c>
      <c r="CD38" t="str">
        <f t="shared" ca="1" si="3"/>
        <v/>
      </c>
      <c r="CF38">
        <v>0</v>
      </c>
      <c r="CH38" t="str">
        <f t="shared" ca="1" si="28"/>
        <v/>
      </c>
      <c r="CK38" t="str">
        <f t="shared" ca="1" si="29"/>
        <v/>
      </c>
      <c r="CN38">
        <v>38</v>
      </c>
      <c r="CO38">
        <f t="shared" ca="1" si="30"/>
        <v>5.2675172267243765E-3</v>
      </c>
      <c r="CQ38">
        <f ca="1">IF(MOD(CELL("строка",CG371),10)=1,ABS($G$1 - CC371),"")</f>
        <v>14</v>
      </c>
      <c r="CR38">
        <f t="shared" ca="1" si="5"/>
        <v>0</v>
      </c>
      <c r="CS38">
        <f t="shared" ca="1" si="6"/>
        <v>0</v>
      </c>
      <c r="CT38">
        <f t="shared" ca="1" si="7"/>
        <v>0</v>
      </c>
      <c r="CV38" t="str">
        <f t="shared" ca="1" si="8"/>
        <v/>
      </c>
      <c r="CW38">
        <f t="shared" ca="1" si="9"/>
        <v>1</v>
      </c>
      <c r="CX38">
        <f t="shared" ca="1" si="10"/>
        <v>0</v>
      </c>
      <c r="CY38">
        <f t="shared" ca="1" si="11"/>
        <v>0</v>
      </c>
    </row>
    <row r="39" spans="1:103" x14ac:dyDescent="0.45">
      <c r="A39">
        <v>0</v>
      </c>
      <c r="B39">
        <f t="shared" si="12"/>
        <v>11</v>
      </c>
      <c r="D39" t="b">
        <f t="shared" si="0"/>
        <v>0</v>
      </c>
      <c r="H39">
        <v>29</v>
      </c>
      <c r="J39">
        <v>14</v>
      </c>
      <c r="K39">
        <f t="shared" si="13"/>
        <v>0</v>
      </c>
      <c r="L39">
        <f t="shared" si="14"/>
        <v>0</v>
      </c>
      <c r="M39">
        <f t="shared" si="15"/>
        <v>2</v>
      </c>
      <c r="N39">
        <f t="shared" si="16"/>
        <v>0</v>
      </c>
      <c r="O39">
        <f t="shared" si="17"/>
        <v>2</v>
      </c>
      <c r="P39">
        <f t="shared" si="18"/>
        <v>0</v>
      </c>
      <c r="Q39">
        <f t="shared" si="17"/>
        <v>0</v>
      </c>
      <c r="R39" s="4"/>
      <c r="S39">
        <f t="shared" si="1"/>
        <v>0</v>
      </c>
      <c r="T39">
        <f t="shared" si="19"/>
        <v>1.0050251256281407E-2</v>
      </c>
      <c r="U39">
        <f t="shared" si="20"/>
        <v>0.02</v>
      </c>
      <c r="V39">
        <f t="shared" si="21"/>
        <v>0</v>
      </c>
      <c r="X39">
        <f t="shared" si="31"/>
        <v>150.7712494633974</v>
      </c>
      <c r="Z39">
        <f t="shared" si="22"/>
        <v>1.5935782321234513E-3</v>
      </c>
      <c r="AG39">
        <f t="shared" si="23"/>
        <v>0</v>
      </c>
      <c r="AI39">
        <f t="shared" si="24"/>
        <v>0</v>
      </c>
      <c r="AK39">
        <f t="shared" si="25"/>
        <v>0</v>
      </c>
      <c r="AN39">
        <f t="shared" si="26"/>
        <v>0</v>
      </c>
      <c r="AQ39">
        <f t="shared" si="27"/>
        <v>1.2216338880484114</v>
      </c>
      <c r="BG39">
        <v>3.4110217571015752E-3</v>
      </c>
      <c r="BL39">
        <v>39</v>
      </c>
      <c r="CA39">
        <v>0</v>
      </c>
      <c r="CC39" t="str">
        <f t="shared" ca="1" si="2"/>
        <v/>
      </c>
      <c r="CD39" t="str">
        <f t="shared" ca="1" si="3"/>
        <v/>
      </c>
      <c r="CF39">
        <v>0</v>
      </c>
      <c r="CH39" t="str">
        <f t="shared" ca="1" si="28"/>
        <v/>
      </c>
      <c r="CK39" t="str">
        <f t="shared" ca="1" si="29"/>
        <v/>
      </c>
      <c r="CN39">
        <v>39</v>
      </c>
      <c r="CO39">
        <f t="shared" ca="1" si="30"/>
        <v>3.4110217571015752E-3</v>
      </c>
      <c r="CQ39">
        <f ca="1">IF(MOD(CELL("строка",CG381),10)=1,ABS($G$1 - CC381),"")</f>
        <v>20</v>
      </c>
      <c r="CR39">
        <f t="shared" ca="1" si="5"/>
        <v>0</v>
      </c>
      <c r="CS39">
        <f t="shared" ca="1" si="6"/>
        <v>0</v>
      </c>
      <c r="CT39">
        <f t="shared" ca="1" si="7"/>
        <v>0</v>
      </c>
      <c r="CV39" t="str">
        <f t="shared" ca="1" si="8"/>
        <v/>
      </c>
      <c r="CW39">
        <f t="shared" ca="1" si="9"/>
        <v>1</v>
      </c>
      <c r="CX39">
        <f t="shared" ca="1" si="10"/>
        <v>0</v>
      </c>
      <c r="CY39">
        <f t="shared" ca="1" si="11"/>
        <v>0</v>
      </c>
    </row>
    <row r="40" spans="1:103" x14ac:dyDescent="0.45">
      <c r="A40">
        <v>0</v>
      </c>
      <c r="B40">
        <f t="shared" si="12"/>
        <v>0</v>
      </c>
      <c r="D40" t="b">
        <f t="shared" si="0"/>
        <v>0</v>
      </c>
      <c r="H40">
        <v>30</v>
      </c>
      <c r="J40">
        <v>20</v>
      </c>
      <c r="K40">
        <f t="shared" si="13"/>
        <v>0</v>
      </c>
      <c r="L40">
        <f t="shared" si="14"/>
        <v>38</v>
      </c>
      <c r="M40">
        <f t="shared" si="15"/>
        <v>0</v>
      </c>
      <c r="N40">
        <f t="shared" si="16"/>
        <v>0</v>
      </c>
      <c r="O40">
        <f t="shared" si="17"/>
        <v>4</v>
      </c>
      <c r="P40">
        <f t="shared" si="18"/>
        <v>0</v>
      </c>
      <c r="Q40">
        <f t="shared" si="17"/>
        <v>0</v>
      </c>
      <c r="R40" s="4"/>
      <c r="S40">
        <f t="shared" si="1"/>
        <v>0</v>
      </c>
      <c r="T40">
        <f t="shared" si="19"/>
        <v>0</v>
      </c>
      <c r="U40">
        <f t="shared" si="20"/>
        <v>0.04</v>
      </c>
      <c r="V40">
        <f t="shared" si="21"/>
        <v>0</v>
      </c>
      <c r="X40">
        <f t="shared" si="31"/>
        <v>150.7712494633974</v>
      </c>
      <c r="Z40">
        <f t="shared" si="22"/>
        <v>1.5935782321234513E-3</v>
      </c>
      <c r="AG40">
        <f t="shared" si="23"/>
        <v>180.69303805459455</v>
      </c>
      <c r="AI40">
        <f t="shared" si="24"/>
        <v>0</v>
      </c>
      <c r="AK40">
        <f t="shared" si="25"/>
        <v>0</v>
      </c>
      <c r="AN40">
        <f t="shared" si="26"/>
        <v>0</v>
      </c>
      <c r="AQ40">
        <f t="shared" si="27"/>
        <v>1.2216338880484114</v>
      </c>
      <c r="BG40">
        <v>2.1365752932908173E-3</v>
      </c>
      <c r="BL40">
        <v>40</v>
      </c>
      <c r="CA40">
        <v>0</v>
      </c>
      <c r="CC40" t="str">
        <f t="shared" ca="1" si="2"/>
        <v/>
      </c>
      <c r="CD40" t="str">
        <f t="shared" ca="1" si="3"/>
        <v/>
      </c>
      <c r="CF40">
        <v>0</v>
      </c>
      <c r="CH40" t="str">
        <f t="shared" ca="1" si="28"/>
        <v/>
      </c>
      <c r="CK40" t="str">
        <f t="shared" ca="1" si="29"/>
        <v/>
      </c>
      <c r="CN40">
        <v>40</v>
      </c>
      <c r="CO40">
        <f t="shared" ca="1" si="30"/>
        <v>2.1365752932908173E-3</v>
      </c>
      <c r="CQ40">
        <f ca="1">IF(MOD(CELL("строка",CG391),10)=1,ABS($G$1 - CC391),"")</f>
        <v>18</v>
      </c>
      <c r="CR40">
        <f t="shared" ca="1" si="5"/>
        <v>0</v>
      </c>
      <c r="CS40">
        <f t="shared" ca="1" si="6"/>
        <v>0</v>
      </c>
      <c r="CT40">
        <f t="shared" ca="1" si="7"/>
        <v>0</v>
      </c>
      <c r="CV40" t="str">
        <f t="shared" ca="1" si="8"/>
        <v/>
      </c>
      <c r="CW40">
        <f t="shared" ca="1" si="9"/>
        <v>1</v>
      </c>
      <c r="CX40">
        <f t="shared" ca="1" si="10"/>
        <v>0</v>
      </c>
      <c r="CY40">
        <f t="shared" ca="1" si="11"/>
        <v>0</v>
      </c>
    </row>
    <row r="41" spans="1:103" x14ac:dyDescent="0.45">
      <c r="A41">
        <v>1</v>
      </c>
      <c r="B41">
        <f t="shared" si="12"/>
        <v>0</v>
      </c>
      <c r="D41" t="b">
        <f t="shared" si="0"/>
        <v>0</v>
      </c>
      <c r="H41">
        <v>31</v>
      </c>
      <c r="J41">
        <v>18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17"/>
        <v>5</v>
      </c>
      <c r="P41">
        <f t="shared" si="18"/>
        <v>0</v>
      </c>
      <c r="Q41">
        <f t="shared" si="17"/>
        <v>0</v>
      </c>
      <c r="R41" s="4"/>
      <c r="S41">
        <f t="shared" si="1"/>
        <v>0</v>
      </c>
      <c r="T41">
        <f t="shared" si="19"/>
        <v>0</v>
      </c>
      <c r="U41">
        <f t="shared" si="20"/>
        <v>0.05</v>
      </c>
      <c r="V41">
        <f t="shared" si="21"/>
        <v>0</v>
      </c>
      <c r="X41">
        <f t="shared" si="31"/>
        <v>150.7712494633974</v>
      </c>
      <c r="Z41">
        <f t="shared" si="22"/>
        <v>1.5935782321234513E-3</v>
      </c>
      <c r="AG41">
        <f t="shared" si="23"/>
        <v>0</v>
      </c>
      <c r="AI41">
        <f t="shared" si="24"/>
        <v>0</v>
      </c>
      <c r="AK41">
        <f t="shared" si="25"/>
        <v>0</v>
      </c>
      <c r="AN41">
        <f t="shared" si="26"/>
        <v>4.9121580331455778E-2</v>
      </c>
      <c r="AQ41">
        <f t="shared" si="27"/>
        <v>0.22163388804841144</v>
      </c>
      <c r="CA41">
        <v>1</v>
      </c>
      <c r="CC41">
        <f t="shared" ca="1" si="2"/>
        <v>14</v>
      </c>
      <c r="CD41">
        <f t="shared" ca="1" si="3"/>
        <v>25</v>
      </c>
      <c r="CF41">
        <v>0</v>
      </c>
      <c r="CH41">
        <f t="shared" ca="1" si="28"/>
        <v>196</v>
      </c>
      <c r="CK41">
        <f t="shared" ca="1" si="29"/>
        <v>0.31922500000000142</v>
      </c>
      <c r="CM41" s="11"/>
      <c r="CQ41">
        <f ca="1">IF(MOD(CELL("строка",CG401),10)=1,ABS($G$1 - CC401),"")</f>
        <v>14</v>
      </c>
      <c r="CR41">
        <f t="shared" ca="1" si="5"/>
        <v>0</v>
      </c>
      <c r="CS41">
        <f t="shared" ca="1" si="6"/>
        <v>0</v>
      </c>
      <c r="CT41">
        <f t="shared" ca="1" si="7"/>
        <v>0</v>
      </c>
      <c r="CV41">
        <f t="shared" ca="1" si="8"/>
        <v>0.56500000000000128</v>
      </c>
      <c r="CW41">
        <f t="shared" ca="1" si="9"/>
        <v>1</v>
      </c>
      <c r="CX41">
        <f t="shared" ca="1" si="10"/>
        <v>0</v>
      </c>
      <c r="CY41">
        <f t="shared" ca="1" si="11"/>
        <v>0</v>
      </c>
    </row>
    <row r="42" spans="1:103" x14ac:dyDescent="0.45">
      <c r="A42">
        <v>2</v>
      </c>
      <c r="B42">
        <f t="shared" si="12"/>
        <v>0</v>
      </c>
      <c r="D42" t="b">
        <f t="shared" si="0"/>
        <v>0</v>
      </c>
      <c r="H42">
        <v>32</v>
      </c>
      <c r="J42">
        <v>14</v>
      </c>
      <c r="K42">
        <f t="shared" si="13"/>
        <v>0</v>
      </c>
      <c r="L42">
        <f t="shared" si="14"/>
        <v>22</v>
      </c>
      <c r="M42">
        <f t="shared" si="15"/>
        <v>0</v>
      </c>
      <c r="N42">
        <f t="shared" si="16"/>
        <v>53</v>
      </c>
      <c r="O42">
        <f t="shared" si="17"/>
        <v>1</v>
      </c>
      <c r="P42">
        <f t="shared" si="18"/>
        <v>104</v>
      </c>
      <c r="Q42">
        <f t="shared" si="17"/>
        <v>0</v>
      </c>
      <c r="R42" s="4"/>
      <c r="S42">
        <f t="shared" si="1"/>
        <v>0</v>
      </c>
      <c r="T42">
        <f t="shared" si="19"/>
        <v>0</v>
      </c>
      <c r="U42">
        <f t="shared" si="20"/>
        <v>0.01</v>
      </c>
      <c r="V42">
        <f t="shared" si="21"/>
        <v>0</v>
      </c>
      <c r="X42">
        <f t="shared" si="31"/>
        <v>150.7712494633974</v>
      </c>
      <c r="Z42">
        <f t="shared" si="22"/>
        <v>1.5935782321234513E-3</v>
      </c>
      <c r="AG42">
        <f t="shared" si="23"/>
        <v>6.5422842857503634</v>
      </c>
      <c r="AI42">
        <f t="shared" si="24"/>
        <v>17.05690000000002</v>
      </c>
      <c r="AK42">
        <f t="shared" si="25"/>
        <v>39.187600000000067</v>
      </c>
      <c r="AN42">
        <f t="shared" si="26"/>
        <v>0.60585380423463286</v>
      </c>
      <c r="AQ42">
        <f t="shared" si="27"/>
        <v>0.77836611195158856</v>
      </c>
      <c r="CA42">
        <v>2</v>
      </c>
      <c r="CC42" t="str">
        <f t="shared" ca="1" si="2"/>
        <v/>
      </c>
      <c r="CD42" t="str">
        <f t="shared" ca="1" si="3"/>
        <v/>
      </c>
      <c r="CF42">
        <v>0</v>
      </c>
      <c r="CH42" t="str">
        <f t="shared" ca="1" si="28"/>
        <v/>
      </c>
      <c r="CK42" t="str">
        <f t="shared" ca="1" si="29"/>
        <v/>
      </c>
      <c r="CQ42">
        <f ca="1">IF(MOD(CELL("строка",CG411),10)=1,ABS($G$1 - CC411),"")</f>
        <v>8</v>
      </c>
      <c r="CR42">
        <f t="shared" ca="1" si="5"/>
        <v>0</v>
      </c>
      <c r="CS42">
        <f t="shared" ca="1" si="6"/>
        <v>0</v>
      </c>
      <c r="CT42">
        <f t="shared" ca="1" si="7"/>
        <v>0</v>
      </c>
      <c r="CV42" t="str">
        <f t="shared" ca="1" si="8"/>
        <v/>
      </c>
      <c r="CW42">
        <f t="shared" ca="1" si="9"/>
        <v>1</v>
      </c>
      <c r="CX42">
        <f t="shared" ca="1" si="10"/>
        <v>0</v>
      </c>
      <c r="CY42">
        <f t="shared" ca="1" si="11"/>
        <v>0</v>
      </c>
    </row>
    <row r="43" spans="1:103" x14ac:dyDescent="0.45">
      <c r="A43">
        <v>0</v>
      </c>
      <c r="B43">
        <f t="shared" si="12"/>
        <v>0</v>
      </c>
      <c r="D43" t="b">
        <f t="shared" si="0"/>
        <v>0</v>
      </c>
      <c r="H43">
        <v>33</v>
      </c>
      <c r="J43">
        <v>8</v>
      </c>
      <c r="K43">
        <f t="shared" si="13"/>
        <v>0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17"/>
        <v>5</v>
      </c>
      <c r="P43">
        <f t="shared" si="18"/>
        <v>0</v>
      </c>
      <c r="Q43">
        <f t="shared" si="17"/>
        <v>0</v>
      </c>
      <c r="R43" s="4"/>
      <c r="S43">
        <f t="shared" si="1"/>
        <v>0</v>
      </c>
      <c r="T43">
        <f t="shared" si="19"/>
        <v>0</v>
      </c>
      <c r="U43">
        <f t="shared" si="20"/>
        <v>0.05</v>
      </c>
      <c r="V43">
        <f t="shared" si="21"/>
        <v>0</v>
      </c>
      <c r="X43">
        <f t="shared" si="31"/>
        <v>150.7712494633974</v>
      </c>
      <c r="Z43">
        <f t="shared" si="22"/>
        <v>1.5935782321234513E-3</v>
      </c>
      <c r="AG43">
        <f t="shared" si="23"/>
        <v>0</v>
      </c>
      <c r="AI43">
        <f t="shared" si="24"/>
        <v>0</v>
      </c>
      <c r="AK43">
        <f t="shared" si="25"/>
        <v>0</v>
      </c>
      <c r="AN43">
        <f t="shared" si="26"/>
        <v>0</v>
      </c>
      <c r="AQ43">
        <f t="shared" si="27"/>
        <v>1.2216338880484114</v>
      </c>
      <c r="CA43">
        <v>0</v>
      </c>
      <c r="CC43" t="str">
        <f t="shared" ca="1" si="2"/>
        <v/>
      </c>
      <c r="CD43" t="str">
        <f t="shared" ca="1" si="3"/>
        <v/>
      </c>
      <c r="CF43">
        <v>0</v>
      </c>
      <c r="CH43" t="str">
        <f t="shared" ca="1" si="28"/>
        <v/>
      </c>
      <c r="CK43" t="str">
        <f t="shared" ca="1" si="29"/>
        <v/>
      </c>
      <c r="CQ43">
        <f ca="1">IF(MOD(CELL("строка",CG421),10)=1,ABS($G$1 - CC421),"")</f>
        <v>12</v>
      </c>
      <c r="CR43">
        <f t="shared" ca="1" si="5"/>
        <v>0</v>
      </c>
      <c r="CS43">
        <f t="shared" ca="1" si="6"/>
        <v>0</v>
      </c>
      <c r="CT43">
        <f t="shared" ca="1" si="7"/>
        <v>0</v>
      </c>
      <c r="CV43" t="str">
        <f t="shared" ca="1" si="8"/>
        <v/>
      </c>
      <c r="CW43">
        <f t="shared" ca="1" si="9"/>
        <v>1</v>
      </c>
      <c r="CX43">
        <f t="shared" ca="1" si="10"/>
        <v>0</v>
      </c>
      <c r="CY43">
        <f t="shared" ca="1" si="11"/>
        <v>0</v>
      </c>
    </row>
    <row r="44" spans="1:103" x14ac:dyDescent="0.45">
      <c r="A44">
        <v>3</v>
      </c>
      <c r="B44">
        <f t="shared" si="12"/>
        <v>0</v>
      </c>
      <c r="D44" t="b">
        <f t="shared" si="0"/>
        <v>0</v>
      </c>
      <c r="H44">
        <v>34</v>
      </c>
      <c r="J44">
        <v>12</v>
      </c>
      <c r="K44">
        <f t="shared" si="13"/>
        <v>0</v>
      </c>
      <c r="L44">
        <f t="shared" si="14"/>
        <v>31</v>
      </c>
      <c r="N44">
        <f t="shared" si="16"/>
        <v>0</v>
      </c>
      <c r="O44">
        <f t="shared" si="17"/>
        <v>7</v>
      </c>
      <c r="P44">
        <f t="shared" si="18"/>
        <v>0</v>
      </c>
      <c r="Q44">
        <f t="shared" si="17"/>
        <v>0</v>
      </c>
      <c r="R44" s="4"/>
      <c r="S44">
        <f t="shared" si="1"/>
        <v>0</v>
      </c>
      <c r="T44">
        <f t="shared" si="19"/>
        <v>0</v>
      </c>
      <c r="U44">
        <f t="shared" si="20"/>
        <v>7.0000000000000007E-2</v>
      </c>
      <c r="V44">
        <f t="shared" si="21"/>
        <v>0</v>
      </c>
      <c r="X44">
        <f t="shared" si="31"/>
        <v>150.7712494633974</v>
      </c>
      <c r="Z44">
        <f t="shared" si="22"/>
        <v>1.5935782321234513E-3</v>
      </c>
      <c r="AG44">
        <f t="shared" si="23"/>
        <v>41.502083280725223</v>
      </c>
      <c r="AI44">
        <f t="shared" si="24"/>
        <v>0</v>
      </c>
      <c r="AK44">
        <f t="shared" si="25"/>
        <v>0</v>
      </c>
      <c r="AN44">
        <f t="shared" si="26"/>
        <v>3.16258602813781</v>
      </c>
      <c r="AQ44">
        <f t="shared" si="27"/>
        <v>1.7783661119515886</v>
      </c>
      <c r="CA44">
        <v>3</v>
      </c>
      <c r="CC44" t="str">
        <f t="shared" ca="1" si="2"/>
        <v/>
      </c>
      <c r="CD44" t="str">
        <f t="shared" ca="1" si="3"/>
        <v/>
      </c>
      <c r="CF44">
        <v>0</v>
      </c>
      <c r="CH44" t="str">
        <f t="shared" ca="1" si="28"/>
        <v/>
      </c>
      <c r="CK44" t="str">
        <f t="shared" ca="1" si="29"/>
        <v/>
      </c>
      <c r="CQ44">
        <f ca="1">IF(MOD(CELL("строка",CG431),10)=1,ABS($G$1 - CC431),"")</f>
        <v>19</v>
      </c>
      <c r="CR44">
        <f t="shared" ca="1" si="5"/>
        <v>0</v>
      </c>
      <c r="CS44">
        <f t="shared" ca="1" si="6"/>
        <v>0</v>
      </c>
      <c r="CT44">
        <f t="shared" ca="1" si="7"/>
        <v>0</v>
      </c>
      <c r="CV44" t="str">
        <f t="shared" ca="1" si="8"/>
        <v/>
      </c>
      <c r="CW44">
        <f t="shared" ca="1" si="9"/>
        <v>1</v>
      </c>
      <c r="CX44">
        <f t="shared" ca="1" si="10"/>
        <v>0</v>
      </c>
      <c r="CY44">
        <f t="shared" ca="1" si="11"/>
        <v>0</v>
      </c>
    </row>
    <row r="45" spans="1:103" x14ac:dyDescent="0.45">
      <c r="A45">
        <v>2</v>
      </c>
      <c r="B45">
        <f t="shared" si="12"/>
        <v>0</v>
      </c>
      <c r="D45" t="b">
        <f t="shared" si="0"/>
        <v>0</v>
      </c>
      <c r="H45">
        <v>35</v>
      </c>
      <c r="J45">
        <v>19</v>
      </c>
      <c r="K45">
        <f t="shared" si="13"/>
        <v>0</v>
      </c>
      <c r="L45">
        <f t="shared" si="14"/>
        <v>0</v>
      </c>
      <c r="N45">
        <f t="shared" si="16"/>
        <v>0</v>
      </c>
      <c r="O45">
        <f t="shared" si="17"/>
        <v>2</v>
      </c>
      <c r="P45">
        <f t="shared" si="18"/>
        <v>0</v>
      </c>
      <c r="Q45">
        <f t="shared" si="17"/>
        <v>0</v>
      </c>
      <c r="R45" s="4"/>
      <c r="S45">
        <f t="shared" si="1"/>
        <v>0</v>
      </c>
      <c r="T45">
        <f t="shared" si="19"/>
        <v>0</v>
      </c>
      <c r="U45">
        <f t="shared" si="20"/>
        <v>0.02</v>
      </c>
      <c r="V45">
        <f t="shared" si="21"/>
        <v>0</v>
      </c>
      <c r="X45">
        <f t="shared" si="31"/>
        <v>150.7712494633974</v>
      </c>
      <c r="Z45">
        <f t="shared" si="22"/>
        <v>1.5935782321234513E-3</v>
      </c>
      <c r="AG45">
        <f t="shared" si="23"/>
        <v>0</v>
      </c>
      <c r="AI45">
        <f t="shared" si="24"/>
        <v>0</v>
      </c>
      <c r="AK45">
        <f t="shared" si="25"/>
        <v>0</v>
      </c>
      <c r="AN45">
        <f t="shared" si="26"/>
        <v>0.60585380423463286</v>
      </c>
      <c r="AQ45">
        <f t="shared" si="27"/>
        <v>0.77836611195158856</v>
      </c>
      <c r="CA45">
        <v>2</v>
      </c>
      <c r="CC45" t="str">
        <f t="shared" ca="1" si="2"/>
        <v/>
      </c>
      <c r="CD45" t="str">
        <f t="shared" ca="1" si="3"/>
        <v/>
      </c>
      <c r="CF45">
        <v>0</v>
      </c>
      <c r="CH45" t="str">
        <f t="shared" ca="1" si="28"/>
        <v/>
      </c>
      <c r="CK45" t="str">
        <f t="shared" ca="1" si="29"/>
        <v/>
      </c>
      <c r="CQ45">
        <f ca="1">IF(MOD(CELL("строка",CG441),10)=1,ABS($G$1 - CC441),"")</f>
        <v>12</v>
      </c>
      <c r="CR45">
        <f t="shared" ca="1" si="5"/>
        <v>0</v>
      </c>
      <c r="CS45">
        <f t="shared" ca="1" si="6"/>
        <v>0</v>
      </c>
      <c r="CT45">
        <f t="shared" ca="1" si="7"/>
        <v>0</v>
      </c>
      <c r="CV45" t="str">
        <f t="shared" ca="1" si="8"/>
        <v/>
      </c>
      <c r="CW45">
        <f t="shared" ca="1" si="9"/>
        <v>1</v>
      </c>
      <c r="CX45">
        <f t="shared" ca="1" si="10"/>
        <v>0</v>
      </c>
      <c r="CY45">
        <f t="shared" ca="1" si="11"/>
        <v>0</v>
      </c>
    </row>
    <row r="46" spans="1:103" x14ac:dyDescent="0.45">
      <c r="A46">
        <v>1</v>
      </c>
      <c r="B46">
        <f t="shared" si="12"/>
        <v>0</v>
      </c>
      <c r="D46" t="b">
        <f t="shared" si="0"/>
        <v>0</v>
      </c>
      <c r="H46">
        <v>36</v>
      </c>
      <c r="J46">
        <v>12</v>
      </c>
      <c r="L46">
        <f t="shared" si="14"/>
        <v>22</v>
      </c>
      <c r="N46">
        <f t="shared" si="16"/>
        <v>51</v>
      </c>
      <c r="O46">
        <f t="shared" si="17"/>
        <v>3</v>
      </c>
      <c r="P46">
        <f t="shared" si="18"/>
        <v>0</v>
      </c>
      <c r="Q46">
        <f t="shared" si="17"/>
        <v>0</v>
      </c>
      <c r="R46" s="4"/>
      <c r="S46">
        <f t="shared" si="1"/>
        <v>0</v>
      </c>
      <c r="T46">
        <f t="shared" si="19"/>
        <v>0</v>
      </c>
      <c r="U46">
        <f t="shared" si="20"/>
        <v>0.03</v>
      </c>
      <c r="V46">
        <f t="shared" si="21"/>
        <v>0</v>
      </c>
      <c r="AG46">
        <f t="shared" si="23"/>
        <v>6.5422842857503634</v>
      </c>
      <c r="AI46">
        <f t="shared" si="24"/>
        <v>4.5369000000000108</v>
      </c>
      <c r="AK46">
        <f t="shared" si="25"/>
        <v>0</v>
      </c>
      <c r="AN46">
        <f t="shared" si="26"/>
        <v>4.9121580331455778E-2</v>
      </c>
      <c r="AQ46">
        <f t="shared" si="27"/>
        <v>0.22163388804841144</v>
      </c>
      <c r="CA46">
        <v>1</v>
      </c>
      <c r="CC46" t="str">
        <f t="shared" ca="1" si="2"/>
        <v/>
      </c>
      <c r="CD46" t="str">
        <f t="shared" ca="1" si="3"/>
        <v/>
      </c>
      <c r="CF46">
        <v>0</v>
      </c>
      <c r="CH46" t="str">
        <f t="shared" ca="1" si="28"/>
        <v/>
      </c>
      <c r="CK46" t="str">
        <f t="shared" ca="1" si="29"/>
        <v/>
      </c>
      <c r="CQ46">
        <f ca="1">IF(MOD(CELL("строка",CG451),10)=1,ABS($G$1 - CC451),"")</f>
        <v>10</v>
      </c>
      <c r="CR46">
        <f t="shared" ca="1" si="5"/>
        <v>0</v>
      </c>
      <c r="CS46">
        <f t="shared" ca="1" si="6"/>
        <v>0</v>
      </c>
      <c r="CT46">
        <f t="shared" ca="1" si="7"/>
        <v>0</v>
      </c>
      <c r="CV46" t="str">
        <f t="shared" ca="1" si="8"/>
        <v/>
      </c>
      <c r="CW46">
        <f t="shared" ca="1" si="9"/>
        <v>1</v>
      </c>
      <c r="CX46">
        <f t="shared" ca="1" si="10"/>
        <v>0</v>
      </c>
      <c r="CY46">
        <f t="shared" ca="1" si="11"/>
        <v>0</v>
      </c>
    </row>
    <row r="47" spans="1:103" x14ac:dyDescent="0.45">
      <c r="A47">
        <v>2</v>
      </c>
      <c r="B47">
        <f t="shared" si="12"/>
        <v>0</v>
      </c>
      <c r="D47" t="b">
        <f t="shared" si="0"/>
        <v>1</v>
      </c>
      <c r="H47">
        <v>37</v>
      </c>
      <c r="J47">
        <v>10</v>
      </c>
      <c r="L47">
        <f t="shared" si="14"/>
        <v>0</v>
      </c>
      <c r="N47">
        <f t="shared" si="16"/>
        <v>0</v>
      </c>
      <c r="O47">
        <f t="shared" si="17"/>
        <v>5</v>
      </c>
      <c r="P47">
        <f t="shared" si="18"/>
        <v>0</v>
      </c>
      <c r="Q47">
        <f t="shared" si="17"/>
        <v>0</v>
      </c>
      <c r="R47" s="4"/>
      <c r="S47">
        <f t="shared" ref="S47:S110" si="32">K47/COUNTIF(J$2:J$401, "&gt;0")</f>
        <v>0</v>
      </c>
      <c r="T47">
        <f t="shared" si="19"/>
        <v>0</v>
      </c>
      <c r="U47">
        <f t="shared" si="20"/>
        <v>0.05</v>
      </c>
      <c r="V47">
        <f t="shared" si="21"/>
        <v>0</v>
      </c>
      <c r="AG47">
        <f t="shared" si="23"/>
        <v>0</v>
      </c>
      <c r="AI47">
        <f t="shared" si="24"/>
        <v>0</v>
      </c>
      <c r="AK47">
        <f t="shared" si="25"/>
        <v>0</v>
      </c>
      <c r="AN47">
        <f t="shared" si="26"/>
        <v>0.60585380423463286</v>
      </c>
      <c r="AQ47">
        <f t="shared" si="27"/>
        <v>0.77836611195158856</v>
      </c>
      <c r="CA47">
        <v>2</v>
      </c>
      <c r="CC47" t="str">
        <f t="shared" ca="1" si="2"/>
        <v/>
      </c>
      <c r="CD47" t="str">
        <f t="shared" ca="1" si="3"/>
        <v/>
      </c>
      <c r="CF47">
        <v>0</v>
      </c>
      <c r="CH47" t="str">
        <f t="shared" ca="1" si="28"/>
        <v/>
      </c>
      <c r="CK47" t="str">
        <f t="shared" ca="1" si="29"/>
        <v/>
      </c>
      <c r="CQ47">
        <f ca="1">IF(MOD(CELL("строка",CG461),10)=1,ABS($G$1 - CC461),"")</f>
        <v>17</v>
      </c>
      <c r="CR47">
        <f t="shared" ca="1" si="5"/>
        <v>0</v>
      </c>
      <c r="CS47">
        <f t="shared" ca="1" si="6"/>
        <v>0</v>
      </c>
      <c r="CT47">
        <f t="shared" ca="1" si="7"/>
        <v>0</v>
      </c>
      <c r="CV47" t="str">
        <f t="shared" ca="1" si="8"/>
        <v/>
      </c>
      <c r="CW47">
        <f t="shared" ca="1" si="9"/>
        <v>1</v>
      </c>
      <c r="CX47">
        <f t="shared" ca="1" si="10"/>
        <v>0</v>
      </c>
      <c r="CY47">
        <f t="shared" ca="1" si="11"/>
        <v>0</v>
      </c>
    </row>
    <row r="48" spans="1:103" x14ac:dyDescent="0.45">
      <c r="A48">
        <v>2</v>
      </c>
      <c r="B48">
        <f t="shared" si="12"/>
        <v>0</v>
      </c>
      <c r="D48" t="b">
        <f t="shared" si="0"/>
        <v>0</v>
      </c>
      <c r="H48">
        <v>38</v>
      </c>
      <c r="J48">
        <v>17</v>
      </c>
      <c r="L48">
        <f t="shared" si="14"/>
        <v>29</v>
      </c>
      <c r="N48">
        <f t="shared" si="16"/>
        <v>0</v>
      </c>
      <c r="O48">
        <f t="shared" si="17"/>
        <v>10</v>
      </c>
      <c r="P48">
        <f t="shared" si="18"/>
        <v>0</v>
      </c>
      <c r="Q48">
        <f t="shared" si="17"/>
        <v>0</v>
      </c>
      <c r="R48" s="4"/>
      <c r="S48">
        <f t="shared" si="32"/>
        <v>0</v>
      </c>
      <c r="T48">
        <f t="shared" si="19"/>
        <v>0</v>
      </c>
      <c r="U48">
        <f t="shared" si="20"/>
        <v>0.1</v>
      </c>
      <c r="V48">
        <f t="shared" si="21"/>
        <v>0</v>
      </c>
      <c r="AG48">
        <f t="shared" si="23"/>
        <v>19.733239059619699</v>
      </c>
      <c r="AI48">
        <f t="shared" si="24"/>
        <v>0</v>
      </c>
      <c r="AK48">
        <f t="shared" si="25"/>
        <v>0</v>
      </c>
      <c r="AN48">
        <f t="shared" si="26"/>
        <v>0.60585380423463286</v>
      </c>
      <c r="AQ48">
        <f t="shared" si="27"/>
        <v>0.77836611195158856</v>
      </c>
      <c r="CA48">
        <v>2</v>
      </c>
      <c r="CC48" t="str">
        <f t="shared" ca="1" si="2"/>
        <v/>
      </c>
      <c r="CD48" t="str">
        <f t="shared" ca="1" si="3"/>
        <v/>
      </c>
      <c r="CF48">
        <v>0</v>
      </c>
      <c r="CH48" t="str">
        <f t="shared" ca="1" si="28"/>
        <v/>
      </c>
      <c r="CK48" t="str">
        <f t="shared" ca="1" si="29"/>
        <v/>
      </c>
      <c r="CQ48">
        <f ca="1">IF(MOD(CELL("строка",CG471),10)=1,ABS($G$1 - CC471),"")</f>
        <v>12</v>
      </c>
      <c r="CR48">
        <f t="shared" ca="1" si="5"/>
        <v>0</v>
      </c>
      <c r="CS48">
        <f t="shared" ca="1" si="6"/>
        <v>0</v>
      </c>
      <c r="CT48">
        <f t="shared" ca="1" si="7"/>
        <v>0</v>
      </c>
      <c r="CV48" t="str">
        <f t="shared" ca="1" si="8"/>
        <v/>
      </c>
      <c r="CW48">
        <f t="shared" ca="1" si="9"/>
        <v>1</v>
      </c>
      <c r="CX48">
        <f t="shared" ca="1" si="10"/>
        <v>0</v>
      </c>
      <c r="CY48">
        <f t="shared" ca="1" si="11"/>
        <v>0</v>
      </c>
    </row>
    <row r="49" spans="1:103" x14ac:dyDescent="0.45">
      <c r="A49">
        <v>0</v>
      </c>
      <c r="B49">
        <f t="shared" si="12"/>
        <v>13</v>
      </c>
      <c r="D49" t="b">
        <f t="shared" si="0"/>
        <v>0</v>
      </c>
      <c r="H49">
        <v>39</v>
      </c>
      <c r="J49">
        <v>12</v>
      </c>
      <c r="L49">
        <f t="shared" si="14"/>
        <v>0</v>
      </c>
      <c r="N49">
        <f t="shared" si="16"/>
        <v>0</v>
      </c>
      <c r="O49">
        <f t="shared" si="17"/>
        <v>4</v>
      </c>
      <c r="P49">
        <f t="shared" si="18"/>
        <v>0</v>
      </c>
      <c r="Q49">
        <f t="shared" si="17"/>
        <v>0</v>
      </c>
      <c r="R49" s="4"/>
      <c r="S49">
        <f t="shared" si="32"/>
        <v>0</v>
      </c>
      <c r="T49">
        <f t="shared" si="19"/>
        <v>0</v>
      </c>
      <c r="U49">
        <f t="shared" si="20"/>
        <v>0.04</v>
      </c>
      <c r="V49">
        <f t="shared" si="21"/>
        <v>0</v>
      </c>
      <c r="AG49">
        <f t="shared" si="23"/>
        <v>0</v>
      </c>
      <c r="AI49">
        <f t="shared" si="24"/>
        <v>0</v>
      </c>
      <c r="AK49">
        <f t="shared" si="25"/>
        <v>0</v>
      </c>
      <c r="AN49">
        <f t="shared" si="26"/>
        <v>0</v>
      </c>
      <c r="AQ49">
        <f t="shared" si="27"/>
        <v>1.2216338880484114</v>
      </c>
      <c r="CA49">
        <v>0</v>
      </c>
      <c r="CC49" t="str">
        <f t="shared" ca="1" si="2"/>
        <v/>
      </c>
      <c r="CD49" t="str">
        <f t="shared" ca="1" si="3"/>
        <v/>
      </c>
      <c r="CF49">
        <v>0</v>
      </c>
      <c r="CH49" t="str">
        <f t="shared" ca="1" si="28"/>
        <v/>
      </c>
      <c r="CK49" t="str">
        <f t="shared" ca="1" si="29"/>
        <v/>
      </c>
      <c r="CQ49">
        <f ca="1">IF(MOD(CELL("строка",CG481),10)=1,ABS($G$1 - CC481),"")</f>
        <v>10</v>
      </c>
      <c r="CR49">
        <f t="shared" ca="1" si="5"/>
        <v>0</v>
      </c>
      <c r="CS49">
        <f t="shared" ca="1" si="6"/>
        <v>0</v>
      </c>
      <c r="CT49">
        <f t="shared" ca="1" si="7"/>
        <v>0</v>
      </c>
      <c r="CV49" t="str">
        <f t="shared" ca="1" si="8"/>
        <v/>
      </c>
      <c r="CW49">
        <f t="shared" ca="1" si="9"/>
        <v>1</v>
      </c>
      <c r="CX49">
        <f t="shared" ca="1" si="10"/>
        <v>0</v>
      </c>
      <c r="CY49">
        <f t="shared" ca="1" si="11"/>
        <v>0</v>
      </c>
    </row>
    <row r="50" spans="1:103" x14ac:dyDescent="0.45">
      <c r="A50">
        <v>1</v>
      </c>
      <c r="B50">
        <f t="shared" si="12"/>
        <v>0</v>
      </c>
      <c r="D50" t="b">
        <f t="shared" si="0"/>
        <v>0</v>
      </c>
      <c r="H50">
        <v>40</v>
      </c>
      <c r="J50">
        <v>10</v>
      </c>
      <c r="L50">
        <f t="shared" si="14"/>
        <v>30</v>
      </c>
      <c r="N50">
        <f t="shared" si="16"/>
        <v>49</v>
      </c>
      <c r="O50">
        <f t="shared" si="17"/>
        <v>5</v>
      </c>
      <c r="P50">
        <f t="shared" si="18"/>
        <v>112</v>
      </c>
      <c r="Q50">
        <f t="shared" si="17"/>
        <v>0</v>
      </c>
      <c r="R50" s="4"/>
      <c r="S50">
        <f>K50/COUNTIF(J$2:J$401, "&gt;0")</f>
        <v>0</v>
      </c>
      <c r="T50">
        <f t="shared" si="19"/>
        <v>0</v>
      </c>
      <c r="U50">
        <f t="shared" si="20"/>
        <v>0.05</v>
      </c>
      <c r="V50">
        <f t="shared" si="21"/>
        <v>0</v>
      </c>
      <c r="AG50">
        <f t="shared" si="23"/>
        <v>29.617661170172461</v>
      </c>
      <c r="AI50">
        <f t="shared" si="24"/>
        <v>1.6900000000000664E-2</v>
      </c>
      <c r="AK50">
        <f t="shared" si="25"/>
        <v>203.34760000000014</v>
      </c>
      <c r="AN50">
        <f t="shared" si="26"/>
        <v>4.9121580331455778E-2</v>
      </c>
      <c r="AQ50">
        <f t="shared" si="27"/>
        <v>0.22163388804841144</v>
      </c>
      <c r="CA50">
        <v>1</v>
      </c>
      <c r="CC50" t="str">
        <f t="shared" ca="1" si="2"/>
        <v/>
      </c>
      <c r="CD50" t="str">
        <f t="shared" ca="1" si="3"/>
        <v/>
      </c>
      <c r="CF50">
        <v>0</v>
      </c>
      <c r="CH50" t="str">
        <f t="shared" ca="1" si="28"/>
        <v/>
      </c>
      <c r="CK50" t="str">
        <f t="shared" ca="1" si="29"/>
        <v/>
      </c>
      <c r="CQ50">
        <f ca="1">IF(MOD(CELL("строка",CG491),10)=1,ABS($G$1 - CC491),"")</f>
        <v>20</v>
      </c>
      <c r="CR50">
        <f t="shared" ca="1" si="5"/>
        <v>0</v>
      </c>
      <c r="CS50">
        <f t="shared" ca="1" si="6"/>
        <v>0</v>
      </c>
      <c r="CT50">
        <f t="shared" ca="1" si="7"/>
        <v>0</v>
      </c>
      <c r="CV50" t="str">
        <f t="shared" ca="1" si="8"/>
        <v/>
      </c>
      <c r="CW50">
        <f t="shared" ca="1" si="9"/>
        <v>1</v>
      </c>
      <c r="CX50">
        <f t="shared" ca="1" si="10"/>
        <v>0</v>
      </c>
      <c r="CY50">
        <f t="shared" ca="1" si="11"/>
        <v>0</v>
      </c>
    </row>
    <row r="51" spans="1:103" x14ac:dyDescent="0.45">
      <c r="A51">
        <v>1</v>
      </c>
      <c r="B51">
        <f t="shared" si="12"/>
        <v>0</v>
      </c>
      <c r="D51" t="b">
        <f t="shared" si="0"/>
        <v>0</v>
      </c>
      <c r="H51">
        <v>41</v>
      </c>
      <c r="J51">
        <v>20</v>
      </c>
      <c r="L51">
        <f t="shared" si="14"/>
        <v>0</v>
      </c>
      <c r="N51">
        <f t="shared" si="16"/>
        <v>0</v>
      </c>
      <c r="O51">
        <f t="shared" si="17"/>
        <v>3</v>
      </c>
      <c r="P51">
        <f t="shared" si="18"/>
        <v>0</v>
      </c>
      <c r="Q51">
        <f t="shared" si="17"/>
        <v>0</v>
      </c>
      <c r="R51" s="4"/>
      <c r="S51">
        <f t="shared" si="32"/>
        <v>0</v>
      </c>
      <c r="T51">
        <f t="shared" si="19"/>
        <v>0</v>
      </c>
      <c r="U51">
        <f t="shared" si="20"/>
        <v>0.03</v>
      </c>
      <c r="V51">
        <f t="shared" si="21"/>
        <v>0</v>
      </c>
      <c r="AG51">
        <f t="shared" si="23"/>
        <v>0</v>
      </c>
      <c r="AI51">
        <f t="shared" si="24"/>
        <v>0</v>
      </c>
      <c r="AK51">
        <f t="shared" si="25"/>
        <v>0</v>
      </c>
      <c r="AN51">
        <f t="shared" si="26"/>
        <v>4.9121580331455778E-2</v>
      </c>
      <c r="AQ51">
        <f t="shared" si="27"/>
        <v>0.22163388804841144</v>
      </c>
      <c r="CA51">
        <v>1</v>
      </c>
      <c r="CC51">
        <f t="shared" ca="1" si="2"/>
        <v>11</v>
      </c>
      <c r="CD51" t="str">
        <f t="shared" ca="1" si="3"/>
        <v/>
      </c>
      <c r="CF51">
        <v>0</v>
      </c>
      <c r="CH51">
        <f t="shared" ca="1" si="28"/>
        <v>121</v>
      </c>
      <c r="CK51" t="str">
        <f t="shared" ca="1" si="29"/>
        <v/>
      </c>
      <c r="CQ51">
        <f ca="1">IF(MOD(CELL("строка",CG501),10)=1,ABS($G$1 - CC501),"")</f>
        <v>8</v>
      </c>
      <c r="CR51">
        <f t="shared" ca="1" si="5"/>
        <v>0</v>
      </c>
      <c r="CS51">
        <f t="shared" ca="1" si="6"/>
        <v>0</v>
      </c>
      <c r="CT51">
        <f t="shared" ca="1" si="7"/>
        <v>0</v>
      </c>
      <c r="CV51" t="str">
        <f t="shared" ca="1" si="8"/>
        <v/>
      </c>
      <c r="CW51">
        <f t="shared" ca="1" si="9"/>
        <v>1</v>
      </c>
      <c r="CX51">
        <f t="shared" ca="1" si="10"/>
        <v>0</v>
      </c>
      <c r="CY51">
        <f t="shared" ca="1" si="11"/>
        <v>0</v>
      </c>
    </row>
    <row r="52" spans="1:103" x14ac:dyDescent="0.45">
      <c r="A52">
        <v>0</v>
      </c>
      <c r="B52">
        <f t="shared" si="12"/>
        <v>0</v>
      </c>
      <c r="D52" t="b">
        <f t="shared" si="0"/>
        <v>0</v>
      </c>
      <c r="H52">
        <v>42</v>
      </c>
      <c r="J52">
        <v>8</v>
      </c>
      <c r="L52">
        <f t="shared" si="14"/>
        <v>19</v>
      </c>
      <c r="N52">
        <f t="shared" si="16"/>
        <v>0</v>
      </c>
      <c r="O52">
        <f t="shared" si="17"/>
        <v>7</v>
      </c>
      <c r="P52">
        <f t="shared" si="18"/>
        <v>0</v>
      </c>
      <c r="Q52">
        <f t="shared" si="17"/>
        <v>0</v>
      </c>
      <c r="R52" s="4"/>
      <c r="S52">
        <f t="shared" si="32"/>
        <v>0</v>
      </c>
      <c r="T52">
        <f t="shared" si="19"/>
        <v>0</v>
      </c>
      <c r="U52">
        <f t="shared" si="20"/>
        <v>7.0000000000000007E-2</v>
      </c>
      <c r="V52">
        <f t="shared" si="21"/>
        <v>0</v>
      </c>
      <c r="AG52">
        <f t="shared" si="23"/>
        <v>30.889017954092076</v>
      </c>
      <c r="AI52">
        <f t="shared" si="24"/>
        <v>0</v>
      </c>
      <c r="AK52">
        <f t="shared" si="25"/>
        <v>0</v>
      </c>
      <c r="AN52">
        <f t="shared" si="26"/>
        <v>0</v>
      </c>
      <c r="AQ52">
        <f t="shared" si="27"/>
        <v>1.2216338880484114</v>
      </c>
      <c r="CA52">
        <v>0</v>
      </c>
      <c r="CC52" t="str">
        <f t="shared" ca="1" si="2"/>
        <v/>
      </c>
      <c r="CD52" t="str">
        <f t="shared" ca="1" si="3"/>
        <v/>
      </c>
      <c r="CF52">
        <v>0</v>
      </c>
      <c r="CH52" t="str">
        <f t="shared" ca="1" si="28"/>
        <v/>
      </c>
      <c r="CK52" t="str">
        <f t="shared" ca="1" si="29"/>
        <v/>
      </c>
      <c r="CQ52">
        <f ca="1">IF(MOD(CELL("строка",CG511),10)=1,ABS($G$1 - CC511),"")</f>
        <v>11</v>
      </c>
      <c r="CR52">
        <f t="shared" ca="1" si="5"/>
        <v>0</v>
      </c>
      <c r="CS52">
        <f t="shared" ca="1" si="6"/>
        <v>0</v>
      </c>
      <c r="CT52">
        <f t="shared" ca="1" si="7"/>
        <v>0</v>
      </c>
      <c r="CV52" t="str">
        <f t="shared" ca="1" si="8"/>
        <v/>
      </c>
      <c r="CW52">
        <f t="shared" ca="1" si="9"/>
        <v>1</v>
      </c>
      <c r="CX52">
        <f t="shared" ca="1" si="10"/>
        <v>0</v>
      </c>
      <c r="CY52">
        <f t="shared" ca="1" si="11"/>
        <v>0</v>
      </c>
    </row>
    <row r="53" spans="1:103" x14ac:dyDescent="0.45">
      <c r="A53">
        <v>1</v>
      </c>
      <c r="B53">
        <f t="shared" si="12"/>
        <v>0</v>
      </c>
      <c r="D53" t="b">
        <f t="shared" si="0"/>
        <v>0</v>
      </c>
      <c r="H53">
        <v>43</v>
      </c>
      <c r="J53">
        <v>11</v>
      </c>
      <c r="L53">
        <f t="shared" si="14"/>
        <v>0</v>
      </c>
      <c r="N53">
        <f t="shared" si="16"/>
        <v>0</v>
      </c>
      <c r="O53">
        <f t="shared" si="17"/>
        <v>3</v>
      </c>
      <c r="P53">
        <f t="shared" si="18"/>
        <v>0</v>
      </c>
      <c r="Q53">
        <f t="shared" si="17"/>
        <v>0</v>
      </c>
      <c r="R53" s="4"/>
      <c r="S53">
        <f t="shared" si="32"/>
        <v>0</v>
      </c>
      <c r="T53">
        <f t="shared" si="19"/>
        <v>0</v>
      </c>
      <c r="U53">
        <f t="shared" si="20"/>
        <v>0.03</v>
      </c>
      <c r="V53">
        <f t="shared" si="21"/>
        <v>0</v>
      </c>
      <c r="AG53">
        <f t="shared" si="23"/>
        <v>0</v>
      </c>
      <c r="AI53">
        <f t="shared" si="24"/>
        <v>0</v>
      </c>
      <c r="AK53">
        <f t="shared" si="25"/>
        <v>0</v>
      </c>
      <c r="AN53">
        <f t="shared" si="26"/>
        <v>4.9121580331455778E-2</v>
      </c>
      <c r="AQ53">
        <f t="shared" si="27"/>
        <v>0.22163388804841144</v>
      </c>
      <c r="CA53">
        <v>1</v>
      </c>
      <c r="CC53" t="str">
        <f t="shared" ca="1" si="2"/>
        <v/>
      </c>
      <c r="CD53" t="str">
        <f t="shared" ca="1" si="3"/>
        <v/>
      </c>
      <c r="CF53">
        <v>0</v>
      </c>
      <c r="CH53" t="str">
        <f t="shared" ca="1" si="28"/>
        <v/>
      </c>
      <c r="CK53" t="str">
        <f t="shared" ca="1" si="29"/>
        <v/>
      </c>
      <c r="CQ53">
        <f ca="1">IF(MOD(CELL("строка",CG521),10)=1,ABS($G$1 - CC521),"")</f>
        <v>16</v>
      </c>
      <c r="CR53">
        <f t="shared" ca="1" si="5"/>
        <v>0</v>
      </c>
      <c r="CS53">
        <f t="shared" ca="1" si="6"/>
        <v>0</v>
      </c>
      <c r="CT53">
        <f t="shared" ca="1" si="7"/>
        <v>0</v>
      </c>
      <c r="CV53" t="str">
        <f t="shared" ca="1" si="8"/>
        <v/>
      </c>
      <c r="CW53">
        <f t="shared" ca="1" si="9"/>
        <v>1</v>
      </c>
      <c r="CX53">
        <f t="shared" ca="1" si="10"/>
        <v>0</v>
      </c>
      <c r="CY53">
        <f t="shared" ca="1" si="11"/>
        <v>0</v>
      </c>
    </row>
    <row r="54" spans="1:103" x14ac:dyDescent="0.45">
      <c r="A54">
        <v>2</v>
      </c>
      <c r="B54">
        <f t="shared" si="12"/>
        <v>0</v>
      </c>
      <c r="D54" t="b">
        <f t="shared" si="0"/>
        <v>0</v>
      </c>
      <c r="H54">
        <v>44</v>
      </c>
      <c r="J54">
        <v>16</v>
      </c>
      <c r="L54">
        <f t="shared" si="14"/>
        <v>30</v>
      </c>
      <c r="N54">
        <f t="shared" si="16"/>
        <v>63</v>
      </c>
      <c r="O54">
        <f t="shared" si="17"/>
        <v>6</v>
      </c>
      <c r="P54">
        <f t="shared" si="18"/>
        <v>0</v>
      </c>
      <c r="Q54">
        <f t="shared" si="17"/>
        <v>0</v>
      </c>
      <c r="R54" s="4"/>
      <c r="S54">
        <f t="shared" si="32"/>
        <v>0</v>
      </c>
      <c r="T54">
        <f t="shared" si="19"/>
        <v>0</v>
      </c>
      <c r="U54">
        <f t="shared" si="20"/>
        <v>0.06</v>
      </c>
      <c r="V54">
        <f t="shared" si="21"/>
        <v>0</v>
      </c>
      <c r="AG54">
        <f t="shared" si="23"/>
        <v>29.617661170172461</v>
      </c>
      <c r="AI54">
        <f t="shared" si="24"/>
        <v>199.65690000000006</v>
      </c>
      <c r="AK54">
        <f t="shared" si="25"/>
        <v>0</v>
      </c>
      <c r="AN54">
        <f t="shared" si="26"/>
        <v>0.60585380423463286</v>
      </c>
      <c r="AQ54">
        <f t="shared" si="27"/>
        <v>0.77836611195158856</v>
      </c>
      <c r="CA54">
        <v>2</v>
      </c>
      <c r="CC54" t="str">
        <f t="shared" ca="1" si="2"/>
        <v/>
      </c>
      <c r="CD54" t="str">
        <f t="shared" ca="1" si="3"/>
        <v/>
      </c>
      <c r="CF54">
        <v>0</v>
      </c>
      <c r="CH54" t="str">
        <f t="shared" ca="1" si="28"/>
        <v/>
      </c>
      <c r="CK54" t="str">
        <f t="shared" ca="1" si="29"/>
        <v/>
      </c>
      <c r="CQ54">
        <f ca="1">IF(MOD(CELL("строка",CG531),10)=1,ABS($G$1 - CC531),"")</f>
        <v>14</v>
      </c>
      <c r="CR54">
        <f t="shared" ca="1" si="5"/>
        <v>0</v>
      </c>
      <c r="CS54">
        <f t="shared" ca="1" si="6"/>
        <v>0</v>
      </c>
      <c r="CT54">
        <f t="shared" ca="1" si="7"/>
        <v>0</v>
      </c>
      <c r="CV54" t="str">
        <f t="shared" ca="1" si="8"/>
        <v/>
      </c>
      <c r="CW54">
        <f t="shared" ca="1" si="9"/>
        <v>1</v>
      </c>
      <c r="CX54">
        <f t="shared" ca="1" si="10"/>
        <v>0</v>
      </c>
      <c r="CY54">
        <f t="shared" ca="1" si="11"/>
        <v>0</v>
      </c>
    </row>
    <row r="55" spans="1:103" x14ac:dyDescent="0.45">
      <c r="A55">
        <v>1</v>
      </c>
      <c r="B55">
        <f t="shared" si="12"/>
        <v>0</v>
      </c>
      <c r="D55" t="b">
        <f t="shared" si="0"/>
        <v>0</v>
      </c>
      <c r="H55">
        <v>45</v>
      </c>
      <c r="J55">
        <v>14</v>
      </c>
      <c r="L55">
        <f t="shared" si="14"/>
        <v>0</v>
      </c>
      <c r="N55">
        <f t="shared" si="16"/>
        <v>0</v>
      </c>
      <c r="O55">
        <f t="shared" si="17"/>
        <v>3</v>
      </c>
      <c r="P55">
        <f t="shared" si="18"/>
        <v>0</v>
      </c>
      <c r="Q55">
        <f t="shared" si="17"/>
        <v>0</v>
      </c>
      <c r="R55" s="4"/>
      <c r="S55">
        <f t="shared" si="32"/>
        <v>0</v>
      </c>
      <c r="T55">
        <f t="shared" si="19"/>
        <v>0</v>
      </c>
      <c r="U55">
        <f t="shared" si="20"/>
        <v>0.03</v>
      </c>
      <c r="V55">
        <f t="shared" si="21"/>
        <v>0</v>
      </c>
      <c r="AG55">
        <f t="shared" si="23"/>
        <v>0</v>
      </c>
      <c r="AI55">
        <f t="shared" si="24"/>
        <v>0</v>
      </c>
      <c r="AK55">
        <f t="shared" si="25"/>
        <v>0</v>
      </c>
      <c r="AN55">
        <f t="shared" si="26"/>
        <v>4.9121580331455778E-2</v>
      </c>
      <c r="AQ55">
        <f t="shared" si="27"/>
        <v>0.22163388804841144</v>
      </c>
      <c r="CA55">
        <v>1</v>
      </c>
      <c r="CC55" t="str">
        <f t="shared" ca="1" si="2"/>
        <v/>
      </c>
      <c r="CD55" t="str">
        <f t="shared" ca="1" si="3"/>
        <v/>
      </c>
      <c r="CF55">
        <v>0</v>
      </c>
      <c r="CH55" t="str">
        <f t="shared" ca="1" si="28"/>
        <v/>
      </c>
      <c r="CK55" t="str">
        <f t="shared" ca="1" si="29"/>
        <v/>
      </c>
      <c r="CQ55">
        <f ca="1">IF(MOD(CELL("строка",CG541),10)=1,ABS($G$1 - CC541),"")</f>
        <v>15</v>
      </c>
      <c r="CR55">
        <f t="shared" ca="1" si="5"/>
        <v>0</v>
      </c>
      <c r="CS55">
        <f t="shared" ca="1" si="6"/>
        <v>0</v>
      </c>
      <c r="CT55">
        <f t="shared" ca="1" si="7"/>
        <v>0</v>
      </c>
      <c r="CV55" t="str">
        <f t="shared" ca="1" si="8"/>
        <v/>
      </c>
      <c r="CW55">
        <f t="shared" ca="1" si="9"/>
        <v>1</v>
      </c>
      <c r="CX55">
        <f t="shared" ca="1" si="10"/>
        <v>0</v>
      </c>
      <c r="CY55">
        <f t="shared" ca="1" si="11"/>
        <v>0</v>
      </c>
    </row>
    <row r="56" spans="1:103" x14ac:dyDescent="0.45">
      <c r="A56">
        <v>2</v>
      </c>
      <c r="B56">
        <f t="shared" si="12"/>
        <v>0</v>
      </c>
      <c r="D56" t="b">
        <f t="shared" si="0"/>
        <v>0</v>
      </c>
      <c r="H56">
        <v>46</v>
      </c>
      <c r="J56">
        <v>15</v>
      </c>
      <c r="L56">
        <f t="shared" si="14"/>
        <v>33</v>
      </c>
      <c r="N56">
        <f t="shared" si="16"/>
        <v>0</v>
      </c>
      <c r="O56">
        <f t="shared" si="17"/>
        <v>4</v>
      </c>
      <c r="P56">
        <f t="shared" si="18"/>
        <v>0</v>
      </c>
      <c r="Q56">
        <f t="shared" si="17"/>
        <v>0</v>
      </c>
      <c r="R56" s="4"/>
      <c r="S56">
        <f t="shared" si="32"/>
        <v>0</v>
      </c>
      <c r="T56">
        <f t="shared" si="19"/>
        <v>0</v>
      </c>
      <c r="U56">
        <f t="shared" si="20"/>
        <v>0.04</v>
      </c>
      <c r="V56">
        <f t="shared" si="21"/>
        <v>0</v>
      </c>
      <c r="AG56">
        <f t="shared" si="23"/>
        <v>71.270927501830755</v>
      </c>
      <c r="AI56">
        <f t="shared" si="24"/>
        <v>0</v>
      </c>
      <c r="AK56">
        <f t="shared" si="25"/>
        <v>0</v>
      </c>
      <c r="AN56">
        <f t="shared" si="26"/>
        <v>0.60585380423463286</v>
      </c>
      <c r="AQ56">
        <f t="shared" si="27"/>
        <v>0.77836611195158856</v>
      </c>
      <c r="CA56">
        <v>2</v>
      </c>
      <c r="CC56" t="str">
        <f t="shared" ca="1" si="2"/>
        <v/>
      </c>
      <c r="CD56" t="str">
        <f t="shared" ca="1" si="3"/>
        <v/>
      </c>
      <c r="CF56">
        <v>0</v>
      </c>
      <c r="CH56" t="str">
        <f t="shared" ca="1" si="28"/>
        <v/>
      </c>
      <c r="CK56" t="str">
        <f t="shared" ca="1" si="29"/>
        <v/>
      </c>
      <c r="CQ56">
        <f ca="1">IF(MOD(CELL("строка",CG551),10)=1,ABS($G$1 - CC551),"")</f>
        <v>18</v>
      </c>
      <c r="CR56">
        <f t="shared" ca="1" si="5"/>
        <v>0</v>
      </c>
      <c r="CS56">
        <f t="shared" ca="1" si="6"/>
        <v>0</v>
      </c>
      <c r="CT56">
        <f t="shared" ca="1" si="7"/>
        <v>0</v>
      </c>
      <c r="CV56" t="str">
        <f t="shared" ca="1" si="8"/>
        <v/>
      </c>
      <c r="CW56">
        <f t="shared" ca="1" si="9"/>
        <v>1</v>
      </c>
      <c r="CX56">
        <f t="shared" ca="1" si="10"/>
        <v>0</v>
      </c>
      <c r="CY56">
        <f t="shared" ca="1" si="11"/>
        <v>0</v>
      </c>
    </row>
    <row r="57" spans="1:103" x14ac:dyDescent="0.45">
      <c r="A57">
        <v>0</v>
      </c>
      <c r="B57">
        <f t="shared" si="12"/>
        <v>0</v>
      </c>
      <c r="D57" t="b">
        <f t="shared" si="0"/>
        <v>1</v>
      </c>
      <c r="H57">
        <v>47</v>
      </c>
      <c r="J57">
        <v>18</v>
      </c>
      <c r="L57">
        <f t="shared" si="14"/>
        <v>0</v>
      </c>
      <c r="N57">
        <f t="shared" si="16"/>
        <v>0</v>
      </c>
      <c r="O57">
        <f t="shared" si="17"/>
        <v>3</v>
      </c>
      <c r="P57">
        <f t="shared" si="18"/>
        <v>0</v>
      </c>
      <c r="Q57">
        <f t="shared" si="17"/>
        <v>0</v>
      </c>
      <c r="R57" s="4"/>
      <c r="S57">
        <f t="shared" si="32"/>
        <v>0</v>
      </c>
      <c r="T57">
        <f t="shared" si="19"/>
        <v>0</v>
      </c>
      <c r="U57">
        <f t="shared" si="20"/>
        <v>0.03</v>
      </c>
      <c r="V57">
        <f t="shared" si="21"/>
        <v>0</v>
      </c>
      <c r="AG57">
        <f t="shared" si="23"/>
        <v>0</v>
      </c>
      <c r="AI57">
        <f t="shared" si="24"/>
        <v>0</v>
      </c>
      <c r="AK57">
        <f t="shared" si="25"/>
        <v>0</v>
      </c>
      <c r="AN57">
        <f t="shared" si="26"/>
        <v>0</v>
      </c>
      <c r="AQ57">
        <f t="shared" si="27"/>
        <v>1.2216338880484114</v>
      </c>
      <c r="CA57">
        <v>0</v>
      </c>
      <c r="CC57" t="str">
        <f t="shared" ca="1" si="2"/>
        <v/>
      </c>
      <c r="CD57" t="str">
        <f t="shared" ca="1" si="3"/>
        <v/>
      </c>
      <c r="CF57">
        <v>0</v>
      </c>
      <c r="CH57" t="str">
        <f t="shared" ca="1" si="28"/>
        <v/>
      </c>
      <c r="CK57" t="str">
        <f t="shared" ca="1" si="29"/>
        <v/>
      </c>
      <c r="CQ57">
        <f ca="1">IF(MOD(CELL("строка",CG561),10)=1,ABS($G$1 - CC561),"")</f>
        <v>11</v>
      </c>
      <c r="CR57">
        <f t="shared" ca="1" si="5"/>
        <v>0</v>
      </c>
      <c r="CS57">
        <f t="shared" ca="1" si="6"/>
        <v>0</v>
      </c>
      <c r="CT57">
        <f t="shared" ca="1" si="7"/>
        <v>0</v>
      </c>
      <c r="CV57" t="str">
        <f t="shared" ca="1" si="8"/>
        <v/>
      </c>
      <c r="CW57">
        <f t="shared" ca="1" si="9"/>
        <v>1</v>
      </c>
      <c r="CX57">
        <f t="shared" ca="1" si="10"/>
        <v>0</v>
      </c>
      <c r="CY57">
        <f t="shared" ca="1" si="11"/>
        <v>0</v>
      </c>
    </row>
    <row r="58" spans="1:103" x14ac:dyDescent="0.45">
      <c r="A58">
        <v>1</v>
      </c>
      <c r="B58">
        <f t="shared" si="12"/>
        <v>0</v>
      </c>
      <c r="D58" t="b">
        <f t="shared" si="0"/>
        <v>0</v>
      </c>
      <c r="H58">
        <v>48</v>
      </c>
      <c r="J58">
        <v>11</v>
      </c>
      <c r="L58">
        <f t="shared" si="14"/>
        <v>17</v>
      </c>
      <c r="N58">
        <f t="shared" si="16"/>
        <v>39</v>
      </c>
      <c r="O58">
        <f t="shared" si="17"/>
        <v>2</v>
      </c>
      <c r="P58">
        <f t="shared" si="18"/>
        <v>85</v>
      </c>
      <c r="Q58">
        <f t="shared" si="17"/>
        <v>0</v>
      </c>
      <c r="R58" s="4"/>
      <c r="S58">
        <f t="shared" si="32"/>
        <v>0</v>
      </c>
      <c r="T58">
        <f t="shared" si="19"/>
        <v>0</v>
      </c>
      <c r="U58">
        <f t="shared" si="20"/>
        <v>0.02</v>
      </c>
      <c r="V58">
        <f t="shared" si="21"/>
        <v>0</v>
      </c>
      <c r="AG58">
        <f t="shared" si="23"/>
        <v>57.120173732986551</v>
      </c>
      <c r="AI58">
        <f t="shared" si="24"/>
        <v>97.416899999999956</v>
      </c>
      <c r="AK58">
        <f t="shared" si="25"/>
        <v>162.30759999999987</v>
      </c>
      <c r="AN58">
        <f t="shared" si="26"/>
        <v>4.9121580331455778E-2</v>
      </c>
      <c r="AQ58">
        <f t="shared" si="27"/>
        <v>0.22163388804841144</v>
      </c>
      <c r="CA58">
        <v>1</v>
      </c>
      <c r="CC58" t="str">
        <f t="shared" ca="1" si="2"/>
        <v/>
      </c>
      <c r="CD58" t="str">
        <f t="shared" ca="1" si="3"/>
        <v/>
      </c>
      <c r="CF58">
        <v>0</v>
      </c>
      <c r="CH58" t="str">
        <f t="shared" ca="1" si="28"/>
        <v/>
      </c>
      <c r="CK58" t="str">
        <f t="shared" ca="1" si="29"/>
        <v/>
      </c>
      <c r="CQ58">
        <f ca="1">IF(MOD(CELL("строка",CG571),10)=1,ABS($G$1 - CC571),"")</f>
        <v>6</v>
      </c>
      <c r="CR58">
        <f t="shared" ca="1" si="5"/>
        <v>0</v>
      </c>
      <c r="CS58">
        <f t="shared" ca="1" si="6"/>
        <v>0</v>
      </c>
      <c r="CT58">
        <f t="shared" ca="1" si="7"/>
        <v>0</v>
      </c>
      <c r="CV58" t="str">
        <f t="shared" ca="1" si="8"/>
        <v/>
      </c>
      <c r="CW58">
        <f t="shared" ca="1" si="9"/>
        <v>1</v>
      </c>
      <c r="CX58">
        <f t="shared" ca="1" si="10"/>
        <v>0</v>
      </c>
      <c r="CY58">
        <f t="shared" ca="1" si="11"/>
        <v>0</v>
      </c>
    </row>
    <row r="59" spans="1:103" x14ac:dyDescent="0.45">
      <c r="A59">
        <v>3</v>
      </c>
      <c r="B59">
        <f t="shared" si="12"/>
        <v>13</v>
      </c>
      <c r="D59" t="b">
        <f t="shared" si="0"/>
        <v>0</v>
      </c>
      <c r="H59">
        <v>49</v>
      </c>
      <c r="J59">
        <v>6</v>
      </c>
      <c r="L59">
        <f t="shared" si="14"/>
        <v>0</v>
      </c>
      <c r="N59">
        <f t="shared" si="16"/>
        <v>0</v>
      </c>
      <c r="O59">
        <f t="shared" si="17"/>
        <v>3</v>
      </c>
      <c r="P59">
        <f t="shared" si="18"/>
        <v>0</v>
      </c>
      <c r="Q59">
        <f t="shared" si="17"/>
        <v>0</v>
      </c>
      <c r="R59" s="4"/>
      <c r="S59">
        <f t="shared" si="32"/>
        <v>0</v>
      </c>
      <c r="T59">
        <f t="shared" si="19"/>
        <v>0</v>
      </c>
      <c r="U59">
        <f t="shared" si="20"/>
        <v>0.03</v>
      </c>
      <c r="V59">
        <f t="shared" si="21"/>
        <v>0</v>
      </c>
      <c r="AG59">
        <f t="shared" si="23"/>
        <v>0</v>
      </c>
      <c r="AI59">
        <f t="shared" si="24"/>
        <v>0</v>
      </c>
      <c r="AK59">
        <f t="shared" si="25"/>
        <v>0</v>
      </c>
      <c r="AN59">
        <f t="shared" si="26"/>
        <v>3.16258602813781</v>
      </c>
      <c r="AQ59">
        <f t="shared" si="27"/>
        <v>1.7783661119515886</v>
      </c>
      <c r="CA59">
        <v>3</v>
      </c>
      <c r="CC59" t="str">
        <f t="shared" ca="1" si="2"/>
        <v/>
      </c>
      <c r="CD59" t="str">
        <f t="shared" ca="1" si="3"/>
        <v/>
      </c>
      <c r="CH59" t="str">
        <f t="shared" ca="1" si="28"/>
        <v/>
      </c>
      <c r="CK59" t="str">
        <f t="shared" ca="1" si="29"/>
        <v/>
      </c>
      <c r="CQ59">
        <f ca="1">IF(MOD(CELL("строка",CG581),10)=1,ABS($G$1 - CC581),"")</f>
        <v>6</v>
      </c>
      <c r="CR59">
        <f t="shared" ca="1" si="5"/>
        <v>0</v>
      </c>
      <c r="CS59">
        <f t="shared" ca="1" si="6"/>
        <v>0</v>
      </c>
      <c r="CT59">
        <f t="shared" ca="1" si="7"/>
        <v>0</v>
      </c>
      <c r="CV59" t="str">
        <f t="shared" ca="1" si="8"/>
        <v/>
      </c>
      <c r="CW59">
        <f t="shared" ca="1" si="9"/>
        <v>1</v>
      </c>
      <c r="CX59">
        <f t="shared" ca="1" si="10"/>
        <v>0</v>
      </c>
      <c r="CY59">
        <f t="shared" ca="1" si="11"/>
        <v>0</v>
      </c>
    </row>
    <row r="60" spans="1:103" x14ac:dyDescent="0.45">
      <c r="A60">
        <v>0</v>
      </c>
      <c r="B60">
        <f t="shared" si="12"/>
        <v>0</v>
      </c>
      <c r="D60" t="b">
        <f t="shared" si="0"/>
        <v>0</v>
      </c>
      <c r="H60">
        <v>50</v>
      </c>
      <c r="J60">
        <v>6</v>
      </c>
      <c r="L60">
        <f t="shared" si="14"/>
        <v>22</v>
      </c>
      <c r="N60">
        <f t="shared" si="16"/>
        <v>0</v>
      </c>
      <c r="O60">
        <f t="shared" si="17"/>
        <v>1</v>
      </c>
      <c r="P60">
        <f t="shared" si="18"/>
        <v>0</v>
      </c>
      <c r="Q60">
        <f t="shared" si="17"/>
        <v>0</v>
      </c>
      <c r="R60" s="4"/>
      <c r="S60">
        <f t="shared" si="32"/>
        <v>0</v>
      </c>
      <c r="T60">
        <f t="shared" si="19"/>
        <v>0</v>
      </c>
      <c r="U60">
        <f t="shared" si="20"/>
        <v>0.01</v>
      </c>
      <c r="V60">
        <f t="shared" si="21"/>
        <v>0</v>
      </c>
      <c r="AG60">
        <f t="shared" si="23"/>
        <v>6.5422842857503634</v>
      </c>
      <c r="AI60">
        <f t="shared" si="24"/>
        <v>0</v>
      </c>
      <c r="AK60">
        <f t="shared" si="25"/>
        <v>0</v>
      </c>
      <c r="AN60">
        <f t="shared" si="26"/>
        <v>0</v>
      </c>
      <c r="AQ60">
        <f t="shared" si="27"/>
        <v>1.2216338880484114</v>
      </c>
      <c r="CA60">
        <v>0</v>
      </c>
      <c r="CC60" t="str">
        <f t="shared" ca="1" si="2"/>
        <v/>
      </c>
      <c r="CD60" t="str">
        <f t="shared" ca="1" si="3"/>
        <v/>
      </c>
      <c r="CH60" t="str">
        <f t="shared" ca="1" si="28"/>
        <v/>
      </c>
      <c r="CK60" t="str">
        <f t="shared" ca="1" si="29"/>
        <v/>
      </c>
      <c r="CQ60">
        <f ca="1">IF(MOD(CELL("строка",CG591),10)=1,ABS($G$1 - CC591),"")</f>
        <v>16</v>
      </c>
      <c r="CR60">
        <f t="shared" ca="1" si="5"/>
        <v>0</v>
      </c>
      <c r="CS60">
        <f t="shared" ca="1" si="6"/>
        <v>0</v>
      </c>
      <c r="CT60">
        <f t="shared" ca="1" si="7"/>
        <v>0</v>
      </c>
      <c r="CV60" t="str">
        <f t="shared" ca="1" si="8"/>
        <v/>
      </c>
      <c r="CW60">
        <f t="shared" ca="1" si="9"/>
        <v>1</v>
      </c>
      <c r="CX60">
        <f t="shared" ca="1" si="10"/>
        <v>0</v>
      </c>
      <c r="CY60">
        <f t="shared" ca="1" si="11"/>
        <v>0</v>
      </c>
    </row>
    <row r="61" spans="1:103" x14ac:dyDescent="0.45">
      <c r="A61">
        <v>0</v>
      </c>
      <c r="B61">
        <f t="shared" si="12"/>
        <v>0</v>
      </c>
      <c r="D61" t="b">
        <f t="shared" si="0"/>
        <v>0</v>
      </c>
      <c r="H61">
        <v>51</v>
      </c>
      <c r="J61">
        <v>16</v>
      </c>
      <c r="L61">
        <f t="shared" si="14"/>
        <v>0</v>
      </c>
      <c r="N61">
        <f t="shared" si="16"/>
        <v>0</v>
      </c>
      <c r="O61">
        <f t="shared" si="17"/>
        <v>0</v>
      </c>
      <c r="P61">
        <f t="shared" si="18"/>
        <v>0</v>
      </c>
      <c r="Q61">
        <f t="shared" si="17"/>
        <v>1</v>
      </c>
      <c r="R61" s="4"/>
      <c r="S61">
        <f t="shared" si="32"/>
        <v>0</v>
      </c>
      <c r="T61">
        <f t="shared" si="19"/>
        <v>0</v>
      </c>
      <c r="U61">
        <f t="shared" si="20"/>
        <v>0</v>
      </c>
      <c r="V61">
        <f t="shared" si="21"/>
        <v>0.02</v>
      </c>
      <c r="AG61">
        <f t="shared" si="23"/>
        <v>0</v>
      </c>
      <c r="AI61">
        <f t="shared" si="24"/>
        <v>0</v>
      </c>
      <c r="AK61">
        <f t="shared" si="25"/>
        <v>0</v>
      </c>
      <c r="AN61">
        <f t="shared" si="26"/>
        <v>0</v>
      </c>
      <c r="AQ61">
        <f t="shared" si="27"/>
        <v>1.2216338880484114</v>
      </c>
      <c r="CA61">
        <v>0</v>
      </c>
      <c r="CC61">
        <f t="shared" ca="1" si="2"/>
        <v>8</v>
      </c>
      <c r="CD61">
        <f t="shared" ca="1" si="3"/>
        <v>18</v>
      </c>
      <c r="CH61">
        <f t="shared" ca="1" si="28"/>
        <v>64</v>
      </c>
      <c r="CK61">
        <f t="shared" ca="1" si="29"/>
        <v>41.409224999999985</v>
      </c>
      <c r="CQ61">
        <f ca="1">IF(MOD(CELL("строка",CG601),10)=1,ABS($G$1 - CC601),"")</f>
        <v>9</v>
      </c>
      <c r="CR61">
        <f t="shared" ca="1" si="5"/>
        <v>0</v>
      </c>
      <c r="CS61">
        <f t="shared" ca="1" si="6"/>
        <v>0</v>
      </c>
      <c r="CT61">
        <f t="shared" ca="1" si="7"/>
        <v>0</v>
      </c>
      <c r="CV61">
        <f t="shared" ca="1" si="8"/>
        <v>6.4349999999999987</v>
      </c>
      <c r="CW61">
        <f t="shared" ca="1" si="9"/>
        <v>1</v>
      </c>
      <c r="CX61">
        <f t="shared" ca="1" si="10"/>
        <v>0</v>
      </c>
      <c r="CY61">
        <f t="shared" ca="1" si="11"/>
        <v>0</v>
      </c>
    </row>
    <row r="62" spans="1:103" x14ac:dyDescent="0.45">
      <c r="A62">
        <v>1</v>
      </c>
      <c r="B62">
        <f t="shared" si="12"/>
        <v>0</v>
      </c>
      <c r="D62" t="b">
        <f t="shared" si="0"/>
        <v>0</v>
      </c>
      <c r="H62">
        <v>52</v>
      </c>
      <c r="J62">
        <v>9</v>
      </c>
      <c r="L62">
        <f t="shared" si="14"/>
        <v>22</v>
      </c>
      <c r="N62">
        <f t="shared" si="16"/>
        <v>46</v>
      </c>
      <c r="O62">
        <f>COUNTIF(N$2:N$401,$H71)</f>
        <v>1</v>
      </c>
      <c r="P62">
        <f t="shared" si="18"/>
        <v>0</v>
      </c>
      <c r="Q62">
        <f>COUNTIF(P$2:P$401,$H71)</f>
        <v>0</v>
      </c>
      <c r="R62" s="4"/>
      <c r="S62">
        <f t="shared" si="32"/>
        <v>0</v>
      </c>
      <c r="T62">
        <f t="shared" si="19"/>
        <v>0</v>
      </c>
      <c r="U62">
        <f t="shared" si="20"/>
        <v>0.01</v>
      </c>
      <c r="V62">
        <f t="shared" si="21"/>
        <v>0</v>
      </c>
      <c r="AG62">
        <f t="shared" si="23"/>
        <v>6.5422842857503634</v>
      </c>
      <c r="AI62">
        <f t="shared" si="24"/>
        <v>8.2368999999999861</v>
      </c>
      <c r="AK62">
        <f t="shared" si="25"/>
        <v>0</v>
      </c>
      <c r="AN62">
        <f t="shared" si="26"/>
        <v>4.9121580331455778E-2</v>
      </c>
      <c r="AQ62">
        <f t="shared" si="27"/>
        <v>0.22163388804841144</v>
      </c>
      <c r="CA62">
        <v>1</v>
      </c>
      <c r="CC62" t="str">
        <f t="shared" ca="1" si="2"/>
        <v/>
      </c>
      <c r="CD62" t="str">
        <f t="shared" ca="1" si="3"/>
        <v/>
      </c>
      <c r="CH62" t="str">
        <f t="shared" ca="1" si="28"/>
        <v/>
      </c>
      <c r="CK62" t="str">
        <f t="shared" ca="1" si="29"/>
        <v/>
      </c>
      <c r="CQ62">
        <f ca="1">IF(MOD(CELL("строка",CG611),10)=1,ABS($G$1 - CC611),"")</f>
        <v>13</v>
      </c>
      <c r="CR62">
        <f t="shared" ca="1" si="5"/>
        <v>0</v>
      </c>
      <c r="CS62">
        <f t="shared" ca="1" si="6"/>
        <v>0</v>
      </c>
      <c r="CT62">
        <f t="shared" ca="1" si="7"/>
        <v>0</v>
      </c>
      <c r="CV62" t="str">
        <f t="shared" ca="1" si="8"/>
        <v/>
      </c>
      <c r="CW62">
        <f t="shared" ca="1" si="9"/>
        <v>1</v>
      </c>
      <c r="CX62">
        <f t="shared" ca="1" si="10"/>
        <v>0</v>
      </c>
      <c r="CY62">
        <f t="shared" ca="1" si="11"/>
        <v>0</v>
      </c>
    </row>
    <row r="63" spans="1:103" x14ac:dyDescent="0.45">
      <c r="A63">
        <v>3</v>
      </c>
      <c r="B63">
        <f t="shared" si="12"/>
        <v>0</v>
      </c>
      <c r="D63" t="b">
        <f t="shared" si="0"/>
        <v>0</v>
      </c>
      <c r="H63">
        <v>53</v>
      </c>
      <c r="J63">
        <v>13</v>
      </c>
      <c r="L63">
        <f t="shared" si="14"/>
        <v>0</v>
      </c>
      <c r="N63">
        <f t="shared" si="16"/>
        <v>0</v>
      </c>
      <c r="O63">
        <f t="shared" si="17"/>
        <v>3</v>
      </c>
      <c r="P63">
        <f t="shared" si="18"/>
        <v>0</v>
      </c>
      <c r="Q63">
        <f t="shared" si="17"/>
        <v>0</v>
      </c>
      <c r="R63" s="4"/>
      <c r="S63">
        <f t="shared" si="32"/>
        <v>0</v>
      </c>
      <c r="T63">
        <f t="shared" si="19"/>
        <v>0</v>
      </c>
      <c r="U63">
        <f t="shared" si="20"/>
        <v>0.03</v>
      </c>
      <c r="V63">
        <f t="shared" si="21"/>
        <v>0</v>
      </c>
      <c r="AG63">
        <f t="shared" si="23"/>
        <v>0</v>
      </c>
      <c r="AI63">
        <f t="shared" si="24"/>
        <v>0</v>
      </c>
      <c r="AK63">
        <f t="shared" si="25"/>
        <v>0</v>
      </c>
      <c r="AN63">
        <f t="shared" si="26"/>
        <v>3.16258602813781</v>
      </c>
      <c r="AQ63">
        <f t="shared" si="27"/>
        <v>1.7783661119515886</v>
      </c>
      <c r="CA63">
        <v>3</v>
      </c>
      <c r="CC63" t="str">
        <f t="shared" ca="1" si="2"/>
        <v/>
      </c>
      <c r="CD63" t="str">
        <f t="shared" ca="1" si="3"/>
        <v/>
      </c>
      <c r="CH63" t="str">
        <f t="shared" ca="1" si="28"/>
        <v/>
      </c>
      <c r="CK63" t="str">
        <f t="shared" ca="1" si="29"/>
        <v/>
      </c>
      <c r="CQ63">
        <f ca="1">IF(MOD(CELL("строка",CG621),10)=1,ABS($G$1 - CC621),"")</f>
        <v>12</v>
      </c>
      <c r="CR63">
        <f t="shared" ca="1" si="5"/>
        <v>0</v>
      </c>
      <c r="CS63">
        <f t="shared" ca="1" si="6"/>
        <v>0</v>
      </c>
      <c r="CT63">
        <f t="shared" ca="1" si="7"/>
        <v>0</v>
      </c>
      <c r="CV63" t="str">
        <f t="shared" ca="1" si="8"/>
        <v/>
      </c>
      <c r="CW63">
        <f t="shared" ca="1" si="9"/>
        <v>1</v>
      </c>
      <c r="CX63">
        <f t="shared" ca="1" si="10"/>
        <v>0</v>
      </c>
      <c r="CY63">
        <f t="shared" ca="1" si="11"/>
        <v>0</v>
      </c>
    </row>
    <row r="64" spans="1:103" x14ac:dyDescent="0.45">
      <c r="A64">
        <v>0</v>
      </c>
      <c r="B64">
        <f t="shared" si="12"/>
        <v>0</v>
      </c>
      <c r="D64" t="b">
        <f t="shared" si="0"/>
        <v>0</v>
      </c>
      <c r="H64">
        <v>54</v>
      </c>
      <c r="J64">
        <v>12</v>
      </c>
      <c r="L64">
        <f t="shared" si="14"/>
        <v>24</v>
      </c>
      <c r="N64">
        <f t="shared" si="16"/>
        <v>0</v>
      </c>
      <c r="O64">
        <f t="shared" si="17"/>
        <v>2</v>
      </c>
      <c r="P64">
        <f t="shared" si="18"/>
        <v>0</v>
      </c>
      <c r="Q64">
        <f t="shared" si="17"/>
        <v>0</v>
      </c>
      <c r="R64" s="4"/>
      <c r="S64">
        <f t="shared" si="32"/>
        <v>0</v>
      </c>
      <c r="T64">
        <f t="shared" si="19"/>
        <v>0</v>
      </c>
      <c r="U64">
        <f t="shared" si="20"/>
        <v>0.02</v>
      </c>
      <c r="V64">
        <f t="shared" si="21"/>
        <v>0</v>
      </c>
      <c r="AG64">
        <f t="shared" si="23"/>
        <v>0.31112850685588833</v>
      </c>
      <c r="AI64">
        <f t="shared" si="24"/>
        <v>0</v>
      </c>
      <c r="AK64">
        <f t="shared" si="25"/>
        <v>0</v>
      </c>
      <c r="AN64">
        <f t="shared" si="26"/>
        <v>0</v>
      </c>
      <c r="AQ64">
        <f t="shared" si="27"/>
        <v>1.2216338880484114</v>
      </c>
      <c r="CA64">
        <v>0</v>
      </c>
      <c r="CC64" t="str">
        <f t="shared" ca="1" si="2"/>
        <v/>
      </c>
      <c r="CD64" t="str">
        <f t="shared" ca="1" si="3"/>
        <v/>
      </c>
      <c r="CH64" t="str">
        <f t="shared" ca="1" si="28"/>
        <v/>
      </c>
      <c r="CK64" t="str">
        <f t="shared" ca="1" si="29"/>
        <v/>
      </c>
      <c r="CQ64">
        <f ca="1">IF(MOD(CELL("строка",CG631),10)=1,ABS($G$1 - CC631),"")</f>
        <v>12</v>
      </c>
      <c r="CR64">
        <f t="shared" ca="1" si="5"/>
        <v>0</v>
      </c>
      <c r="CS64">
        <f t="shared" ca="1" si="6"/>
        <v>0</v>
      </c>
      <c r="CT64">
        <f t="shared" ca="1" si="7"/>
        <v>0</v>
      </c>
      <c r="CV64" t="str">
        <f t="shared" ca="1" si="8"/>
        <v/>
      </c>
      <c r="CW64">
        <f t="shared" ca="1" si="9"/>
        <v>1</v>
      </c>
      <c r="CX64">
        <f t="shared" ca="1" si="10"/>
        <v>0</v>
      </c>
      <c r="CY64">
        <f t="shared" ca="1" si="11"/>
        <v>0</v>
      </c>
    </row>
    <row r="65" spans="1:103" x14ac:dyDescent="0.45">
      <c r="A65">
        <v>1</v>
      </c>
      <c r="B65">
        <f t="shared" si="12"/>
        <v>0</v>
      </c>
      <c r="D65" t="b">
        <f t="shared" ref="D65:D128" si="33">MOD(ROW(A98),10)=0</f>
        <v>0</v>
      </c>
      <c r="H65">
        <v>55</v>
      </c>
      <c r="J65">
        <v>12</v>
      </c>
      <c r="L65">
        <f t="shared" si="14"/>
        <v>0</v>
      </c>
      <c r="N65">
        <f t="shared" si="16"/>
        <v>0</v>
      </c>
      <c r="O65">
        <f t="shared" si="17"/>
        <v>0</v>
      </c>
      <c r="P65">
        <f t="shared" si="18"/>
        <v>0</v>
      </c>
      <c r="Q65">
        <f t="shared" si="17"/>
        <v>0</v>
      </c>
      <c r="R65" s="4"/>
      <c r="S65">
        <f t="shared" si="32"/>
        <v>0</v>
      </c>
      <c r="T65">
        <f t="shared" si="19"/>
        <v>0</v>
      </c>
      <c r="U65">
        <f t="shared" si="20"/>
        <v>0</v>
      </c>
      <c r="V65">
        <f t="shared" si="21"/>
        <v>0</v>
      </c>
      <c r="AG65">
        <f t="shared" si="23"/>
        <v>0</v>
      </c>
      <c r="AI65">
        <f t="shared" si="24"/>
        <v>0</v>
      </c>
      <c r="AK65">
        <f t="shared" si="25"/>
        <v>0</v>
      </c>
      <c r="AN65">
        <f t="shared" si="26"/>
        <v>4.9121580331455778E-2</v>
      </c>
      <c r="AQ65">
        <f t="shared" si="27"/>
        <v>0.22163388804841144</v>
      </c>
      <c r="CA65">
        <v>1</v>
      </c>
      <c r="CC65" t="str">
        <f t="shared" ca="1" si="2"/>
        <v/>
      </c>
      <c r="CD65" t="str">
        <f t="shared" ca="1" si="3"/>
        <v/>
      </c>
      <c r="CH65" t="str">
        <f t="shared" ca="1" si="28"/>
        <v/>
      </c>
      <c r="CK65" t="str">
        <f t="shared" ca="1" si="29"/>
        <v/>
      </c>
      <c r="CQ65">
        <f ca="1">IF(MOD(CELL("строка",CG641),10)=1,ABS($G$1 - CC641),"")</f>
        <v>11</v>
      </c>
      <c r="CR65">
        <f t="shared" ca="1" si="5"/>
        <v>0</v>
      </c>
      <c r="CS65">
        <f t="shared" ca="1" si="6"/>
        <v>0</v>
      </c>
      <c r="CT65">
        <f t="shared" ca="1" si="7"/>
        <v>0</v>
      </c>
      <c r="CV65" t="str">
        <f t="shared" ca="1" si="8"/>
        <v/>
      </c>
      <c r="CW65">
        <f t="shared" ca="1" si="9"/>
        <v>1</v>
      </c>
      <c r="CX65">
        <f t="shared" ca="1" si="10"/>
        <v>0</v>
      </c>
      <c r="CY65">
        <f t="shared" ca="1" si="11"/>
        <v>0</v>
      </c>
    </row>
    <row r="66" spans="1:103" x14ac:dyDescent="0.45">
      <c r="A66">
        <v>0</v>
      </c>
      <c r="B66">
        <f t="shared" si="12"/>
        <v>0</v>
      </c>
      <c r="D66" t="b">
        <f t="shared" si="33"/>
        <v>0</v>
      </c>
      <c r="H66">
        <v>56</v>
      </c>
      <c r="J66">
        <v>11</v>
      </c>
      <c r="L66">
        <f t="shared" si="14"/>
        <v>19</v>
      </c>
      <c r="N66">
        <f t="shared" si="16"/>
        <v>47</v>
      </c>
      <c r="O66">
        <f t="shared" si="17"/>
        <v>0</v>
      </c>
      <c r="P66">
        <f t="shared" si="18"/>
        <v>93</v>
      </c>
      <c r="Q66">
        <f t="shared" si="17"/>
        <v>0</v>
      </c>
      <c r="R66" s="4"/>
      <c r="S66">
        <f t="shared" si="32"/>
        <v>0</v>
      </c>
      <c r="T66">
        <f t="shared" si="19"/>
        <v>0</v>
      </c>
      <c r="U66">
        <f t="shared" si="20"/>
        <v>0</v>
      </c>
      <c r="V66">
        <f t="shared" si="21"/>
        <v>0</v>
      </c>
      <c r="AG66">
        <f t="shared" si="23"/>
        <v>30.889017954092076</v>
      </c>
      <c r="AI66">
        <f t="shared" si="24"/>
        <v>3.4968999999999903</v>
      </c>
      <c r="AK66">
        <f t="shared" si="25"/>
        <v>22.467599999999951</v>
      </c>
      <c r="AN66">
        <f t="shared" si="26"/>
        <v>0</v>
      </c>
      <c r="AQ66">
        <f t="shared" si="27"/>
        <v>1.2216338880484114</v>
      </c>
      <c r="CA66">
        <v>0</v>
      </c>
      <c r="CC66" t="str">
        <f t="shared" ref="CC66:CC129" ca="1" si="34">IF(MOD(CELL("строка",CA75),10)=0,SUM(CA66:CA75),"")</f>
        <v/>
      </c>
      <c r="CD66" t="str">
        <f t="shared" ref="CD66:CD129" ca="1" si="35">IF(MOD(CELL("строка",CA85),20)=0,SUM(CA66:CA85),"")</f>
        <v/>
      </c>
      <c r="CH66" t="str">
        <f t="shared" ca="1" si="28"/>
        <v/>
      </c>
      <c r="CK66" t="str">
        <f t="shared" ref="CK66:CK129" ca="1" si="36">IF(MOD(CELL("строка",CD66),20)=1,POWER( SUM( CD66, -$CJ$1 ), 2 ),"")</f>
        <v/>
      </c>
      <c r="CQ66">
        <f ca="1">IF(MOD(CELL("строка",CG651),10)=1,ABS($G$1 - CC651),"")</f>
        <v>8</v>
      </c>
      <c r="CR66">
        <f t="shared" ref="CR66:CR129" ca="1" si="37">IF(CQ66&lt;=$I$1, 1, 0 )</f>
        <v>0</v>
      </c>
      <c r="CS66">
        <f t="shared" ref="CS66:CS129" ca="1" si="38">IF(CQ66&lt;=2*$I$1, 1, 0 )</f>
        <v>0</v>
      </c>
      <c r="CT66">
        <f t="shared" ref="CT66:CT129" ca="1" si="39">IF(CQ66&lt;=3*$I$1, 1, 0 )</f>
        <v>0</v>
      </c>
      <c r="CV66" t="str">
        <f t="shared" ref="CV66:CV129" ca="1" si="40">IF(MOD(CELL("строка",CD66),20)=1,ABS($CJ$1 - CD66),"")</f>
        <v/>
      </c>
      <c r="CW66">
        <f t="shared" ref="CW66:CW129" ca="1" si="41">IF(CV66&lt;=$L$1, 1, 0 )</f>
        <v>1</v>
      </c>
      <c r="CX66">
        <f t="shared" ref="CX66:CX129" ca="1" si="42">IF(CQ66&lt;=2*$I$1, 1, 0 )</f>
        <v>0</v>
      </c>
      <c r="CY66">
        <f t="shared" ref="CY66:CY129" ca="1" si="43">IF(CQ66&lt;=3*$I$1, 1, 0 )</f>
        <v>0</v>
      </c>
    </row>
    <row r="67" spans="1:103" x14ac:dyDescent="0.45">
      <c r="A67">
        <v>1</v>
      </c>
      <c r="B67">
        <f t="shared" ref="B67:B130" si="44">SUM(A109:A118)*D85</f>
        <v>0</v>
      </c>
      <c r="D67" t="b">
        <f t="shared" si="33"/>
        <v>1</v>
      </c>
      <c r="H67">
        <v>57</v>
      </c>
      <c r="J67">
        <v>8</v>
      </c>
      <c r="L67">
        <f t="shared" ref="L67:L130" si="45">SUM(J67:J68)*MOD(ROW(J68),2)</f>
        <v>0</v>
      </c>
      <c r="N67">
        <f t="shared" ref="N67:N130" si="46">SUM(L67:L70)*(MOD(ROW(L67)+2,4)=0)</f>
        <v>0</v>
      </c>
      <c r="O67">
        <f t="shared" ref="O67:Q86" si="47">COUNTIF(N$2:N$401,$H76)</f>
        <v>1</v>
      </c>
      <c r="P67">
        <f t="shared" ref="P67:P130" si="48">SUM(N67:N74)*(MOD(ROW(N67)+6,8)=0)</f>
        <v>0</v>
      </c>
      <c r="Q67">
        <f t="shared" si="47"/>
        <v>0</v>
      </c>
      <c r="R67" s="4"/>
      <c r="S67">
        <f t="shared" si="32"/>
        <v>0</v>
      </c>
      <c r="T67">
        <f t="shared" ref="T67:T125" si="49">M67/COUNTIF(L$2:L$401, "&gt;0")</f>
        <v>0</v>
      </c>
      <c r="U67">
        <f t="shared" ref="U67:U125" si="50">O67/COUNTIF(N$2:N$401, "&gt;0")</f>
        <v>0.01</v>
      </c>
      <c r="V67">
        <f t="shared" ref="V67:V125" si="51">Q67/COUNTIF(P$2:P$401, "&gt;0")</f>
        <v>0</v>
      </c>
      <c r="AG67">
        <f t="shared" ref="AG67:AG130" si="52">IF(L67&gt;0,(L67-AC$2)*(L67-AC$2),0)</f>
        <v>0</v>
      </c>
      <c r="AI67">
        <f t="shared" ref="AI67:AI130" si="53">IF(N67&gt;0,(N67-AD$2)*(N67-AD$2),0)</f>
        <v>0</v>
      </c>
      <c r="AK67">
        <f t="shared" ref="AK67:AK130" si="54">IF(P67&gt;0,(P67-AE$2)*(P67-AE$2),0)</f>
        <v>0</v>
      </c>
      <c r="AN67">
        <f t="shared" ref="AN67:AN130" si="55">IF(A67&gt;0,(A67-AM$2)*(A67-AM$2),0)</f>
        <v>4.9121580331455778E-2</v>
      </c>
      <c r="AQ67">
        <f t="shared" ref="AQ67:AQ130" si="56">ABS(A67-AM$2)</f>
        <v>0.22163388804841144</v>
      </c>
      <c r="CA67">
        <v>1</v>
      </c>
      <c r="CC67" t="str">
        <f t="shared" ca="1" si="34"/>
        <v/>
      </c>
      <c r="CD67" t="str">
        <f t="shared" ca="1" si="35"/>
        <v/>
      </c>
      <c r="CH67" t="str">
        <f t="shared" ref="CH67:CH130" ca="1" si="57">IF(MOD(CELL("строка",CC67),10)=1,POWER( SUM( CC67, -$G$1 ), 2 ),"")</f>
        <v/>
      </c>
      <c r="CK67" t="str">
        <f t="shared" ca="1" si="36"/>
        <v/>
      </c>
      <c r="CQ67">
        <f ca="1">IF(MOD(CELL("строка",CG661),10)=1,ABS($G$1 - CC661),"")</f>
        <v>9</v>
      </c>
      <c r="CR67">
        <f t="shared" ca="1" si="37"/>
        <v>0</v>
      </c>
      <c r="CS67">
        <f t="shared" ca="1" si="38"/>
        <v>0</v>
      </c>
      <c r="CT67">
        <f t="shared" ca="1" si="39"/>
        <v>0</v>
      </c>
      <c r="CV67" t="str">
        <f t="shared" ca="1" si="40"/>
        <v/>
      </c>
      <c r="CW67">
        <f t="shared" ca="1" si="41"/>
        <v>1</v>
      </c>
      <c r="CX67">
        <f t="shared" ca="1" si="42"/>
        <v>0</v>
      </c>
      <c r="CY67">
        <f t="shared" ca="1" si="43"/>
        <v>0</v>
      </c>
    </row>
    <row r="68" spans="1:103" x14ac:dyDescent="0.45">
      <c r="A68">
        <v>1</v>
      </c>
      <c r="B68">
        <f t="shared" si="44"/>
        <v>0</v>
      </c>
      <c r="D68" t="b">
        <f t="shared" si="33"/>
        <v>0</v>
      </c>
      <c r="H68">
        <v>58</v>
      </c>
      <c r="J68">
        <v>9</v>
      </c>
      <c r="L68">
        <f t="shared" si="45"/>
        <v>28</v>
      </c>
      <c r="N68">
        <f t="shared" si="46"/>
        <v>0</v>
      </c>
      <c r="O68">
        <f t="shared" si="47"/>
        <v>1</v>
      </c>
      <c r="P68">
        <f t="shared" si="48"/>
        <v>0</v>
      </c>
      <c r="Q68">
        <f t="shared" si="47"/>
        <v>0</v>
      </c>
      <c r="R68" s="4"/>
      <c r="S68">
        <f t="shared" si="32"/>
        <v>0</v>
      </c>
      <c r="T68">
        <f t="shared" si="49"/>
        <v>0</v>
      </c>
      <c r="U68">
        <f t="shared" si="50"/>
        <v>0.01</v>
      </c>
      <c r="V68">
        <f t="shared" si="51"/>
        <v>0</v>
      </c>
      <c r="AG68">
        <f t="shared" si="52"/>
        <v>11.848816949066938</v>
      </c>
      <c r="AI68">
        <f t="shared" si="53"/>
        <v>0</v>
      </c>
      <c r="AK68">
        <f t="shared" si="54"/>
        <v>0</v>
      </c>
      <c r="AN68">
        <f t="shared" si="55"/>
        <v>4.9121580331455778E-2</v>
      </c>
      <c r="AQ68">
        <f t="shared" si="56"/>
        <v>0.22163388804841144</v>
      </c>
      <c r="CA68">
        <v>1</v>
      </c>
      <c r="CC68" t="str">
        <f t="shared" ca="1" si="34"/>
        <v/>
      </c>
      <c r="CD68" t="str">
        <f t="shared" ca="1" si="35"/>
        <v/>
      </c>
      <c r="CH68" t="str">
        <f t="shared" ca="1" si="57"/>
        <v/>
      </c>
      <c r="CK68" t="str">
        <f t="shared" ca="1" si="36"/>
        <v/>
      </c>
      <c r="CQ68">
        <f ca="1">IF(MOD(CELL("строка",CG671),10)=1,ABS($G$1 - CC671),"")</f>
        <v>19</v>
      </c>
      <c r="CR68">
        <f t="shared" ca="1" si="37"/>
        <v>0</v>
      </c>
      <c r="CS68">
        <f t="shared" ca="1" si="38"/>
        <v>0</v>
      </c>
      <c r="CT68">
        <f t="shared" ca="1" si="39"/>
        <v>0</v>
      </c>
      <c r="CV68" t="str">
        <f t="shared" ca="1" si="40"/>
        <v/>
      </c>
      <c r="CW68">
        <f t="shared" ca="1" si="41"/>
        <v>1</v>
      </c>
      <c r="CX68">
        <f t="shared" ca="1" si="42"/>
        <v>0</v>
      </c>
      <c r="CY68">
        <f t="shared" ca="1" si="43"/>
        <v>0</v>
      </c>
    </row>
    <row r="69" spans="1:103" x14ac:dyDescent="0.45">
      <c r="A69">
        <v>0</v>
      </c>
      <c r="B69">
        <f t="shared" si="44"/>
        <v>9</v>
      </c>
      <c r="D69" t="b">
        <f t="shared" si="33"/>
        <v>0</v>
      </c>
      <c r="H69">
        <v>59</v>
      </c>
      <c r="J69">
        <v>19</v>
      </c>
      <c r="L69">
        <f t="shared" si="45"/>
        <v>0</v>
      </c>
      <c r="N69">
        <f t="shared" si="46"/>
        <v>0</v>
      </c>
      <c r="O69">
        <f t="shared" si="47"/>
        <v>0</v>
      </c>
      <c r="P69">
        <f t="shared" si="48"/>
        <v>0</v>
      </c>
      <c r="Q69">
        <f t="shared" si="47"/>
        <v>0</v>
      </c>
      <c r="R69" s="4"/>
      <c r="S69">
        <f t="shared" si="32"/>
        <v>0</v>
      </c>
      <c r="T69">
        <f t="shared" si="49"/>
        <v>0</v>
      </c>
      <c r="U69">
        <f t="shared" si="50"/>
        <v>0</v>
      </c>
      <c r="V69">
        <f t="shared" si="51"/>
        <v>0</v>
      </c>
      <c r="AG69">
        <f t="shared" si="52"/>
        <v>0</v>
      </c>
      <c r="AI69">
        <f t="shared" si="53"/>
        <v>0</v>
      </c>
      <c r="AK69">
        <f t="shared" si="54"/>
        <v>0</v>
      </c>
      <c r="AN69">
        <f t="shared" si="55"/>
        <v>0</v>
      </c>
      <c r="AQ69">
        <f t="shared" si="56"/>
        <v>1.2216338880484114</v>
      </c>
      <c r="CA69">
        <v>0</v>
      </c>
      <c r="CC69" t="str">
        <f t="shared" ca="1" si="34"/>
        <v/>
      </c>
      <c r="CD69" t="str">
        <f t="shared" ca="1" si="35"/>
        <v/>
      </c>
      <c r="CH69" t="str">
        <f t="shared" ca="1" si="57"/>
        <v/>
      </c>
      <c r="CK69" t="str">
        <f t="shared" ca="1" si="36"/>
        <v/>
      </c>
      <c r="CQ69">
        <f ca="1">IF(MOD(CELL("строка",CG681),10)=1,ABS($G$1 - CC681),"")</f>
        <v>16</v>
      </c>
      <c r="CR69">
        <f t="shared" ca="1" si="37"/>
        <v>0</v>
      </c>
      <c r="CS69">
        <f t="shared" ca="1" si="38"/>
        <v>0</v>
      </c>
      <c r="CT69">
        <f t="shared" ca="1" si="39"/>
        <v>0</v>
      </c>
      <c r="CV69" t="str">
        <f t="shared" ca="1" si="40"/>
        <v/>
      </c>
      <c r="CW69">
        <f t="shared" ca="1" si="41"/>
        <v>1</v>
      </c>
      <c r="CX69">
        <f t="shared" ca="1" si="42"/>
        <v>0</v>
      </c>
      <c r="CY69">
        <f t="shared" ca="1" si="43"/>
        <v>0</v>
      </c>
    </row>
    <row r="70" spans="1:103" x14ac:dyDescent="0.45">
      <c r="A70">
        <v>1</v>
      </c>
      <c r="B70">
        <f t="shared" si="44"/>
        <v>0</v>
      </c>
      <c r="D70" t="b">
        <f t="shared" si="33"/>
        <v>0</v>
      </c>
      <c r="H70">
        <v>60</v>
      </c>
      <c r="J70">
        <v>16</v>
      </c>
      <c r="L70">
        <f t="shared" si="45"/>
        <v>26</v>
      </c>
      <c r="N70">
        <f t="shared" si="46"/>
        <v>46</v>
      </c>
      <c r="O70">
        <f t="shared" si="47"/>
        <v>1</v>
      </c>
      <c r="P70">
        <f t="shared" si="48"/>
        <v>0</v>
      </c>
      <c r="Q70">
        <f t="shared" si="47"/>
        <v>0</v>
      </c>
      <c r="R70" s="4"/>
      <c r="S70">
        <f t="shared" si="32"/>
        <v>0</v>
      </c>
      <c r="T70">
        <f t="shared" si="49"/>
        <v>0</v>
      </c>
      <c r="U70">
        <f t="shared" si="50"/>
        <v>0.01</v>
      </c>
      <c r="V70">
        <f t="shared" si="51"/>
        <v>0</v>
      </c>
      <c r="AG70">
        <f t="shared" si="52"/>
        <v>2.0799727279614131</v>
      </c>
      <c r="AI70">
        <f t="shared" si="53"/>
        <v>8.2368999999999861</v>
      </c>
      <c r="AK70">
        <f t="shared" si="54"/>
        <v>0</v>
      </c>
      <c r="AN70">
        <f t="shared" si="55"/>
        <v>4.9121580331455778E-2</v>
      </c>
      <c r="AQ70">
        <f t="shared" si="56"/>
        <v>0.22163388804841144</v>
      </c>
      <c r="CA70">
        <v>1</v>
      </c>
      <c r="CC70" t="str">
        <f t="shared" ca="1" si="34"/>
        <v/>
      </c>
      <c r="CD70" t="str">
        <f t="shared" ca="1" si="35"/>
        <v/>
      </c>
      <c r="CH70" t="str">
        <f t="shared" ca="1" si="57"/>
        <v/>
      </c>
      <c r="CK70" t="str">
        <f t="shared" ca="1" si="36"/>
        <v/>
      </c>
      <c r="CQ70">
        <f ca="1">IF(MOD(CELL("строка",CG691),10)=1,ABS($G$1 - CC691),"")</f>
        <v>10</v>
      </c>
      <c r="CR70">
        <f t="shared" ca="1" si="37"/>
        <v>0</v>
      </c>
      <c r="CS70">
        <f t="shared" ca="1" si="38"/>
        <v>0</v>
      </c>
      <c r="CT70">
        <f t="shared" ca="1" si="39"/>
        <v>0</v>
      </c>
      <c r="CV70" t="str">
        <f t="shared" ca="1" si="40"/>
        <v/>
      </c>
      <c r="CW70">
        <f t="shared" ca="1" si="41"/>
        <v>1</v>
      </c>
      <c r="CX70">
        <f t="shared" ca="1" si="42"/>
        <v>0</v>
      </c>
      <c r="CY70">
        <f t="shared" ca="1" si="43"/>
        <v>0</v>
      </c>
    </row>
    <row r="71" spans="1:103" x14ac:dyDescent="0.45">
      <c r="A71">
        <v>1</v>
      </c>
      <c r="B71">
        <f t="shared" si="44"/>
        <v>0</v>
      </c>
      <c r="D71" t="b">
        <f t="shared" si="33"/>
        <v>0</v>
      </c>
      <c r="H71">
        <v>61</v>
      </c>
      <c r="J71">
        <v>10</v>
      </c>
      <c r="L71">
        <f t="shared" si="45"/>
        <v>0</v>
      </c>
      <c r="N71">
        <f t="shared" si="46"/>
        <v>0</v>
      </c>
      <c r="O71">
        <f t="shared" si="47"/>
        <v>0</v>
      </c>
      <c r="P71">
        <f t="shared" si="48"/>
        <v>0</v>
      </c>
      <c r="Q71">
        <f t="shared" si="47"/>
        <v>0</v>
      </c>
      <c r="R71" s="4"/>
      <c r="S71">
        <f t="shared" si="32"/>
        <v>0</v>
      </c>
      <c r="T71">
        <f t="shared" si="49"/>
        <v>0</v>
      </c>
      <c r="U71">
        <f t="shared" si="50"/>
        <v>0</v>
      </c>
      <c r="V71">
        <f t="shared" si="51"/>
        <v>0</v>
      </c>
      <c r="AG71">
        <f t="shared" si="52"/>
        <v>0</v>
      </c>
      <c r="AI71">
        <f t="shared" si="53"/>
        <v>0</v>
      </c>
      <c r="AK71">
        <f t="shared" si="54"/>
        <v>0</v>
      </c>
      <c r="AN71">
        <f t="shared" si="55"/>
        <v>4.9121580331455778E-2</v>
      </c>
      <c r="AQ71">
        <f t="shared" si="56"/>
        <v>0.22163388804841144</v>
      </c>
      <c r="CA71">
        <v>1</v>
      </c>
      <c r="CC71">
        <f t="shared" ca="1" si="34"/>
        <v>10</v>
      </c>
      <c r="CD71" t="str">
        <f t="shared" ca="1" si="35"/>
        <v/>
      </c>
      <c r="CH71">
        <f t="shared" ca="1" si="57"/>
        <v>100</v>
      </c>
      <c r="CK71" t="str">
        <f t="shared" ca="1" si="36"/>
        <v/>
      </c>
      <c r="CQ71">
        <f ca="1">IF(MOD(CELL("строка",CG701),10)=1,ABS($G$1 - CC701),"")</f>
        <v>9</v>
      </c>
      <c r="CR71">
        <f t="shared" ca="1" si="37"/>
        <v>0</v>
      </c>
      <c r="CS71">
        <f t="shared" ca="1" si="38"/>
        <v>0</v>
      </c>
      <c r="CT71">
        <f t="shared" ca="1" si="39"/>
        <v>0</v>
      </c>
      <c r="CV71" t="str">
        <f t="shared" ca="1" si="40"/>
        <v/>
      </c>
      <c r="CW71">
        <f t="shared" ca="1" si="41"/>
        <v>1</v>
      </c>
      <c r="CX71">
        <f t="shared" ca="1" si="42"/>
        <v>0</v>
      </c>
      <c r="CY71">
        <f t="shared" ca="1" si="43"/>
        <v>0</v>
      </c>
    </row>
    <row r="72" spans="1:103" x14ac:dyDescent="0.45">
      <c r="A72">
        <v>0</v>
      </c>
      <c r="B72">
        <f t="shared" si="44"/>
        <v>0</v>
      </c>
      <c r="D72" t="b">
        <f t="shared" si="33"/>
        <v>0</v>
      </c>
      <c r="H72">
        <v>62</v>
      </c>
      <c r="J72">
        <v>9</v>
      </c>
      <c r="L72">
        <f t="shared" si="45"/>
        <v>20</v>
      </c>
      <c r="N72">
        <f t="shared" si="46"/>
        <v>0</v>
      </c>
      <c r="O72">
        <f t="shared" si="47"/>
        <v>0</v>
      </c>
      <c r="P72">
        <f t="shared" si="48"/>
        <v>0</v>
      </c>
      <c r="Q72">
        <f t="shared" si="47"/>
        <v>0</v>
      </c>
      <c r="R72" s="4"/>
      <c r="S72">
        <f t="shared" si="32"/>
        <v>0</v>
      </c>
      <c r="T72">
        <f t="shared" si="49"/>
        <v>0</v>
      </c>
      <c r="U72">
        <f t="shared" si="50"/>
        <v>0</v>
      </c>
      <c r="V72">
        <f t="shared" si="51"/>
        <v>0</v>
      </c>
      <c r="AG72">
        <f t="shared" si="52"/>
        <v>20.773440064644838</v>
      </c>
      <c r="AI72">
        <f t="shared" si="53"/>
        <v>0</v>
      </c>
      <c r="AK72">
        <f t="shared" si="54"/>
        <v>0</v>
      </c>
      <c r="AN72">
        <f t="shared" si="55"/>
        <v>0</v>
      </c>
      <c r="AQ72">
        <f t="shared" si="56"/>
        <v>1.2216338880484114</v>
      </c>
      <c r="CA72">
        <v>0</v>
      </c>
      <c r="CC72" t="str">
        <f t="shared" ca="1" si="34"/>
        <v/>
      </c>
      <c r="CD72" t="str">
        <f t="shared" ca="1" si="35"/>
        <v/>
      </c>
      <c r="CH72" t="str">
        <f t="shared" ca="1" si="57"/>
        <v/>
      </c>
      <c r="CK72" t="str">
        <f t="shared" ca="1" si="36"/>
        <v/>
      </c>
      <c r="CQ72">
        <f ca="1">IF(MOD(CELL("строка",CG711),10)=1,ABS($G$1 - CC711),"")</f>
        <v>11</v>
      </c>
      <c r="CR72">
        <f t="shared" ca="1" si="37"/>
        <v>0</v>
      </c>
      <c r="CS72">
        <f t="shared" ca="1" si="38"/>
        <v>0</v>
      </c>
      <c r="CT72">
        <f t="shared" ca="1" si="39"/>
        <v>0</v>
      </c>
      <c r="CV72" t="str">
        <f t="shared" ca="1" si="40"/>
        <v/>
      </c>
      <c r="CW72">
        <f t="shared" ca="1" si="41"/>
        <v>1</v>
      </c>
      <c r="CX72">
        <f t="shared" ca="1" si="42"/>
        <v>0</v>
      </c>
      <c r="CY72">
        <f t="shared" ca="1" si="43"/>
        <v>0</v>
      </c>
    </row>
    <row r="73" spans="1:103" x14ac:dyDescent="0.45">
      <c r="A73">
        <v>2</v>
      </c>
      <c r="B73">
        <f t="shared" si="44"/>
        <v>0</v>
      </c>
      <c r="D73" t="b">
        <f t="shared" si="33"/>
        <v>0</v>
      </c>
      <c r="H73">
        <v>63</v>
      </c>
      <c r="J73">
        <v>11</v>
      </c>
      <c r="L73">
        <f t="shared" si="45"/>
        <v>0</v>
      </c>
      <c r="N73">
        <f t="shared" si="46"/>
        <v>0</v>
      </c>
      <c r="O73">
        <f t="shared" si="47"/>
        <v>0</v>
      </c>
      <c r="P73">
        <f t="shared" si="48"/>
        <v>0</v>
      </c>
      <c r="Q73">
        <f t="shared" si="47"/>
        <v>0</v>
      </c>
      <c r="R73" s="4"/>
      <c r="S73">
        <f t="shared" si="32"/>
        <v>0</v>
      </c>
      <c r="T73">
        <f t="shared" si="49"/>
        <v>0</v>
      </c>
      <c r="U73">
        <f t="shared" si="50"/>
        <v>0</v>
      </c>
      <c r="V73">
        <f t="shared" si="51"/>
        <v>0</v>
      </c>
      <c r="AG73">
        <f t="shared" si="52"/>
        <v>0</v>
      </c>
      <c r="AI73">
        <f t="shared" si="53"/>
        <v>0</v>
      </c>
      <c r="AK73">
        <f t="shared" si="54"/>
        <v>0</v>
      </c>
      <c r="AN73">
        <f t="shared" si="55"/>
        <v>0.60585380423463286</v>
      </c>
      <c r="AQ73">
        <f t="shared" si="56"/>
        <v>0.77836611195158856</v>
      </c>
      <c r="CA73">
        <v>2</v>
      </c>
      <c r="CC73" t="str">
        <f t="shared" ca="1" si="34"/>
        <v/>
      </c>
      <c r="CD73" t="str">
        <f t="shared" ca="1" si="35"/>
        <v/>
      </c>
      <c r="CH73" t="str">
        <f t="shared" ca="1" si="57"/>
        <v/>
      </c>
      <c r="CK73" t="str">
        <f t="shared" ca="1" si="36"/>
        <v/>
      </c>
      <c r="CQ73">
        <f ca="1">IF(MOD(CELL("строка",CG721),10)=1,ABS($G$1 - CC721),"")</f>
        <v>14</v>
      </c>
      <c r="CR73">
        <f t="shared" ca="1" si="37"/>
        <v>0</v>
      </c>
      <c r="CS73">
        <f t="shared" ca="1" si="38"/>
        <v>0</v>
      </c>
      <c r="CT73">
        <f t="shared" ca="1" si="39"/>
        <v>0</v>
      </c>
      <c r="CV73" t="str">
        <f t="shared" ca="1" si="40"/>
        <v/>
      </c>
      <c r="CW73">
        <f t="shared" ca="1" si="41"/>
        <v>1</v>
      </c>
      <c r="CX73">
        <f t="shared" ca="1" si="42"/>
        <v>0</v>
      </c>
      <c r="CY73">
        <f t="shared" ca="1" si="43"/>
        <v>0</v>
      </c>
    </row>
    <row r="74" spans="1:103" x14ac:dyDescent="0.45">
      <c r="A74">
        <v>1</v>
      </c>
      <c r="B74">
        <f t="shared" si="44"/>
        <v>0</v>
      </c>
      <c r="D74" t="b">
        <f t="shared" si="33"/>
        <v>0</v>
      </c>
      <c r="H74">
        <v>64</v>
      </c>
      <c r="J74">
        <v>14</v>
      </c>
      <c r="L74">
        <f t="shared" si="45"/>
        <v>23</v>
      </c>
      <c r="N74">
        <f t="shared" si="46"/>
        <v>42</v>
      </c>
      <c r="O74">
        <f t="shared" si="47"/>
        <v>0</v>
      </c>
      <c r="P74">
        <f t="shared" si="48"/>
        <v>87</v>
      </c>
      <c r="Q74">
        <f t="shared" si="47"/>
        <v>0</v>
      </c>
      <c r="R74" s="4"/>
      <c r="S74">
        <f t="shared" si="32"/>
        <v>0</v>
      </c>
      <c r="T74">
        <f t="shared" si="49"/>
        <v>0</v>
      </c>
      <c r="U74">
        <f t="shared" si="50"/>
        <v>0</v>
      </c>
      <c r="V74">
        <f t="shared" si="51"/>
        <v>0</v>
      </c>
      <c r="AG74">
        <f t="shared" si="52"/>
        <v>2.4267063963031261</v>
      </c>
      <c r="AI74">
        <f t="shared" si="53"/>
        <v>47.196899999999964</v>
      </c>
      <c r="AK74">
        <f t="shared" si="54"/>
        <v>115.34759999999989</v>
      </c>
      <c r="AN74">
        <f t="shared" si="55"/>
        <v>4.9121580331455778E-2</v>
      </c>
      <c r="AQ74">
        <f t="shared" si="56"/>
        <v>0.22163388804841144</v>
      </c>
      <c r="CA74">
        <v>1</v>
      </c>
      <c r="CC74" t="str">
        <f t="shared" ca="1" si="34"/>
        <v/>
      </c>
      <c r="CD74" t="str">
        <f t="shared" ca="1" si="35"/>
        <v/>
      </c>
      <c r="CH74" t="str">
        <f t="shared" ca="1" si="57"/>
        <v/>
      </c>
      <c r="CK74" t="str">
        <f t="shared" ca="1" si="36"/>
        <v/>
      </c>
      <c r="CQ74">
        <f ca="1">IF(MOD(CELL("строка",CG731),10)=1,ABS($G$1 - CC731),"")</f>
        <v>9</v>
      </c>
      <c r="CR74">
        <f t="shared" ca="1" si="37"/>
        <v>0</v>
      </c>
      <c r="CS74">
        <f t="shared" ca="1" si="38"/>
        <v>0</v>
      </c>
      <c r="CT74">
        <f t="shared" ca="1" si="39"/>
        <v>0</v>
      </c>
      <c r="CV74" t="str">
        <f t="shared" ca="1" si="40"/>
        <v/>
      </c>
      <c r="CW74">
        <f t="shared" ca="1" si="41"/>
        <v>1</v>
      </c>
      <c r="CX74">
        <f t="shared" ca="1" si="42"/>
        <v>0</v>
      </c>
      <c r="CY74">
        <f t="shared" ca="1" si="43"/>
        <v>0</v>
      </c>
    </row>
    <row r="75" spans="1:103" x14ac:dyDescent="0.45">
      <c r="A75">
        <v>2</v>
      </c>
      <c r="B75">
        <f t="shared" si="44"/>
        <v>0</v>
      </c>
      <c r="D75" t="b">
        <f t="shared" si="33"/>
        <v>0</v>
      </c>
      <c r="H75">
        <v>65</v>
      </c>
      <c r="J75">
        <v>9</v>
      </c>
      <c r="L75">
        <f t="shared" si="45"/>
        <v>0</v>
      </c>
      <c r="N75">
        <f t="shared" si="46"/>
        <v>0</v>
      </c>
      <c r="O75">
        <f t="shared" si="47"/>
        <v>0</v>
      </c>
      <c r="P75">
        <f t="shared" si="48"/>
        <v>0</v>
      </c>
      <c r="Q75">
        <f t="shared" si="47"/>
        <v>0</v>
      </c>
      <c r="R75" s="4"/>
      <c r="S75">
        <f t="shared" si="32"/>
        <v>0</v>
      </c>
      <c r="T75">
        <f t="shared" si="49"/>
        <v>0</v>
      </c>
      <c r="U75">
        <f t="shared" si="50"/>
        <v>0</v>
      </c>
      <c r="V75">
        <f t="shared" si="51"/>
        <v>0</v>
      </c>
      <c r="AG75">
        <f t="shared" si="52"/>
        <v>0</v>
      </c>
      <c r="AI75">
        <f t="shared" si="53"/>
        <v>0</v>
      </c>
      <c r="AK75">
        <f t="shared" si="54"/>
        <v>0</v>
      </c>
      <c r="AN75">
        <f t="shared" si="55"/>
        <v>0.60585380423463286</v>
      </c>
      <c r="AQ75">
        <f t="shared" si="56"/>
        <v>0.77836611195158856</v>
      </c>
      <c r="CA75">
        <v>2</v>
      </c>
      <c r="CC75" t="str">
        <f t="shared" ca="1" si="34"/>
        <v/>
      </c>
      <c r="CD75" t="str">
        <f t="shared" ca="1" si="35"/>
        <v/>
      </c>
      <c r="CH75" t="str">
        <f t="shared" ca="1" si="57"/>
        <v/>
      </c>
      <c r="CK75" t="str">
        <f t="shared" ca="1" si="36"/>
        <v/>
      </c>
      <c r="CQ75">
        <f ca="1">IF(MOD(CELL("строка",CG741),10)=1,ABS($G$1 - CC741),"")</f>
        <v>11</v>
      </c>
      <c r="CR75">
        <f t="shared" ca="1" si="37"/>
        <v>0</v>
      </c>
      <c r="CS75">
        <f t="shared" ca="1" si="38"/>
        <v>0</v>
      </c>
      <c r="CT75">
        <f t="shared" ca="1" si="39"/>
        <v>0</v>
      </c>
      <c r="CV75" t="str">
        <f t="shared" ca="1" si="40"/>
        <v/>
      </c>
      <c r="CW75">
        <f t="shared" ca="1" si="41"/>
        <v>1</v>
      </c>
      <c r="CX75">
        <f t="shared" ca="1" si="42"/>
        <v>0</v>
      </c>
      <c r="CY75">
        <f t="shared" ca="1" si="43"/>
        <v>0</v>
      </c>
    </row>
    <row r="76" spans="1:103" x14ac:dyDescent="0.45">
      <c r="A76">
        <v>1</v>
      </c>
      <c r="B76">
        <f t="shared" si="44"/>
        <v>0</v>
      </c>
      <c r="D76" t="b">
        <f t="shared" si="33"/>
        <v>0</v>
      </c>
      <c r="H76">
        <v>66</v>
      </c>
      <c r="J76">
        <v>11</v>
      </c>
      <c r="L76">
        <f t="shared" si="45"/>
        <v>19</v>
      </c>
      <c r="N76">
        <f t="shared" si="46"/>
        <v>0</v>
      </c>
      <c r="O76">
        <f t="shared" si="47"/>
        <v>0</v>
      </c>
      <c r="P76">
        <f t="shared" si="48"/>
        <v>0</v>
      </c>
      <c r="Q76">
        <f t="shared" si="47"/>
        <v>0</v>
      </c>
      <c r="R76" s="4"/>
      <c r="S76">
        <f t="shared" si="32"/>
        <v>0</v>
      </c>
      <c r="T76">
        <f t="shared" si="49"/>
        <v>0</v>
      </c>
      <c r="U76">
        <f t="shared" si="50"/>
        <v>0</v>
      </c>
      <c r="V76">
        <f t="shared" si="51"/>
        <v>0</v>
      </c>
      <c r="AG76">
        <f t="shared" si="52"/>
        <v>30.889017954092076</v>
      </c>
      <c r="AI76">
        <f t="shared" si="53"/>
        <v>0</v>
      </c>
      <c r="AK76">
        <f t="shared" si="54"/>
        <v>0</v>
      </c>
      <c r="AN76">
        <f t="shared" si="55"/>
        <v>4.9121580331455778E-2</v>
      </c>
      <c r="AQ76">
        <f t="shared" si="56"/>
        <v>0.22163388804841144</v>
      </c>
      <c r="CA76">
        <v>1</v>
      </c>
      <c r="CC76" t="str">
        <f t="shared" ca="1" si="34"/>
        <v/>
      </c>
      <c r="CD76" t="str">
        <f t="shared" ca="1" si="35"/>
        <v/>
      </c>
      <c r="CH76" t="str">
        <f t="shared" ca="1" si="57"/>
        <v/>
      </c>
      <c r="CK76" t="str">
        <f t="shared" ca="1" si="36"/>
        <v/>
      </c>
      <c r="CQ76">
        <f ca="1">IF(MOD(CELL("строка",CG751),10)=1,ABS($G$1 - CC751),"")</f>
        <v>8</v>
      </c>
      <c r="CR76">
        <f t="shared" ca="1" si="37"/>
        <v>0</v>
      </c>
      <c r="CS76">
        <f t="shared" ca="1" si="38"/>
        <v>0</v>
      </c>
      <c r="CT76">
        <f t="shared" ca="1" si="39"/>
        <v>0</v>
      </c>
      <c r="CV76" t="str">
        <f t="shared" ca="1" si="40"/>
        <v/>
      </c>
      <c r="CW76">
        <f t="shared" ca="1" si="41"/>
        <v>1</v>
      </c>
      <c r="CX76">
        <f t="shared" ca="1" si="42"/>
        <v>0</v>
      </c>
      <c r="CY76">
        <f t="shared" ca="1" si="43"/>
        <v>0</v>
      </c>
    </row>
    <row r="77" spans="1:103" x14ac:dyDescent="0.45">
      <c r="A77">
        <v>0</v>
      </c>
      <c r="B77">
        <f t="shared" si="44"/>
        <v>0</v>
      </c>
      <c r="D77" t="b">
        <f t="shared" si="33"/>
        <v>1</v>
      </c>
      <c r="H77">
        <v>67</v>
      </c>
      <c r="J77">
        <v>8</v>
      </c>
      <c r="L77">
        <f t="shared" si="45"/>
        <v>0</v>
      </c>
      <c r="N77">
        <f t="shared" si="46"/>
        <v>0</v>
      </c>
      <c r="O77">
        <f t="shared" si="47"/>
        <v>0</v>
      </c>
      <c r="P77">
        <f t="shared" si="48"/>
        <v>0</v>
      </c>
      <c r="Q77">
        <f t="shared" si="47"/>
        <v>0</v>
      </c>
      <c r="R77" s="4"/>
      <c r="S77">
        <f t="shared" si="32"/>
        <v>0</v>
      </c>
      <c r="T77">
        <f t="shared" si="49"/>
        <v>0</v>
      </c>
      <c r="U77">
        <f t="shared" si="50"/>
        <v>0</v>
      </c>
      <c r="V77">
        <f t="shared" si="51"/>
        <v>0</v>
      </c>
      <c r="AG77">
        <f t="shared" si="52"/>
        <v>0</v>
      </c>
      <c r="AI77">
        <f t="shared" si="53"/>
        <v>0</v>
      </c>
      <c r="AK77">
        <f t="shared" si="54"/>
        <v>0</v>
      </c>
      <c r="AN77">
        <f t="shared" si="55"/>
        <v>0</v>
      </c>
      <c r="AQ77">
        <f t="shared" si="56"/>
        <v>1.2216338880484114</v>
      </c>
      <c r="CA77">
        <v>0</v>
      </c>
      <c r="CC77" t="str">
        <f t="shared" ca="1" si="34"/>
        <v/>
      </c>
      <c r="CD77" t="str">
        <f t="shared" ca="1" si="35"/>
        <v/>
      </c>
      <c r="CH77" t="str">
        <f t="shared" ca="1" si="57"/>
        <v/>
      </c>
      <c r="CK77" t="str">
        <f t="shared" ca="1" si="36"/>
        <v/>
      </c>
      <c r="CQ77">
        <f ca="1">IF(MOD(CELL("строка",CG761),10)=1,ABS($G$1 - CC761),"")</f>
        <v>13</v>
      </c>
      <c r="CR77">
        <f t="shared" ca="1" si="37"/>
        <v>0</v>
      </c>
      <c r="CS77">
        <f t="shared" ca="1" si="38"/>
        <v>0</v>
      </c>
      <c r="CT77">
        <f t="shared" ca="1" si="39"/>
        <v>0</v>
      </c>
      <c r="CV77" t="str">
        <f t="shared" ca="1" si="40"/>
        <v/>
      </c>
      <c r="CW77">
        <f t="shared" ca="1" si="41"/>
        <v>1</v>
      </c>
      <c r="CX77">
        <f t="shared" ca="1" si="42"/>
        <v>0</v>
      </c>
      <c r="CY77">
        <f t="shared" ca="1" si="43"/>
        <v>0</v>
      </c>
    </row>
    <row r="78" spans="1:103" x14ac:dyDescent="0.45">
      <c r="A78">
        <v>2</v>
      </c>
      <c r="B78">
        <f t="shared" si="44"/>
        <v>0</v>
      </c>
      <c r="D78" t="b">
        <f t="shared" si="33"/>
        <v>0</v>
      </c>
      <c r="H78">
        <v>68</v>
      </c>
      <c r="J78">
        <v>13</v>
      </c>
      <c r="L78">
        <f t="shared" si="45"/>
        <v>26</v>
      </c>
      <c r="N78">
        <f t="shared" si="46"/>
        <v>45</v>
      </c>
      <c r="O78">
        <f t="shared" si="47"/>
        <v>0</v>
      </c>
      <c r="P78">
        <f t="shared" si="48"/>
        <v>0</v>
      </c>
      <c r="Q78">
        <f t="shared" si="47"/>
        <v>0</v>
      </c>
      <c r="R78" s="4"/>
      <c r="S78">
        <f t="shared" si="32"/>
        <v>0</v>
      </c>
      <c r="T78">
        <f t="shared" si="49"/>
        <v>0</v>
      </c>
      <c r="U78">
        <f t="shared" si="50"/>
        <v>0</v>
      </c>
      <c r="V78">
        <f t="shared" si="51"/>
        <v>0</v>
      </c>
      <c r="AG78">
        <f t="shared" si="52"/>
        <v>2.0799727279614131</v>
      </c>
      <c r="AI78">
        <f t="shared" si="53"/>
        <v>14.976899999999981</v>
      </c>
      <c r="AK78">
        <f t="shared" si="54"/>
        <v>0</v>
      </c>
      <c r="AN78">
        <f t="shared" si="55"/>
        <v>0.60585380423463286</v>
      </c>
      <c r="AQ78">
        <f t="shared" si="56"/>
        <v>0.77836611195158856</v>
      </c>
      <c r="CA78">
        <v>2</v>
      </c>
      <c r="CC78" t="str">
        <f t="shared" ca="1" si="34"/>
        <v/>
      </c>
      <c r="CD78" t="str">
        <f t="shared" ca="1" si="35"/>
        <v/>
      </c>
      <c r="CH78" t="str">
        <f t="shared" ca="1" si="57"/>
        <v/>
      </c>
      <c r="CK78" t="str">
        <f t="shared" ca="1" si="36"/>
        <v/>
      </c>
      <c r="CQ78">
        <f ca="1">IF(MOD(CELL("строка",CG771),10)=1,ABS($G$1 - CC771),"")</f>
        <v>13</v>
      </c>
      <c r="CR78">
        <f t="shared" ca="1" si="37"/>
        <v>0</v>
      </c>
      <c r="CS78">
        <f t="shared" ca="1" si="38"/>
        <v>0</v>
      </c>
      <c r="CT78">
        <f t="shared" ca="1" si="39"/>
        <v>0</v>
      </c>
      <c r="CV78" t="str">
        <f t="shared" ca="1" si="40"/>
        <v/>
      </c>
      <c r="CW78">
        <f t="shared" ca="1" si="41"/>
        <v>1</v>
      </c>
      <c r="CX78">
        <f t="shared" ca="1" si="42"/>
        <v>0</v>
      </c>
      <c r="CY78">
        <f t="shared" ca="1" si="43"/>
        <v>0</v>
      </c>
    </row>
    <row r="79" spans="1:103" x14ac:dyDescent="0.45">
      <c r="A79">
        <v>0</v>
      </c>
      <c r="B79">
        <f t="shared" si="44"/>
        <v>9</v>
      </c>
      <c r="D79" t="b">
        <f t="shared" si="33"/>
        <v>0</v>
      </c>
      <c r="H79">
        <v>69</v>
      </c>
      <c r="J79">
        <v>13</v>
      </c>
      <c r="L79">
        <f t="shared" si="45"/>
        <v>0</v>
      </c>
      <c r="N79">
        <f t="shared" si="46"/>
        <v>0</v>
      </c>
      <c r="O79">
        <f t="shared" si="47"/>
        <v>0</v>
      </c>
      <c r="P79">
        <f t="shared" si="48"/>
        <v>0</v>
      </c>
      <c r="Q79">
        <f t="shared" si="47"/>
        <v>1</v>
      </c>
      <c r="R79" s="4"/>
      <c r="S79">
        <f t="shared" si="32"/>
        <v>0</v>
      </c>
      <c r="T79">
        <f t="shared" si="49"/>
        <v>0</v>
      </c>
      <c r="U79">
        <f t="shared" si="50"/>
        <v>0</v>
      </c>
      <c r="V79">
        <f t="shared" si="51"/>
        <v>0.02</v>
      </c>
      <c r="AG79">
        <f t="shared" si="52"/>
        <v>0</v>
      </c>
      <c r="AI79">
        <f t="shared" si="53"/>
        <v>0</v>
      </c>
      <c r="AK79">
        <f t="shared" si="54"/>
        <v>0</v>
      </c>
      <c r="AN79">
        <f t="shared" si="55"/>
        <v>0</v>
      </c>
      <c r="AQ79">
        <f t="shared" si="56"/>
        <v>1.2216338880484114</v>
      </c>
      <c r="CA79">
        <v>0</v>
      </c>
      <c r="CC79" t="str">
        <f t="shared" ca="1" si="34"/>
        <v/>
      </c>
      <c r="CD79" t="str">
        <f t="shared" ca="1" si="35"/>
        <v/>
      </c>
      <c r="CH79" t="str">
        <f t="shared" ca="1" si="57"/>
        <v/>
      </c>
      <c r="CK79" t="str">
        <f t="shared" ca="1" si="36"/>
        <v/>
      </c>
      <c r="CQ79">
        <f ca="1">IF(MOD(CELL("строка",CG781),10)=1,ABS($G$1 - CC781),"")</f>
        <v>8</v>
      </c>
      <c r="CR79">
        <f t="shared" ca="1" si="37"/>
        <v>0</v>
      </c>
      <c r="CS79">
        <f t="shared" ca="1" si="38"/>
        <v>0</v>
      </c>
      <c r="CT79">
        <f t="shared" ca="1" si="39"/>
        <v>0</v>
      </c>
      <c r="CV79" t="str">
        <f t="shared" ca="1" si="40"/>
        <v/>
      </c>
      <c r="CW79">
        <f t="shared" ca="1" si="41"/>
        <v>1</v>
      </c>
      <c r="CX79">
        <f t="shared" ca="1" si="42"/>
        <v>0</v>
      </c>
      <c r="CY79">
        <f t="shared" ca="1" si="43"/>
        <v>0</v>
      </c>
    </row>
    <row r="80" spans="1:103" x14ac:dyDescent="0.45">
      <c r="A80">
        <v>1</v>
      </c>
      <c r="B80">
        <f t="shared" si="44"/>
        <v>0</v>
      </c>
      <c r="D80" t="b">
        <f t="shared" si="33"/>
        <v>0</v>
      </c>
      <c r="H80">
        <v>70</v>
      </c>
      <c r="J80">
        <v>8</v>
      </c>
      <c r="L80">
        <f t="shared" si="45"/>
        <v>19</v>
      </c>
      <c r="N80">
        <f t="shared" si="46"/>
        <v>0</v>
      </c>
      <c r="O80">
        <f t="shared" si="47"/>
        <v>0</v>
      </c>
      <c r="P80">
        <f t="shared" si="48"/>
        <v>0</v>
      </c>
      <c r="Q80">
        <f t="shared" si="47"/>
        <v>0</v>
      </c>
      <c r="R80" s="4"/>
      <c r="S80">
        <f t="shared" si="32"/>
        <v>0</v>
      </c>
      <c r="T80">
        <f t="shared" si="49"/>
        <v>0</v>
      </c>
      <c r="U80">
        <f t="shared" si="50"/>
        <v>0</v>
      </c>
      <c r="V80">
        <f t="shared" si="51"/>
        <v>0</v>
      </c>
      <c r="AG80">
        <f t="shared" si="52"/>
        <v>30.889017954092076</v>
      </c>
      <c r="AI80">
        <f t="shared" si="53"/>
        <v>0</v>
      </c>
      <c r="AK80">
        <f t="shared" si="54"/>
        <v>0</v>
      </c>
      <c r="AN80">
        <f t="shared" si="55"/>
        <v>4.9121580331455778E-2</v>
      </c>
      <c r="AQ80">
        <f t="shared" si="56"/>
        <v>0.22163388804841144</v>
      </c>
      <c r="CA80">
        <v>1</v>
      </c>
      <c r="CC80" t="str">
        <f t="shared" ca="1" si="34"/>
        <v/>
      </c>
      <c r="CD80" t="str">
        <f t="shared" ca="1" si="35"/>
        <v/>
      </c>
      <c r="CH80" t="str">
        <f t="shared" ca="1" si="57"/>
        <v/>
      </c>
      <c r="CK80" t="str">
        <f t="shared" ca="1" si="36"/>
        <v/>
      </c>
      <c r="CQ80">
        <f ca="1">IF(MOD(CELL("строка",CG791),10)=1,ABS($G$1 - CC791),"")</f>
        <v>11</v>
      </c>
      <c r="CR80">
        <f t="shared" ca="1" si="37"/>
        <v>0</v>
      </c>
      <c r="CS80">
        <f t="shared" ca="1" si="38"/>
        <v>0</v>
      </c>
      <c r="CT80">
        <f t="shared" ca="1" si="39"/>
        <v>0</v>
      </c>
      <c r="CV80" t="str">
        <f t="shared" ca="1" si="40"/>
        <v/>
      </c>
      <c r="CW80">
        <f t="shared" ca="1" si="41"/>
        <v>1</v>
      </c>
      <c r="CX80">
        <f t="shared" ca="1" si="42"/>
        <v>0</v>
      </c>
      <c r="CY80">
        <f t="shared" ca="1" si="43"/>
        <v>0</v>
      </c>
    </row>
    <row r="81" spans="1:103" x14ac:dyDescent="0.45">
      <c r="A81">
        <v>0</v>
      </c>
      <c r="B81">
        <f t="shared" si="44"/>
        <v>0</v>
      </c>
      <c r="D81" t="b">
        <f t="shared" si="33"/>
        <v>0</v>
      </c>
      <c r="H81">
        <v>71</v>
      </c>
      <c r="J81">
        <v>11</v>
      </c>
      <c r="L81">
        <f t="shared" si="45"/>
        <v>0</v>
      </c>
      <c r="N81">
        <f t="shared" si="46"/>
        <v>0</v>
      </c>
      <c r="O81">
        <f t="shared" si="47"/>
        <v>0</v>
      </c>
      <c r="P81">
        <f t="shared" si="48"/>
        <v>0</v>
      </c>
      <c r="Q81">
        <f t="shared" si="47"/>
        <v>2</v>
      </c>
      <c r="R81" s="4"/>
      <c r="S81">
        <f t="shared" si="32"/>
        <v>0</v>
      </c>
      <c r="T81">
        <f t="shared" si="49"/>
        <v>0</v>
      </c>
      <c r="U81">
        <f t="shared" si="50"/>
        <v>0</v>
      </c>
      <c r="V81">
        <f t="shared" si="51"/>
        <v>0.04</v>
      </c>
      <c r="AG81">
        <f t="shared" si="52"/>
        <v>0</v>
      </c>
      <c r="AI81">
        <f t="shared" si="53"/>
        <v>0</v>
      </c>
      <c r="AK81">
        <f t="shared" si="54"/>
        <v>0</v>
      </c>
      <c r="AN81">
        <f t="shared" si="55"/>
        <v>0</v>
      </c>
      <c r="AQ81">
        <f t="shared" si="56"/>
        <v>1.2216338880484114</v>
      </c>
      <c r="CA81">
        <v>0</v>
      </c>
      <c r="CC81">
        <f t="shared" ca="1" si="34"/>
        <v>11</v>
      </c>
      <c r="CD81">
        <f t="shared" ca="1" si="35"/>
        <v>24</v>
      </c>
      <c r="CH81">
        <f t="shared" ca="1" si="57"/>
        <v>121</v>
      </c>
      <c r="CK81">
        <f t="shared" ca="1" si="36"/>
        <v>0.18922499999999889</v>
      </c>
      <c r="CQ81">
        <f ca="1">IF(MOD(CELL("строка",CG801),10)=1,ABS($G$1 - CC801),"")</f>
        <v>8</v>
      </c>
      <c r="CR81">
        <f t="shared" ca="1" si="37"/>
        <v>0</v>
      </c>
      <c r="CS81">
        <f t="shared" ca="1" si="38"/>
        <v>0</v>
      </c>
      <c r="CT81">
        <f t="shared" ca="1" si="39"/>
        <v>0</v>
      </c>
      <c r="CV81">
        <f t="shared" ca="1" si="40"/>
        <v>0.43499999999999872</v>
      </c>
      <c r="CW81">
        <f t="shared" ca="1" si="41"/>
        <v>1</v>
      </c>
      <c r="CX81">
        <f t="shared" ca="1" si="42"/>
        <v>0</v>
      </c>
      <c r="CY81">
        <f t="shared" ca="1" si="43"/>
        <v>0</v>
      </c>
    </row>
    <row r="82" spans="1:103" x14ac:dyDescent="0.45">
      <c r="A82">
        <v>3</v>
      </c>
      <c r="B82">
        <f t="shared" si="44"/>
        <v>0</v>
      </c>
      <c r="D82" t="b">
        <f t="shared" si="33"/>
        <v>0</v>
      </c>
      <c r="H82">
        <v>72</v>
      </c>
      <c r="J82">
        <v>8</v>
      </c>
      <c r="L82">
        <f t="shared" si="45"/>
        <v>19</v>
      </c>
      <c r="N82">
        <f t="shared" si="46"/>
        <v>43</v>
      </c>
      <c r="O82">
        <f t="shared" si="47"/>
        <v>0</v>
      </c>
      <c r="P82">
        <f t="shared" si="48"/>
        <v>90</v>
      </c>
      <c r="Q82">
        <f t="shared" si="47"/>
        <v>0</v>
      </c>
      <c r="R82" s="4"/>
      <c r="S82">
        <f t="shared" si="32"/>
        <v>0</v>
      </c>
      <c r="T82">
        <f t="shared" si="49"/>
        <v>0</v>
      </c>
      <c r="U82">
        <f t="shared" si="50"/>
        <v>0</v>
      </c>
      <c r="V82">
        <f t="shared" si="51"/>
        <v>0</v>
      </c>
      <c r="AG82">
        <f t="shared" si="52"/>
        <v>30.889017954092076</v>
      </c>
      <c r="AI82">
        <f t="shared" si="53"/>
        <v>34.456899999999969</v>
      </c>
      <c r="AK82">
        <f t="shared" si="54"/>
        <v>59.907599999999924</v>
      </c>
      <c r="AN82">
        <f t="shared" si="55"/>
        <v>3.16258602813781</v>
      </c>
      <c r="AQ82">
        <f t="shared" si="56"/>
        <v>1.7783661119515886</v>
      </c>
      <c r="CA82">
        <v>3</v>
      </c>
      <c r="CC82" t="str">
        <f t="shared" ca="1" si="34"/>
        <v/>
      </c>
      <c r="CD82" t="str">
        <f t="shared" ca="1" si="35"/>
        <v/>
      </c>
      <c r="CH82" t="str">
        <f t="shared" ca="1" si="57"/>
        <v/>
      </c>
      <c r="CK82" t="str">
        <f t="shared" ca="1" si="36"/>
        <v/>
      </c>
      <c r="CQ82">
        <f ca="1">IF(MOD(CELL("строка",CG811),10)=1,ABS($G$1 - CC811),"")</f>
        <v>11</v>
      </c>
      <c r="CR82">
        <f t="shared" ca="1" si="37"/>
        <v>0</v>
      </c>
      <c r="CS82">
        <f t="shared" ca="1" si="38"/>
        <v>0</v>
      </c>
      <c r="CT82">
        <f t="shared" ca="1" si="39"/>
        <v>0</v>
      </c>
      <c r="CV82" t="str">
        <f t="shared" ca="1" si="40"/>
        <v/>
      </c>
      <c r="CW82">
        <f t="shared" ca="1" si="41"/>
        <v>1</v>
      </c>
      <c r="CX82">
        <f t="shared" ca="1" si="42"/>
        <v>0</v>
      </c>
      <c r="CY82">
        <f t="shared" ca="1" si="43"/>
        <v>0</v>
      </c>
    </row>
    <row r="83" spans="1:103" x14ac:dyDescent="0.45">
      <c r="A83">
        <v>0</v>
      </c>
      <c r="B83">
        <f t="shared" si="44"/>
        <v>0</v>
      </c>
      <c r="D83" t="b">
        <f t="shared" si="33"/>
        <v>0</v>
      </c>
      <c r="H83">
        <v>73</v>
      </c>
      <c r="J83">
        <v>11</v>
      </c>
      <c r="L83">
        <f t="shared" si="45"/>
        <v>0</v>
      </c>
      <c r="N83">
        <f t="shared" si="46"/>
        <v>0</v>
      </c>
      <c r="O83">
        <f t="shared" si="47"/>
        <v>0</v>
      </c>
      <c r="P83">
        <f t="shared" si="48"/>
        <v>0</v>
      </c>
      <c r="Q83">
        <f t="shared" si="47"/>
        <v>0</v>
      </c>
      <c r="R83" s="4"/>
      <c r="S83">
        <f t="shared" si="32"/>
        <v>0</v>
      </c>
      <c r="T83">
        <f t="shared" si="49"/>
        <v>0</v>
      </c>
      <c r="U83">
        <f t="shared" si="50"/>
        <v>0</v>
      </c>
      <c r="V83">
        <f t="shared" si="51"/>
        <v>0</v>
      </c>
      <c r="AG83">
        <f t="shared" si="52"/>
        <v>0</v>
      </c>
      <c r="AI83">
        <f t="shared" si="53"/>
        <v>0</v>
      </c>
      <c r="AK83">
        <f t="shared" si="54"/>
        <v>0</v>
      </c>
      <c r="AN83">
        <f t="shared" si="55"/>
        <v>0</v>
      </c>
      <c r="AQ83">
        <f t="shared" si="56"/>
        <v>1.2216338880484114</v>
      </c>
      <c r="CA83">
        <v>0</v>
      </c>
      <c r="CC83" t="str">
        <f t="shared" ca="1" si="34"/>
        <v/>
      </c>
      <c r="CD83" t="str">
        <f t="shared" ca="1" si="35"/>
        <v/>
      </c>
      <c r="CH83" t="str">
        <f t="shared" ca="1" si="57"/>
        <v/>
      </c>
      <c r="CK83" t="str">
        <f t="shared" ca="1" si="36"/>
        <v/>
      </c>
      <c r="CQ83">
        <f ca="1">IF(MOD(CELL("строка",CG821),10)=1,ABS($G$1 - CC821),"")</f>
        <v>12</v>
      </c>
      <c r="CR83">
        <f t="shared" ca="1" si="37"/>
        <v>0</v>
      </c>
      <c r="CS83">
        <f t="shared" ca="1" si="38"/>
        <v>0</v>
      </c>
      <c r="CT83">
        <f t="shared" ca="1" si="39"/>
        <v>0</v>
      </c>
      <c r="CV83" t="str">
        <f t="shared" ca="1" si="40"/>
        <v/>
      </c>
      <c r="CW83">
        <f t="shared" ca="1" si="41"/>
        <v>1</v>
      </c>
      <c r="CX83">
        <f t="shared" ca="1" si="42"/>
        <v>0</v>
      </c>
      <c r="CY83">
        <f t="shared" ca="1" si="43"/>
        <v>0</v>
      </c>
    </row>
    <row r="84" spans="1:103" x14ac:dyDescent="0.45">
      <c r="A84">
        <v>0</v>
      </c>
      <c r="B84">
        <f t="shared" si="44"/>
        <v>0</v>
      </c>
      <c r="D84" t="b">
        <f t="shared" si="33"/>
        <v>0</v>
      </c>
      <c r="H84">
        <v>74</v>
      </c>
      <c r="J84">
        <v>12</v>
      </c>
      <c r="L84">
        <f t="shared" si="45"/>
        <v>24</v>
      </c>
      <c r="N84">
        <f t="shared" si="46"/>
        <v>0</v>
      </c>
      <c r="O84">
        <f t="shared" si="47"/>
        <v>0</v>
      </c>
      <c r="P84">
        <f t="shared" si="48"/>
        <v>0</v>
      </c>
      <c r="Q84">
        <f t="shared" si="47"/>
        <v>1</v>
      </c>
      <c r="R84" s="4"/>
      <c r="S84">
        <f t="shared" si="32"/>
        <v>0</v>
      </c>
      <c r="T84">
        <f t="shared" si="49"/>
        <v>0</v>
      </c>
      <c r="U84">
        <f t="shared" si="50"/>
        <v>0</v>
      </c>
      <c r="V84">
        <f t="shared" si="51"/>
        <v>0.02</v>
      </c>
      <c r="AG84">
        <f t="shared" si="52"/>
        <v>0.31112850685588833</v>
      </c>
      <c r="AI84">
        <f t="shared" si="53"/>
        <v>0</v>
      </c>
      <c r="AK84">
        <f t="shared" si="54"/>
        <v>0</v>
      </c>
      <c r="AN84">
        <f t="shared" si="55"/>
        <v>0</v>
      </c>
      <c r="AQ84">
        <f t="shared" si="56"/>
        <v>1.2216338880484114</v>
      </c>
      <c r="CA84">
        <v>0</v>
      </c>
      <c r="CC84" t="str">
        <f t="shared" ca="1" si="34"/>
        <v/>
      </c>
      <c r="CD84" t="str">
        <f t="shared" ca="1" si="35"/>
        <v/>
      </c>
      <c r="CH84" t="str">
        <f t="shared" ca="1" si="57"/>
        <v/>
      </c>
      <c r="CK84" t="str">
        <f t="shared" ca="1" si="36"/>
        <v/>
      </c>
      <c r="CQ84">
        <f ca="1">IF(MOD(CELL("строка",CG831),10)=1,ABS($G$1 - CC831),"")</f>
        <v>12</v>
      </c>
      <c r="CR84">
        <f t="shared" ca="1" si="37"/>
        <v>0</v>
      </c>
      <c r="CS84">
        <f t="shared" ca="1" si="38"/>
        <v>0</v>
      </c>
      <c r="CT84">
        <f t="shared" ca="1" si="39"/>
        <v>0</v>
      </c>
      <c r="CV84" t="str">
        <f t="shared" ca="1" si="40"/>
        <v/>
      </c>
      <c r="CW84">
        <f t="shared" ca="1" si="41"/>
        <v>1</v>
      </c>
      <c r="CX84">
        <f t="shared" ca="1" si="42"/>
        <v>0</v>
      </c>
      <c r="CY84">
        <f t="shared" ca="1" si="43"/>
        <v>0</v>
      </c>
    </row>
    <row r="85" spans="1:103" x14ac:dyDescent="0.45">
      <c r="A85">
        <v>1</v>
      </c>
      <c r="B85">
        <f t="shared" si="44"/>
        <v>0</v>
      </c>
      <c r="D85" t="b">
        <f t="shared" si="33"/>
        <v>0</v>
      </c>
      <c r="H85">
        <v>75</v>
      </c>
      <c r="J85">
        <v>12</v>
      </c>
      <c r="L85">
        <f t="shared" si="45"/>
        <v>0</v>
      </c>
      <c r="N85">
        <f t="shared" si="46"/>
        <v>0</v>
      </c>
      <c r="O85">
        <f t="shared" si="47"/>
        <v>0</v>
      </c>
      <c r="P85">
        <f t="shared" si="48"/>
        <v>0</v>
      </c>
      <c r="Q85">
        <f t="shared" si="47"/>
        <v>1</v>
      </c>
      <c r="R85" s="4"/>
      <c r="S85">
        <f t="shared" si="32"/>
        <v>0</v>
      </c>
      <c r="T85">
        <f t="shared" si="49"/>
        <v>0</v>
      </c>
      <c r="U85">
        <f t="shared" si="50"/>
        <v>0</v>
      </c>
      <c r="V85">
        <f t="shared" si="51"/>
        <v>0.02</v>
      </c>
      <c r="AG85">
        <f t="shared" si="52"/>
        <v>0</v>
      </c>
      <c r="AI85">
        <f t="shared" si="53"/>
        <v>0</v>
      </c>
      <c r="AK85">
        <f t="shared" si="54"/>
        <v>0</v>
      </c>
      <c r="AN85">
        <f t="shared" si="55"/>
        <v>4.9121580331455778E-2</v>
      </c>
      <c r="AQ85">
        <f t="shared" si="56"/>
        <v>0.22163388804841144</v>
      </c>
      <c r="CA85">
        <v>1</v>
      </c>
      <c r="CC85" t="str">
        <f t="shared" ca="1" si="34"/>
        <v/>
      </c>
      <c r="CD85" t="str">
        <f t="shared" ca="1" si="35"/>
        <v/>
      </c>
      <c r="CH85" t="str">
        <f t="shared" ca="1" si="57"/>
        <v/>
      </c>
      <c r="CK85" t="str">
        <f t="shared" ca="1" si="36"/>
        <v/>
      </c>
      <c r="CQ85">
        <f ca="1">IF(MOD(CELL("строка",CG841),10)=1,ABS($G$1 - CC841),"")</f>
        <v>14</v>
      </c>
      <c r="CR85">
        <f t="shared" ca="1" si="37"/>
        <v>0</v>
      </c>
      <c r="CS85">
        <f t="shared" ca="1" si="38"/>
        <v>0</v>
      </c>
      <c r="CT85">
        <f t="shared" ca="1" si="39"/>
        <v>0</v>
      </c>
      <c r="CV85" t="str">
        <f t="shared" ca="1" si="40"/>
        <v/>
      </c>
      <c r="CW85">
        <f t="shared" ca="1" si="41"/>
        <v>1</v>
      </c>
      <c r="CX85">
        <f t="shared" ca="1" si="42"/>
        <v>0</v>
      </c>
      <c r="CY85">
        <f t="shared" ca="1" si="43"/>
        <v>0</v>
      </c>
    </row>
    <row r="86" spans="1:103" x14ac:dyDescent="0.45">
      <c r="A86">
        <v>1</v>
      </c>
      <c r="B86">
        <f t="shared" si="44"/>
        <v>0</v>
      </c>
      <c r="D86" t="b">
        <f t="shared" si="33"/>
        <v>0</v>
      </c>
      <c r="H86">
        <v>76</v>
      </c>
      <c r="J86">
        <v>14</v>
      </c>
      <c r="L86">
        <f t="shared" si="45"/>
        <v>27</v>
      </c>
      <c r="N86">
        <f t="shared" si="46"/>
        <v>47</v>
      </c>
      <c r="O86">
        <f t="shared" si="47"/>
        <v>0</v>
      </c>
      <c r="P86">
        <f t="shared" si="48"/>
        <v>0</v>
      </c>
      <c r="Q86">
        <f t="shared" si="47"/>
        <v>2</v>
      </c>
      <c r="R86" s="4"/>
      <c r="S86">
        <f t="shared" si="32"/>
        <v>0</v>
      </c>
      <c r="T86">
        <f t="shared" si="49"/>
        <v>0</v>
      </c>
      <c r="U86">
        <f t="shared" si="50"/>
        <v>0</v>
      </c>
      <c r="V86">
        <f t="shared" si="51"/>
        <v>0.04</v>
      </c>
      <c r="AG86">
        <f t="shared" si="52"/>
        <v>5.964394838514175</v>
      </c>
      <c r="AI86">
        <f t="shared" si="53"/>
        <v>3.4968999999999903</v>
      </c>
      <c r="AK86">
        <f t="shared" si="54"/>
        <v>0</v>
      </c>
      <c r="AN86">
        <f t="shared" si="55"/>
        <v>4.9121580331455778E-2</v>
      </c>
      <c r="AQ86">
        <f t="shared" si="56"/>
        <v>0.22163388804841144</v>
      </c>
      <c r="CA86">
        <v>1</v>
      </c>
      <c r="CC86" t="str">
        <f t="shared" ca="1" si="34"/>
        <v/>
      </c>
      <c r="CD86" t="str">
        <f t="shared" ca="1" si="35"/>
        <v/>
      </c>
      <c r="CH86" t="str">
        <f t="shared" ca="1" si="57"/>
        <v/>
      </c>
      <c r="CK86" t="str">
        <f t="shared" ca="1" si="36"/>
        <v/>
      </c>
      <c r="CQ86">
        <f ca="1">IF(MOD(CELL("строка",CG851),10)=1,ABS($G$1 - CC851),"")</f>
        <v>13</v>
      </c>
      <c r="CR86">
        <f t="shared" ca="1" si="37"/>
        <v>0</v>
      </c>
      <c r="CS86">
        <f t="shared" ca="1" si="38"/>
        <v>0</v>
      </c>
      <c r="CT86">
        <f t="shared" ca="1" si="39"/>
        <v>0</v>
      </c>
      <c r="CV86" t="str">
        <f t="shared" ca="1" si="40"/>
        <v/>
      </c>
      <c r="CW86">
        <f t="shared" ca="1" si="41"/>
        <v>1</v>
      </c>
      <c r="CX86">
        <f t="shared" ca="1" si="42"/>
        <v>0</v>
      </c>
      <c r="CY86">
        <f t="shared" ca="1" si="43"/>
        <v>0</v>
      </c>
    </row>
    <row r="87" spans="1:103" x14ac:dyDescent="0.45">
      <c r="A87">
        <v>2</v>
      </c>
      <c r="B87">
        <f t="shared" si="44"/>
        <v>0</v>
      </c>
      <c r="D87" t="b">
        <f t="shared" si="33"/>
        <v>1</v>
      </c>
      <c r="H87">
        <v>77</v>
      </c>
      <c r="J87">
        <v>13</v>
      </c>
      <c r="L87">
        <f t="shared" si="45"/>
        <v>0</v>
      </c>
      <c r="N87">
        <f t="shared" si="46"/>
        <v>0</v>
      </c>
      <c r="P87">
        <f t="shared" si="48"/>
        <v>0</v>
      </c>
      <c r="Q87">
        <f t="shared" ref="Q87:Q118" si="58">COUNTIF(P$2:P$401,$H96)</f>
        <v>0</v>
      </c>
      <c r="R87" s="4"/>
      <c r="S87">
        <f t="shared" si="32"/>
        <v>0</v>
      </c>
      <c r="T87">
        <f t="shared" si="49"/>
        <v>0</v>
      </c>
      <c r="U87">
        <f t="shared" si="50"/>
        <v>0</v>
      </c>
      <c r="V87">
        <f t="shared" si="51"/>
        <v>0</v>
      </c>
      <c r="AG87">
        <f t="shared" si="52"/>
        <v>0</v>
      </c>
      <c r="AI87">
        <f t="shared" si="53"/>
        <v>0</v>
      </c>
      <c r="AK87">
        <f t="shared" si="54"/>
        <v>0</v>
      </c>
      <c r="AN87">
        <f t="shared" si="55"/>
        <v>0.60585380423463286</v>
      </c>
      <c r="AQ87">
        <f t="shared" si="56"/>
        <v>0.77836611195158856</v>
      </c>
      <c r="CA87">
        <v>2</v>
      </c>
      <c r="CC87" t="str">
        <f t="shared" ca="1" si="34"/>
        <v/>
      </c>
      <c r="CD87" t="str">
        <f t="shared" ca="1" si="35"/>
        <v/>
      </c>
      <c r="CH87" t="str">
        <f t="shared" ca="1" si="57"/>
        <v/>
      </c>
      <c r="CK87" t="str">
        <f t="shared" ca="1" si="36"/>
        <v/>
      </c>
      <c r="CQ87">
        <f ca="1">IF(MOD(CELL("строка",CG861),10)=1,ABS($G$1 - CC861),"")</f>
        <v>8</v>
      </c>
      <c r="CR87">
        <f t="shared" ca="1" si="37"/>
        <v>0</v>
      </c>
      <c r="CS87">
        <f t="shared" ca="1" si="38"/>
        <v>0</v>
      </c>
      <c r="CT87">
        <f t="shared" ca="1" si="39"/>
        <v>0</v>
      </c>
      <c r="CV87" t="str">
        <f t="shared" ca="1" si="40"/>
        <v/>
      </c>
      <c r="CW87">
        <f t="shared" ca="1" si="41"/>
        <v>1</v>
      </c>
      <c r="CX87">
        <f t="shared" ca="1" si="42"/>
        <v>0</v>
      </c>
      <c r="CY87">
        <f t="shared" ca="1" si="43"/>
        <v>0</v>
      </c>
    </row>
    <row r="88" spans="1:103" x14ac:dyDescent="0.45">
      <c r="A88">
        <v>2</v>
      </c>
      <c r="B88">
        <f t="shared" si="44"/>
        <v>0</v>
      </c>
      <c r="D88" t="b">
        <f t="shared" si="33"/>
        <v>0</v>
      </c>
      <c r="H88">
        <v>78</v>
      </c>
      <c r="J88">
        <v>8</v>
      </c>
      <c r="L88">
        <f t="shared" si="45"/>
        <v>20</v>
      </c>
      <c r="N88">
        <f t="shared" si="46"/>
        <v>0</v>
      </c>
      <c r="P88">
        <f t="shared" si="48"/>
        <v>0</v>
      </c>
      <c r="Q88">
        <f t="shared" si="58"/>
        <v>3</v>
      </c>
      <c r="R88" s="4"/>
      <c r="S88">
        <f t="shared" si="32"/>
        <v>0</v>
      </c>
      <c r="T88">
        <f t="shared" si="49"/>
        <v>0</v>
      </c>
      <c r="U88">
        <f t="shared" si="50"/>
        <v>0</v>
      </c>
      <c r="V88">
        <f t="shared" si="51"/>
        <v>0.06</v>
      </c>
      <c r="AG88">
        <f t="shared" si="52"/>
        <v>20.773440064644838</v>
      </c>
      <c r="AI88">
        <f t="shared" si="53"/>
        <v>0</v>
      </c>
      <c r="AK88">
        <f t="shared" si="54"/>
        <v>0</v>
      </c>
      <c r="AN88">
        <f t="shared" si="55"/>
        <v>0.60585380423463286</v>
      </c>
      <c r="AQ88">
        <f t="shared" si="56"/>
        <v>0.77836611195158856</v>
      </c>
      <c r="CA88">
        <v>2</v>
      </c>
      <c r="CC88" t="str">
        <f t="shared" ca="1" si="34"/>
        <v/>
      </c>
      <c r="CD88" t="str">
        <f t="shared" ca="1" si="35"/>
        <v/>
      </c>
      <c r="CH88" t="str">
        <f t="shared" ca="1" si="57"/>
        <v/>
      </c>
      <c r="CK88" t="str">
        <f t="shared" ca="1" si="36"/>
        <v/>
      </c>
      <c r="CQ88">
        <f ca="1">IF(MOD(CELL("строка",CG871),10)=1,ABS($G$1 - CC871),"")</f>
        <v>12</v>
      </c>
      <c r="CR88">
        <f t="shared" ca="1" si="37"/>
        <v>0</v>
      </c>
      <c r="CS88">
        <f t="shared" ca="1" si="38"/>
        <v>0</v>
      </c>
      <c r="CT88">
        <f t="shared" ca="1" si="39"/>
        <v>0</v>
      </c>
      <c r="CV88" t="str">
        <f t="shared" ca="1" si="40"/>
        <v/>
      </c>
      <c r="CW88">
        <f t="shared" ca="1" si="41"/>
        <v>1</v>
      </c>
      <c r="CX88">
        <f t="shared" ca="1" si="42"/>
        <v>0</v>
      </c>
      <c r="CY88">
        <f t="shared" ca="1" si="43"/>
        <v>0</v>
      </c>
    </row>
    <row r="89" spans="1:103" x14ac:dyDescent="0.45">
      <c r="A89">
        <v>1</v>
      </c>
      <c r="B89">
        <f t="shared" si="44"/>
        <v>17</v>
      </c>
      <c r="D89" t="b">
        <f t="shared" si="33"/>
        <v>0</v>
      </c>
      <c r="H89">
        <v>79</v>
      </c>
      <c r="J89">
        <v>12</v>
      </c>
      <c r="L89">
        <f t="shared" si="45"/>
        <v>0</v>
      </c>
      <c r="N89">
        <f t="shared" si="46"/>
        <v>0</v>
      </c>
      <c r="P89">
        <f t="shared" si="48"/>
        <v>0</v>
      </c>
      <c r="Q89">
        <f t="shared" si="58"/>
        <v>1</v>
      </c>
      <c r="R89" s="4"/>
      <c r="S89">
        <f t="shared" si="32"/>
        <v>0</v>
      </c>
      <c r="T89">
        <f t="shared" si="49"/>
        <v>0</v>
      </c>
      <c r="U89">
        <f t="shared" si="50"/>
        <v>0</v>
      </c>
      <c r="V89">
        <f t="shared" si="51"/>
        <v>0.02</v>
      </c>
      <c r="AG89">
        <f t="shared" si="52"/>
        <v>0</v>
      </c>
      <c r="AI89">
        <f t="shared" si="53"/>
        <v>0</v>
      </c>
      <c r="AK89">
        <f t="shared" si="54"/>
        <v>0</v>
      </c>
      <c r="AN89">
        <f t="shared" si="55"/>
        <v>4.9121580331455778E-2</v>
      </c>
      <c r="AQ89">
        <f t="shared" si="56"/>
        <v>0.22163388804841144</v>
      </c>
      <c r="CA89">
        <v>1</v>
      </c>
      <c r="CC89" t="str">
        <f t="shared" ca="1" si="34"/>
        <v/>
      </c>
      <c r="CD89" t="str">
        <f t="shared" ca="1" si="35"/>
        <v/>
      </c>
      <c r="CH89" t="str">
        <f t="shared" ca="1" si="57"/>
        <v/>
      </c>
      <c r="CK89" t="str">
        <f t="shared" ca="1" si="36"/>
        <v/>
      </c>
      <c r="CQ89">
        <f ca="1">IF(MOD(CELL("строка",CG881),10)=1,ABS($G$1 - CC881),"")</f>
        <v>12</v>
      </c>
      <c r="CR89">
        <f t="shared" ca="1" si="37"/>
        <v>0</v>
      </c>
      <c r="CS89">
        <f t="shared" ca="1" si="38"/>
        <v>0</v>
      </c>
      <c r="CT89">
        <f t="shared" ca="1" si="39"/>
        <v>0</v>
      </c>
      <c r="CV89" t="str">
        <f t="shared" ca="1" si="40"/>
        <v/>
      </c>
      <c r="CW89">
        <f t="shared" ca="1" si="41"/>
        <v>1</v>
      </c>
      <c r="CX89">
        <f t="shared" ca="1" si="42"/>
        <v>0</v>
      </c>
      <c r="CY89">
        <f t="shared" ca="1" si="43"/>
        <v>0</v>
      </c>
    </row>
    <row r="90" spans="1:103" x14ac:dyDescent="0.45">
      <c r="A90">
        <v>1</v>
      </c>
      <c r="B90">
        <f t="shared" si="44"/>
        <v>0</v>
      </c>
      <c r="D90" t="b">
        <f t="shared" si="33"/>
        <v>0</v>
      </c>
      <c r="H90">
        <v>80</v>
      </c>
      <c r="J90">
        <v>12</v>
      </c>
      <c r="L90">
        <f t="shared" si="45"/>
        <v>28</v>
      </c>
      <c r="N90">
        <f t="shared" si="46"/>
        <v>51</v>
      </c>
      <c r="P90">
        <f t="shared" si="48"/>
        <v>114</v>
      </c>
      <c r="Q90">
        <f t="shared" si="58"/>
        <v>1</v>
      </c>
      <c r="R90" s="4"/>
      <c r="S90">
        <f t="shared" si="32"/>
        <v>0</v>
      </c>
      <c r="T90">
        <f t="shared" si="49"/>
        <v>0</v>
      </c>
      <c r="U90">
        <f t="shared" si="50"/>
        <v>0</v>
      </c>
      <c r="V90">
        <f t="shared" si="51"/>
        <v>0.02</v>
      </c>
      <c r="AG90">
        <f t="shared" si="52"/>
        <v>11.848816949066938</v>
      </c>
      <c r="AI90">
        <f t="shared" si="53"/>
        <v>4.5369000000000108</v>
      </c>
      <c r="AK90">
        <f t="shared" si="54"/>
        <v>264.38760000000019</v>
      </c>
      <c r="AN90">
        <f t="shared" si="55"/>
        <v>4.9121580331455778E-2</v>
      </c>
      <c r="AQ90">
        <f t="shared" si="56"/>
        <v>0.22163388804841144</v>
      </c>
      <c r="CA90">
        <v>1</v>
      </c>
      <c r="CC90" t="str">
        <f t="shared" ca="1" si="34"/>
        <v/>
      </c>
      <c r="CD90" t="str">
        <f t="shared" ca="1" si="35"/>
        <v/>
      </c>
      <c r="CH90" t="str">
        <f t="shared" ca="1" si="57"/>
        <v/>
      </c>
      <c r="CK90" t="str">
        <f t="shared" ca="1" si="36"/>
        <v/>
      </c>
      <c r="CQ90">
        <f ca="1">IF(MOD(CELL("строка",CG891),10)=1,ABS($G$1 - CC891),"")</f>
        <v>16</v>
      </c>
      <c r="CR90">
        <f t="shared" ca="1" si="37"/>
        <v>0</v>
      </c>
      <c r="CS90">
        <f t="shared" ca="1" si="38"/>
        <v>0</v>
      </c>
      <c r="CT90">
        <f t="shared" ca="1" si="39"/>
        <v>0</v>
      </c>
      <c r="CV90" t="str">
        <f t="shared" ca="1" si="40"/>
        <v/>
      </c>
      <c r="CW90">
        <f t="shared" ca="1" si="41"/>
        <v>1</v>
      </c>
      <c r="CX90">
        <f t="shared" ca="1" si="42"/>
        <v>0</v>
      </c>
      <c r="CY90">
        <f t="shared" ca="1" si="43"/>
        <v>0</v>
      </c>
    </row>
    <row r="91" spans="1:103" x14ac:dyDescent="0.45">
      <c r="A91">
        <v>0</v>
      </c>
      <c r="B91">
        <f t="shared" si="44"/>
        <v>0</v>
      </c>
      <c r="D91" t="b">
        <f t="shared" si="33"/>
        <v>0</v>
      </c>
      <c r="H91">
        <v>81</v>
      </c>
      <c r="J91">
        <v>16</v>
      </c>
      <c r="L91">
        <f t="shared" si="45"/>
        <v>0</v>
      </c>
      <c r="N91">
        <f t="shared" si="46"/>
        <v>0</v>
      </c>
      <c r="P91">
        <f t="shared" si="48"/>
        <v>0</v>
      </c>
      <c r="Q91">
        <f t="shared" si="58"/>
        <v>3</v>
      </c>
      <c r="R91" s="4"/>
      <c r="S91">
        <f t="shared" si="32"/>
        <v>0</v>
      </c>
      <c r="T91">
        <f t="shared" si="49"/>
        <v>0</v>
      </c>
      <c r="U91">
        <f t="shared" si="50"/>
        <v>0</v>
      </c>
      <c r="V91">
        <f t="shared" si="51"/>
        <v>0.06</v>
      </c>
      <c r="AG91">
        <f t="shared" si="52"/>
        <v>0</v>
      </c>
      <c r="AI91">
        <f t="shared" si="53"/>
        <v>0</v>
      </c>
      <c r="AK91">
        <f t="shared" si="54"/>
        <v>0</v>
      </c>
      <c r="AN91">
        <f t="shared" si="55"/>
        <v>0</v>
      </c>
      <c r="AQ91">
        <f t="shared" si="56"/>
        <v>1.2216338880484114</v>
      </c>
      <c r="CA91">
        <v>0</v>
      </c>
      <c r="CC91">
        <f t="shared" ca="1" si="34"/>
        <v>13</v>
      </c>
      <c r="CD91" t="str">
        <f t="shared" ca="1" si="35"/>
        <v/>
      </c>
      <c r="CH91">
        <f t="shared" ca="1" si="57"/>
        <v>169</v>
      </c>
      <c r="CK91" t="str">
        <f t="shared" ca="1" si="36"/>
        <v/>
      </c>
      <c r="CQ91">
        <f ca="1">IF(MOD(CELL("строка",CG901),10)=1,ABS($G$1 - CC901),"")</f>
        <v>10</v>
      </c>
      <c r="CR91">
        <f t="shared" ca="1" si="37"/>
        <v>0</v>
      </c>
      <c r="CS91">
        <f t="shared" ca="1" si="38"/>
        <v>0</v>
      </c>
      <c r="CT91">
        <f t="shared" ca="1" si="39"/>
        <v>0</v>
      </c>
      <c r="CV91" t="str">
        <f t="shared" ca="1" si="40"/>
        <v/>
      </c>
      <c r="CW91">
        <f t="shared" ca="1" si="41"/>
        <v>1</v>
      </c>
      <c r="CX91">
        <f t="shared" ca="1" si="42"/>
        <v>0</v>
      </c>
      <c r="CY91">
        <f t="shared" ca="1" si="43"/>
        <v>0</v>
      </c>
    </row>
    <row r="92" spans="1:103" x14ac:dyDescent="0.45">
      <c r="A92">
        <v>2</v>
      </c>
      <c r="B92">
        <f t="shared" si="44"/>
        <v>0</v>
      </c>
      <c r="D92" t="b">
        <f t="shared" si="33"/>
        <v>0</v>
      </c>
      <c r="H92">
        <v>82</v>
      </c>
      <c r="J92">
        <v>10</v>
      </c>
      <c r="L92">
        <f t="shared" si="45"/>
        <v>23</v>
      </c>
      <c r="N92">
        <f t="shared" si="46"/>
        <v>0</v>
      </c>
      <c r="P92">
        <f t="shared" si="48"/>
        <v>0</v>
      </c>
      <c r="Q92">
        <f t="shared" si="58"/>
        <v>0</v>
      </c>
      <c r="R92" s="4"/>
      <c r="S92">
        <f t="shared" si="32"/>
        <v>0</v>
      </c>
      <c r="T92">
        <f t="shared" si="49"/>
        <v>0</v>
      </c>
      <c r="U92">
        <f t="shared" si="50"/>
        <v>0</v>
      </c>
      <c r="V92">
        <f t="shared" si="51"/>
        <v>0</v>
      </c>
      <c r="AG92">
        <f t="shared" si="52"/>
        <v>2.4267063963031261</v>
      </c>
      <c r="AI92">
        <f t="shared" si="53"/>
        <v>0</v>
      </c>
      <c r="AK92">
        <f t="shared" si="54"/>
        <v>0</v>
      </c>
      <c r="AN92">
        <f t="shared" si="55"/>
        <v>0.60585380423463286</v>
      </c>
      <c r="AQ92">
        <f t="shared" si="56"/>
        <v>0.77836611195158856</v>
      </c>
      <c r="CA92">
        <v>2</v>
      </c>
      <c r="CC92" t="str">
        <f t="shared" ca="1" si="34"/>
        <v/>
      </c>
      <c r="CD92" t="str">
        <f t="shared" ca="1" si="35"/>
        <v/>
      </c>
      <c r="CH92" t="str">
        <f t="shared" ca="1" si="57"/>
        <v/>
      </c>
      <c r="CK92" t="str">
        <f t="shared" ca="1" si="36"/>
        <v/>
      </c>
      <c r="CQ92">
        <f ca="1">IF(MOD(CELL("строка",CG911),10)=1,ABS($G$1 - CC911),"")</f>
        <v>13</v>
      </c>
      <c r="CR92">
        <f t="shared" ca="1" si="37"/>
        <v>0</v>
      </c>
      <c r="CS92">
        <f t="shared" ca="1" si="38"/>
        <v>0</v>
      </c>
      <c r="CT92">
        <f t="shared" ca="1" si="39"/>
        <v>0</v>
      </c>
      <c r="CV92" t="str">
        <f t="shared" ca="1" si="40"/>
        <v/>
      </c>
      <c r="CW92">
        <f t="shared" ca="1" si="41"/>
        <v>1</v>
      </c>
      <c r="CX92">
        <f t="shared" ca="1" si="42"/>
        <v>0</v>
      </c>
      <c r="CY92">
        <f t="shared" ca="1" si="43"/>
        <v>0</v>
      </c>
    </row>
    <row r="93" spans="1:103" x14ac:dyDescent="0.45">
      <c r="A93">
        <v>1</v>
      </c>
      <c r="B93">
        <f t="shared" si="44"/>
        <v>0</v>
      </c>
      <c r="D93" t="b">
        <f t="shared" si="33"/>
        <v>0</v>
      </c>
      <c r="H93">
        <v>83</v>
      </c>
      <c r="J93">
        <v>13</v>
      </c>
      <c r="L93">
        <f t="shared" si="45"/>
        <v>0</v>
      </c>
      <c r="N93">
        <f t="shared" si="46"/>
        <v>0</v>
      </c>
      <c r="P93">
        <f t="shared" si="48"/>
        <v>0</v>
      </c>
      <c r="Q93">
        <f t="shared" si="58"/>
        <v>0</v>
      </c>
      <c r="R93" s="4"/>
      <c r="S93">
        <f t="shared" si="32"/>
        <v>0</v>
      </c>
      <c r="T93">
        <f t="shared" si="49"/>
        <v>0</v>
      </c>
      <c r="U93">
        <f t="shared" si="50"/>
        <v>0</v>
      </c>
      <c r="V93">
        <f t="shared" si="51"/>
        <v>0</v>
      </c>
      <c r="AG93">
        <f t="shared" si="52"/>
        <v>0</v>
      </c>
      <c r="AI93">
        <f t="shared" si="53"/>
        <v>0</v>
      </c>
      <c r="AK93">
        <f t="shared" si="54"/>
        <v>0</v>
      </c>
      <c r="AN93">
        <f t="shared" si="55"/>
        <v>4.9121580331455778E-2</v>
      </c>
      <c r="AQ93">
        <f t="shared" si="56"/>
        <v>0.22163388804841144</v>
      </c>
      <c r="CA93">
        <v>1</v>
      </c>
      <c r="CC93" t="str">
        <f t="shared" ca="1" si="34"/>
        <v/>
      </c>
      <c r="CD93" t="str">
        <f t="shared" ca="1" si="35"/>
        <v/>
      </c>
      <c r="CH93" t="str">
        <f t="shared" ca="1" si="57"/>
        <v/>
      </c>
      <c r="CK93" t="str">
        <f t="shared" ca="1" si="36"/>
        <v/>
      </c>
      <c r="CQ93">
        <f ca="1">IF(MOD(CELL("строка",CG921),10)=1,ABS($G$1 - CC921),"")</f>
        <v>17</v>
      </c>
      <c r="CR93">
        <f t="shared" ca="1" si="37"/>
        <v>0</v>
      </c>
      <c r="CS93">
        <f t="shared" ca="1" si="38"/>
        <v>0</v>
      </c>
      <c r="CT93">
        <f t="shared" ca="1" si="39"/>
        <v>0</v>
      </c>
      <c r="CV93" t="str">
        <f t="shared" ca="1" si="40"/>
        <v/>
      </c>
      <c r="CW93">
        <f t="shared" ca="1" si="41"/>
        <v>1</v>
      </c>
      <c r="CX93">
        <f t="shared" ca="1" si="42"/>
        <v>0</v>
      </c>
      <c r="CY93">
        <f t="shared" ca="1" si="43"/>
        <v>0</v>
      </c>
    </row>
    <row r="94" spans="1:103" x14ac:dyDescent="0.45">
      <c r="A94">
        <v>1</v>
      </c>
      <c r="B94">
        <f t="shared" si="44"/>
        <v>0</v>
      </c>
      <c r="D94" t="b">
        <f t="shared" si="33"/>
        <v>0</v>
      </c>
      <c r="H94">
        <v>84</v>
      </c>
      <c r="J94">
        <v>17</v>
      </c>
      <c r="L94">
        <f t="shared" si="45"/>
        <v>33</v>
      </c>
      <c r="N94">
        <f t="shared" si="46"/>
        <v>63</v>
      </c>
      <c r="P94">
        <f t="shared" si="48"/>
        <v>0</v>
      </c>
      <c r="Q94">
        <f t="shared" si="58"/>
        <v>3</v>
      </c>
      <c r="R94" s="4"/>
      <c r="S94">
        <f t="shared" si="32"/>
        <v>0</v>
      </c>
      <c r="T94">
        <f t="shared" si="49"/>
        <v>0</v>
      </c>
      <c r="U94">
        <f t="shared" si="50"/>
        <v>0</v>
      </c>
      <c r="V94">
        <f t="shared" si="51"/>
        <v>0.06</v>
      </c>
      <c r="AG94">
        <f t="shared" si="52"/>
        <v>71.270927501830755</v>
      </c>
      <c r="AI94">
        <f t="shared" si="53"/>
        <v>199.65690000000006</v>
      </c>
      <c r="AK94">
        <f t="shared" si="54"/>
        <v>0</v>
      </c>
      <c r="AN94">
        <f t="shared" si="55"/>
        <v>4.9121580331455778E-2</v>
      </c>
      <c r="AQ94">
        <f t="shared" si="56"/>
        <v>0.22163388804841144</v>
      </c>
      <c r="CA94">
        <v>1</v>
      </c>
      <c r="CC94" t="str">
        <f t="shared" ca="1" si="34"/>
        <v/>
      </c>
      <c r="CD94" t="str">
        <f t="shared" ca="1" si="35"/>
        <v/>
      </c>
      <c r="CH94" t="str">
        <f t="shared" ca="1" si="57"/>
        <v/>
      </c>
      <c r="CK94" t="str">
        <f t="shared" ca="1" si="36"/>
        <v/>
      </c>
      <c r="CQ94">
        <f ca="1">IF(MOD(CELL("строка",CG931),10)=1,ABS($G$1 - CC931),"")</f>
        <v>16</v>
      </c>
      <c r="CR94">
        <f t="shared" ca="1" si="37"/>
        <v>0</v>
      </c>
      <c r="CS94">
        <f t="shared" ca="1" si="38"/>
        <v>0</v>
      </c>
      <c r="CT94">
        <f t="shared" ca="1" si="39"/>
        <v>0</v>
      </c>
      <c r="CV94" t="str">
        <f t="shared" ca="1" si="40"/>
        <v/>
      </c>
      <c r="CW94">
        <f t="shared" ca="1" si="41"/>
        <v>1</v>
      </c>
      <c r="CX94">
        <f t="shared" ca="1" si="42"/>
        <v>0</v>
      </c>
      <c r="CY94">
        <f t="shared" ca="1" si="43"/>
        <v>0</v>
      </c>
    </row>
    <row r="95" spans="1:103" x14ac:dyDescent="0.45">
      <c r="A95">
        <v>0</v>
      </c>
      <c r="B95">
        <f t="shared" si="44"/>
        <v>0</v>
      </c>
      <c r="D95" t="b">
        <f t="shared" si="33"/>
        <v>0</v>
      </c>
      <c r="H95">
        <v>85</v>
      </c>
      <c r="J95">
        <v>16</v>
      </c>
      <c r="L95">
        <f t="shared" si="45"/>
        <v>0</v>
      </c>
      <c r="N95">
        <f t="shared" si="46"/>
        <v>0</v>
      </c>
      <c r="P95">
        <f t="shared" si="48"/>
        <v>0</v>
      </c>
      <c r="Q95">
        <f t="shared" si="58"/>
        <v>2</v>
      </c>
      <c r="R95" s="4"/>
      <c r="S95">
        <f t="shared" si="32"/>
        <v>0</v>
      </c>
      <c r="T95">
        <f t="shared" si="49"/>
        <v>0</v>
      </c>
      <c r="U95">
        <f t="shared" si="50"/>
        <v>0</v>
      </c>
      <c r="V95">
        <f t="shared" si="51"/>
        <v>0.04</v>
      </c>
      <c r="AG95">
        <f t="shared" si="52"/>
        <v>0</v>
      </c>
      <c r="AI95">
        <f t="shared" si="53"/>
        <v>0</v>
      </c>
      <c r="AK95">
        <f t="shared" si="54"/>
        <v>0</v>
      </c>
      <c r="AN95">
        <f t="shared" si="55"/>
        <v>0</v>
      </c>
      <c r="AQ95">
        <f t="shared" si="56"/>
        <v>1.2216338880484114</v>
      </c>
      <c r="CA95">
        <v>0</v>
      </c>
      <c r="CC95" t="str">
        <f t="shared" ca="1" si="34"/>
        <v/>
      </c>
      <c r="CD95" t="str">
        <f t="shared" ca="1" si="35"/>
        <v/>
      </c>
      <c r="CH95" t="str">
        <f t="shared" ca="1" si="57"/>
        <v/>
      </c>
      <c r="CK95" t="str">
        <f t="shared" ca="1" si="36"/>
        <v/>
      </c>
      <c r="CQ95">
        <f ca="1">IF(MOD(CELL("строка",CG941),10)=1,ABS($G$1 - CC941),"")</f>
        <v>15</v>
      </c>
      <c r="CR95">
        <f t="shared" ca="1" si="37"/>
        <v>0</v>
      </c>
      <c r="CS95">
        <f t="shared" ca="1" si="38"/>
        <v>0</v>
      </c>
      <c r="CT95">
        <f t="shared" ca="1" si="39"/>
        <v>0</v>
      </c>
      <c r="CV95" t="str">
        <f t="shared" ca="1" si="40"/>
        <v/>
      </c>
      <c r="CW95">
        <f t="shared" ca="1" si="41"/>
        <v>1</v>
      </c>
      <c r="CX95">
        <f t="shared" ca="1" si="42"/>
        <v>0</v>
      </c>
      <c r="CY95">
        <f t="shared" ca="1" si="43"/>
        <v>0</v>
      </c>
    </row>
    <row r="96" spans="1:103" x14ac:dyDescent="0.45">
      <c r="A96">
        <v>2</v>
      </c>
      <c r="B96">
        <f t="shared" si="44"/>
        <v>0</v>
      </c>
      <c r="D96" t="b">
        <f t="shared" si="33"/>
        <v>0</v>
      </c>
      <c r="H96">
        <v>86</v>
      </c>
      <c r="J96">
        <v>15</v>
      </c>
      <c r="L96">
        <f t="shared" si="45"/>
        <v>30</v>
      </c>
      <c r="N96">
        <f t="shared" si="46"/>
        <v>0</v>
      </c>
      <c r="P96">
        <f t="shared" si="48"/>
        <v>0</v>
      </c>
      <c r="Q96">
        <f t="shared" si="58"/>
        <v>1</v>
      </c>
      <c r="R96" s="4"/>
      <c r="S96">
        <f t="shared" si="32"/>
        <v>0</v>
      </c>
      <c r="T96">
        <f t="shared" si="49"/>
        <v>0</v>
      </c>
      <c r="U96">
        <f t="shared" si="50"/>
        <v>0</v>
      </c>
      <c r="V96">
        <f t="shared" si="51"/>
        <v>0.02</v>
      </c>
      <c r="AG96">
        <f t="shared" si="52"/>
        <v>29.617661170172461</v>
      </c>
      <c r="AI96">
        <f t="shared" si="53"/>
        <v>0</v>
      </c>
      <c r="AK96">
        <f t="shared" si="54"/>
        <v>0</v>
      </c>
      <c r="AN96">
        <f t="shared" si="55"/>
        <v>0.60585380423463286</v>
      </c>
      <c r="AQ96">
        <f t="shared" si="56"/>
        <v>0.77836611195158856</v>
      </c>
      <c r="CA96">
        <v>2</v>
      </c>
      <c r="CC96" t="str">
        <f t="shared" ca="1" si="34"/>
        <v/>
      </c>
      <c r="CD96" t="str">
        <f t="shared" ca="1" si="35"/>
        <v/>
      </c>
      <c r="CH96" t="str">
        <f t="shared" ca="1" si="57"/>
        <v/>
      </c>
      <c r="CK96" t="str">
        <f t="shared" ca="1" si="36"/>
        <v/>
      </c>
      <c r="CQ96">
        <f ca="1">IF(MOD(CELL("строка",CG951),10)=1,ABS($G$1 - CC951),"")</f>
        <v>15</v>
      </c>
      <c r="CR96">
        <f t="shared" ca="1" si="37"/>
        <v>0</v>
      </c>
      <c r="CS96">
        <f t="shared" ca="1" si="38"/>
        <v>0</v>
      </c>
      <c r="CT96">
        <f t="shared" ca="1" si="39"/>
        <v>0</v>
      </c>
      <c r="CV96" t="str">
        <f t="shared" ca="1" si="40"/>
        <v/>
      </c>
      <c r="CW96">
        <f t="shared" ca="1" si="41"/>
        <v>1</v>
      </c>
      <c r="CX96">
        <f t="shared" ca="1" si="42"/>
        <v>0</v>
      </c>
      <c r="CY96">
        <f t="shared" ca="1" si="43"/>
        <v>0</v>
      </c>
    </row>
    <row r="97" spans="1:103" x14ac:dyDescent="0.45">
      <c r="A97">
        <v>2</v>
      </c>
      <c r="B97">
        <f t="shared" si="44"/>
        <v>0</v>
      </c>
      <c r="D97" t="b">
        <f t="shared" si="33"/>
        <v>1</v>
      </c>
      <c r="H97">
        <v>87</v>
      </c>
      <c r="J97">
        <v>15</v>
      </c>
      <c r="L97">
        <f t="shared" si="45"/>
        <v>0</v>
      </c>
      <c r="N97">
        <f t="shared" si="46"/>
        <v>0</v>
      </c>
      <c r="P97">
        <f t="shared" si="48"/>
        <v>0</v>
      </c>
      <c r="Q97">
        <f t="shared" si="58"/>
        <v>2</v>
      </c>
      <c r="R97" s="4"/>
      <c r="S97">
        <f t="shared" si="32"/>
        <v>0</v>
      </c>
      <c r="T97">
        <f t="shared" si="49"/>
        <v>0</v>
      </c>
      <c r="U97">
        <f t="shared" si="50"/>
        <v>0</v>
      </c>
      <c r="V97">
        <f t="shared" si="51"/>
        <v>0.04</v>
      </c>
      <c r="AG97">
        <f t="shared" si="52"/>
        <v>0</v>
      </c>
      <c r="AI97">
        <f t="shared" si="53"/>
        <v>0</v>
      </c>
      <c r="AK97">
        <f t="shared" si="54"/>
        <v>0</v>
      </c>
      <c r="AN97">
        <f t="shared" si="55"/>
        <v>0.60585380423463286</v>
      </c>
      <c r="AQ97">
        <f t="shared" si="56"/>
        <v>0.77836611195158856</v>
      </c>
      <c r="CA97">
        <v>2</v>
      </c>
      <c r="CC97" t="str">
        <f t="shared" ca="1" si="34"/>
        <v/>
      </c>
      <c r="CD97" t="str">
        <f t="shared" ca="1" si="35"/>
        <v/>
      </c>
      <c r="CH97" t="str">
        <f t="shared" ca="1" si="57"/>
        <v/>
      </c>
      <c r="CK97" t="str">
        <f t="shared" ca="1" si="36"/>
        <v/>
      </c>
      <c r="CQ97">
        <f ca="1">IF(MOD(CELL("строка",CG961),10)=1,ABS($G$1 - CC961),"")</f>
        <v>7</v>
      </c>
      <c r="CR97">
        <f t="shared" ca="1" si="37"/>
        <v>0</v>
      </c>
      <c r="CS97">
        <f t="shared" ca="1" si="38"/>
        <v>0</v>
      </c>
      <c r="CT97">
        <f t="shared" ca="1" si="39"/>
        <v>0</v>
      </c>
      <c r="CV97" t="str">
        <f t="shared" ca="1" si="40"/>
        <v/>
      </c>
      <c r="CW97">
        <f t="shared" ca="1" si="41"/>
        <v>1</v>
      </c>
      <c r="CX97">
        <f t="shared" ca="1" si="42"/>
        <v>0</v>
      </c>
      <c r="CY97">
        <f t="shared" ca="1" si="43"/>
        <v>0</v>
      </c>
    </row>
    <row r="98" spans="1:103" x14ac:dyDescent="0.45">
      <c r="A98">
        <v>2</v>
      </c>
      <c r="B98">
        <f t="shared" si="44"/>
        <v>0</v>
      </c>
      <c r="D98" t="b">
        <f t="shared" si="33"/>
        <v>0</v>
      </c>
      <c r="H98">
        <v>88</v>
      </c>
      <c r="J98">
        <v>7</v>
      </c>
      <c r="L98">
        <f t="shared" si="45"/>
        <v>19</v>
      </c>
      <c r="N98">
        <f t="shared" si="46"/>
        <v>46</v>
      </c>
      <c r="P98">
        <f t="shared" si="48"/>
        <v>102</v>
      </c>
      <c r="Q98">
        <f t="shared" si="58"/>
        <v>0</v>
      </c>
      <c r="R98" s="4"/>
      <c r="S98">
        <f t="shared" si="32"/>
        <v>0</v>
      </c>
      <c r="T98">
        <f t="shared" si="49"/>
        <v>0</v>
      </c>
      <c r="U98">
        <f t="shared" si="50"/>
        <v>0</v>
      </c>
      <c r="V98">
        <f t="shared" si="51"/>
        <v>0</v>
      </c>
      <c r="AG98">
        <f t="shared" si="52"/>
        <v>30.889017954092076</v>
      </c>
      <c r="AI98">
        <f t="shared" si="53"/>
        <v>8.2368999999999861</v>
      </c>
      <c r="AK98">
        <f t="shared" si="54"/>
        <v>18.147600000000043</v>
      </c>
      <c r="AN98">
        <f t="shared" si="55"/>
        <v>0.60585380423463286</v>
      </c>
      <c r="AQ98">
        <f t="shared" si="56"/>
        <v>0.77836611195158856</v>
      </c>
      <c r="CA98">
        <v>2</v>
      </c>
      <c r="CC98" t="str">
        <f t="shared" ca="1" si="34"/>
        <v/>
      </c>
      <c r="CD98" t="str">
        <f t="shared" ca="1" si="35"/>
        <v/>
      </c>
      <c r="CH98" t="str">
        <f t="shared" ca="1" si="57"/>
        <v/>
      </c>
      <c r="CK98" t="str">
        <f t="shared" ca="1" si="36"/>
        <v/>
      </c>
      <c r="CQ98">
        <f ca="1">IF(MOD(CELL("строка",CG971),10)=1,ABS($G$1 - CC971),"")</f>
        <v>12</v>
      </c>
      <c r="CR98">
        <f t="shared" ca="1" si="37"/>
        <v>0</v>
      </c>
      <c r="CS98">
        <f t="shared" ca="1" si="38"/>
        <v>0</v>
      </c>
      <c r="CT98">
        <f t="shared" ca="1" si="39"/>
        <v>0</v>
      </c>
      <c r="CV98" t="str">
        <f t="shared" ca="1" si="40"/>
        <v/>
      </c>
      <c r="CW98">
        <f t="shared" ca="1" si="41"/>
        <v>1</v>
      </c>
      <c r="CX98">
        <f t="shared" ca="1" si="42"/>
        <v>0</v>
      </c>
      <c r="CY98">
        <f t="shared" ca="1" si="43"/>
        <v>0</v>
      </c>
    </row>
    <row r="99" spans="1:103" x14ac:dyDescent="0.45">
      <c r="A99">
        <v>3</v>
      </c>
      <c r="B99">
        <f t="shared" si="44"/>
        <v>10</v>
      </c>
      <c r="D99" t="b">
        <f t="shared" si="33"/>
        <v>0</v>
      </c>
      <c r="H99">
        <v>89</v>
      </c>
      <c r="J99">
        <v>12</v>
      </c>
      <c r="L99">
        <f t="shared" si="45"/>
        <v>0</v>
      </c>
      <c r="N99">
        <f t="shared" si="46"/>
        <v>0</v>
      </c>
      <c r="P99">
        <f t="shared" si="48"/>
        <v>0</v>
      </c>
      <c r="Q99">
        <f t="shared" si="58"/>
        <v>1</v>
      </c>
      <c r="R99" s="4"/>
      <c r="S99">
        <f t="shared" si="32"/>
        <v>0</v>
      </c>
      <c r="T99">
        <f t="shared" si="49"/>
        <v>0</v>
      </c>
      <c r="U99">
        <f t="shared" si="50"/>
        <v>0</v>
      </c>
      <c r="V99">
        <f t="shared" si="51"/>
        <v>0.02</v>
      </c>
      <c r="AG99">
        <f t="shared" si="52"/>
        <v>0</v>
      </c>
      <c r="AI99">
        <f t="shared" si="53"/>
        <v>0</v>
      </c>
      <c r="AK99">
        <f t="shared" si="54"/>
        <v>0</v>
      </c>
      <c r="AN99">
        <f t="shared" si="55"/>
        <v>3.16258602813781</v>
      </c>
      <c r="AQ99">
        <f t="shared" si="56"/>
        <v>1.7783661119515886</v>
      </c>
      <c r="CA99">
        <v>3</v>
      </c>
      <c r="CC99" t="str">
        <f t="shared" ca="1" si="34"/>
        <v/>
      </c>
      <c r="CD99" t="str">
        <f t="shared" ca="1" si="35"/>
        <v/>
      </c>
      <c r="CH99" t="str">
        <f t="shared" ca="1" si="57"/>
        <v/>
      </c>
      <c r="CK99" t="str">
        <f t="shared" ca="1" si="36"/>
        <v/>
      </c>
      <c r="CQ99">
        <f ca="1">IF(MOD(CELL("строка",CG981),10)=1,ABS($G$1 - CC981),"")</f>
        <v>11</v>
      </c>
      <c r="CR99">
        <f t="shared" ca="1" si="37"/>
        <v>0</v>
      </c>
      <c r="CS99">
        <f t="shared" ca="1" si="38"/>
        <v>0</v>
      </c>
      <c r="CT99">
        <f t="shared" ca="1" si="39"/>
        <v>0</v>
      </c>
      <c r="CV99" t="str">
        <f t="shared" ca="1" si="40"/>
        <v/>
      </c>
      <c r="CW99">
        <f t="shared" ca="1" si="41"/>
        <v>1</v>
      </c>
      <c r="CX99">
        <f t="shared" ca="1" si="42"/>
        <v>0</v>
      </c>
      <c r="CY99">
        <f t="shared" ca="1" si="43"/>
        <v>0</v>
      </c>
    </row>
    <row r="100" spans="1:103" x14ac:dyDescent="0.45">
      <c r="A100">
        <v>0</v>
      </c>
      <c r="B100">
        <f t="shared" si="44"/>
        <v>0</v>
      </c>
      <c r="D100" t="b">
        <f t="shared" si="33"/>
        <v>0</v>
      </c>
      <c r="H100">
        <v>90</v>
      </c>
      <c r="J100">
        <v>11</v>
      </c>
      <c r="L100">
        <f t="shared" si="45"/>
        <v>27</v>
      </c>
      <c r="N100">
        <f t="shared" si="46"/>
        <v>0</v>
      </c>
      <c r="P100">
        <f t="shared" si="48"/>
        <v>0</v>
      </c>
      <c r="Q100">
        <f t="shared" si="58"/>
        <v>2</v>
      </c>
      <c r="R100" s="4"/>
      <c r="S100">
        <f t="shared" si="32"/>
        <v>0</v>
      </c>
      <c r="T100">
        <f t="shared" si="49"/>
        <v>0</v>
      </c>
      <c r="U100">
        <f t="shared" si="50"/>
        <v>0</v>
      </c>
      <c r="V100">
        <f t="shared" si="51"/>
        <v>0.04</v>
      </c>
      <c r="AG100">
        <f t="shared" si="52"/>
        <v>5.964394838514175</v>
      </c>
      <c r="AI100">
        <f t="shared" si="53"/>
        <v>0</v>
      </c>
      <c r="AK100">
        <f t="shared" si="54"/>
        <v>0</v>
      </c>
      <c r="AN100">
        <f t="shared" si="55"/>
        <v>0</v>
      </c>
      <c r="AQ100">
        <f t="shared" si="56"/>
        <v>1.2216338880484114</v>
      </c>
      <c r="CA100">
        <v>0</v>
      </c>
      <c r="CC100" t="str">
        <f t="shared" ca="1" si="34"/>
        <v/>
      </c>
      <c r="CD100" t="str">
        <f t="shared" ca="1" si="35"/>
        <v/>
      </c>
      <c r="CH100" t="str">
        <f t="shared" ca="1" si="57"/>
        <v/>
      </c>
      <c r="CK100" t="str">
        <f t="shared" ca="1" si="36"/>
        <v/>
      </c>
      <c r="CQ100">
        <f ca="1">IF(MOD(CELL("строка",CG991),10)=1,ABS($G$1 - CC991),"")</f>
        <v>16</v>
      </c>
      <c r="CR100">
        <f t="shared" ca="1" si="37"/>
        <v>0</v>
      </c>
      <c r="CS100">
        <f t="shared" ca="1" si="38"/>
        <v>0</v>
      </c>
      <c r="CT100">
        <f t="shared" ca="1" si="39"/>
        <v>0</v>
      </c>
      <c r="CV100" t="str">
        <f t="shared" ca="1" si="40"/>
        <v/>
      </c>
      <c r="CW100">
        <f t="shared" ca="1" si="41"/>
        <v>1</v>
      </c>
      <c r="CX100">
        <f t="shared" ca="1" si="42"/>
        <v>0</v>
      </c>
      <c r="CY100">
        <f t="shared" ca="1" si="43"/>
        <v>0</v>
      </c>
    </row>
    <row r="101" spans="1:103" x14ac:dyDescent="0.45">
      <c r="A101">
        <v>1</v>
      </c>
      <c r="B101">
        <f t="shared" si="44"/>
        <v>0</v>
      </c>
      <c r="D101" t="b">
        <f t="shared" si="33"/>
        <v>0</v>
      </c>
      <c r="H101">
        <v>91</v>
      </c>
      <c r="J101">
        <v>16</v>
      </c>
      <c r="L101">
        <f t="shared" si="45"/>
        <v>0</v>
      </c>
      <c r="N101">
        <f t="shared" si="46"/>
        <v>0</v>
      </c>
      <c r="P101">
        <f t="shared" si="48"/>
        <v>0</v>
      </c>
      <c r="Q101">
        <f t="shared" si="58"/>
        <v>1</v>
      </c>
      <c r="R101" s="4"/>
      <c r="S101">
        <f t="shared" si="32"/>
        <v>0</v>
      </c>
      <c r="T101">
        <f t="shared" si="49"/>
        <v>0</v>
      </c>
      <c r="U101">
        <f t="shared" si="50"/>
        <v>0</v>
      </c>
      <c r="V101">
        <f t="shared" si="51"/>
        <v>0.02</v>
      </c>
      <c r="AG101">
        <f t="shared" si="52"/>
        <v>0</v>
      </c>
      <c r="AI101">
        <f t="shared" si="53"/>
        <v>0</v>
      </c>
      <c r="AK101">
        <f t="shared" si="54"/>
        <v>0</v>
      </c>
      <c r="AN101">
        <f t="shared" si="55"/>
        <v>4.9121580331455778E-2</v>
      </c>
      <c r="AQ101">
        <f t="shared" si="56"/>
        <v>0.22163388804841144</v>
      </c>
      <c r="CA101">
        <v>1</v>
      </c>
      <c r="CC101">
        <f t="shared" ca="1" si="34"/>
        <v>13</v>
      </c>
      <c r="CD101">
        <f t="shared" ca="1" si="35"/>
        <v>22</v>
      </c>
      <c r="CH101">
        <f t="shared" ca="1" si="57"/>
        <v>169</v>
      </c>
      <c r="CK101">
        <f t="shared" ca="1" si="36"/>
        <v>5.9292249999999935</v>
      </c>
      <c r="CQ101">
        <f ca="1">IF(MOD(CELL("строка",CG1001),10)=1,ABS($G$1 - CC1001),"")</f>
        <v>15</v>
      </c>
      <c r="CR101">
        <f t="shared" ca="1" si="37"/>
        <v>0</v>
      </c>
      <c r="CS101">
        <f t="shared" ca="1" si="38"/>
        <v>0</v>
      </c>
      <c r="CT101">
        <f t="shared" ca="1" si="39"/>
        <v>0</v>
      </c>
      <c r="CV101">
        <f t="shared" ca="1" si="40"/>
        <v>2.4349999999999987</v>
      </c>
      <c r="CW101">
        <f t="shared" ca="1" si="41"/>
        <v>1</v>
      </c>
      <c r="CX101">
        <f t="shared" ca="1" si="42"/>
        <v>0</v>
      </c>
      <c r="CY101">
        <f t="shared" ca="1" si="43"/>
        <v>0</v>
      </c>
    </row>
    <row r="102" spans="1:103" x14ac:dyDescent="0.45">
      <c r="A102">
        <v>3</v>
      </c>
      <c r="B102">
        <f t="shared" si="44"/>
        <v>0</v>
      </c>
      <c r="D102" t="b">
        <f t="shared" si="33"/>
        <v>0</v>
      </c>
      <c r="H102">
        <v>92</v>
      </c>
      <c r="J102">
        <v>15</v>
      </c>
      <c r="L102">
        <f t="shared" si="45"/>
        <v>27</v>
      </c>
      <c r="N102">
        <f t="shared" si="46"/>
        <v>56</v>
      </c>
      <c r="P102">
        <f t="shared" si="48"/>
        <v>0</v>
      </c>
      <c r="Q102">
        <f t="shared" si="58"/>
        <v>0</v>
      </c>
      <c r="R102" s="4"/>
      <c r="S102">
        <f t="shared" si="32"/>
        <v>0</v>
      </c>
      <c r="T102">
        <f t="shared" si="49"/>
        <v>0</v>
      </c>
      <c r="U102">
        <f t="shared" si="50"/>
        <v>0</v>
      </c>
      <c r="V102">
        <f t="shared" si="51"/>
        <v>0</v>
      </c>
      <c r="AG102">
        <f t="shared" si="52"/>
        <v>5.964394838514175</v>
      </c>
      <c r="AI102">
        <f t="shared" si="53"/>
        <v>50.836900000000036</v>
      </c>
      <c r="AK102">
        <f t="shared" si="54"/>
        <v>0</v>
      </c>
      <c r="AN102">
        <f t="shared" si="55"/>
        <v>3.16258602813781</v>
      </c>
      <c r="AQ102">
        <f t="shared" si="56"/>
        <v>1.7783661119515886</v>
      </c>
      <c r="CA102">
        <v>3</v>
      </c>
      <c r="CC102" t="str">
        <f t="shared" ca="1" si="34"/>
        <v/>
      </c>
      <c r="CD102" t="str">
        <f t="shared" ca="1" si="35"/>
        <v/>
      </c>
      <c r="CH102" t="str">
        <f t="shared" ca="1" si="57"/>
        <v/>
      </c>
      <c r="CK102" t="str">
        <f t="shared" ca="1" si="36"/>
        <v/>
      </c>
      <c r="CQ102">
        <f ca="1">IF(MOD(CELL("строка",CG1011),10)=1,ABS($G$1 - CC1011),"")</f>
        <v>12</v>
      </c>
      <c r="CR102">
        <f t="shared" ca="1" si="37"/>
        <v>0</v>
      </c>
      <c r="CS102">
        <f t="shared" ca="1" si="38"/>
        <v>0</v>
      </c>
      <c r="CT102">
        <f t="shared" ca="1" si="39"/>
        <v>0</v>
      </c>
      <c r="CV102" t="str">
        <f t="shared" ca="1" si="40"/>
        <v/>
      </c>
      <c r="CW102">
        <f t="shared" ca="1" si="41"/>
        <v>1</v>
      </c>
      <c r="CX102">
        <f t="shared" ca="1" si="42"/>
        <v>0</v>
      </c>
      <c r="CY102">
        <f t="shared" ca="1" si="43"/>
        <v>0</v>
      </c>
    </row>
    <row r="103" spans="1:103" x14ac:dyDescent="0.45">
      <c r="A103">
        <v>3</v>
      </c>
      <c r="B103">
        <f t="shared" si="44"/>
        <v>0</v>
      </c>
      <c r="D103" t="b">
        <f t="shared" si="33"/>
        <v>0</v>
      </c>
      <c r="H103">
        <v>93</v>
      </c>
      <c r="J103">
        <v>12</v>
      </c>
      <c r="L103">
        <f t="shared" si="45"/>
        <v>0</v>
      </c>
      <c r="N103">
        <f t="shared" si="46"/>
        <v>0</v>
      </c>
      <c r="P103">
        <f t="shared" si="48"/>
        <v>0</v>
      </c>
      <c r="Q103">
        <f t="shared" si="58"/>
        <v>2</v>
      </c>
      <c r="R103" s="4"/>
      <c r="S103">
        <f t="shared" si="32"/>
        <v>0</v>
      </c>
      <c r="T103">
        <f t="shared" si="49"/>
        <v>0</v>
      </c>
      <c r="U103">
        <f t="shared" si="50"/>
        <v>0</v>
      </c>
      <c r="V103">
        <f t="shared" si="51"/>
        <v>0.04</v>
      </c>
      <c r="AG103">
        <f t="shared" si="52"/>
        <v>0</v>
      </c>
      <c r="AI103">
        <f t="shared" si="53"/>
        <v>0</v>
      </c>
      <c r="AK103">
        <f t="shared" si="54"/>
        <v>0</v>
      </c>
      <c r="AN103">
        <f t="shared" si="55"/>
        <v>3.16258602813781</v>
      </c>
      <c r="AQ103">
        <f t="shared" si="56"/>
        <v>1.7783661119515886</v>
      </c>
      <c r="CA103">
        <v>3</v>
      </c>
      <c r="CC103" t="str">
        <f t="shared" ca="1" si="34"/>
        <v/>
      </c>
      <c r="CD103" t="str">
        <f t="shared" ca="1" si="35"/>
        <v/>
      </c>
      <c r="CH103" t="str">
        <f t="shared" ca="1" si="57"/>
        <v/>
      </c>
      <c r="CK103" t="str">
        <f t="shared" ca="1" si="36"/>
        <v/>
      </c>
      <c r="CQ103">
        <f ca="1">IF(MOD(CELL("строка",CG1021),10)=1,ABS($G$1 - CC1021),"")</f>
        <v>14</v>
      </c>
      <c r="CR103">
        <f t="shared" ca="1" si="37"/>
        <v>0</v>
      </c>
      <c r="CS103">
        <f t="shared" ca="1" si="38"/>
        <v>0</v>
      </c>
      <c r="CT103">
        <f t="shared" ca="1" si="39"/>
        <v>0</v>
      </c>
      <c r="CV103" t="str">
        <f t="shared" ca="1" si="40"/>
        <v/>
      </c>
      <c r="CW103">
        <f t="shared" ca="1" si="41"/>
        <v>1</v>
      </c>
      <c r="CX103">
        <f t="shared" ca="1" si="42"/>
        <v>0</v>
      </c>
      <c r="CY103">
        <f t="shared" ca="1" si="43"/>
        <v>0</v>
      </c>
    </row>
    <row r="104" spans="1:103" x14ac:dyDescent="0.45">
      <c r="A104">
        <v>1</v>
      </c>
      <c r="B104">
        <f t="shared" si="44"/>
        <v>0</v>
      </c>
      <c r="D104" t="b">
        <f t="shared" si="33"/>
        <v>0</v>
      </c>
      <c r="H104">
        <v>94</v>
      </c>
      <c r="J104">
        <v>14</v>
      </c>
      <c r="L104">
        <f t="shared" si="45"/>
        <v>29</v>
      </c>
      <c r="N104">
        <f t="shared" si="46"/>
        <v>0</v>
      </c>
      <c r="P104">
        <f t="shared" si="48"/>
        <v>0</v>
      </c>
      <c r="Q104">
        <f t="shared" si="58"/>
        <v>2</v>
      </c>
      <c r="R104" s="4"/>
      <c r="S104">
        <f t="shared" si="32"/>
        <v>0</v>
      </c>
      <c r="T104">
        <f t="shared" si="49"/>
        <v>0</v>
      </c>
      <c r="U104">
        <f t="shared" si="50"/>
        <v>0</v>
      </c>
      <c r="V104">
        <f t="shared" si="51"/>
        <v>0.04</v>
      </c>
      <c r="AG104">
        <f t="shared" si="52"/>
        <v>19.733239059619699</v>
      </c>
      <c r="AI104">
        <f t="shared" si="53"/>
        <v>0</v>
      </c>
      <c r="AK104">
        <f t="shared" si="54"/>
        <v>0</v>
      </c>
      <c r="AN104">
        <f t="shared" si="55"/>
        <v>4.9121580331455778E-2</v>
      </c>
      <c r="AQ104">
        <f t="shared" si="56"/>
        <v>0.22163388804841144</v>
      </c>
      <c r="CA104">
        <v>1</v>
      </c>
      <c r="CC104" t="str">
        <f t="shared" ca="1" si="34"/>
        <v/>
      </c>
      <c r="CD104" t="str">
        <f t="shared" ca="1" si="35"/>
        <v/>
      </c>
      <c r="CH104" t="str">
        <f t="shared" ca="1" si="57"/>
        <v/>
      </c>
      <c r="CK104" t="str">
        <f t="shared" ca="1" si="36"/>
        <v/>
      </c>
      <c r="CQ104">
        <f ca="1">IF(MOD(CELL("строка",CG1031),10)=1,ABS($G$1 - CC1031),"")</f>
        <v>15</v>
      </c>
      <c r="CR104">
        <f t="shared" ca="1" si="37"/>
        <v>0</v>
      </c>
      <c r="CS104">
        <f t="shared" ca="1" si="38"/>
        <v>0</v>
      </c>
      <c r="CT104">
        <f t="shared" ca="1" si="39"/>
        <v>0</v>
      </c>
      <c r="CV104" t="str">
        <f t="shared" ca="1" si="40"/>
        <v/>
      </c>
      <c r="CW104">
        <f t="shared" ca="1" si="41"/>
        <v>1</v>
      </c>
      <c r="CX104">
        <f t="shared" ca="1" si="42"/>
        <v>0</v>
      </c>
      <c r="CY104">
        <f t="shared" ca="1" si="43"/>
        <v>0</v>
      </c>
    </row>
    <row r="105" spans="1:103" x14ac:dyDescent="0.45">
      <c r="A105">
        <v>1</v>
      </c>
      <c r="B105">
        <f t="shared" si="44"/>
        <v>0</v>
      </c>
      <c r="D105" t="b">
        <f t="shared" si="33"/>
        <v>0</v>
      </c>
      <c r="H105">
        <v>95</v>
      </c>
      <c r="J105">
        <v>15</v>
      </c>
      <c r="L105">
        <f t="shared" si="45"/>
        <v>0</v>
      </c>
      <c r="N105">
        <f t="shared" si="46"/>
        <v>0</v>
      </c>
      <c r="P105">
        <f t="shared" si="48"/>
        <v>0</v>
      </c>
      <c r="Q105">
        <f t="shared" si="58"/>
        <v>2</v>
      </c>
      <c r="R105" s="4"/>
      <c r="S105">
        <f t="shared" si="32"/>
        <v>0</v>
      </c>
      <c r="T105">
        <f t="shared" si="49"/>
        <v>0</v>
      </c>
      <c r="U105">
        <f t="shared" si="50"/>
        <v>0</v>
      </c>
      <c r="V105">
        <f t="shared" si="51"/>
        <v>0.04</v>
      </c>
      <c r="AG105">
        <f t="shared" si="52"/>
        <v>0</v>
      </c>
      <c r="AI105">
        <f t="shared" si="53"/>
        <v>0</v>
      </c>
      <c r="AK105">
        <f t="shared" si="54"/>
        <v>0</v>
      </c>
      <c r="AN105">
        <f t="shared" si="55"/>
        <v>4.9121580331455778E-2</v>
      </c>
      <c r="AQ105">
        <f t="shared" si="56"/>
        <v>0.22163388804841144</v>
      </c>
      <c r="CA105">
        <v>1</v>
      </c>
      <c r="CC105" t="str">
        <f t="shared" ca="1" si="34"/>
        <v/>
      </c>
      <c r="CD105" t="str">
        <f t="shared" ca="1" si="35"/>
        <v/>
      </c>
      <c r="CH105" t="str">
        <f t="shared" ca="1" si="57"/>
        <v/>
      </c>
      <c r="CK105" t="str">
        <f t="shared" ca="1" si="36"/>
        <v/>
      </c>
      <c r="CQ105">
        <f ca="1">IF(MOD(CELL("строка",CG1041),10)=1,ABS($G$1 - CC1041),"")</f>
        <v>12</v>
      </c>
      <c r="CR105">
        <f t="shared" ca="1" si="37"/>
        <v>0</v>
      </c>
      <c r="CS105">
        <f t="shared" ca="1" si="38"/>
        <v>0</v>
      </c>
      <c r="CT105">
        <f t="shared" ca="1" si="39"/>
        <v>0</v>
      </c>
      <c r="CV105" t="str">
        <f t="shared" ca="1" si="40"/>
        <v/>
      </c>
      <c r="CW105">
        <f t="shared" ca="1" si="41"/>
        <v>1</v>
      </c>
      <c r="CX105">
        <f t="shared" ca="1" si="42"/>
        <v>0</v>
      </c>
      <c r="CY105">
        <f t="shared" ca="1" si="43"/>
        <v>0</v>
      </c>
    </row>
    <row r="106" spans="1:103" x14ac:dyDescent="0.45">
      <c r="A106">
        <v>0</v>
      </c>
      <c r="B106">
        <f t="shared" si="44"/>
        <v>0</v>
      </c>
      <c r="D106" t="b">
        <f t="shared" si="33"/>
        <v>0</v>
      </c>
      <c r="H106">
        <v>96</v>
      </c>
      <c r="J106">
        <v>12</v>
      </c>
      <c r="L106">
        <f t="shared" si="45"/>
        <v>24</v>
      </c>
      <c r="N106">
        <f t="shared" si="46"/>
        <v>51</v>
      </c>
      <c r="P106">
        <f t="shared" si="48"/>
        <v>90</v>
      </c>
      <c r="Q106">
        <f t="shared" si="58"/>
        <v>1</v>
      </c>
      <c r="R106" s="4"/>
      <c r="S106">
        <f t="shared" si="32"/>
        <v>0</v>
      </c>
      <c r="T106">
        <f t="shared" si="49"/>
        <v>0</v>
      </c>
      <c r="U106">
        <f t="shared" si="50"/>
        <v>0</v>
      </c>
      <c r="V106">
        <f t="shared" si="51"/>
        <v>0.02</v>
      </c>
      <c r="AG106">
        <f t="shared" si="52"/>
        <v>0.31112850685588833</v>
      </c>
      <c r="AI106">
        <f t="shared" si="53"/>
        <v>4.5369000000000108</v>
      </c>
      <c r="AK106">
        <f t="shared" si="54"/>
        <v>59.907599999999924</v>
      </c>
      <c r="AN106">
        <f t="shared" si="55"/>
        <v>0</v>
      </c>
      <c r="AQ106">
        <f t="shared" si="56"/>
        <v>1.2216338880484114</v>
      </c>
      <c r="CA106">
        <v>0</v>
      </c>
      <c r="CC106" t="str">
        <f t="shared" ca="1" si="34"/>
        <v/>
      </c>
      <c r="CD106" t="str">
        <f t="shared" ca="1" si="35"/>
        <v/>
      </c>
      <c r="CH106" t="str">
        <f t="shared" ca="1" si="57"/>
        <v/>
      </c>
      <c r="CK106" t="str">
        <f t="shared" ca="1" si="36"/>
        <v/>
      </c>
      <c r="CQ106">
        <f ca="1">IF(MOD(CELL("строка",CG1051),10)=1,ABS($G$1 - CC1051),"")</f>
        <v>12</v>
      </c>
      <c r="CR106">
        <f t="shared" ca="1" si="37"/>
        <v>0</v>
      </c>
      <c r="CS106">
        <f t="shared" ca="1" si="38"/>
        <v>0</v>
      </c>
      <c r="CT106">
        <f t="shared" ca="1" si="39"/>
        <v>0</v>
      </c>
      <c r="CV106" t="str">
        <f t="shared" ca="1" si="40"/>
        <v/>
      </c>
      <c r="CW106">
        <f t="shared" ca="1" si="41"/>
        <v>1</v>
      </c>
      <c r="CX106">
        <f t="shared" ca="1" si="42"/>
        <v>0</v>
      </c>
      <c r="CY106">
        <f t="shared" ca="1" si="43"/>
        <v>0</v>
      </c>
    </row>
    <row r="107" spans="1:103" x14ac:dyDescent="0.45">
      <c r="A107">
        <v>0</v>
      </c>
      <c r="B107">
        <f t="shared" si="44"/>
        <v>0</v>
      </c>
      <c r="D107" t="b">
        <f t="shared" si="33"/>
        <v>1</v>
      </c>
      <c r="H107">
        <v>97</v>
      </c>
      <c r="J107">
        <v>12</v>
      </c>
      <c r="L107">
        <f t="shared" si="45"/>
        <v>0</v>
      </c>
      <c r="N107">
        <f t="shared" si="46"/>
        <v>0</v>
      </c>
      <c r="P107">
        <f t="shared" si="48"/>
        <v>0</v>
      </c>
      <c r="Q107">
        <f t="shared" si="58"/>
        <v>2</v>
      </c>
      <c r="R107" s="4"/>
      <c r="S107">
        <f t="shared" si="32"/>
        <v>0</v>
      </c>
      <c r="T107">
        <f t="shared" si="49"/>
        <v>0</v>
      </c>
      <c r="U107">
        <f t="shared" si="50"/>
        <v>0</v>
      </c>
      <c r="V107">
        <f t="shared" si="51"/>
        <v>0.04</v>
      </c>
      <c r="AG107">
        <f t="shared" si="52"/>
        <v>0</v>
      </c>
      <c r="AI107">
        <f t="shared" si="53"/>
        <v>0</v>
      </c>
      <c r="AK107">
        <f t="shared" si="54"/>
        <v>0</v>
      </c>
      <c r="AN107">
        <f t="shared" si="55"/>
        <v>0</v>
      </c>
      <c r="AQ107">
        <f t="shared" si="56"/>
        <v>1.2216338880484114</v>
      </c>
      <c r="CA107">
        <v>0</v>
      </c>
      <c r="CC107" t="str">
        <f t="shared" ca="1" si="34"/>
        <v/>
      </c>
      <c r="CD107" t="str">
        <f t="shared" ca="1" si="35"/>
        <v/>
      </c>
      <c r="CH107" t="str">
        <f t="shared" ca="1" si="57"/>
        <v/>
      </c>
      <c r="CK107" t="str">
        <f t="shared" ca="1" si="36"/>
        <v/>
      </c>
      <c r="CQ107">
        <f ca="1">IF(MOD(CELL("строка",CG1061),10)=1,ABS($G$1 - CC1061),"")</f>
        <v>11</v>
      </c>
      <c r="CR107">
        <f t="shared" ca="1" si="37"/>
        <v>0</v>
      </c>
      <c r="CS107">
        <f t="shared" ca="1" si="38"/>
        <v>0</v>
      </c>
      <c r="CT107">
        <f t="shared" ca="1" si="39"/>
        <v>0</v>
      </c>
      <c r="CV107" t="str">
        <f t="shared" ca="1" si="40"/>
        <v/>
      </c>
      <c r="CW107">
        <f t="shared" ca="1" si="41"/>
        <v>1</v>
      </c>
      <c r="CX107">
        <f t="shared" ca="1" si="42"/>
        <v>0</v>
      </c>
      <c r="CY107">
        <f t="shared" ca="1" si="43"/>
        <v>0</v>
      </c>
    </row>
    <row r="108" spans="1:103" x14ac:dyDescent="0.45">
      <c r="A108">
        <v>1</v>
      </c>
      <c r="B108">
        <f t="shared" si="44"/>
        <v>0</v>
      </c>
      <c r="D108" t="b">
        <f t="shared" si="33"/>
        <v>0</v>
      </c>
      <c r="H108">
        <v>98</v>
      </c>
      <c r="J108">
        <v>11</v>
      </c>
      <c r="L108">
        <f t="shared" si="45"/>
        <v>27</v>
      </c>
      <c r="N108">
        <f t="shared" si="46"/>
        <v>0</v>
      </c>
      <c r="P108">
        <f t="shared" si="48"/>
        <v>0</v>
      </c>
      <c r="Q108">
        <f t="shared" si="58"/>
        <v>1</v>
      </c>
      <c r="R108" s="4"/>
      <c r="S108">
        <f t="shared" si="32"/>
        <v>0</v>
      </c>
      <c r="T108">
        <f t="shared" si="49"/>
        <v>0</v>
      </c>
      <c r="U108">
        <f t="shared" si="50"/>
        <v>0</v>
      </c>
      <c r="V108">
        <f t="shared" si="51"/>
        <v>0.02</v>
      </c>
      <c r="AG108">
        <f t="shared" si="52"/>
        <v>5.964394838514175</v>
      </c>
      <c r="AI108">
        <f t="shared" si="53"/>
        <v>0</v>
      </c>
      <c r="AK108">
        <f t="shared" si="54"/>
        <v>0</v>
      </c>
      <c r="AN108">
        <f t="shared" si="55"/>
        <v>4.9121580331455778E-2</v>
      </c>
      <c r="AQ108">
        <f t="shared" si="56"/>
        <v>0.22163388804841144</v>
      </c>
      <c r="CA108">
        <v>1</v>
      </c>
      <c r="CC108" t="str">
        <f t="shared" ca="1" si="34"/>
        <v/>
      </c>
      <c r="CD108" t="str">
        <f t="shared" ca="1" si="35"/>
        <v/>
      </c>
      <c r="CH108" t="str">
        <f t="shared" ca="1" si="57"/>
        <v/>
      </c>
      <c r="CK108" t="str">
        <f t="shared" ca="1" si="36"/>
        <v/>
      </c>
      <c r="CQ108">
        <f ca="1">IF(MOD(CELL("строка",CG1071),10)=1,ABS($G$1 - CC1071),"")</f>
        <v>16</v>
      </c>
      <c r="CR108">
        <f t="shared" ca="1" si="37"/>
        <v>0</v>
      </c>
      <c r="CS108">
        <f t="shared" ca="1" si="38"/>
        <v>0</v>
      </c>
      <c r="CT108">
        <f t="shared" ca="1" si="39"/>
        <v>0</v>
      </c>
      <c r="CV108" t="str">
        <f t="shared" ca="1" si="40"/>
        <v/>
      </c>
      <c r="CW108">
        <f t="shared" ca="1" si="41"/>
        <v>1</v>
      </c>
      <c r="CX108">
        <f t="shared" ca="1" si="42"/>
        <v>0</v>
      </c>
      <c r="CY108">
        <f t="shared" ca="1" si="43"/>
        <v>0</v>
      </c>
    </row>
    <row r="109" spans="1:103" x14ac:dyDescent="0.45">
      <c r="A109">
        <v>1</v>
      </c>
      <c r="B109">
        <f t="shared" si="44"/>
        <v>21</v>
      </c>
      <c r="D109" t="b">
        <f t="shared" si="33"/>
        <v>0</v>
      </c>
      <c r="H109">
        <v>99</v>
      </c>
      <c r="J109">
        <v>16</v>
      </c>
      <c r="L109">
        <f t="shared" si="45"/>
        <v>0</v>
      </c>
      <c r="N109">
        <f t="shared" si="46"/>
        <v>0</v>
      </c>
      <c r="P109">
        <f t="shared" si="48"/>
        <v>0</v>
      </c>
      <c r="Q109">
        <f t="shared" si="58"/>
        <v>0</v>
      </c>
      <c r="R109" s="4"/>
      <c r="S109">
        <f t="shared" si="32"/>
        <v>0</v>
      </c>
      <c r="T109">
        <f t="shared" si="49"/>
        <v>0</v>
      </c>
      <c r="U109">
        <f t="shared" si="50"/>
        <v>0</v>
      </c>
      <c r="V109">
        <f t="shared" si="51"/>
        <v>0</v>
      </c>
      <c r="AG109">
        <f t="shared" si="52"/>
        <v>0</v>
      </c>
      <c r="AI109">
        <f t="shared" si="53"/>
        <v>0</v>
      </c>
      <c r="AK109">
        <f t="shared" si="54"/>
        <v>0</v>
      </c>
      <c r="AN109">
        <f t="shared" si="55"/>
        <v>4.9121580331455778E-2</v>
      </c>
      <c r="AQ109">
        <f t="shared" si="56"/>
        <v>0.22163388804841144</v>
      </c>
      <c r="CA109">
        <v>1</v>
      </c>
      <c r="CC109" t="str">
        <f t="shared" ca="1" si="34"/>
        <v/>
      </c>
      <c r="CD109" t="str">
        <f t="shared" ca="1" si="35"/>
        <v/>
      </c>
      <c r="CH109" t="str">
        <f t="shared" ca="1" si="57"/>
        <v/>
      </c>
      <c r="CK109" t="str">
        <f t="shared" ca="1" si="36"/>
        <v/>
      </c>
      <c r="CQ109">
        <f ca="1">IF(MOD(CELL("строка",CG1081),10)=1,ABS($G$1 - CC1081),"")</f>
        <v>12</v>
      </c>
      <c r="CR109">
        <f t="shared" ca="1" si="37"/>
        <v>0</v>
      </c>
      <c r="CS109">
        <f t="shared" ca="1" si="38"/>
        <v>0</v>
      </c>
      <c r="CT109">
        <f t="shared" ca="1" si="39"/>
        <v>0</v>
      </c>
      <c r="CV109" t="str">
        <f t="shared" ca="1" si="40"/>
        <v/>
      </c>
      <c r="CW109">
        <f t="shared" ca="1" si="41"/>
        <v>1</v>
      </c>
      <c r="CX109">
        <f t="shared" ca="1" si="42"/>
        <v>0</v>
      </c>
      <c r="CY109">
        <f t="shared" ca="1" si="43"/>
        <v>0</v>
      </c>
    </row>
    <row r="110" spans="1:103" x14ac:dyDescent="0.45">
      <c r="A110">
        <v>2</v>
      </c>
      <c r="B110">
        <f t="shared" si="44"/>
        <v>0</v>
      </c>
      <c r="D110" t="b">
        <f t="shared" si="33"/>
        <v>0</v>
      </c>
      <c r="H110">
        <v>100</v>
      </c>
      <c r="J110">
        <v>12</v>
      </c>
      <c r="L110">
        <f t="shared" si="45"/>
        <v>24</v>
      </c>
      <c r="N110">
        <f t="shared" si="46"/>
        <v>39</v>
      </c>
      <c r="P110">
        <f t="shared" si="48"/>
        <v>0</v>
      </c>
      <c r="Q110">
        <f t="shared" si="58"/>
        <v>3</v>
      </c>
      <c r="R110" s="4"/>
      <c r="S110">
        <f t="shared" si="32"/>
        <v>0</v>
      </c>
      <c r="T110">
        <f t="shared" si="49"/>
        <v>0</v>
      </c>
      <c r="U110">
        <f t="shared" si="50"/>
        <v>0</v>
      </c>
      <c r="V110">
        <f t="shared" si="51"/>
        <v>0.06</v>
      </c>
      <c r="AG110">
        <f t="shared" si="52"/>
        <v>0.31112850685588833</v>
      </c>
      <c r="AI110">
        <f t="shared" si="53"/>
        <v>97.416899999999956</v>
      </c>
      <c r="AK110">
        <f t="shared" si="54"/>
        <v>0</v>
      </c>
      <c r="AN110">
        <f t="shared" si="55"/>
        <v>0.60585380423463286</v>
      </c>
      <c r="AQ110">
        <f t="shared" si="56"/>
        <v>0.77836611195158856</v>
      </c>
      <c r="CA110">
        <v>2</v>
      </c>
      <c r="CC110" t="str">
        <f t="shared" ca="1" si="34"/>
        <v/>
      </c>
      <c r="CD110" t="str">
        <f t="shared" ca="1" si="35"/>
        <v/>
      </c>
      <c r="CH110" t="str">
        <f t="shared" ca="1" si="57"/>
        <v/>
      </c>
      <c r="CK110" t="str">
        <f t="shared" ca="1" si="36"/>
        <v/>
      </c>
      <c r="CQ110">
        <f ca="1">IF(MOD(CELL("строка",CG1091),10)=1,ABS($G$1 - CC1091),"")</f>
        <v>12</v>
      </c>
      <c r="CR110">
        <f t="shared" ca="1" si="37"/>
        <v>0</v>
      </c>
      <c r="CS110">
        <f t="shared" ca="1" si="38"/>
        <v>0</v>
      </c>
      <c r="CT110">
        <f t="shared" ca="1" si="39"/>
        <v>0</v>
      </c>
      <c r="CV110" t="str">
        <f t="shared" ca="1" si="40"/>
        <v/>
      </c>
      <c r="CW110">
        <f t="shared" ca="1" si="41"/>
        <v>1</v>
      </c>
      <c r="CX110">
        <f t="shared" ca="1" si="42"/>
        <v>0</v>
      </c>
      <c r="CY110">
        <f t="shared" ca="1" si="43"/>
        <v>0</v>
      </c>
    </row>
    <row r="111" spans="1:103" x14ac:dyDescent="0.45">
      <c r="A111">
        <v>1</v>
      </c>
      <c r="B111">
        <f t="shared" si="44"/>
        <v>0</v>
      </c>
      <c r="D111" t="b">
        <f t="shared" si="33"/>
        <v>0</v>
      </c>
      <c r="H111">
        <v>101</v>
      </c>
      <c r="J111">
        <v>12</v>
      </c>
      <c r="L111">
        <f t="shared" si="45"/>
        <v>0</v>
      </c>
      <c r="N111">
        <f t="shared" si="46"/>
        <v>0</v>
      </c>
      <c r="P111">
        <f t="shared" si="48"/>
        <v>0</v>
      </c>
      <c r="Q111">
        <f t="shared" si="58"/>
        <v>0</v>
      </c>
      <c r="R111" s="4"/>
      <c r="S111">
        <f t="shared" ref="S111:S125" si="59">K111/COUNTIF(J$2:J$401, "&gt;0")</f>
        <v>0</v>
      </c>
      <c r="T111">
        <f t="shared" si="49"/>
        <v>0</v>
      </c>
      <c r="U111">
        <f t="shared" si="50"/>
        <v>0</v>
      </c>
      <c r="V111">
        <f t="shared" si="51"/>
        <v>0</v>
      </c>
      <c r="AG111">
        <f t="shared" si="52"/>
        <v>0</v>
      </c>
      <c r="AI111">
        <f t="shared" si="53"/>
        <v>0</v>
      </c>
      <c r="AK111">
        <f t="shared" si="54"/>
        <v>0</v>
      </c>
      <c r="AN111">
        <f t="shared" si="55"/>
        <v>4.9121580331455778E-2</v>
      </c>
      <c r="AQ111">
        <f t="shared" si="56"/>
        <v>0.22163388804841144</v>
      </c>
      <c r="CA111">
        <v>1</v>
      </c>
      <c r="CC111">
        <f t="shared" ca="1" si="34"/>
        <v>9</v>
      </c>
      <c r="CD111" t="str">
        <f t="shared" ca="1" si="35"/>
        <v/>
      </c>
      <c r="CH111">
        <f t="shared" ca="1" si="57"/>
        <v>81</v>
      </c>
      <c r="CK111" t="str">
        <f t="shared" ca="1" si="36"/>
        <v/>
      </c>
      <c r="CQ111">
        <f ca="1">IF(MOD(CELL("строка",CG1101),10)=1,ABS($G$1 - CC1101),"")</f>
        <v>7</v>
      </c>
      <c r="CR111">
        <f t="shared" ca="1" si="37"/>
        <v>0</v>
      </c>
      <c r="CS111">
        <f t="shared" ca="1" si="38"/>
        <v>0</v>
      </c>
      <c r="CT111">
        <f t="shared" ca="1" si="39"/>
        <v>0</v>
      </c>
      <c r="CV111" t="str">
        <f t="shared" ca="1" si="40"/>
        <v/>
      </c>
      <c r="CW111">
        <f t="shared" ca="1" si="41"/>
        <v>1</v>
      </c>
      <c r="CX111">
        <f t="shared" ca="1" si="42"/>
        <v>0</v>
      </c>
      <c r="CY111">
        <f t="shared" ca="1" si="43"/>
        <v>0</v>
      </c>
    </row>
    <row r="112" spans="1:103" x14ac:dyDescent="0.45">
      <c r="A112">
        <v>0</v>
      </c>
      <c r="B112">
        <f t="shared" si="44"/>
        <v>0</v>
      </c>
      <c r="D112" t="b">
        <f t="shared" si="33"/>
        <v>0</v>
      </c>
      <c r="H112">
        <v>102</v>
      </c>
      <c r="J112">
        <v>7</v>
      </c>
      <c r="L112">
        <f t="shared" si="45"/>
        <v>15</v>
      </c>
      <c r="N112">
        <f t="shared" si="46"/>
        <v>0</v>
      </c>
      <c r="P112">
        <f t="shared" si="48"/>
        <v>0</v>
      </c>
      <c r="Q112">
        <f t="shared" si="58"/>
        <v>1</v>
      </c>
      <c r="R112" s="4"/>
      <c r="S112">
        <f t="shared" si="59"/>
        <v>0</v>
      </c>
      <c r="T112">
        <f t="shared" si="49"/>
        <v>0</v>
      </c>
      <c r="U112">
        <f t="shared" si="50"/>
        <v>0</v>
      </c>
      <c r="V112">
        <f t="shared" si="51"/>
        <v>0.02</v>
      </c>
      <c r="AG112">
        <f t="shared" si="52"/>
        <v>91.351329511881033</v>
      </c>
      <c r="AI112">
        <f t="shared" si="53"/>
        <v>0</v>
      </c>
      <c r="AK112">
        <f t="shared" si="54"/>
        <v>0</v>
      </c>
      <c r="AN112">
        <f t="shared" si="55"/>
        <v>0</v>
      </c>
      <c r="AQ112">
        <f t="shared" si="56"/>
        <v>1.2216338880484114</v>
      </c>
      <c r="CA112">
        <v>0</v>
      </c>
      <c r="CC112" t="str">
        <f t="shared" ca="1" si="34"/>
        <v/>
      </c>
      <c r="CD112" t="str">
        <f t="shared" ca="1" si="35"/>
        <v/>
      </c>
      <c r="CH112" t="str">
        <f t="shared" ca="1" si="57"/>
        <v/>
      </c>
      <c r="CK112" t="str">
        <f t="shared" ca="1" si="36"/>
        <v/>
      </c>
      <c r="CQ112">
        <f ca="1">IF(MOD(CELL("строка",CG1111),10)=1,ABS($G$1 - CC1111),"")</f>
        <v>8</v>
      </c>
      <c r="CR112">
        <f t="shared" ca="1" si="37"/>
        <v>0</v>
      </c>
      <c r="CS112">
        <f t="shared" ca="1" si="38"/>
        <v>0</v>
      </c>
      <c r="CT112">
        <f t="shared" ca="1" si="39"/>
        <v>0</v>
      </c>
      <c r="CV112" t="str">
        <f t="shared" ca="1" si="40"/>
        <v/>
      </c>
      <c r="CW112">
        <f t="shared" ca="1" si="41"/>
        <v>1</v>
      </c>
      <c r="CX112">
        <f t="shared" ca="1" si="42"/>
        <v>0</v>
      </c>
      <c r="CY112">
        <f t="shared" ca="1" si="43"/>
        <v>0</v>
      </c>
    </row>
    <row r="113" spans="1:103" x14ac:dyDescent="0.45">
      <c r="A113">
        <v>0</v>
      </c>
      <c r="B113">
        <f t="shared" si="44"/>
        <v>0</v>
      </c>
      <c r="D113" t="b">
        <f t="shared" si="33"/>
        <v>0</v>
      </c>
      <c r="H113">
        <v>103</v>
      </c>
      <c r="J113">
        <v>8</v>
      </c>
      <c r="L113">
        <f t="shared" si="45"/>
        <v>0</v>
      </c>
      <c r="N113">
        <f t="shared" si="46"/>
        <v>0</v>
      </c>
      <c r="P113">
        <f t="shared" si="48"/>
        <v>0</v>
      </c>
      <c r="Q113">
        <f t="shared" si="58"/>
        <v>2</v>
      </c>
      <c r="R113" s="4"/>
      <c r="S113">
        <f t="shared" si="59"/>
        <v>0</v>
      </c>
      <c r="T113">
        <f t="shared" si="49"/>
        <v>0</v>
      </c>
      <c r="U113">
        <f t="shared" si="50"/>
        <v>0</v>
      </c>
      <c r="V113">
        <f t="shared" si="51"/>
        <v>0.04</v>
      </c>
      <c r="AG113">
        <f t="shared" si="52"/>
        <v>0</v>
      </c>
      <c r="AI113">
        <f t="shared" si="53"/>
        <v>0</v>
      </c>
      <c r="AK113">
        <f t="shared" si="54"/>
        <v>0</v>
      </c>
      <c r="AN113">
        <f t="shared" si="55"/>
        <v>0</v>
      </c>
      <c r="AQ113">
        <f t="shared" si="56"/>
        <v>1.2216338880484114</v>
      </c>
      <c r="CA113">
        <v>0</v>
      </c>
      <c r="CC113" t="str">
        <f t="shared" ca="1" si="34"/>
        <v/>
      </c>
      <c r="CD113" t="str">
        <f t="shared" ca="1" si="35"/>
        <v/>
      </c>
      <c r="CH113" t="str">
        <f t="shared" ca="1" si="57"/>
        <v/>
      </c>
      <c r="CK113" t="str">
        <f t="shared" ca="1" si="36"/>
        <v/>
      </c>
      <c r="CQ113">
        <f ca="1">IF(MOD(CELL("строка",CG1121),10)=1,ABS($G$1 - CC1121),"")</f>
        <v>10</v>
      </c>
      <c r="CR113">
        <f t="shared" ca="1" si="37"/>
        <v>0</v>
      </c>
      <c r="CS113">
        <f t="shared" ca="1" si="38"/>
        <v>0</v>
      </c>
      <c r="CT113">
        <f t="shared" ca="1" si="39"/>
        <v>0</v>
      </c>
      <c r="CV113" t="str">
        <f t="shared" ca="1" si="40"/>
        <v/>
      </c>
      <c r="CW113">
        <f t="shared" ca="1" si="41"/>
        <v>1</v>
      </c>
      <c r="CX113">
        <f t="shared" ca="1" si="42"/>
        <v>0</v>
      </c>
      <c r="CY113">
        <f t="shared" ca="1" si="43"/>
        <v>0</v>
      </c>
    </row>
    <row r="114" spans="1:103" x14ac:dyDescent="0.45">
      <c r="A114">
        <v>0</v>
      </c>
      <c r="B114">
        <f t="shared" si="44"/>
        <v>0</v>
      </c>
      <c r="D114" t="b">
        <f t="shared" si="33"/>
        <v>0</v>
      </c>
      <c r="H114">
        <v>104</v>
      </c>
      <c r="J114">
        <v>10</v>
      </c>
      <c r="L114">
        <f t="shared" si="45"/>
        <v>17</v>
      </c>
      <c r="N114">
        <f t="shared" si="46"/>
        <v>40</v>
      </c>
      <c r="P114">
        <f t="shared" si="48"/>
        <v>78</v>
      </c>
      <c r="Q114">
        <f t="shared" si="58"/>
        <v>2</v>
      </c>
      <c r="R114" s="4"/>
      <c r="S114">
        <f t="shared" si="59"/>
        <v>0</v>
      </c>
      <c r="T114">
        <f t="shared" si="49"/>
        <v>0</v>
      </c>
      <c r="U114">
        <f t="shared" si="50"/>
        <v>0</v>
      </c>
      <c r="V114">
        <f t="shared" si="51"/>
        <v>0.04</v>
      </c>
      <c r="AG114">
        <f t="shared" si="52"/>
        <v>57.120173732986551</v>
      </c>
      <c r="AI114">
        <f t="shared" si="53"/>
        <v>78.676899999999961</v>
      </c>
      <c r="AK114">
        <f t="shared" si="54"/>
        <v>389.66759999999982</v>
      </c>
      <c r="AN114">
        <f t="shared" si="55"/>
        <v>0</v>
      </c>
      <c r="AQ114">
        <f t="shared" si="56"/>
        <v>1.2216338880484114</v>
      </c>
      <c r="CA114">
        <v>0</v>
      </c>
      <c r="CC114" t="str">
        <f t="shared" ca="1" si="34"/>
        <v/>
      </c>
      <c r="CD114" t="str">
        <f t="shared" ca="1" si="35"/>
        <v/>
      </c>
      <c r="CH114" t="str">
        <f t="shared" ca="1" si="57"/>
        <v/>
      </c>
      <c r="CK114" t="str">
        <f t="shared" ca="1" si="36"/>
        <v/>
      </c>
      <c r="CQ114">
        <f ca="1">IF(MOD(CELL("строка",CG1131),10)=1,ABS($G$1 - CC1131),"")</f>
        <v>7</v>
      </c>
      <c r="CR114">
        <f t="shared" ca="1" si="37"/>
        <v>0</v>
      </c>
      <c r="CS114">
        <f t="shared" ca="1" si="38"/>
        <v>0</v>
      </c>
      <c r="CT114">
        <f t="shared" ca="1" si="39"/>
        <v>0</v>
      </c>
      <c r="CV114" t="str">
        <f t="shared" ca="1" si="40"/>
        <v/>
      </c>
      <c r="CW114">
        <f t="shared" ca="1" si="41"/>
        <v>1</v>
      </c>
      <c r="CX114">
        <f t="shared" ca="1" si="42"/>
        <v>0</v>
      </c>
      <c r="CY114">
        <f t="shared" ca="1" si="43"/>
        <v>0</v>
      </c>
    </row>
    <row r="115" spans="1:103" x14ac:dyDescent="0.45">
      <c r="A115">
        <v>1</v>
      </c>
      <c r="B115">
        <f t="shared" si="44"/>
        <v>0</v>
      </c>
      <c r="D115" t="b">
        <f t="shared" si="33"/>
        <v>0</v>
      </c>
      <c r="H115">
        <v>105</v>
      </c>
      <c r="J115">
        <v>7</v>
      </c>
      <c r="L115">
        <f t="shared" si="45"/>
        <v>0</v>
      </c>
      <c r="N115">
        <f t="shared" si="46"/>
        <v>0</v>
      </c>
      <c r="P115">
        <f t="shared" si="48"/>
        <v>0</v>
      </c>
      <c r="Q115">
        <f t="shared" si="58"/>
        <v>2</v>
      </c>
      <c r="R115" s="4"/>
      <c r="S115">
        <f t="shared" si="59"/>
        <v>0</v>
      </c>
      <c r="T115">
        <f t="shared" si="49"/>
        <v>0</v>
      </c>
      <c r="U115">
        <f t="shared" si="50"/>
        <v>0</v>
      </c>
      <c r="V115">
        <f t="shared" si="51"/>
        <v>0.04</v>
      </c>
      <c r="AG115">
        <f t="shared" si="52"/>
        <v>0</v>
      </c>
      <c r="AI115">
        <f t="shared" si="53"/>
        <v>0</v>
      </c>
      <c r="AK115">
        <f t="shared" si="54"/>
        <v>0</v>
      </c>
      <c r="AN115">
        <f t="shared" si="55"/>
        <v>4.9121580331455778E-2</v>
      </c>
      <c r="AQ115">
        <f t="shared" si="56"/>
        <v>0.22163388804841144</v>
      </c>
      <c r="CA115">
        <v>1</v>
      </c>
      <c r="CC115" t="str">
        <f t="shared" ca="1" si="34"/>
        <v/>
      </c>
      <c r="CD115" t="str">
        <f t="shared" ca="1" si="35"/>
        <v/>
      </c>
      <c r="CH115" t="str">
        <f t="shared" ca="1" si="57"/>
        <v/>
      </c>
      <c r="CK115" t="str">
        <f t="shared" ca="1" si="36"/>
        <v/>
      </c>
      <c r="CQ115">
        <f ca="1">IF(MOD(CELL("строка",CG1141),10)=1,ABS($G$1 - CC1141),"")</f>
        <v>10</v>
      </c>
      <c r="CR115">
        <f t="shared" ca="1" si="37"/>
        <v>0</v>
      </c>
      <c r="CS115">
        <f t="shared" ca="1" si="38"/>
        <v>0</v>
      </c>
      <c r="CT115">
        <f t="shared" ca="1" si="39"/>
        <v>0</v>
      </c>
      <c r="CV115" t="str">
        <f t="shared" ca="1" si="40"/>
        <v/>
      </c>
      <c r="CW115">
        <f t="shared" ca="1" si="41"/>
        <v>1</v>
      </c>
      <c r="CX115">
        <f t="shared" ca="1" si="42"/>
        <v>0</v>
      </c>
      <c r="CY115">
        <f t="shared" ca="1" si="43"/>
        <v>0</v>
      </c>
    </row>
    <row r="116" spans="1:103" x14ac:dyDescent="0.45">
      <c r="A116">
        <v>1</v>
      </c>
      <c r="B116">
        <f t="shared" si="44"/>
        <v>0</v>
      </c>
      <c r="D116" t="b">
        <f t="shared" si="33"/>
        <v>0</v>
      </c>
      <c r="H116">
        <v>106</v>
      </c>
      <c r="J116">
        <v>10</v>
      </c>
      <c r="L116">
        <f t="shared" si="45"/>
        <v>23</v>
      </c>
      <c r="N116">
        <f t="shared" si="46"/>
        <v>0</v>
      </c>
      <c r="P116">
        <f t="shared" si="48"/>
        <v>0</v>
      </c>
      <c r="Q116">
        <f t="shared" si="58"/>
        <v>1</v>
      </c>
      <c r="R116" s="4"/>
      <c r="S116">
        <f t="shared" si="59"/>
        <v>0</v>
      </c>
      <c r="T116">
        <f t="shared" si="49"/>
        <v>0</v>
      </c>
      <c r="U116">
        <f t="shared" si="50"/>
        <v>0</v>
      </c>
      <c r="V116">
        <f t="shared" si="51"/>
        <v>0.02</v>
      </c>
      <c r="AG116">
        <f t="shared" si="52"/>
        <v>2.4267063963031261</v>
      </c>
      <c r="AI116">
        <f t="shared" si="53"/>
        <v>0</v>
      </c>
      <c r="AK116">
        <f t="shared" si="54"/>
        <v>0</v>
      </c>
      <c r="AN116">
        <f t="shared" si="55"/>
        <v>4.9121580331455778E-2</v>
      </c>
      <c r="AQ116">
        <f t="shared" si="56"/>
        <v>0.22163388804841144</v>
      </c>
      <c r="CA116">
        <v>1</v>
      </c>
      <c r="CC116" t="str">
        <f t="shared" ca="1" si="34"/>
        <v/>
      </c>
      <c r="CD116" t="str">
        <f t="shared" ca="1" si="35"/>
        <v/>
      </c>
      <c r="CH116" t="str">
        <f t="shared" ca="1" si="57"/>
        <v/>
      </c>
      <c r="CK116" t="str">
        <f t="shared" ca="1" si="36"/>
        <v/>
      </c>
      <c r="CQ116">
        <f ca="1">IF(MOD(CELL("строка",CG1151),10)=1,ABS($G$1 - CC1151),"")</f>
        <v>13</v>
      </c>
      <c r="CR116">
        <f t="shared" ca="1" si="37"/>
        <v>0</v>
      </c>
      <c r="CS116">
        <f t="shared" ca="1" si="38"/>
        <v>0</v>
      </c>
      <c r="CT116">
        <f t="shared" ca="1" si="39"/>
        <v>0</v>
      </c>
      <c r="CV116" t="str">
        <f t="shared" ca="1" si="40"/>
        <v/>
      </c>
      <c r="CW116">
        <f t="shared" ca="1" si="41"/>
        <v>1</v>
      </c>
      <c r="CX116">
        <f t="shared" ca="1" si="42"/>
        <v>0</v>
      </c>
      <c r="CY116">
        <f t="shared" ca="1" si="43"/>
        <v>0</v>
      </c>
    </row>
    <row r="117" spans="1:103" x14ac:dyDescent="0.45">
      <c r="A117">
        <v>0</v>
      </c>
      <c r="B117">
        <f t="shared" si="44"/>
        <v>0</v>
      </c>
      <c r="D117" t="b">
        <f t="shared" si="33"/>
        <v>1</v>
      </c>
      <c r="H117">
        <v>107</v>
      </c>
      <c r="J117">
        <v>13</v>
      </c>
      <c r="L117">
        <f t="shared" si="45"/>
        <v>0</v>
      </c>
      <c r="N117">
        <f t="shared" si="46"/>
        <v>0</v>
      </c>
      <c r="P117">
        <f t="shared" si="48"/>
        <v>0</v>
      </c>
      <c r="Q117">
        <f t="shared" si="58"/>
        <v>0</v>
      </c>
      <c r="R117" s="4"/>
      <c r="S117">
        <f t="shared" si="59"/>
        <v>0</v>
      </c>
      <c r="T117">
        <f t="shared" si="49"/>
        <v>0</v>
      </c>
      <c r="U117">
        <f t="shared" si="50"/>
        <v>0</v>
      </c>
      <c r="V117">
        <f t="shared" si="51"/>
        <v>0</v>
      </c>
      <c r="AG117">
        <f t="shared" si="52"/>
        <v>0</v>
      </c>
      <c r="AI117">
        <f t="shared" si="53"/>
        <v>0</v>
      </c>
      <c r="AK117">
        <f t="shared" si="54"/>
        <v>0</v>
      </c>
      <c r="AN117">
        <f t="shared" si="55"/>
        <v>0</v>
      </c>
      <c r="AQ117">
        <f t="shared" si="56"/>
        <v>1.2216338880484114</v>
      </c>
      <c r="CA117">
        <v>0</v>
      </c>
      <c r="CC117" t="str">
        <f t="shared" ca="1" si="34"/>
        <v/>
      </c>
      <c r="CD117" t="str">
        <f t="shared" ca="1" si="35"/>
        <v/>
      </c>
      <c r="CH117" t="str">
        <f t="shared" ca="1" si="57"/>
        <v/>
      </c>
      <c r="CK117" t="str">
        <f t="shared" ca="1" si="36"/>
        <v/>
      </c>
      <c r="CQ117">
        <f ca="1">IF(MOD(CELL("строка",CG1161),10)=1,ABS($G$1 - CC1161),"")</f>
        <v>10</v>
      </c>
      <c r="CR117">
        <f t="shared" ca="1" si="37"/>
        <v>0</v>
      </c>
      <c r="CS117">
        <f t="shared" ca="1" si="38"/>
        <v>0</v>
      </c>
      <c r="CT117">
        <f t="shared" ca="1" si="39"/>
        <v>0</v>
      </c>
      <c r="CV117" t="str">
        <f t="shared" ca="1" si="40"/>
        <v/>
      </c>
      <c r="CW117">
        <f t="shared" ca="1" si="41"/>
        <v>1</v>
      </c>
      <c r="CX117">
        <f t="shared" ca="1" si="42"/>
        <v>0</v>
      </c>
      <c r="CY117">
        <f t="shared" ca="1" si="43"/>
        <v>0</v>
      </c>
    </row>
    <row r="118" spans="1:103" x14ac:dyDescent="0.45">
      <c r="A118">
        <v>2</v>
      </c>
      <c r="B118">
        <f t="shared" si="44"/>
        <v>0</v>
      </c>
      <c r="D118" t="b">
        <f t="shared" si="33"/>
        <v>0</v>
      </c>
      <c r="H118">
        <v>108</v>
      </c>
      <c r="J118">
        <v>10</v>
      </c>
      <c r="L118">
        <f t="shared" si="45"/>
        <v>19</v>
      </c>
      <c r="N118">
        <f t="shared" si="46"/>
        <v>38</v>
      </c>
      <c r="P118">
        <f t="shared" si="48"/>
        <v>0</v>
      </c>
      <c r="Q118">
        <f t="shared" si="58"/>
        <v>0</v>
      </c>
      <c r="R118" s="4"/>
      <c r="S118">
        <f t="shared" si="59"/>
        <v>0</v>
      </c>
      <c r="T118">
        <f t="shared" si="49"/>
        <v>0</v>
      </c>
      <c r="U118">
        <f t="shared" si="50"/>
        <v>0</v>
      </c>
      <c r="V118">
        <f t="shared" si="51"/>
        <v>0</v>
      </c>
      <c r="AG118">
        <f t="shared" si="52"/>
        <v>30.889017954092076</v>
      </c>
      <c r="AI118">
        <f t="shared" si="53"/>
        <v>118.15689999999995</v>
      </c>
      <c r="AK118">
        <f t="shared" si="54"/>
        <v>0</v>
      </c>
      <c r="AN118">
        <f t="shared" si="55"/>
        <v>0.60585380423463286</v>
      </c>
      <c r="AQ118">
        <f t="shared" si="56"/>
        <v>0.77836611195158856</v>
      </c>
      <c r="CA118">
        <v>2</v>
      </c>
      <c r="CC118" t="str">
        <f t="shared" ca="1" si="34"/>
        <v/>
      </c>
      <c r="CD118" t="str">
        <f t="shared" ca="1" si="35"/>
        <v/>
      </c>
      <c r="CH118" t="str">
        <f t="shared" ca="1" si="57"/>
        <v/>
      </c>
      <c r="CK118" t="str">
        <f t="shared" ca="1" si="36"/>
        <v/>
      </c>
      <c r="CQ118">
        <f ca="1">IF(MOD(CELL("строка",CG1171),10)=1,ABS($G$1 - CC1171),"")</f>
        <v>9</v>
      </c>
      <c r="CR118">
        <f t="shared" ca="1" si="37"/>
        <v>0</v>
      </c>
      <c r="CS118">
        <f t="shared" ca="1" si="38"/>
        <v>0</v>
      </c>
      <c r="CT118">
        <f t="shared" ca="1" si="39"/>
        <v>0</v>
      </c>
      <c r="CV118" t="str">
        <f t="shared" ca="1" si="40"/>
        <v/>
      </c>
      <c r="CW118">
        <f t="shared" ca="1" si="41"/>
        <v>1</v>
      </c>
      <c r="CX118">
        <f t="shared" ca="1" si="42"/>
        <v>0</v>
      </c>
      <c r="CY118">
        <f t="shared" ca="1" si="43"/>
        <v>0</v>
      </c>
    </row>
    <row r="119" spans="1:103" x14ac:dyDescent="0.45">
      <c r="A119">
        <v>2</v>
      </c>
      <c r="B119">
        <f t="shared" si="44"/>
        <v>17</v>
      </c>
      <c r="D119" t="b">
        <f t="shared" si="33"/>
        <v>0</v>
      </c>
      <c r="H119">
        <v>109</v>
      </c>
      <c r="J119">
        <v>9</v>
      </c>
      <c r="L119">
        <f t="shared" si="45"/>
        <v>0</v>
      </c>
      <c r="N119">
        <f t="shared" si="46"/>
        <v>0</v>
      </c>
      <c r="P119">
        <f t="shared" si="48"/>
        <v>0</v>
      </c>
      <c r="Q119">
        <f t="shared" ref="Q119:Q150" si="60">COUNTIF(P$2:P$401,$H128)</f>
        <v>0</v>
      </c>
      <c r="R119" s="4"/>
      <c r="S119">
        <f t="shared" si="59"/>
        <v>0</v>
      </c>
      <c r="T119">
        <f t="shared" si="49"/>
        <v>0</v>
      </c>
      <c r="U119">
        <f t="shared" si="50"/>
        <v>0</v>
      </c>
      <c r="V119">
        <f t="shared" si="51"/>
        <v>0</v>
      </c>
      <c r="AG119">
        <f t="shared" si="52"/>
        <v>0</v>
      </c>
      <c r="AI119">
        <f t="shared" si="53"/>
        <v>0</v>
      </c>
      <c r="AK119">
        <f t="shared" si="54"/>
        <v>0</v>
      </c>
      <c r="AN119">
        <f t="shared" si="55"/>
        <v>0.60585380423463286</v>
      </c>
      <c r="AQ119">
        <f t="shared" si="56"/>
        <v>0.77836611195158856</v>
      </c>
      <c r="CA119">
        <v>2</v>
      </c>
      <c r="CC119" t="str">
        <f t="shared" ca="1" si="34"/>
        <v/>
      </c>
      <c r="CD119" t="str">
        <f t="shared" ca="1" si="35"/>
        <v/>
      </c>
      <c r="CH119" t="str">
        <f t="shared" ca="1" si="57"/>
        <v/>
      </c>
      <c r="CK119" t="str">
        <f t="shared" ca="1" si="36"/>
        <v/>
      </c>
      <c r="CQ119">
        <f ca="1">IF(MOD(CELL("строка",CG1181),10)=1,ABS($G$1 - CC1181),"")</f>
        <v>9</v>
      </c>
      <c r="CR119">
        <f t="shared" ca="1" si="37"/>
        <v>0</v>
      </c>
      <c r="CS119">
        <f t="shared" ca="1" si="38"/>
        <v>0</v>
      </c>
      <c r="CT119">
        <f t="shared" ca="1" si="39"/>
        <v>0</v>
      </c>
      <c r="CV119" t="str">
        <f t="shared" ca="1" si="40"/>
        <v/>
      </c>
      <c r="CW119">
        <f t="shared" ca="1" si="41"/>
        <v>1</v>
      </c>
      <c r="CX119">
        <f t="shared" ca="1" si="42"/>
        <v>0</v>
      </c>
      <c r="CY119">
        <f t="shared" ca="1" si="43"/>
        <v>0</v>
      </c>
    </row>
    <row r="120" spans="1:103" x14ac:dyDescent="0.45">
      <c r="A120">
        <v>2</v>
      </c>
      <c r="B120">
        <f t="shared" si="44"/>
        <v>0</v>
      </c>
      <c r="D120" t="b">
        <f t="shared" si="33"/>
        <v>0</v>
      </c>
      <c r="H120">
        <v>110</v>
      </c>
      <c r="J120">
        <v>9</v>
      </c>
      <c r="L120">
        <f t="shared" si="45"/>
        <v>19</v>
      </c>
      <c r="N120">
        <f t="shared" si="46"/>
        <v>0</v>
      </c>
      <c r="P120">
        <f t="shared" si="48"/>
        <v>0</v>
      </c>
      <c r="Q120">
        <f t="shared" si="60"/>
        <v>0</v>
      </c>
      <c r="R120" s="4"/>
      <c r="S120">
        <f t="shared" si="59"/>
        <v>0</v>
      </c>
      <c r="T120">
        <f t="shared" si="49"/>
        <v>0</v>
      </c>
      <c r="U120">
        <f t="shared" si="50"/>
        <v>0</v>
      </c>
      <c r="V120">
        <f t="shared" si="51"/>
        <v>0</v>
      </c>
      <c r="AG120">
        <f t="shared" si="52"/>
        <v>30.889017954092076</v>
      </c>
      <c r="AI120">
        <f t="shared" si="53"/>
        <v>0</v>
      </c>
      <c r="AK120">
        <f t="shared" si="54"/>
        <v>0</v>
      </c>
      <c r="AN120">
        <f t="shared" si="55"/>
        <v>0.60585380423463286</v>
      </c>
      <c r="AQ120">
        <f t="shared" si="56"/>
        <v>0.77836611195158856</v>
      </c>
      <c r="CA120">
        <v>2</v>
      </c>
      <c r="CC120" t="str">
        <f t="shared" ca="1" si="34"/>
        <v/>
      </c>
      <c r="CD120" t="str">
        <f t="shared" ca="1" si="35"/>
        <v/>
      </c>
      <c r="CH120" t="str">
        <f t="shared" ca="1" si="57"/>
        <v/>
      </c>
      <c r="CK120" t="str">
        <f t="shared" ca="1" si="36"/>
        <v/>
      </c>
      <c r="CQ120">
        <f ca="1">IF(MOD(CELL("строка",CG1191),10)=1,ABS($G$1 - CC1191),"")</f>
        <v>10</v>
      </c>
      <c r="CR120">
        <f t="shared" ca="1" si="37"/>
        <v>0</v>
      </c>
      <c r="CS120">
        <f t="shared" ca="1" si="38"/>
        <v>0</v>
      </c>
      <c r="CT120">
        <f t="shared" ca="1" si="39"/>
        <v>0</v>
      </c>
      <c r="CV120" t="str">
        <f t="shared" ca="1" si="40"/>
        <v/>
      </c>
      <c r="CW120">
        <f t="shared" ca="1" si="41"/>
        <v>1</v>
      </c>
      <c r="CX120">
        <f t="shared" ca="1" si="42"/>
        <v>0</v>
      </c>
      <c r="CY120">
        <f t="shared" ca="1" si="43"/>
        <v>0</v>
      </c>
    </row>
    <row r="121" spans="1:103" x14ac:dyDescent="0.45">
      <c r="A121">
        <v>0</v>
      </c>
      <c r="B121">
        <f t="shared" si="44"/>
        <v>0</v>
      </c>
      <c r="D121" t="b">
        <f t="shared" si="33"/>
        <v>0</v>
      </c>
      <c r="H121">
        <v>111</v>
      </c>
      <c r="J121">
        <v>10</v>
      </c>
      <c r="L121">
        <f t="shared" si="45"/>
        <v>0</v>
      </c>
      <c r="N121">
        <f t="shared" si="46"/>
        <v>0</v>
      </c>
      <c r="P121">
        <f t="shared" si="48"/>
        <v>0</v>
      </c>
      <c r="Q121">
        <f t="shared" si="60"/>
        <v>0</v>
      </c>
      <c r="R121" s="4"/>
      <c r="S121">
        <f t="shared" si="59"/>
        <v>0</v>
      </c>
      <c r="T121">
        <f t="shared" si="49"/>
        <v>0</v>
      </c>
      <c r="U121">
        <f t="shared" si="50"/>
        <v>0</v>
      </c>
      <c r="V121">
        <f t="shared" si="51"/>
        <v>0</v>
      </c>
      <c r="AG121">
        <f t="shared" si="52"/>
        <v>0</v>
      </c>
      <c r="AI121">
        <f t="shared" si="53"/>
        <v>0</v>
      </c>
      <c r="AK121">
        <f t="shared" si="54"/>
        <v>0</v>
      </c>
      <c r="AN121">
        <f t="shared" si="55"/>
        <v>0</v>
      </c>
      <c r="AQ121">
        <f t="shared" si="56"/>
        <v>1.2216338880484114</v>
      </c>
      <c r="CA121">
        <v>0</v>
      </c>
      <c r="CC121">
        <f t="shared" ca="1" si="34"/>
        <v>9</v>
      </c>
      <c r="CD121">
        <f t="shared" ca="1" si="35"/>
        <v>26</v>
      </c>
      <c r="CH121">
        <f t="shared" ca="1" si="57"/>
        <v>81</v>
      </c>
      <c r="CK121">
        <f t="shared" ca="1" si="36"/>
        <v>2.4492250000000042</v>
      </c>
      <c r="CQ121">
        <f ca="1">IF(MOD(CELL("строка",CG1201),10)=1,ABS($G$1 - CC1201),"")</f>
        <v>12</v>
      </c>
      <c r="CR121">
        <f t="shared" ca="1" si="37"/>
        <v>0</v>
      </c>
      <c r="CS121">
        <f t="shared" ca="1" si="38"/>
        <v>0</v>
      </c>
      <c r="CT121">
        <f t="shared" ca="1" si="39"/>
        <v>0</v>
      </c>
      <c r="CV121">
        <f t="shared" ca="1" si="40"/>
        <v>1.5650000000000013</v>
      </c>
      <c r="CW121">
        <f t="shared" ca="1" si="41"/>
        <v>1</v>
      </c>
      <c r="CX121">
        <f t="shared" ca="1" si="42"/>
        <v>0</v>
      </c>
      <c r="CY121">
        <f t="shared" ca="1" si="43"/>
        <v>0</v>
      </c>
    </row>
    <row r="122" spans="1:103" x14ac:dyDescent="0.45">
      <c r="A122">
        <v>1</v>
      </c>
      <c r="B122">
        <f t="shared" si="44"/>
        <v>0</v>
      </c>
      <c r="D122" t="b">
        <f t="shared" si="33"/>
        <v>0</v>
      </c>
      <c r="H122">
        <v>112</v>
      </c>
      <c r="J122">
        <v>12</v>
      </c>
      <c r="L122">
        <f t="shared" si="45"/>
        <v>21</v>
      </c>
      <c r="N122">
        <f t="shared" si="46"/>
        <v>51</v>
      </c>
      <c r="P122">
        <f t="shared" si="48"/>
        <v>94</v>
      </c>
      <c r="Q122">
        <f t="shared" si="60"/>
        <v>1</v>
      </c>
      <c r="R122" s="4"/>
      <c r="S122">
        <f t="shared" si="59"/>
        <v>0</v>
      </c>
      <c r="T122">
        <f t="shared" si="49"/>
        <v>0</v>
      </c>
      <c r="U122">
        <f t="shared" si="50"/>
        <v>0</v>
      </c>
      <c r="V122">
        <f t="shared" si="51"/>
        <v>0.02</v>
      </c>
      <c r="AG122">
        <f t="shared" si="52"/>
        <v>12.657862175197602</v>
      </c>
      <c r="AI122">
        <f t="shared" si="53"/>
        <v>4.5369000000000108</v>
      </c>
      <c r="AK122">
        <f t="shared" si="54"/>
        <v>13.987599999999961</v>
      </c>
      <c r="AN122">
        <f t="shared" si="55"/>
        <v>4.9121580331455778E-2</v>
      </c>
      <c r="AQ122">
        <f t="shared" si="56"/>
        <v>0.22163388804841144</v>
      </c>
      <c r="CA122">
        <v>1</v>
      </c>
      <c r="CC122" t="str">
        <f t="shared" ca="1" si="34"/>
        <v/>
      </c>
      <c r="CD122" t="str">
        <f t="shared" ca="1" si="35"/>
        <v/>
      </c>
      <c r="CH122" t="str">
        <f t="shared" ca="1" si="57"/>
        <v/>
      </c>
      <c r="CK122" t="str">
        <f t="shared" ca="1" si="36"/>
        <v/>
      </c>
      <c r="CQ122">
        <f ca="1">IF(MOD(CELL("строка",CG1211),10)=1,ABS($G$1 - CC1211),"")</f>
        <v>9</v>
      </c>
      <c r="CR122">
        <f t="shared" ca="1" si="37"/>
        <v>0</v>
      </c>
      <c r="CS122">
        <f t="shared" ca="1" si="38"/>
        <v>0</v>
      </c>
      <c r="CT122">
        <f t="shared" ca="1" si="39"/>
        <v>0</v>
      </c>
      <c r="CV122" t="str">
        <f t="shared" ca="1" si="40"/>
        <v/>
      </c>
      <c r="CW122">
        <f t="shared" ca="1" si="41"/>
        <v>1</v>
      </c>
      <c r="CX122">
        <f t="shared" ca="1" si="42"/>
        <v>0</v>
      </c>
      <c r="CY122">
        <f t="shared" ca="1" si="43"/>
        <v>0</v>
      </c>
    </row>
    <row r="123" spans="1:103" x14ac:dyDescent="0.45">
      <c r="A123">
        <v>1</v>
      </c>
      <c r="B123">
        <f t="shared" si="44"/>
        <v>0</v>
      </c>
      <c r="D123" t="b">
        <f t="shared" si="33"/>
        <v>0</v>
      </c>
      <c r="H123">
        <v>113</v>
      </c>
      <c r="J123">
        <v>9</v>
      </c>
      <c r="L123">
        <f t="shared" si="45"/>
        <v>0</v>
      </c>
      <c r="N123">
        <f t="shared" si="46"/>
        <v>0</v>
      </c>
      <c r="P123">
        <f t="shared" si="48"/>
        <v>0</v>
      </c>
      <c r="Q123">
        <f t="shared" si="60"/>
        <v>0</v>
      </c>
      <c r="R123" s="4"/>
      <c r="S123">
        <f t="shared" si="59"/>
        <v>0</v>
      </c>
      <c r="T123">
        <f t="shared" si="49"/>
        <v>0</v>
      </c>
      <c r="U123">
        <f t="shared" si="50"/>
        <v>0</v>
      </c>
      <c r="V123">
        <f t="shared" si="51"/>
        <v>0</v>
      </c>
      <c r="AG123">
        <f t="shared" si="52"/>
        <v>0</v>
      </c>
      <c r="AI123">
        <f t="shared" si="53"/>
        <v>0</v>
      </c>
      <c r="AK123">
        <f t="shared" si="54"/>
        <v>0</v>
      </c>
      <c r="AN123">
        <f t="shared" si="55"/>
        <v>4.9121580331455778E-2</v>
      </c>
      <c r="AQ123">
        <f t="shared" si="56"/>
        <v>0.22163388804841144</v>
      </c>
      <c r="CA123">
        <v>1</v>
      </c>
      <c r="CC123" t="str">
        <f t="shared" ca="1" si="34"/>
        <v/>
      </c>
      <c r="CD123" t="str">
        <f t="shared" ca="1" si="35"/>
        <v/>
      </c>
      <c r="CH123" t="str">
        <f t="shared" ca="1" si="57"/>
        <v/>
      </c>
      <c r="CK123" t="str">
        <f t="shared" ca="1" si="36"/>
        <v/>
      </c>
      <c r="CQ123">
        <f ca="1">IF(MOD(CELL("строка",CG1221),10)=1,ABS($G$1 - CC1221),"")</f>
        <v>15</v>
      </c>
      <c r="CR123">
        <f t="shared" ca="1" si="37"/>
        <v>0</v>
      </c>
      <c r="CS123">
        <f t="shared" ca="1" si="38"/>
        <v>0</v>
      </c>
      <c r="CT123">
        <f t="shared" ca="1" si="39"/>
        <v>0</v>
      </c>
      <c r="CV123" t="str">
        <f t="shared" ca="1" si="40"/>
        <v/>
      </c>
      <c r="CW123">
        <f t="shared" ca="1" si="41"/>
        <v>1</v>
      </c>
      <c r="CX123">
        <f t="shared" ca="1" si="42"/>
        <v>0</v>
      </c>
      <c r="CY123">
        <f t="shared" ca="1" si="43"/>
        <v>0</v>
      </c>
    </row>
    <row r="124" spans="1:103" x14ac:dyDescent="0.45">
      <c r="A124">
        <v>2</v>
      </c>
      <c r="B124">
        <f t="shared" si="44"/>
        <v>0</v>
      </c>
      <c r="D124" t="b">
        <f t="shared" si="33"/>
        <v>0</v>
      </c>
      <c r="H124">
        <v>114</v>
      </c>
      <c r="J124">
        <v>15</v>
      </c>
      <c r="L124">
        <f t="shared" si="45"/>
        <v>30</v>
      </c>
      <c r="N124">
        <f t="shared" si="46"/>
        <v>0</v>
      </c>
      <c r="P124">
        <f t="shared" si="48"/>
        <v>0</v>
      </c>
      <c r="Q124">
        <f t="shared" si="60"/>
        <v>0</v>
      </c>
      <c r="R124" s="4"/>
      <c r="S124">
        <f t="shared" si="59"/>
        <v>0</v>
      </c>
      <c r="T124">
        <f t="shared" si="49"/>
        <v>0</v>
      </c>
      <c r="U124">
        <f t="shared" si="50"/>
        <v>0</v>
      </c>
      <c r="V124">
        <f t="shared" si="51"/>
        <v>0</v>
      </c>
      <c r="AG124">
        <f t="shared" si="52"/>
        <v>29.617661170172461</v>
      </c>
      <c r="AI124">
        <f t="shared" si="53"/>
        <v>0</v>
      </c>
      <c r="AK124">
        <f t="shared" si="54"/>
        <v>0</v>
      </c>
      <c r="AN124">
        <f t="shared" si="55"/>
        <v>0.60585380423463286</v>
      </c>
      <c r="AQ124">
        <f t="shared" si="56"/>
        <v>0.77836611195158856</v>
      </c>
      <c r="CA124">
        <v>2</v>
      </c>
      <c r="CC124" t="str">
        <f t="shared" ca="1" si="34"/>
        <v/>
      </c>
      <c r="CD124" t="str">
        <f t="shared" ca="1" si="35"/>
        <v/>
      </c>
      <c r="CH124" t="str">
        <f t="shared" ca="1" si="57"/>
        <v/>
      </c>
      <c r="CK124" t="str">
        <f t="shared" ca="1" si="36"/>
        <v/>
      </c>
      <c r="CQ124">
        <f ca="1">IF(MOD(CELL("строка",CG1231),10)=1,ABS($G$1 - CC1231),"")</f>
        <v>15</v>
      </c>
      <c r="CR124">
        <f t="shared" ca="1" si="37"/>
        <v>0</v>
      </c>
      <c r="CS124">
        <f t="shared" ca="1" si="38"/>
        <v>0</v>
      </c>
      <c r="CT124">
        <f t="shared" ca="1" si="39"/>
        <v>0</v>
      </c>
      <c r="CV124" t="str">
        <f t="shared" ca="1" si="40"/>
        <v/>
      </c>
      <c r="CW124">
        <f t="shared" ca="1" si="41"/>
        <v>1</v>
      </c>
      <c r="CX124">
        <f t="shared" ca="1" si="42"/>
        <v>0</v>
      </c>
      <c r="CY124">
        <f t="shared" ca="1" si="43"/>
        <v>0</v>
      </c>
    </row>
    <row r="125" spans="1:103" x14ac:dyDescent="0.45">
      <c r="A125">
        <v>2</v>
      </c>
      <c r="B125">
        <f t="shared" si="44"/>
        <v>0</v>
      </c>
      <c r="D125" t="b">
        <f t="shared" si="33"/>
        <v>0</v>
      </c>
      <c r="H125">
        <v>115</v>
      </c>
      <c r="J125">
        <v>15</v>
      </c>
      <c r="L125">
        <f t="shared" si="45"/>
        <v>0</v>
      </c>
      <c r="N125">
        <f t="shared" si="46"/>
        <v>0</v>
      </c>
      <c r="P125">
        <f t="shared" si="48"/>
        <v>0</v>
      </c>
      <c r="Q125">
        <f t="shared" si="60"/>
        <v>0</v>
      </c>
      <c r="R125" s="4"/>
      <c r="S125">
        <f t="shared" si="59"/>
        <v>0</v>
      </c>
      <c r="T125">
        <f t="shared" si="49"/>
        <v>0</v>
      </c>
      <c r="U125">
        <f t="shared" si="50"/>
        <v>0</v>
      </c>
      <c r="V125">
        <f t="shared" si="51"/>
        <v>0</v>
      </c>
      <c r="AG125">
        <f t="shared" si="52"/>
        <v>0</v>
      </c>
      <c r="AI125">
        <f t="shared" si="53"/>
        <v>0</v>
      </c>
      <c r="AK125">
        <f t="shared" si="54"/>
        <v>0</v>
      </c>
      <c r="AN125">
        <f t="shared" si="55"/>
        <v>0.60585380423463286</v>
      </c>
      <c r="AQ125">
        <f t="shared" si="56"/>
        <v>0.77836611195158856</v>
      </c>
      <c r="CA125">
        <v>2</v>
      </c>
      <c r="CC125" t="str">
        <f t="shared" ca="1" si="34"/>
        <v/>
      </c>
      <c r="CD125" t="str">
        <f t="shared" ca="1" si="35"/>
        <v/>
      </c>
      <c r="CH125" t="str">
        <f t="shared" ca="1" si="57"/>
        <v/>
      </c>
      <c r="CK125" t="str">
        <f t="shared" ca="1" si="36"/>
        <v/>
      </c>
      <c r="CQ125">
        <f ca="1">IF(MOD(CELL("строка",CG1241),10)=1,ABS($G$1 - CC1241),"")</f>
        <v>12</v>
      </c>
      <c r="CR125">
        <f t="shared" ca="1" si="37"/>
        <v>0</v>
      </c>
      <c r="CS125">
        <f t="shared" ca="1" si="38"/>
        <v>0</v>
      </c>
      <c r="CT125">
        <f t="shared" ca="1" si="39"/>
        <v>0</v>
      </c>
      <c r="CV125" t="str">
        <f t="shared" ca="1" si="40"/>
        <v/>
      </c>
      <c r="CW125">
        <f t="shared" ca="1" si="41"/>
        <v>1</v>
      </c>
      <c r="CX125">
        <f t="shared" ca="1" si="42"/>
        <v>0</v>
      </c>
      <c r="CY125">
        <f t="shared" ca="1" si="43"/>
        <v>0</v>
      </c>
    </row>
    <row r="126" spans="1:103" x14ac:dyDescent="0.45">
      <c r="A126">
        <v>1</v>
      </c>
      <c r="B126">
        <f t="shared" si="44"/>
        <v>0</v>
      </c>
      <c r="D126" t="b">
        <f t="shared" si="33"/>
        <v>0</v>
      </c>
      <c r="H126">
        <v>116</v>
      </c>
      <c r="J126">
        <v>12</v>
      </c>
      <c r="L126">
        <f t="shared" si="45"/>
        <v>18</v>
      </c>
      <c r="N126">
        <f t="shared" si="46"/>
        <v>43</v>
      </c>
      <c r="P126">
        <f t="shared" si="48"/>
        <v>0</v>
      </c>
      <c r="Q126">
        <f t="shared" si="60"/>
        <v>0</v>
      </c>
      <c r="R126" s="4"/>
      <c r="AG126">
        <f t="shared" si="52"/>
        <v>43.004595843539313</v>
      </c>
      <c r="AI126">
        <f t="shared" si="53"/>
        <v>34.456899999999969</v>
      </c>
      <c r="AK126">
        <f t="shared" si="54"/>
        <v>0</v>
      </c>
      <c r="AN126">
        <f t="shared" si="55"/>
        <v>4.9121580331455778E-2</v>
      </c>
      <c r="AQ126">
        <f t="shared" si="56"/>
        <v>0.22163388804841144</v>
      </c>
      <c r="CA126">
        <v>1</v>
      </c>
      <c r="CC126" t="str">
        <f t="shared" ca="1" si="34"/>
        <v/>
      </c>
      <c r="CD126" t="str">
        <f t="shared" ca="1" si="35"/>
        <v/>
      </c>
      <c r="CH126" t="str">
        <f t="shared" ca="1" si="57"/>
        <v/>
      </c>
      <c r="CK126" t="str">
        <f t="shared" ca="1" si="36"/>
        <v/>
      </c>
      <c r="CQ126">
        <f ca="1">IF(MOD(CELL("строка",CG1251),10)=1,ABS($G$1 - CC1251),"")</f>
        <v>6</v>
      </c>
      <c r="CR126">
        <f t="shared" ca="1" si="37"/>
        <v>0</v>
      </c>
      <c r="CS126">
        <f t="shared" ca="1" si="38"/>
        <v>0</v>
      </c>
      <c r="CT126">
        <f t="shared" ca="1" si="39"/>
        <v>0</v>
      </c>
      <c r="CV126" t="str">
        <f t="shared" ca="1" si="40"/>
        <v/>
      </c>
      <c r="CW126">
        <f t="shared" ca="1" si="41"/>
        <v>1</v>
      </c>
      <c r="CX126">
        <f t="shared" ca="1" si="42"/>
        <v>0</v>
      </c>
      <c r="CY126">
        <f t="shared" ca="1" si="43"/>
        <v>0</v>
      </c>
    </row>
    <row r="127" spans="1:103" x14ac:dyDescent="0.45">
      <c r="A127">
        <v>1</v>
      </c>
      <c r="B127">
        <f t="shared" si="44"/>
        <v>0</v>
      </c>
      <c r="D127" t="b">
        <f t="shared" si="33"/>
        <v>1</v>
      </c>
      <c r="H127">
        <v>117</v>
      </c>
      <c r="J127">
        <v>6</v>
      </c>
      <c r="L127">
        <f t="shared" si="45"/>
        <v>0</v>
      </c>
      <c r="N127">
        <f t="shared" si="46"/>
        <v>0</v>
      </c>
      <c r="P127">
        <f t="shared" si="48"/>
        <v>0</v>
      </c>
      <c r="Q127">
        <f t="shared" si="60"/>
        <v>0</v>
      </c>
      <c r="R127" s="4"/>
      <c r="AG127">
        <f t="shared" si="52"/>
        <v>0</v>
      </c>
      <c r="AI127">
        <f t="shared" si="53"/>
        <v>0</v>
      </c>
      <c r="AK127">
        <f t="shared" si="54"/>
        <v>0</v>
      </c>
      <c r="AN127">
        <f t="shared" si="55"/>
        <v>4.9121580331455778E-2</v>
      </c>
      <c r="AQ127">
        <f t="shared" si="56"/>
        <v>0.22163388804841144</v>
      </c>
      <c r="CA127">
        <v>1</v>
      </c>
      <c r="CC127" t="str">
        <f t="shared" ca="1" si="34"/>
        <v/>
      </c>
      <c r="CD127" t="str">
        <f t="shared" ca="1" si="35"/>
        <v/>
      </c>
      <c r="CH127" t="str">
        <f t="shared" ca="1" si="57"/>
        <v/>
      </c>
      <c r="CK127" t="str">
        <f t="shared" ca="1" si="36"/>
        <v/>
      </c>
      <c r="CQ127">
        <f ca="1">IF(MOD(CELL("строка",CG1261),10)=1,ABS($G$1 - CC1261),"")</f>
        <v>12</v>
      </c>
      <c r="CR127">
        <f t="shared" ca="1" si="37"/>
        <v>0</v>
      </c>
      <c r="CS127">
        <f t="shared" ca="1" si="38"/>
        <v>0</v>
      </c>
      <c r="CT127">
        <f t="shared" ca="1" si="39"/>
        <v>0</v>
      </c>
      <c r="CV127" t="str">
        <f t="shared" ca="1" si="40"/>
        <v/>
      </c>
      <c r="CW127">
        <f t="shared" ca="1" si="41"/>
        <v>1</v>
      </c>
      <c r="CX127">
        <f t="shared" ca="1" si="42"/>
        <v>0</v>
      </c>
      <c r="CY127">
        <f t="shared" ca="1" si="43"/>
        <v>0</v>
      </c>
    </row>
    <row r="128" spans="1:103" x14ac:dyDescent="0.45">
      <c r="A128">
        <v>1</v>
      </c>
      <c r="B128">
        <f t="shared" si="44"/>
        <v>0</v>
      </c>
      <c r="D128" t="b">
        <f t="shared" si="33"/>
        <v>0</v>
      </c>
      <c r="H128">
        <v>118</v>
      </c>
      <c r="J128">
        <v>12</v>
      </c>
      <c r="L128">
        <f t="shared" si="45"/>
        <v>25</v>
      </c>
      <c r="N128">
        <f t="shared" si="46"/>
        <v>0</v>
      </c>
      <c r="P128">
        <f t="shared" si="48"/>
        <v>0</v>
      </c>
      <c r="Q128">
        <f t="shared" si="60"/>
        <v>0</v>
      </c>
      <c r="R128" s="4"/>
      <c r="AG128">
        <f t="shared" si="52"/>
        <v>0.19555061740865062</v>
      </c>
      <c r="AI128">
        <f t="shared" si="53"/>
        <v>0</v>
      </c>
      <c r="AK128">
        <f t="shared" si="54"/>
        <v>0</v>
      </c>
      <c r="AN128">
        <f t="shared" si="55"/>
        <v>4.9121580331455778E-2</v>
      </c>
      <c r="AQ128">
        <f t="shared" si="56"/>
        <v>0.22163388804841144</v>
      </c>
      <c r="CA128">
        <v>1</v>
      </c>
      <c r="CC128" t="str">
        <f t="shared" ca="1" si="34"/>
        <v/>
      </c>
      <c r="CD128" t="str">
        <f t="shared" ca="1" si="35"/>
        <v/>
      </c>
      <c r="CH128" t="str">
        <f t="shared" ca="1" si="57"/>
        <v/>
      </c>
      <c r="CK128" t="str">
        <f t="shared" ca="1" si="36"/>
        <v/>
      </c>
      <c r="CQ128">
        <f ca="1">IF(MOD(CELL("строка",CG1271),10)=1,ABS($G$1 - CC1271),"")</f>
        <v>13</v>
      </c>
      <c r="CR128">
        <f t="shared" ca="1" si="37"/>
        <v>0</v>
      </c>
      <c r="CS128">
        <f t="shared" ca="1" si="38"/>
        <v>0</v>
      </c>
      <c r="CT128">
        <f t="shared" ca="1" si="39"/>
        <v>0</v>
      </c>
      <c r="CV128" t="str">
        <f t="shared" ca="1" si="40"/>
        <v/>
      </c>
      <c r="CW128">
        <f t="shared" ca="1" si="41"/>
        <v>1</v>
      </c>
      <c r="CX128">
        <f t="shared" ca="1" si="42"/>
        <v>0</v>
      </c>
      <c r="CY128">
        <f t="shared" ca="1" si="43"/>
        <v>0</v>
      </c>
    </row>
    <row r="129" spans="1:103" x14ac:dyDescent="0.45">
      <c r="A129">
        <v>0</v>
      </c>
      <c r="B129">
        <f t="shared" si="44"/>
        <v>19</v>
      </c>
      <c r="D129" t="b">
        <f t="shared" ref="D129:D192" si="61">MOD(ROW(A162),10)=0</f>
        <v>0</v>
      </c>
      <c r="H129">
        <v>119</v>
      </c>
      <c r="J129">
        <v>13</v>
      </c>
      <c r="L129">
        <f t="shared" si="45"/>
        <v>0</v>
      </c>
      <c r="N129">
        <f t="shared" si="46"/>
        <v>0</v>
      </c>
      <c r="P129">
        <f t="shared" si="48"/>
        <v>0</v>
      </c>
      <c r="Q129">
        <f t="shared" si="60"/>
        <v>0</v>
      </c>
      <c r="R129" s="4"/>
      <c r="AG129">
        <f t="shared" si="52"/>
        <v>0</v>
      </c>
      <c r="AI129">
        <f t="shared" si="53"/>
        <v>0</v>
      </c>
      <c r="AK129">
        <f t="shared" si="54"/>
        <v>0</v>
      </c>
      <c r="AN129">
        <f t="shared" si="55"/>
        <v>0</v>
      </c>
      <c r="AQ129">
        <f t="shared" si="56"/>
        <v>1.2216338880484114</v>
      </c>
      <c r="CA129">
        <v>0</v>
      </c>
      <c r="CC129" t="str">
        <f t="shared" ca="1" si="34"/>
        <v/>
      </c>
      <c r="CD129" t="str">
        <f t="shared" ca="1" si="35"/>
        <v/>
      </c>
      <c r="CH129" t="str">
        <f t="shared" ca="1" si="57"/>
        <v/>
      </c>
      <c r="CK129" t="str">
        <f t="shared" ca="1" si="36"/>
        <v/>
      </c>
      <c r="CQ129">
        <f ca="1">IF(MOD(CELL("строка",CG1281),10)=1,ABS($G$1 - CC1281),"")</f>
        <v>14</v>
      </c>
      <c r="CR129">
        <f t="shared" ca="1" si="37"/>
        <v>0</v>
      </c>
      <c r="CS129">
        <f t="shared" ca="1" si="38"/>
        <v>0</v>
      </c>
      <c r="CT129">
        <f t="shared" ca="1" si="39"/>
        <v>0</v>
      </c>
      <c r="CV129" t="str">
        <f t="shared" ca="1" si="40"/>
        <v/>
      </c>
      <c r="CW129">
        <f t="shared" ca="1" si="41"/>
        <v>1</v>
      </c>
      <c r="CX129">
        <f t="shared" ca="1" si="42"/>
        <v>0</v>
      </c>
      <c r="CY129">
        <f t="shared" ca="1" si="43"/>
        <v>0</v>
      </c>
    </row>
    <row r="130" spans="1:103" x14ac:dyDescent="0.45">
      <c r="A130">
        <v>0</v>
      </c>
      <c r="B130">
        <f t="shared" si="44"/>
        <v>0</v>
      </c>
      <c r="D130" t="b">
        <f t="shared" si="61"/>
        <v>0</v>
      </c>
      <c r="H130">
        <v>120</v>
      </c>
      <c r="J130">
        <v>14</v>
      </c>
      <c r="L130">
        <f t="shared" si="45"/>
        <v>27</v>
      </c>
      <c r="N130">
        <f t="shared" si="46"/>
        <v>49</v>
      </c>
      <c r="P130">
        <f t="shared" si="48"/>
        <v>89</v>
      </c>
      <c r="Q130">
        <f t="shared" si="60"/>
        <v>0</v>
      </c>
      <c r="R130" s="4"/>
      <c r="AG130">
        <f t="shared" si="52"/>
        <v>5.964394838514175</v>
      </c>
      <c r="AI130">
        <f t="shared" si="53"/>
        <v>1.6900000000000664E-2</v>
      </c>
      <c r="AK130">
        <f t="shared" si="54"/>
        <v>76.387599999999907</v>
      </c>
      <c r="AN130">
        <f t="shared" si="55"/>
        <v>0</v>
      </c>
      <c r="AQ130">
        <f t="shared" si="56"/>
        <v>1.2216338880484114</v>
      </c>
      <c r="CA130">
        <v>0</v>
      </c>
      <c r="CC130" t="str">
        <f t="shared" ref="CC130:CC193" ca="1" si="62">IF(MOD(CELL("строка",CA139),10)=0,SUM(CA130:CA139),"")</f>
        <v/>
      </c>
      <c r="CD130" t="str">
        <f t="shared" ref="CD130:CD193" ca="1" si="63">IF(MOD(CELL("строка",CA149),20)=0,SUM(CA130:CA149),"")</f>
        <v/>
      </c>
      <c r="CH130" t="str">
        <f t="shared" ca="1" si="57"/>
        <v/>
      </c>
      <c r="CK130" t="str">
        <f t="shared" ref="CK130:CK193" ca="1" si="64">IF(MOD(CELL("строка",CD130),20)=1,POWER( SUM( CD130, -$CJ$1 ), 2 ),"")</f>
        <v/>
      </c>
      <c r="CQ130">
        <f ca="1">IF(MOD(CELL("строка",CG1291),10)=1,ABS($G$1 - CC1291),"")</f>
        <v>13</v>
      </c>
      <c r="CR130">
        <f t="shared" ref="CR130:CR193" ca="1" si="65">IF(CQ130&lt;=$I$1, 1, 0 )</f>
        <v>0</v>
      </c>
      <c r="CS130">
        <f t="shared" ref="CS130:CS193" ca="1" si="66">IF(CQ130&lt;=2*$I$1, 1, 0 )</f>
        <v>0</v>
      </c>
      <c r="CT130">
        <f t="shared" ref="CT130:CT193" ca="1" si="67">IF(CQ130&lt;=3*$I$1, 1, 0 )</f>
        <v>0</v>
      </c>
      <c r="CV130" t="str">
        <f t="shared" ref="CV130:CV193" ca="1" si="68">IF(MOD(CELL("строка",CD130),20)=1,ABS($CJ$1 - CD130),"")</f>
        <v/>
      </c>
      <c r="CW130">
        <f t="shared" ref="CW130:CW193" ca="1" si="69">IF(CV130&lt;=$L$1, 1, 0 )</f>
        <v>1</v>
      </c>
      <c r="CX130">
        <f t="shared" ref="CX130:CX193" ca="1" si="70">IF(CQ130&lt;=2*$I$1, 1, 0 )</f>
        <v>0</v>
      </c>
      <c r="CY130">
        <f t="shared" ref="CY130:CY193" ca="1" si="71">IF(CQ130&lt;=3*$I$1, 1, 0 )</f>
        <v>0</v>
      </c>
    </row>
    <row r="131" spans="1:103" x14ac:dyDescent="0.45">
      <c r="A131">
        <v>0</v>
      </c>
      <c r="B131">
        <f t="shared" ref="B131:B194" si="72">SUM(A173:A182)*D149</f>
        <v>0</v>
      </c>
      <c r="D131" t="b">
        <f t="shared" si="61"/>
        <v>0</v>
      </c>
      <c r="H131">
        <v>121</v>
      </c>
      <c r="J131">
        <v>13</v>
      </c>
      <c r="L131">
        <f t="shared" ref="L131:L194" si="73">SUM(J131:J132)*MOD(ROW(J132),2)</f>
        <v>0</v>
      </c>
      <c r="N131">
        <f t="shared" ref="N131:N194" si="74">SUM(L131:L134)*(MOD(ROW(L131)+2,4)=0)</f>
        <v>0</v>
      </c>
      <c r="P131">
        <f t="shared" ref="P131:P194" si="75">SUM(N131:N138)*(MOD(ROW(N131)+6,8)=0)</f>
        <v>0</v>
      </c>
      <c r="Q131">
        <f t="shared" si="60"/>
        <v>0</v>
      </c>
      <c r="R131" s="4"/>
      <c r="AG131">
        <f t="shared" ref="AG131:AG194" si="76">IF(L131&gt;0,(L131-AC$2)*(L131-AC$2),0)</f>
        <v>0</v>
      </c>
      <c r="AI131">
        <f t="shared" ref="AI131:AI194" si="77">IF(N131&gt;0,(N131-AD$2)*(N131-AD$2),0)</f>
        <v>0</v>
      </c>
      <c r="AK131">
        <f t="shared" ref="AK131:AK194" si="78">IF(P131&gt;0,(P131-AE$2)*(P131-AE$2),0)</f>
        <v>0</v>
      </c>
      <c r="AN131">
        <f t="shared" ref="AN131:AN194" si="79">IF(A131&gt;0,(A131-AM$2)*(A131-AM$2),0)</f>
        <v>0</v>
      </c>
      <c r="AQ131">
        <f t="shared" ref="AQ131:AQ194" si="80">ABS(A131-AM$2)</f>
        <v>1.2216338880484114</v>
      </c>
      <c r="CA131">
        <v>0</v>
      </c>
      <c r="CC131">
        <f t="shared" ca="1" si="62"/>
        <v>17</v>
      </c>
      <c r="CD131" t="str">
        <f t="shared" ca="1" si="63"/>
        <v/>
      </c>
      <c r="CH131">
        <f t="shared" ref="CH131:CH194" ca="1" si="81">IF(MOD(CELL("строка",CC131),10)=1,POWER( SUM( CC131, -$G$1 ), 2 ),"")</f>
        <v>289</v>
      </c>
      <c r="CK131" t="str">
        <f t="shared" ca="1" si="64"/>
        <v/>
      </c>
      <c r="CQ131">
        <f ca="1">IF(MOD(CELL("строка",CG1301),10)=1,ABS($G$1 - CC1301),"")</f>
        <v>10</v>
      </c>
      <c r="CR131">
        <f t="shared" ca="1" si="65"/>
        <v>0</v>
      </c>
      <c r="CS131">
        <f t="shared" ca="1" si="66"/>
        <v>0</v>
      </c>
      <c r="CT131">
        <f t="shared" ca="1" si="67"/>
        <v>0</v>
      </c>
      <c r="CV131" t="str">
        <f t="shared" ca="1" si="68"/>
        <v/>
      </c>
      <c r="CW131">
        <f t="shared" ca="1" si="69"/>
        <v>1</v>
      </c>
      <c r="CX131">
        <f t="shared" ca="1" si="70"/>
        <v>0</v>
      </c>
      <c r="CY131">
        <f t="shared" ca="1" si="71"/>
        <v>0</v>
      </c>
    </row>
    <row r="132" spans="1:103" x14ac:dyDescent="0.45">
      <c r="A132">
        <v>1</v>
      </c>
      <c r="B132">
        <f t="shared" si="72"/>
        <v>0</v>
      </c>
      <c r="D132" t="b">
        <f t="shared" si="61"/>
        <v>0</v>
      </c>
      <c r="H132">
        <v>122</v>
      </c>
      <c r="J132">
        <v>10</v>
      </c>
      <c r="L132">
        <f t="shared" si="73"/>
        <v>22</v>
      </c>
      <c r="N132">
        <f t="shared" si="74"/>
        <v>0</v>
      </c>
      <c r="P132">
        <f t="shared" si="75"/>
        <v>0</v>
      </c>
      <c r="Q132">
        <f t="shared" si="60"/>
        <v>0</v>
      </c>
      <c r="R132" s="4"/>
      <c r="AG132">
        <f t="shared" si="76"/>
        <v>6.5422842857503634</v>
      </c>
      <c r="AI132">
        <f t="shared" si="77"/>
        <v>0</v>
      </c>
      <c r="AK132">
        <f t="shared" si="78"/>
        <v>0</v>
      </c>
      <c r="AN132">
        <f t="shared" si="79"/>
        <v>4.9121580331455778E-2</v>
      </c>
      <c r="AQ132">
        <f t="shared" si="80"/>
        <v>0.22163388804841144</v>
      </c>
      <c r="CA132">
        <v>1</v>
      </c>
      <c r="CC132" t="str">
        <f t="shared" ca="1" si="62"/>
        <v/>
      </c>
      <c r="CD132" t="str">
        <f t="shared" ca="1" si="63"/>
        <v/>
      </c>
      <c r="CH132" t="str">
        <f t="shared" ca="1" si="81"/>
        <v/>
      </c>
      <c r="CK132" t="str">
        <f t="shared" ca="1" si="64"/>
        <v/>
      </c>
      <c r="CQ132">
        <f ca="1">IF(MOD(CELL("строка",CG1311),10)=1,ABS($G$1 - CC1311),"")</f>
        <v>12</v>
      </c>
      <c r="CR132">
        <f t="shared" ca="1" si="65"/>
        <v>0</v>
      </c>
      <c r="CS132">
        <f t="shared" ca="1" si="66"/>
        <v>0</v>
      </c>
      <c r="CT132">
        <f t="shared" ca="1" si="67"/>
        <v>0</v>
      </c>
      <c r="CV132" t="str">
        <f t="shared" ca="1" si="68"/>
        <v/>
      </c>
      <c r="CW132">
        <f t="shared" ca="1" si="69"/>
        <v>1</v>
      </c>
      <c r="CX132">
        <f t="shared" ca="1" si="70"/>
        <v>0</v>
      </c>
      <c r="CY132">
        <f t="shared" ca="1" si="71"/>
        <v>0</v>
      </c>
    </row>
    <row r="133" spans="1:103" x14ac:dyDescent="0.45">
      <c r="A133">
        <v>3</v>
      </c>
      <c r="B133">
        <f t="shared" si="72"/>
        <v>0</v>
      </c>
      <c r="D133" t="b">
        <f t="shared" si="61"/>
        <v>0</v>
      </c>
      <c r="H133">
        <v>123</v>
      </c>
      <c r="J133">
        <v>12</v>
      </c>
      <c r="L133">
        <f t="shared" si="73"/>
        <v>0</v>
      </c>
      <c r="N133">
        <f t="shared" si="74"/>
        <v>0</v>
      </c>
      <c r="P133">
        <f t="shared" si="75"/>
        <v>0</v>
      </c>
      <c r="Q133">
        <f t="shared" si="60"/>
        <v>0</v>
      </c>
      <c r="R133" s="4"/>
      <c r="AG133">
        <f t="shared" si="76"/>
        <v>0</v>
      </c>
      <c r="AI133">
        <f t="shared" si="77"/>
        <v>0</v>
      </c>
      <c r="AK133">
        <f t="shared" si="78"/>
        <v>0</v>
      </c>
      <c r="AN133">
        <f t="shared" si="79"/>
        <v>3.16258602813781</v>
      </c>
      <c r="AQ133">
        <f t="shared" si="80"/>
        <v>1.7783661119515886</v>
      </c>
      <c r="CA133">
        <v>3</v>
      </c>
      <c r="CC133" t="str">
        <f t="shared" ca="1" si="62"/>
        <v/>
      </c>
      <c r="CD133" t="str">
        <f t="shared" ca="1" si="63"/>
        <v/>
      </c>
      <c r="CH133" t="str">
        <f t="shared" ca="1" si="81"/>
        <v/>
      </c>
      <c r="CK133" t="str">
        <f t="shared" ca="1" si="64"/>
        <v/>
      </c>
      <c r="CQ133">
        <f ca="1">IF(MOD(CELL("строка",CG1321),10)=1,ABS($G$1 - CC1321),"")</f>
        <v>12</v>
      </c>
      <c r="CR133">
        <f t="shared" ca="1" si="65"/>
        <v>0</v>
      </c>
      <c r="CS133">
        <f t="shared" ca="1" si="66"/>
        <v>0</v>
      </c>
      <c r="CT133">
        <f t="shared" ca="1" si="67"/>
        <v>0</v>
      </c>
      <c r="CV133" t="str">
        <f t="shared" ca="1" si="68"/>
        <v/>
      </c>
      <c r="CW133">
        <f t="shared" ca="1" si="69"/>
        <v>1</v>
      </c>
      <c r="CX133">
        <f t="shared" ca="1" si="70"/>
        <v>0</v>
      </c>
      <c r="CY133">
        <f t="shared" ca="1" si="71"/>
        <v>0</v>
      </c>
    </row>
    <row r="134" spans="1:103" x14ac:dyDescent="0.45">
      <c r="A134">
        <v>1</v>
      </c>
      <c r="B134">
        <f t="shared" si="72"/>
        <v>0</v>
      </c>
      <c r="D134" t="b">
        <f t="shared" si="61"/>
        <v>0</v>
      </c>
      <c r="H134">
        <v>124</v>
      </c>
      <c r="J134">
        <v>12</v>
      </c>
      <c r="L134">
        <f t="shared" si="73"/>
        <v>18</v>
      </c>
      <c r="N134">
        <f t="shared" si="74"/>
        <v>40</v>
      </c>
      <c r="P134">
        <f t="shared" si="75"/>
        <v>0</v>
      </c>
      <c r="Q134">
        <f t="shared" si="60"/>
        <v>0</v>
      </c>
      <c r="R134" s="4"/>
      <c r="AG134">
        <f t="shared" si="76"/>
        <v>43.004595843539313</v>
      </c>
      <c r="AI134">
        <f t="shared" si="77"/>
        <v>78.676899999999961</v>
      </c>
      <c r="AK134">
        <f t="shared" si="78"/>
        <v>0</v>
      </c>
      <c r="AN134">
        <f t="shared" si="79"/>
        <v>4.9121580331455778E-2</v>
      </c>
      <c r="AQ134">
        <f t="shared" si="80"/>
        <v>0.22163388804841144</v>
      </c>
      <c r="CA134">
        <v>1</v>
      </c>
      <c r="CC134" t="str">
        <f t="shared" ca="1" si="62"/>
        <v/>
      </c>
      <c r="CD134" t="str">
        <f t="shared" ca="1" si="63"/>
        <v/>
      </c>
      <c r="CH134" t="str">
        <f t="shared" ca="1" si="81"/>
        <v/>
      </c>
      <c r="CK134" t="str">
        <f t="shared" ca="1" si="64"/>
        <v/>
      </c>
      <c r="CQ134">
        <f ca="1">IF(MOD(CELL("строка",CG1331),10)=1,ABS($G$1 - CC1331),"")</f>
        <v>6</v>
      </c>
      <c r="CR134">
        <f t="shared" ca="1" si="65"/>
        <v>0</v>
      </c>
      <c r="CS134">
        <f t="shared" ca="1" si="66"/>
        <v>0</v>
      </c>
      <c r="CT134">
        <f t="shared" ca="1" si="67"/>
        <v>0</v>
      </c>
      <c r="CV134" t="str">
        <f t="shared" ca="1" si="68"/>
        <v/>
      </c>
      <c r="CW134">
        <f t="shared" ca="1" si="69"/>
        <v>1</v>
      </c>
      <c r="CX134">
        <f t="shared" ca="1" si="70"/>
        <v>0</v>
      </c>
      <c r="CY134">
        <f t="shared" ca="1" si="71"/>
        <v>0</v>
      </c>
    </row>
    <row r="135" spans="1:103" x14ac:dyDescent="0.45">
      <c r="A135">
        <v>3</v>
      </c>
      <c r="B135">
        <f t="shared" si="72"/>
        <v>0</v>
      </c>
      <c r="D135" t="b">
        <f t="shared" si="61"/>
        <v>0</v>
      </c>
      <c r="H135">
        <v>125</v>
      </c>
      <c r="J135">
        <v>6</v>
      </c>
      <c r="L135">
        <f t="shared" si="73"/>
        <v>0</v>
      </c>
      <c r="N135">
        <f t="shared" si="74"/>
        <v>0</v>
      </c>
      <c r="P135">
        <f t="shared" si="75"/>
        <v>0</v>
      </c>
      <c r="Q135">
        <f t="shared" si="60"/>
        <v>0</v>
      </c>
      <c r="R135" s="4"/>
      <c r="AG135">
        <f t="shared" si="76"/>
        <v>0</v>
      </c>
      <c r="AI135">
        <f t="shared" si="77"/>
        <v>0</v>
      </c>
      <c r="AK135">
        <f t="shared" si="78"/>
        <v>0</v>
      </c>
      <c r="AN135">
        <f t="shared" si="79"/>
        <v>3.16258602813781</v>
      </c>
      <c r="AQ135">
        <f t="shared" si="80"/>
        <v>1.7783661119515886</v>
      </c>
      <c r="CA135">
        <v>3</v>
      </c>
      <c r="CC135" t="str">
        <f t="shared" ca="1" si="62"/>
        <v/>
      </c>
      <c r="CD135" t="str">
        <f t="shared" ca="1" si="63"/>
        <v/>
      </c>
      <c r="CH135" t="str">
        <f t="shared" ca="1" si="81"/>
        <v/>
      </c>
      <c r="CK135" t="str">
        <f t="shared" ca="1" si="64"/>
        <v/>
      </c>
      <c r="CQ135">
        <f ca="1">IF(MOD(CELL("строка",CG1341),10)=1,ABS($G$1 - CC1341),"")</f>
        <v>10</v>
      </c>
      <c r="CR135">
        <f t="shared" ca="1" si="65"/>
        <v>0</v>
      </c>
      <c r="CS135">
        <f t="shared" ca="1" si="66"/>
        <v>0</v>
      </c>
      <c r="CT135">
        <f t="shared" ca="1" si="67"/>
        <v>0</v>
      </c>
      <c r="CV135" t="str">
        <f t="shared" ca="1" si="68"/>
        <v/>
      </c>
      <c r="CW135">
        <f t="shared" ca="1" si="69"/>
        <v>1</v>
      </c>
      <c r="CX135">
        <f t="shared" ca="1" si="70"/>
        <v>0</v>
      </c>
      <c r="CY135">
        <f t="shared" ca="1" si="71"/>
        <v>0</v>
      </c>
    </row>
    <row r="136" spans="1:103" x14ac:dyDescent="0.45">
      <c r="A136">
        <v>3</v>
      </c>
      <c r="B136">
        <f t="shared" si="72"/>
        <v>0</v>
      </c>
      <c r="D136" t="b">
        <f t="shared" si="61"/>
        <v>0</v>
      </c>
      <c r="H136">
        <v>126</v>
      </c>
      <c r="J136">
        <v>10</v>
      </c>
      <c r="L136">
        <f t="shared" si="73"/>
        <v>22</v>
      </c>
      <c r="N136">
        <f t="shared" si="74"/>
        <v>0</v>
      </c>
      <c r="P136">
        <f t="shared" si="75"/>
        <v>0</v>
      </c>
      <c r="Q136">
        <f t="shared" si="60"/>
        <v>0</v>
      </c>
      <c r="R136" s="4"/>
      <c r="AG136">
        <f t="shared" si="76"/>
        <v>6.5422842857503634</v>
      </c>
      <c r="AI136">
        <f t="shared" si="77"/>
        <v>0</v>
      </c>
      <c r="AK136">
        <f t="shared" si="78"/>
        <v>0</v>
      </c>
      <c r="AN136">
        <f t="shared" si="79"/>
        <v>3.16258602813781</v>
      </c>
      <c r="AQ136">
        <f t="shared" si="80"/>
        <v>1.7783661119515886</v>
      </c>
      <c r="CA136">
        <v>3</v>
      </c>
      <c r="CC136" t="str">
        <f t="shared" ca="1" si="62"/>
        <v/>
      </c>
      <c r="CD136" t="str">
        <f t="shared" ca="1" si="63"/>
        <v/>
      </c>
      <c r="CH136" t="str">
        <f t="shared" ca="1" si="81"/>
        <v/>
      </c>
      <c r="CK136" t="str">
        <f t="shared" ca="1" si="64"/>
        <v/>
      </c>
      <c r="CQ136">
        <f ca="1">IF(MOD(CELL("строка",CG1351),10)=1,ABS($G$1 - CC1351),"")</f>
        <v>12</v>
      </c>
      <c r="CR136">
        <f t="shared" ca="1" si="65"/>
        <v>0</v>
      </c>
      <c r="CS136">
        <f t="shared" ca="1" si="66"/>
        <v>0</v>
      </c>
      <c r="CT136">
        <f t="shared" ca="1" si="67"/>
        <v>0</v>
      </c>
      <c r="CV136" t="str">
        <f t="shared" ca="1" si="68"/>
        <v/>
      </c>
      <c r="CW136">
        <f t="shared" ca="1" si="69"/>
        <v>1</v>
      </c>
      <c r="CX136">
        <f t="shared" ca="1" si="70"/>
        <v>0</v>
      </c>
      <c r="CY136">
        <f t="shared" ca="1" si="71"/>
        <v>0</v>
      </c>
    </row>
    <row r="137" spans="1:103" x14ac:dyDescent="0.45">
      <c r="A137">
        <v>1</v>
      </c>
      <c r="B137">
        <f t="shared" si="72"/>
        <v>0</v>
      </c>
      <c r="D137" t="b">
        <f t="shared" si="61"/>
        <v>1</v>
      </c>
      <c r="H137">
        <v>127</v>
      </c>
      <c r="J137">
        <v>12</v>
      </c>
      <c r="L137">
        <f t="shared" si="73"/>
        <v>0</v>
      </c>
      <c r="N137">
        <f t="shared" si="74"/>
        <v>0</v>
      </c>
      <c r="P137">
        <f t="shared" si="75"/>
        <v>0</v>
      </c>
      <c r="Q137">
        <f t="shared" si="60"/>
        <v>0</v>
      </c>
      <c r="R137" s="4"/>
      <c r="AG137">
        <f t="shared" si="76"/>
        <v>0</v>
      </c>
      <c r="AI137">
        <f t="shared" si="77"/>
        <v>0</v>
      </c>
      <c r="AK137">
        <f t="shared" si="78"/>
        <v>0</v>
      </c>
      <c r="AN137">
        <f t="shared" si="79"/>
        <v>4.9121580331455778E-2</v>
      </c>
      <c r="AQ137">
        <f t="shared" si="80"/>
        <v>0.22163388804841144</v>
      </c>
      <c r="CA137">
        <v>1</v>
      </c>
      <c r="CC137" t="str">
        <f t="shared" ca="1" si="62"/>
        <v/>
      </c>
      <c r="CD137" t="str">
        <f t="shared" ca="1" si="63"/>
        <v/>
      </c>
      <c r="CH137" t="str">
        <f t="shared" ca="1" si="81"/>
        <v/>
      </c>
      <c r="CK137" t="str">
        <f t="shared" ca="1" si="64"/>
        <v/>
      </c>
      <c r="CQ137">
        <f ca="1">IF(MOD(CELL("строка",CG1361),10)=1,ABS($G$1 - CC1361),"")</f>
        <v>19</v>
      </c>
      <c r="CR137">
        <f t="shared" ca="1" si="65"/>
        <v>0</v>
      </c>
      <c r="CS137">
        <f t="shared" ca="1" si="66"/>
        <v>0</v>
      </c>
      <c r="CT137">
        <f t="shared" ca="1" si="67"/>
        <v>0</v>
      </c>
      <c r="CV137" t="str">
        <f t="shared" ca="1" si="68"/>
        <v/>
      </c>
      <c r="CW137">
        <f t="shared" ca="1" si="69"/>
        <v>1</v>
      </c>
      <c r="CX137">
        <f t="shared" ca="1" si="70"/>
        <v>0</v>
      </c>
      <c r="CY137">
        <f t="shared" ca="1" si="71"/>
        <v>0</v>
      </c>
    </row>
    <row r="138" spans="1:103" x14ac:dyDescent="0.45">
      <c r="A138">
        <v>2</v>
      </c>
      <c r="B138">
        <f t="shared" si="72"/>
        <v>0</v>
      </c>
      <c r="D138" t="b">
        <f t="shared" si="61"/>
        <v>0</v>
      </c>
      <c r="H138">
        <v>128</v>
      </c>
      <c r="J138">
        <v>19</v>
      </c>
      <c r="L138">
        <f t="shared" si="73"/>
        <v>29</v>
      </c>
      <c r="N138">
        <f t="shared" si="74"/>
        <v>47</v>
      </c>
      <c r="P138">
        <f t="shared" si="75"/>
        <v>83</v>
      </c>
      <c r="Q138">
        <f t="shared" si="60"/>
        <v>0</v>
      </c>
      <c r="R138" s="4"/>
      <c r="AG138">
        <f t="shared" si="76"/>
        <v>19.733239059619699</v>
      </c>
      <c r="AI138">
        <f t="shared" si="77"/>
        <v>3.4968999999999903</v>
      </c>
      <c r="AK138">
        <f t="shared" si="78"/>
        <v>217.26759999999985</v>
      </c>
      <c r="AN138">
        <f t="shared" si="79"/>
        <v>0.60585380423463286</v>
      </c>
      <c r="AQ138">
        <f t="shared" si="80"/>
        <v>0.77836611195158856</v>
      </c>
      <c r="CA138">
        <v>2</v>
      </c>
      <c r="CC138" t="str">
        <f t="shared" ca="1" si="62"/>
        <v/>
      </c>
      <c r="CD138" t="str">
        <f t="shared" ca="1" si="63"/>
        <v/>
      </c>
      <c r="CH138" t="str">
        <f t="shared" ca="1" si="81"/>
        <v/>
      </c>
      <c r="CK138" t="str">
        <f t="shared" ca="1" si="64"/>
        <v/>
      </c>
      <c r="CQ138">
        <f ca="1">IF(MOD(CELL("строка",CG1371),10)=1,ABS($G$1 - CC1371),"")</f>
        <v>10</v>
      </c>
      <c r="CR138">
        <f t="shared" ca="1" si="65"/>
        <v>0</v>
      </c>
      <c r="CS138">
        <f t="shared" ca="1" si="66"/>
        <v>0</v>
      </c>
      <c r="CT138">
        <f t="shared" ca="1" si="67"/>
        <v>0</v>
      </c>
      <c r="CV138" t="str">
        <f t="shared" ca="1" si="68"/>
        <v/>
      </c>
      <c r="CW138">
        <f t="shared" ca="1" si="69"/>
        <v>1</v>
      </c>
      <c r="CX138">
        <f t="shared" ca="1" si="70"/>
        <v>0</v>
      </c>
      <c r="CY138">
        <f t="shared" ca="1" si="71"/>
        <v>0</v>
      </c>
    </row>
    <row r="139" spans="1:103" x14ac:dyDescent="0.45">
      <c r="A139">
        <v>2</v>
      </c>
      <c r="B139">
        <f t="shared" si="72"/>
        <v>10</v>
      </c>
      <c r="D139" t="b">
        <f t="shared" si="61"/>
        <v>0</v>
      </c>
      <c r="H139">
        <v>129</v>
      </c>
      <c r="J139">
        <v>10</v>
      </c>
      <c r="L139">
        <f t="shared" si="73"/>
        <v>0</v>
      </c>
      <c r="N139">
        <f t="shared" si="74"/>
        <v>0</v>
      </c>
      <c r="P139">
        <f t="shared" si="75"/>
        <v>0</v>
      </c>
      <c r="Q139">
        <f t="shared" si="60"/>
        <v>0</v>
      </c>
      <c r="R139" s="4"/>
      <c r="AG139">
        <f t="shared" si="76"/>
        <v>0</v>
      </c>
      <c r="AI139">
        <f t="shared" si="77"/>
        <v>0</v>
      </c>
      <c r="AK139">
        <f t="shared" si="78"/>
        <v>0</v>
      </c>
      <c r="AN139">
        <f t="shared" si="79"/>
        <v>0.60585380423463286</v>
      </c>
      <c r="AQ139">
        <f t="shared" si="80"/>
        <v>0.77836611195158856</v>
      </c>
      <c r="CA139">
        <v>2</v>
      </c>
      <c r="CC139" t="str">
        <f t="shared" ca="1" si="62"/>
        <v/>
      </c>
      <c r="CD139" t="str">
        <f t="shared" ca="1" si="63"/>
        <v/>
      </c>
      <c r="CH139" t="str">
        <f t="shared" ca="1" si="81"/>
        <v/>
      </c>
      <c r="CK139" t="str">
        <f t="shared" ca="1" si="64"/>
        <v/>
      </c>
      <c r="CQ139">
        <f ca="1">IF(MOD(CELL("строка",CG1381),10)=1,ABS($G$1 - CC1381),"")</f>
        <v>10</v>
      </c>
      <c r="CR139">
        <f t="shared" ca="1" si="65"/>
        <v>0</v>
      </c>
      <c r="CS139">
        <f t="shared" ca="1" si="66"/>
        <v>0</v>
      </c>
      <c r="CT139">
        <f t="shared" ca="1" si="67"/>
        <v>0</v>
      </c>
      <c r="CV139" t="str">
        <f t="shared" ca="1" si="68"/>
        <v/>
      </c>
      <c r="CW139">
        <f t="shared" ca="1" si="69"/>
        <v>1</v>
      </c>
      <c r="CX139">
        <f t="shared" ca="1" si="70"/>
        <v>0</v>
      </c>
      <c r="CY139">
        <f t="shared" ca="1" si="71"/>
        <v>0</v>
      </c>
    </row>
    <row r="140" spans="1:103" x14ac:dyDescent="0.45">
      <c r="A140">
        <v>1</v>
      </c>
      <c r="B140">
        <f t="shared" si="72"/>
        <v>0</v>
      </c>
      <c r="D140" t="b">
        <f t="shared" si="61"/>
        <v>0</v>
      </c>
      <c r="H140">
        <v>130</v>
      </c>
      <c r="J140">
        <v>10</v>
      </c>
      <c r="L140">
        <f t="shared" si="73"/>
        <v>18</v>
      </c>
      <c r="N140">
        <f t="shared" si="74"/>
        <v>0</v>
      </c>
      <c r="P140">
        <f t="shared" si="75"/>
        <v>0</v>
      </c>
      <c r="Q140">
        <f t="shared" si="60"/>
        <v>0</v>
      </c>
      <c r="R140" s="4"/>
      <c r="AG140">
        <f t="shared" si="76"/>
        <v>43.004595843539313</v>
      </c>
      <c r="AI140">
        <f t="shared" si="77"/>
        <v>0</v>
      </c>
      <c r="AK140">
        <f t="shared" si="78"/>
        <v>0</v>
      </c>
      <c r="AN140">
        <f t="shared" si="79"/>
        <v>4.9121580331455778E-2</v>
      </c>
      <c r="AQ140">
        <f t="shared" si="80"/>
        <v>0.22163388804841144</v>
      </c>
      <c r="CA140">
        <v>1</v>
      </c>
      <c r="CC140" t="str">
        <f t="shared" ca="1" si="62"/>
        <v/>
      </c>
      <c r="CD140" t="str">
        <f t="shared" ca="1" si="63"/>
        <v/>
      </c>
      <c r="CH140" t="str">
        <f t="shared" ca="1" si="81"/>
        <v/>
      </c>
      <c r="CK140" t="str">
        <f t="shared" ca="1" si="64"/>
        <v/>
      </c>
      <c r="CQ140">
        <f ca="1">IF(MOD(CELL("строка",CG1391),10)=1,ABS($G$1 - CC1391),"")</f>
        <v>8</v>
      </c>
      <c r="CR140">
        <f t="shared" ca="1" si="65"/>
        <v>0</v>
      </c>
      <c r="CS140">
        <f t="shared" ca="1" si="66"/>
        <v>0</v>
      </c>
      <c r="CT140">
        <f t="shared" ca="1" si="67"/>
        <v>0</v>
      </c>
      <c r="CV140" t="str">
        <f t="shared" ca="1" si="68"/>
        <v/>
      </c>
      <c r="CW140">
        <f t="shared" ca="1" si="69"/>
        <v>1</v>
      </c>
      <c r="CX140">
        <f t="shared" ca="1" si="70"/>
        <v>0</v>
      </c>
      <c r="CY140">
        <f t="shared" ca="1" si="71"/>
        <v>0</v>
      </c>
    </row>
    <row r="141" spans="1:103" x14ac:dyDescent="0.45">
      <c r="A141">
        <v>0</v>
      </c>
      <c r="B141">
        <f t="shared" si="72"/>
        <v>0</v>
      </c>
      <c r="D141" t="b">
        <f t="shared" si="61"/>
        <v>0</v>
      </c>
      <c r="H141">
        <v>131</v>
      </c>
      <c r="J141">
        <v>8</v>
      </c>
      <c r="L141">
        <f t="shared" si="73"/>
        <v>0</v>
      </c>
      <c r="N141">
        <f t="shared" si="74"/>
        <v>0</v>
      </c>
      <c r="P141">
        <f t="shared" si="75"/>
        <v>0</v>
      </c>
      <c r="Q141">
        <f t="shared" si="60"/>
        <v>0</v>
      </c>
      <c r="R141" s="4"/>
      <c r="AG141">
        <f t="shared" si="76"/>
        <v>0</v>
      </c>
      <c r="AI141">
        <f t="shared" si="77"/>
        <v>0</v>
      </c>
      <c r="AK141">
        <f t="shared" si="78"/>
        <v>0</v>
      </c>
      <c r="AN141">
        <f t="shared" si="79"/>
        <v>0</v>
      </c>
      <c r="AQ141">
        <f t="shared" si="80"/>
        <v>1.2216338880484114</v>
      </c>
      <c r="CA141">
        <v>0</v>
      </c>
      <c r="CC141">
        <f t="shared" ca="1" si="62"/>
        <v>10</v>
      </c>
      <c r="CD141">
        <f t="shared" ca="1" si="63"/>
        <v>31</v>
      </c>
      <c r="CH141">
        <f t="shared" ca="1" si="81"/>
        <v>100</v>
      </c>
      <c r="CK141">
        <f t="shared" ca="1" si="64"/>
        <v>43.099225000000018</v>
      </c>
      <c r="CQ141">
        <f ca="1">IF(MOD(CELL("строка",CG1401),10)=1,ABS($G$1 - CC1401),"")</f>
        <v>7</v>
      </c>
      <c r="CR141">
        <f t="shared" ca="1" si="65"/>
        <v>0</v>
      </c>
      <c r="CS141">
        <f t="shared" ca="1" si="66"/>
        <v>0</v>
      </c>
      <c r="CT141">
        <f t="shared" ca="1" si="67"/>
        <v>0</v>
      </c>
      <c r="CV141">
        <f t="shared" ca="1" si="68"/>
        <v>6.5650000000000013</v>
      </c>
      <c r="CW141">
        <f t="shared" ca="1" si="69"/>
        <v>1</v>
      </c>
      <c r="CX141">
        <f t="shared" ca="1" si="70"/>
        <v>0</v>
      </c>
      <c r="CY141">
        <f t="shared" ca="1" si="71"/>
        <v>0</v>
      </c>
    </row>
    <row r="142" spans="1:103" x14ac:dyDescent="0.45">
      <c r="A142">
        <v>0</v>
      </c>
      <c r="B142">
        <f t="shared" si="72"/>
        <v>0</v>
      </c>
      <c r="D142" t="b">
        <f t="shared" si="61"/>
        <v>0</v>
      </c>
      <c r="H142">
        <v>132</v>
      </c>
      <c r="J142">
        <v>7</v>
      </c>
      <c r="L142">
        <f t="shared" si="73"/>
        <v>12</v>
      </c>
      <c r="N142">
        <f t="shared" si="74"/>
        <v>36</v>
      </c>
      <c r="P142">
        <f t="shared" si="75"/>
        <v>0</v>
      </c>
      <c r="Q142">
        <f t="shared" si="60"/>
        <v>0</v>
      </c>
      <c r="R142" s="4"/>
      <c r="AG142">
        <f t="shared" si="76"/>
        <v>157.69806318022273</v>
      </c>
      <c r="AI142">
        <f t="shared" si="77"/>
        <v>165.63689999999994</v>
      </c>
      <c r="AK142">
        <f t="shared" si="78"/>
        <v>0</v>
      </c>
      <c r="AN142">
        <f t="shared" si="79"/>
        <v>0</v>
      </c>
      <c r="AQ142">
        <f t="shared" si="80"/>
        <v>1.2216338880484114</v>
      </c>
      <c r="CA142">
        <v>0</v>
      </c>
      <c r="CC142" t="str">
        <f t="shared" ca="1" si="62"/>
        <v/>
      </c>
      <c r="CD142" t="str">
        <f t="shared" ca="1" si="63"/>
        <v/>
      </c>
      <c r="CH142" t="str">
        <f t="shared" ca="1" si="81"/>
        <v/>
      </c>
      <c r="CK142" t="str">
        <f t="shared" ca="1" si="64"/>
        <v/>
      </c>
      <c r="CQ142">
        <f ca="1">IF(MOD(CELL("строка",CG1411),10)=1,ABS($G$1 - CC1411),"")</f>
        <v>5</v>
      </c>
      <c r="CR142">
        <f t="shared" ca="1" si="65"/>
        <v>0</v>
      </c>
      <c r="CS142">
        <f t="shared" ca="1" si="66"/>
        <v>0</v>
      </c>
      <c r="CT142">
        <f t="shared" ca="1" si="67"/>
        <v>0</v>
      </c>
      <c r="CV142" t="str">
        <f t="shared" ca="1" si="68"/>
        <v/>
      </c>
      <c r="CW142">
        <f t="shared" ca="1" si="69"/>
        <v>1</v>
      </c>
      <c r="CX142">
        <f t="shared" ca="1" si="70"/>
        <v>0</v>
      </c>
      <c r="CY142">
        <f t="shared" ca="1" si="71"/>
        <v>0</v>
      </c>
    </row>
    <row r="143" spans="1:103" x14ac:dyDescent="0.45">
      <c r="A143">
        <v>1</v>
      </c>
      <c r="B143">
        <f t="shared" si="72"/>
        <v>0</v>
      </c>
      <c r="D143" t="b">
        <f t="shared" si="61"/>
        <v>0</v>
      </c>
      <c r="H143">
        <v>133</v>
      </c>
      <c r="J143">
        <v>5</v>
      </c>
      <c r="L143">
        <f t="shared" si="73"/>
        <v>0</v>
      </c>
      <c r="N143">
        <f t="shared" si="74"/>
        <v>0</v>
      </c>
      <c r="P143">
        <f t="shared" si="75"/>
        <v>0</v>
      </c>
      <c r="Q143">
        <f t="shared" si="60"/>
        <v>0</v>
      </c>
      <c r="R143" s="4"/>
      <c r="AG143">
        <f t="shared" si="76"/>
        <v>0</v>
      </c>
      <c r="AI143">
        <f t="shared" si="77"/>
        <v>0</v>
      </c>
      <c r="AK143">
        <f t="shared" si="78"/>
        <v>0</v>
      </c>
      <c r="AN143">
        <f t="shared" si="79"/>
        <v>4.9121580331455778E-2</v>
      </c>
      <c r="AQ143">
        <f t="shared" si="80"/>
        <v>0.22163388804841144</v>
      </c>
      <c r="CA143">
        <v>1</v>
      </c>
      <c r="CC143" t="str">
        <f t="shared" ca="1" si="62"/>
        <v/>
      </c>
      <c r="CD143" t="str">
        <f t="shared" ca="1" si="63"/>
        <v/>
      </c>
      <c r="CH143" t="str">
        <f t="shared" ca="1" si="81"/>
        <v/>
      </c>
      <c r="CK143" t="str">
        <f t="shared" ca="1" si="64"/>
        <v/>
      </c>
      <c r="CQ143">
        <f ca="1">IF(MOD(CELL("строка",CG1421),10)=1,ABS($G$1 - CC1421),"")</f>
        <v>11</v>
      </c>
      <c r="CR143">
        <f t="shared" ca="1" si="65"/>
        <v>0</v>
      </c>
      <c r="CS143">
        <f t="shared" ca="1" si="66"/>
        <v>0</v>
      </c>
      <c r="CT143">
        <f t="shared" ca="1" si="67"/>
        <v>0</v>
      </c>
      <c r="CV143" t="str">
        <f t="shared" ca="1" si="68"/>
        <v/>
      </c>
      <c r="CW143">
        <f t="shared" ca="1" si="69"/>
        <v>1</v>
      </c>
      <c r="CX143">
        <f t="shared" ca="1" si="70"/>
        <v>0</v>
      </c>
      <c r="CY143">
        <f t="shared" ca="1" si="71"/>
        <v>0</v>
      </c>
    </row>
    <row r="144" spans="1:103" x14ac:dyDescent="0.45">
      <c r="A144">
        <v>2</v>
      </c>
      <c r="B144">
        <f t="shared" si="72"/>
        <v>0</v>
      </c>
      <c r="D144" t="b">
        <f t="shared" si="61"/>
        <v>0</v>
      </c>
      <c r="H144">
        <v>134</v>
      </c>
      <c r="J144">
        <v>11</v>
      </c>
      <c r="L144">
        <f t="shared" si="73"/>
        <v>24</v>
      </c>
      <c r="N144">
        <f t="shared" si="74"/>
        <v>0</v>
      </c>
      <c r="P144">
        <f t="shared" si="75"/>
        <v>0</v>
      </c>
      <c r="Q144">
        <f t="shared" si="60"/>
        <v>0</v>
      </c>
      <c r="R144" s="4"/>
      <c r="AG144">
        <f t="shared" si="76"/>
        <v>0.31112850685588833</v>
      </c>
      <c r="AI144">
        <f t="shared" si="77"/>
        <v>0</v>
      </c>
      <c r="AK144">
        <f t="shared" si="78"/>
        <v>0</v>
      </c>
      <c r="AN144">
        <f t="shared" si="79"/>
        <v>0.60585380423463286</v>
      </c>
      <c r="AQ144">
        <f t="shared" si="80"/>
        <v>0.77836611195158856</v>
      </c>
      <c r="CA144">
        <v>2</v>
      </c>
      <c r="CC144" t="str">
        <f t="shared" ca="1" si="62"/>
        <v/>
      </c>
      <c r="CD144" t="str">
        <f t="shared" ca="1" si="63"/>
        <v/>
      </c>
      <c r="CH144" t="str">
        <f t="shared" ca="1" si="81"/>
        <v/>
      </c>
      <c r="CK144" t="str">
        <f t="shared" ca="1" si="64"/>
        <v/>
      </c>
      <c r="CQ144">
        <f ca="1">IF(MOD(CELL("строка",CG1431),10)=1,ABS($G$1 - CC1431),"")</f>
        <v>13</v>
      </c>
      <c r="CR144">
        <f t="shared" ca="1" si="65"/>
        <v>0</v>
      </c>
      <c r="CS144">
        <f t="shared" ca="1" si="66"/>
        <v>0</v>
      </c>
      <c r="CT144">
        <f t="shared" ca="1" si="67"/>
        <v>0</v>
      </c>
      <c r="CV144" t="str">
        <f t="shared" ca="1" si="68"/>
        <v/>
      </c>
      <c r="CW144">
        <f t="shared" ca="1" si="69"/>
        <v>1</v>
      </c>
      <c r="CX144">
        <f t="shared" ca="1" si="70"/>
        <v>0</v>
      </c>
      <c r="CY144">
        <f t="shared" ca="1" si="71"/>
        <v>0</v>
      </c>
    </row>
    <row r="145" spans="1:103" x14ac:dyDescent="0.45">
      <c r="A145">
        <v>0</v>
      </c>
      <c r="B145">
        <f t="shared" si="72"/>
        <v>0</v>
      </c>
      <c r="D145" t="b">
        <f t="shared" si="61"/>
        <v>0</v>
      </c>
      <c r="H145">
        <v>135</v>
      </c>
      <c r="J145">
        <v>13</v>
      </c>
      <c r="L145">
        <f t="shared" si="73"/>
        <v>0</v>
      </c>
      <c r="N145">
        <f t="shared" si="74"/>
        <v>0</v>
      </c>
      <c r="P145">
        <f t="shared" si="75"/>
        <v>0</v>
      </c>
      <c r="R145" s="4"/>
      <c r="AG145">
        <f t="shared" si="76"/>
        <v>0</v>
      </c>
      <c r="AI145">
        <f t="shared" si="77"/>
        <v>0</v>
      </c>
      <c r="AK145">
        <f t="shared" si="78"/>
        <v>0</v>
      </c>
      <c r="AN145">
        <f t="shared" si="79"/>
        <v>0</v>
      </c>
      <c r="AQ145">
        <f t="shared" si="80"/>
        <v>1.2216338880484114</v>
      </c>
      <c r="CA145">
        <v>0</v>
      </c>
      <c r="CC145" t="str">
        <f t="shared" ca="1" si="62"/>
        <v/>
      </c>
      <c r="CD145" t="str">
        <f t="shared" ca="1" si="63"/>
        <v/>
      </c>
      <c r="CH145" t="str">
        <f t="shared" ca="1" si="81"/>
        <v/>
      </c>
      <c r="CK145" t="str">
        <f t="shared" ca="1" si="64"/>
        <v/>
      </c>
      <c r="CQ145">
        <f ca="1">IF(MOD(CELL("строка",CG1441),10)=1,ABS($G$1 - CC1441),"")</f>
        <v>22</v>
      </c>
      <c r="CR145">
        <f t="shared" ca="1" si="65"/>
        <v>0</v>
      </c>
      <c r="CS145">
        <f t="shared" ca="1" si="66"/>
        <v>0</v>
      </c>
      <c r="CT145">
        <f t="shared" ca="1" si="67"/>
        <v>0</v>
      </c>
      <c r="CV145" t="str">
        <f t="shared" ca="1" si="68"/>
        <v/>
      </c>
      <c r="CW145">
        <f t="shared" ca="1" si="69"/>
        <v>1</v>
      </c>
      <c r="CX145">
        <f t="shared" ca="1" si="70"/>
        <v>0</v>
      </c>
      <c r="CY145">
        <f t="shared" ca="1" si="71"/>
        <v>0</v>
      </c>
    </row>
    <row r="146" spans="1:103" x14ac:dyDescent="0.45">
      <c r="A146">
        <v>1</v>
      </c>
      <c r="B146">
        <f t="shared" si="72"/>
        <v>0</v>
      </c>
      <c r="D146" t="b">
        <f t="shared" si="61"/>
        <v>0</v>
      </c>
      <c r="H146">
        <v>136</v>
      </c>
      <c r="J146">
        <v>22</v>
      </c>
      <c r="L146">
        <f t="shared" si="73"/>
        <v>32</v>
      </c>
      <c r="N146">
        <f t="shared" si="74"/>
        <v>62</v>
      </c>
      <c r="P146">
        <f t="shared" si="75"/>
        <v>115</v>
      </c>
      <c r="R146" s="4"/>
      <c r="AG146">
        <f t="shared" si="76"/>
        <v>55.386505391277986</v>
      </c>
      <c r="AI146">
        <f t="shared" si="77"/>
        <v>172.39690000000007</v>
      </c>
      <c r="AK146">
        <f t="shared" si="78"/>
        <v>297.90760000000017</v>
      </c>
      <c r="AN146">
        <f t="shared" si="79"/>
        <v>4.9121580331455778E-2</v>
      </c>
      <c r="AQ146">
        <f t="shared" si="80"/>
        <v>0.22163388804841144</v>
      </c>
      <c r="CA146">
        <v>1</v>
      </c>
      <c r="CC146" t="str">
        <f t="shared" ca="1" si="62"/>
        <v/>
      </c>
      <c r="CD146" t="str">
        <f t="shared" ca="1" si="63"/>
        <v/>
      </c>
      <c r="CH146" t="str">
        <f t="shared" ca="1" si="81"/>
        <v/>
      </c>
      <c r="CK146" t="str">
        <f t="shared" ca="1" si="64"/>
        <v/>
      </c>
      <c r="CQ146">
        <f ca="1">IF(MOD(CELL("строка",CG1451),10)=1,ABS($G$1 - CC1451),"")</f>
        <v>10</v>
      </c>
      <c r="CR146">
        <f t="shared" ca="1" si="65"/>
        <v>0</v>
      </c>
      <c r="CS146">
        <f t="shared" ca="1" si="66"/>
        <v>0</v>
      </c>
      <c r="CT146">
        <f t="shared" ca="1" si="67"/>
        <v>0</v>
      </c>
      <c r="CV146" t="str">
        <f t="shared" ca="1" si="68"/>
        <v/>
      </c>
      <c r="CW146">
        <f t="shared" ca="1" si="69"/>
        <v>1</v>
      </c>
      <c r="CX146">
        <f t="shared" ca="1" si="70"/>
        <v>0</v>
      </c>
      <c r="CY146">
        <f t="shared" ca="1" si="71"/>
        <v>0</v>
      </c>
    </row>
    <row r="147" spans="1:103" x14ac:dyDescent="0.45">
      <c r="A147">
        <v>1</v>
      </c>
      <c r="B147">
        <f t="shared" si="72"/>
        <v>0</v>
      </c>
      <c r="D147" t="b">
        <f t="shared" si="61"/>
        <v>1</v>
      </c>
      <c r="H147">
        <v>137</v>
      </c>
      <c r="J147">
        <v>10</v>
      </c>
      <c r="L147">
        <f t="shared" si="73"/>
        <v>0</v>
      </c>
      <c r="N147">
        <f t="shared" si="74"/>
        <v>0</v>
      </c>
      <c r="P147">
        <f t="shared" si="75"/>
        <v>0</v>
      </c>
      <c r="R147" s="4"/>
      <c r="AG147">
        <f t="shared" si="76"/>
        <v>0</v>
      </c>
      <c r="AI147">
        <f t="shared" si="77"/>
        <v>0</v>
      </c>
      <c r="AK147">
        <f t="shared" si="78"/>
        <v>0</v>
      </c>
      <c r="AN147">
        <f t="shared" si="79"/>
        <v>4.9121580331455778E-2</v>
      </c>
      <c r="AQ147">
        <f t="shared" si="80"/>
        <v>0.22163388804841144</v>
      </c>
      <c r="CA147">
        <v>1</v>
      </c>
      <c r="CC147" t="str">
        <f t="shared" ca="1" si="62"/>
        <v/>
      </c>
      <c r="CD147" t="str">
        <f t="shared" ca="1" si="63"/>
        <v/>
      </c>
      <c r="CH147" t="str">
        <f t="shared" ca="1" si="81"/>
        <v/>
      </c>
      <c r="CK147" t="str">
        <f t="shared" ca="1" si="64"/>
        <v/>
      </c>
      <c r="CQ147">
        <f ca="1">IF(MOD(CELL("строка",CG1461),10)=1,ABS($G$1 - CC1461),"")</f>
        <v>16</v>
      </c>
      <c r="CR147">
        <f t="shared" ca="1" si="65"/>
        <v>0</v>
      </c>
      <c r="CS147">
        <f t="shared" ca="1" si="66"/>
        <v>0</v>
      </c>
      <c r="CT147">
        <f t="shared" ca="1" si="67"/>
        <v>0</v>
      </c>
      <c r="CV147" t="str">
        <f t="shared" ca="1" si="68"/>
        <v/>
      </c>
      <c r="CW147">
        <f t="shared" ca="1" si="69"/>
        <v>1</v>
      </c>
      <c r="CX147">
        <f t="shared" ca="1" si="70"/>
        <v>0</v>
      </c>
      <c r="CY147">
        <f t="shared" ca="1" si="71"/>
        <v>0</v>
      </c>
    </row>
    <row r="148" spans="1:103" x14ac:dyDescent="0.45">
      <c r="A148">
        <v>2</v>
      </c>
      <c r="B148">
        <f t="shared" si="72"/>
        <v>0</v>
      </c>
      <c r="D148" t="b">
        <f t="shared" si="61"/>
        <v>0</v>
      </c>
      <c r="H148">
        <v>138</v>
      </c>
      <c r="J148">
        <v>16</v>
      </c>
      <c r="L148">
        <f t="shared" si="73"/>
        <v>30</v>
      </c>
      <c r="N148">
        <f t="shared" si="74"/>
        <v>0</v>
      </c>
      <c r="P148">
        <f t="shared" si="75"/>
        <v>0</v>
      </c>
      <c r="R148" s="4"/>
      <c r="AG148">
        <f t="shared" si="76"/>
        <v>29.617661170172461</v>
      </c>
      <c r="AI148">
        <f t="shared" si="77"/>
        <v>0</v>
      </c>
      <c r="AK148">
        <f t="shared" si="78"/>
        <v>0</v>
      </c>
      <c r="AN148">
        <f t="shared" si="79"/>
        <v>0.60585380423463286</v>
      </c>
      <c r="AQ148">
        <f t="shared" si="80"/>
        <v>0.77836611195158856</v>
      </c>
      <c r="CA148">
        <v>2</v>
      </c>
      <c r="CC148" t="str">
        <f t="shared" ca="1" si="62"/>
        <v/>
      </c>
      <c r="CD148" t="str">
        <f t="shared" ca="1" si="63"/>
        <v/>
      </c>
      <c r="CH148" t="str">
        <f t="shared" ca="1" si="81"/>
        <v/>
      </c>
      <c r="CK148" t="str">
        <f t="shared" ca="1" si="64"/>
        <v/>
      </c>
      <c r="CQ148">
        <f ca="1">IF(MOD(CELL("строка",CG1471),10)=1,ABS($G$1 - CC1471),"")</f>
        <v>14</v>
      </c>
      <c r="CR148">
        <f t="shared" ca="1" si="65"/>
        <v>0</v>
      </c>
      <c r="CS148">
        <f t="shared" ca="1" si="66"/>
        <v>0</v>
      </c>
      <c r="CT148">
        <f t="shared" ca="1" si="67"/>
        <v>0</v>
      </c>
      <c r="CV148" t="str">
        <f t="shared" ca="1" si="68"/>
        <v/>
      </c>
      <c r="CW148">
        <f t="shared" ca="1" si="69"/>
        <v>1</v>
      </c>
      <c r="CX148">
        <f t="shared" ca="1" si="70"/>
        <v>0</v>
      </c>
      <c r="CY148">
        <f t="shared" ca="1" si="71"/>
        <v>0</v>
      </c>
    </row>
    <row r="149" spans="1:103" x14ac:dyDescent="0.45">
      <c r="A149">
        <v>0</v>
      </c>
      <c r="B149">
        <f t="shared" si="72"/>
        <v>8</v>
      </c>
      <c r="D149" t="b">
        <f t="shared" si="61"/>
        <v>0</v>
      </c>
      <c r="H149">
        <v>139</v>
      </c>
      <c r="J149">
        <v>14</v>
      </c>
      <c r="L149">
        <f t="shared" si="73"/>
        <v>0</v>
      </c>
      <c r="N149">
        <f t="shared" si="74"/>
        <v>0</v>
      </c>
      <c r="P149">
        <f t="shared" si="75"/>
        <v>0</v>
      </c>
      <c r="R149" s="4"/>
      <c r="AG149">
        <f t="shared" si="76"/>
        <v>0</v>
      </c>
      <c r="AI149">
        <f t="shared" si="77"/>
        <v>0</v>
      </c>
      <c r="AK149">
        <f t="shared" si="78"/>
        <v>0</v>
      </c>
      <c r="AN149">
        <f t="shared" si="79"/>
        <v>0</v>
      </c>
      <c r="AQ149">
        <f t="shared" si="80"/>
        <v>1.2216338880484114</v>
      </c>
      <c r="CA149">
        <v>0</v>
      </c>
      <c r="CC149" t="str">
        <f t="shared" ca="1" si="62"/>
        <v/>
      </c>
      <c r="CD149" t="str">
        <f t="shared" ca="1" si="63"/>
        <v/>
      </c>
      <c r="CH149" t="str">
        <f t="shared" ca="1" si="81"/>
        <v/>
      </c>
      <c r="CK149" t="str">
        <f t="shared" ca="1" si="64"/>
        <v/>
      </c>
      <c r="CQ149">
        <f ca="1">IF(MOD(CELL("строка",CG1481),10)=1,ABS($G$1 - CC1481),"")</f>
        <v>12</v>
      </c>
      <c r="CR149">
        <f t="shared" ca="1" si="65"/>
        <v>0</v>
      </c>
      <c r="CS149">
        <f t="shared" ca="1" si="66"/>
        <v>0</v>
      </c>
      <c r="CT149">
        <f t="shared" ca="1" si="67"/>
        <v>0</v>
      </c>
      <c r="CV149" t="str">
        <f t="shared" ca="1" si="68"/>
        <v/>
      </c>
      <c r="CW149">
        <f t="shared" ca="1" si="69"/>
        <v>1</v>
      </c>
      <c r="CX149">
        <f t="shared" ca="1" si="70"/>
        <v>0</v>
      </c>
      <c r="CY149">
        <f t="shared" ca="1" si="71"/>
        <v>0</v>
      </c>
    </row>
    <row r="150" spans="1:103" x14ac:dyDescent="0.45">
      <c r="A150">
        <v>3</v>
      </c>
      <c r="B150">
        <f t="shared" si="72"/>
        <v>0</v>
      </c>
      <c r="D150" t="b">
        <f t="shared" si="61"/>
        <v>0</v>
      </c>
      <c r="H150">
        <v>140</v>
      </c>
      <c r="J150">
        <v>12</v>
      </c>
      <c r="L150">
        <f t="shared" si="73"/>
        <v>22</v>
      </c>
      <c r="N150">
        <f t="shared" si="74"/>
        <v>53</v>
      </c>
      <c r="P150">
        <f t="shared" si="75"/>
        <v>0</v>
      </c>
      <c r="R150" s="4"/>
      <c r="AG150">
        <f t="shared" si="76"/>
        <v>6.5422842857503634</v>
      </c>
      <c r="AI150">
        <f t="shared" si="77"/>
        <v>17.05690000000002</v>
      </c>
      <c r="AK150">
        <f t="shared" si="78"/>
        <v>0</v>
      </c>
      <c r="AN150">
        <f t="shared" si="79"/>
        <v>3.16258602813781</v>
      </c>
      <c r="AQ150">
        <f t="shared" si="80"/>
        <v>1.7783661119515886</v>
      </c>
      <c r="CA150">
        <v>3</v>
      </c>
      <c r="CC150" t="str">
        <f t="shared" ca="1" si="62"/>
        <v/>
      </c>
      <c r="CD150" t="str">
        <f t="shared" ca="1" si="63"/>
        <v/>
      </c>
      <c r="CH150" t="str">
        <f t="shared" ca="1" si="81"/>
        <v/>
      </c>
      <c r="CK150" t="str">
        <f t="shared" ca="1" si="64"/>
        <v/>
      </c>
      <c r="CQ150">
        <f ca="1">IF(MOD(CELL("строка",CG1491),10)=1,ABS($G$1 - CC1491),"")</f>
        <v>10</v>
      </c>
      <c r="CR150">
        <f t="shared" ca="1" si="65"/>
        <v>0</v>
      </c>
      <c r="CS150">
        <f t="shared" ca="1" si="66"/>
        <v>0</v>
      </c>
      <c r="CT150">
        <f t="shared" ca="1" si="67"/>
        <v>0</v>
      </c>
      <c r="CV150" t="str">
        <f t="shared" ca="1" si="68"/>
        <v/>
      </c>
      <c r="CW150">
        <f t="shared" ca="1" si="69"/>
        <v>1</v>
      </c>
      <c r="CX150">
        <f t="shared" ca="1" si="70"/>
        <v>0</v>
      </c>
      <c r="CY150">
        <f t="shared" ca="1" si="71"/>
        <v>0</v>
      </c>
    </row>
    <row r="151" spans="1:103" x14ac:dyDescent="0.45">
      <c r="A151">
        <v>2</v>
      </c>
      <c r="B151">
        <f t="shared" si="72"/>
        <v>0</v>
      </c>
      <c r="D151" t="b">
        <f t="shared" si="61"/>
        <v>0</v>
      </c>
      <c r="H151">
        <v>141</v>
      </c>
      <c r="J151">
        <v>10</v>
      </c>
      <c r="L151">
        <f t="shared" si="73"/>
        <v>0</v>
      </c>
      <c r="N151">
        <f t="shared" si="74"/>
        <v>0</v>
      </c>
      <c r="P151">
        <f t="shared" si="75"/>
        <v>0</v>
      </c>
      <c r="R151" s="4"/>
      <c r="AG151">
        <f t="shared" si="76"/>
        <v>0</v>
      </c>
      <c r="AI151">
        <f t="shared" si="77"/>
        <v>0</v>
      </c>
      <c r="AK151">
        <f t="shared" si="78"/>
        <v>0</v>
      </c>
      <c r="AN151">
        <f t="shared" si="79"/>
        <v>0.60585380423463286</v>
      </c>
      <c r="AQ151">
        <f t="shared" si="80"/>
        <v>0.77836611195158856</v>
      </c>
      <c r="CA151">
        <v>2</v>
      </c>
      <c r="CC151">
        <f t="shared" ca="1" si="62"/>
        <v>21</v>
      </c>
      <c r="CD151" t="str">
        <f t="shared" ca="1" si="63"/>
        <v/>
      </c>
      <c r="CH151">
        <f t="shared" ca="1" si="81"/>
        <v>441</v>
      </c>
      <c r="CK151" t="str">
        <f t="shared" ca="1" si="64"/>
        <v/>
      </c>
      <c r="CQ151">
        <f ca="1">IF(MOD(CELL("строка",CG1501),10)=1,ABS($G$1 - CC1501),"")</f>
        <v>18</v>
      </c>
      <c r="CR151">
        <f t="shared" ca="1" si="65"/>
        <v>0</v>
      </c>
      <c r="CS151">
        <f t="shared" ca="1" si="66"/>
        <v>0</v>
      </c>
      <c r="CT151">
        <f t="shared" ca="1" si="67"/>
        <v>0</v>
      </c>
      <c r="CV151" t="str">
        <f t="shared" ca="1" si="68"/>
        <v/>
      </c>
      <c r="CW151">
        <f t="shared" ca="1" si="69"/>
        <v>1</v>
      </c>
      <c r="CX151">
        <f t="shared" ca="1" si="70"/>
        <v>0</v>
      </c>
      <c r="CY151">
        <f t="shared" ca="1" si="71"/>
        <v>0</v>
      </c>
    </row>
    <row r="152" spans="1:103" x14ac:dyDescent="0.45">
      <c r="A152">
        <v>2</v>
      </c>
      <c r="B152">
        <f t="shared" si="72"/>
        <v>0</v>
      </c>
      <c r="D152" t="b">
        <f t="shared" si="61"/>
        <v>0</v>
      </c>
      <c r="H152">
        <v>142</v>
      </c>
      <c r="J152">
        <v>18</v>
      </c>
      <c r="L152">
        <f t="shared" si="73"/>
        <v>31</v>
      </c>
      <c r="N152">
        <f t="shared" si="74"/>
        <v>0</v>
      </c>
      <c r="P152">
        <f t="shared" si="75"/>
        <v>0</v>
      </c>
      <c r="R152" s="4"/>
      <c r="AG152">
        <f t="shared" si="76"/>
        <v>41.502083280725223</v>
      </c>
      <c r="AI152">
        <f t="shared" si="77"/>
        <v>0</v>
      </c>
      <c r="AK152">
        <f t="shared" si="78"/>
        <v>0</v>
      </c>
      <c r="AN152">
        <f t="shared" si="79"/>
        <v>0.60585380423463286</v>
      </c>
      <c r="AQ152">
        <f t="shared" si="80"/>
        <v>0.77836611195158856</v>
      </c>
      <c r="CA152">
        <v>2</v>
      </c>
      <c r="CC152" t="str">
        <f t="shared" ca="1" si="62"/>
        <v/>
      </c>
      <c r="CD152" t="str">
        <f t="shared" ca="1" si="63"/>
        <v/>
      </c>
      <c r="CH152" t="str">
        <f t="shared" ca="1" si="81"/>
        <v/>
      </c>
      <c r="CK152" t="str">
        <f t="shared" ca="1" si="64"/>
        <v/>
      </c>
      <c r="CQ152">
        <f ca="1">IF(MOD(CELL("строка",CG1511),10)=1,ABS($G$1 - CC1511),"")</f>
        <v>13</v>
      </c>
      <c r="CR152">
        <f t="shared" ca="1" si="65"/>
        <v>0</v>
      </c>
      <c r="CS152">
        <f t="shared" ca="1" si="66"/>
        <v>0</v>
      </c>
      <c r="CT152">
        <f t="shared" ca="1" si="67"/>
        <v>0</v>
      </c>
      <c r="CV152" t="str">
        <f t="shared" ca="1" si="68"/>
        <v/>
      </c>
      <c r="CW152">
        <f t="shared" ca="1" si="69"/>
        <v>1</v>
      </c>
      <c r="CX152">
        <f t="shared" ca="1" si="70"/>
        <v>0</v>
      </c>
      <c r="CY152">
        <f t="shared" ca="1" si="71"/>
        <v>0</v>
      </c>
    </row>
    <row r="153" spans="1:103" x14ac:dyDescent="0.45">
      <c r="A153">
        <v>5</v>
      </c>
      <c r="B153">
        <f t="shared" si="72"/>
        <v>0</v>
      </c>
      <c r="D153" t="b">
        <f t="shared" si="61"/>
        <v>0</v>
      </c>
      <c r="H153">
        <v>143</v>
      </c>
      <c r="J153">
        <v>13</v>
      </c>
      <c r="L153">
        <f t="shared" si="73"/>
        <v>0</v>
      </c>
      <c r="N153">
        <f t="shared" si="74"/>
        <v>0</v>
      </c>
      <c r="P153">
        <f t="shared" si="75"/>
        <v>0</v>
      </c>
      <c r="R153" s="4"/>
      <c r="AG153">
        <f t="shared" si="76"/>
        <v>0</v>
      </c>
      <c r="AI153">
        <f t="shared" si="77"/>
        <v>0</v>
      </c>
      <c r="AK153">
        <f t="shared" si="78"/>
        <v>0</v>
      </c>
      <c r="AN153">
        <f t="shared" si="79"/>
        <v>14.276050475944164</v>
      </c>
      <c r="AQ153">
        <f t="shared" si="80"/>
        <v>3.7783661119515886</v>
      </c>
      <c r="CA153">
        <v>5</v>
      </c>
      <c r="CC153" t="str">
        <f t="shared" ca="1" si="62"/>
        <v/>
      </c>
      <c r="CD153" t="str">
        <f t="shared" ca="1" si="63"/>
        <v/>
      </c>
      <c r="CH153" t="str">
        <f t="shared" ca="1" si="81"/>
        <v/>
      </c>
      <c r="CK153" t="str">
        <f t="shared" ca="1" si="64"/>
        <v/>
      </c>
      <c r="CQ153">
        <f ca="1">IF(MOD(CELL("строка",CG1521),10)=1,ABS($G$1 - CC1521),"")</f>
        <v>16</v>
      </c>
      <c r="CR153">
        <f t="shared" ca="1" si="65"/>
        <v>0</v>
      </c>
      <c r="CS153">
        <f t="shared" ca="1" si="66"/>
        <v>0</v>
      </c>
      <c r="CT153">
        <f t="shared" ca="1" si="67"/>
        <v>0</v>
      </c>
      <c r="CV153" t="str">
        <f t="shared" ca="1" si="68"/>
        <v/>
      </c>
      <c r="CW153">
        <f t="shared" ca="1" si="69"/>
        <v>1</v>
      </c>
      <c r="CX153">
        <f t="shared" ca="1" si="70"/>
        <v>0</v>
      </c>
      <c r="CY153">
        <f t="shared" ca="1" si="71"/>
        <v>0</v>
      </c>
    </row>
    <row r="154" spans="1:103" x14ac:dyDescent="0.45">
      <c r="A154">
        <v>1</v>
      </c>
      <c r="B154">
        <f t="shared" si="72"/>
        <v>0</v>
      </c>
      <c r="D154" t="b">
        <f t="shared" si="61"/>
        <v>0</v>
      </c>
      <c r="H154">
        <v>144</v>
      </c>
      <c r="J154">
        <v>16</v>
      </c>
      <c r="L154">
        <f t="shared" si="73"/>
        <v>28</v>
      </c>
      <c r="N154">
        <f t="shared" si="74"/>
        <v>49</v>
      </c>
      <c r="P154">
        <f t="shared" si="75"/>
        <v>96</v>
      </c>
      <c r="R154" s="4"/>
      <c r="AG154">
        <f t="shared" si="76"/>
        <v>11.848816949066938</v>
      </c>
      <c r="AI154">
        <f t="shared" si="77"/>
        <v>1.6900000000000664E-2</v>
      </c>
      <c r="AK154">
        <f t="shared" si="78"/>
        <v>3.0275999999999823</v>
      </c>
      <c r="AN154">
        <f t="shared" si="79"/>
        <v>4.9121580331455778E-2</v>
      </c>
      <c r="AQ154">
        <f t="shared" si="80"/>
        <v>0.22163388804841144</v>
      </c>
      <c r="CA154">
        <v>1</v>
      </c>
      <c r="CC154" t="str">
        <f t="shared" ca="1" si="62"/>
        <v/>
      </c>
      <c r="CD154" t="str">
        <f t="shared" ca="1" si="63"/>
        <v/>
      </c>
      <c r="CH154" t="str">
        <f t="shared" ca="1" si="81"/>
        <v/>
      </c>
      <c r="CK154" t="str">
        <f t="shared" ca="1" si="64"/>
        <v/>
      </c>
      <c r="CQ154">
        <f ca="1">IF(MOD(CELL("строка",CG1531),10)=1,ABS($G$1 - CC1531),"")</f>
        <v>12</v>
      </c>
      <c r="CR154">
        <f t="shared" ca="1" si="65"/>
        <v>0</v>
      </c>
      <c r="CS154">
        <f t="shared" ca="1" si="66"/>
        <v>0</v>
      </c>
      <c r="CT154">
        <f t="shared" ca="1" si="67"/>
        <v>0</v>
      </c>
      <c r="CV154" t="str">
        <f t="shared" ca="1" si="68"/>
        <v/>
      </c>
      <c r="CW154">
        <f t="shared" ca="1" si="69"/>
        <v>1</v>
      </c>
      <c r="CX154">
        <f t="shared" ca="1" si="70"/>
        <v>0</v>
      </c>
      <c r="CY154">
        <f t="shared" ca="1" si="71"/>
        <v>0</v>
      </c>
    </row>
    <row r="155" spans="1:103" x14ac:dyDescent="0.45">
      <c r="A155">
        <v>2</v>
      </c>
      <c r="B155">
        <f t="shared" si="72"/>
        <v>0</v>
      </c>
      <c r="D155" t="b">
        <f t="shared" si="61"/>
        <v>0</v>
      </c>
      <c r="H155">
        <v>145</v>
      </c>
      <c r="J155">
        <v>12</v>
      </c>
      <c r="L155">
        <f t="shared" si="73"/>
        <v>0</v>
      </c>
      <c r="N155">
        <f t="shared" si="74"/>
        <v>0</v>
      </c>
      <c r="P155">
        <f t="shared" si="75"/>
        <v>0</v>
      </c>
      <c r="R155" s="4"/>
      <c r="AG155">
        <f t="shared" si="76"/>
        <v>0</v>
      </c>
      <c r="AI155">
        <f t="shared" si="77"/>
        <v>0</v>
      </c>
      <c r="AK155">
        <f t="shared" si="78"/>
        <v>0</v>
      </c>
      <c r="AN155">
        <f t="shared" si="79"/>
        <v>0.60585380423463286</v>
      </c>
      <c r="AQ155">
        <f t="shared" si="80"/>
        <v>0.77836611195158856</v>
      </c>
      <c r="CA155">
        <v>2</v>
      </c>
      <c r="CC155" t="str">
        <f t="shared" ca="1" si="62"/>
        <v/>
      </c>
      <c r="CD155" t="str">
        <f t="shared" ca="1" si="63"/>
        <v/>
      </c>
      <c r="CH155" t="str">
        <f t="shared" ca="1" si="81"/>
        <v/>
      </c>
      <c r="CK155" t="str">
        <f t="shared" ca="1" si="64"/>
        <v/>
      </c>
      <c r="CQ155">
        <f ca="1">IF(MOD(CELL("строка",CG1541),10)=1,ABS($G$1 - CC1541),"")</f>
        <v>10</v>
      </c>
      <c r="CR155">
        <f t="shared" ca="1" si="65"/>
        <v>0</v>
      </c>
      <c r="CS155">
        <f t="shared" ca="1" si="66"/>
        <v>0</v>
      </c>
      <c r="CT155">
        <f t="shared" ca="1" si="67"/>
        <v>0</v>
      </c>
      <c r="CV155" t="str">
        <f t="shared" ca="1" si="68"/>
        <v/>
      </c>
      <c r="CW155">
        <f t="shared" ca="1" si="69"/>
        <v>1</v>
      </c>
      <c r="CX155">
        <f t="shared" ca="1" si="70"/>
        <v>0</v>
      </c>
      <c r="CY155">
        <f t="shared" ca="1" si="71"/>
        <v>0</v>
      </c>
    </row>
    <row r="156" spans="1:103" x14ac:dyDescent="0.45">
      <c r="A156">
        <v>1</v>
      </c>
      <c r="B156">
        <f t="shared" si="72"/>
        <v>0</v>
      </c>
      <c r="D156" t="b">
        <f t="shared" si="61"/>
        <v>0</v>
      </c>
      <c r="H156">
        <v>146</v>
      </c>
      <c r="J156">
        <v>10</v>
      </c>
      <c r="L156">
        <f t="shared" si="73"/>
        <v>21</v>
      </c>
      <c r="N156">
        <f t="shared" si="74"/>
        <v>0</v>
      </c>
      <c r="P156">
        <f t="shared" si="75"/>
        <v>0</v>
      </c>
      <c r="R156" s="4"/>
      <c r="AG156">
        <f t="shared" si="76"/>
        <v>12.657862175197602</v>
      </c>
      <c r="AI156">
        <f t="shared" si="77"/>
        <v>0</v>
      </c>
      <c r="AK156">
        <f t="shared" si="78"/>
        <v>0</v>
      </c>
      <c r="AN156">
        <f t="shared" si="79"/>
        <v>4.9121580331455778E-2</v>
      </c>
      <c r="AQ156">
        <f t="shared" si="80"/>
        <v>0.22163388804841144</v>
      </c>
      <c r="CA156">
        <v>1</v>
      </c>
      <c r="CC156" t="str">
        <f t="shared" ca="1" si="62"/>
        <v/>
      </c>
      <c r="CD156" t="str">
        <f t="shared" ca="1" si="63"/>
        <v/>
      </c>
      <c r="CH156" t="str">
        <f t="shared" ca="1" si="81"/>
        <v/>
      </c>
      <c r="CK156" t="str">
        <f t="shared" ca="1" si="64"/>
        <v/>
      </c>
      <c r="CQ156">
        <f ca="1">IF(MOD(CELL("строка",CG1551),10)=1,ABS($G$1 - CC1551),"")</f>
        <v>11</v>
      </c>
      <c r="CR156">
        <f t="shared" ca="1" si="65"/>
        <v>0</v>
      </c>
      <c r="CS156">
        <f t="shared" ca="1" si="66"/>
        <v>0</v>
      </c>
      <c r="CT156">
        <f t="shared" ca="1" si="67"/>
        <v>0</v>
      </c>
      <c r="CV156" t="str">
        <f t="shared" ca="1" si="68"/>
        <v/>
      </c>
      <c r="CW156">
        <f t="shared" ca="1" si="69"/>
        <v>1</v>
      </c>
      <c r="CX156">
        <f t="shared" ca="1" si="70"/>
        <v>0</v>
      </c>
      <c r="CY156">
        <f t="shared" ca="1" si="71"/>
        <v>0</v>
      </c>
    </row>
    <row r="157" spans="1:103" x14ac:dyDescent="0.45">
      <c r="A157">
        <v>2</v>
      </c>
      <c r="B157">
        <f t="shared" si="72"/>
        <v>0</v>
      </c>
      <c r="D157" t="b">
        <f t="shared" si="61"/>
        <v>1</v>
      </c>
      <c r="H157">
        <v>147</v>
      </c>
      <c r="J157">
        <v>11</v>
      </c>
      <c r="L157">
        <f t="shared" si="73"/>
        <v>0</v>
      </c>
      <c r="N157">
        <f t="shared" si="74"/>
        <v>0</v>
      </c>
      <c r="P157">
        <f t="shared" si="75"/>
        <v>0</v>
      </c>
      <c r="R157" s="4"/>
      <c r="AG157">
        <f t="shared" si="76"/>
        <v>0</v>
      </c>
      <c r="AI157">
        <f t="shared" si="77"/>
        <v>0</v>
      </c>
      <c r="AK157">
        <f t="shared" si="78"/>
        <v>0</v>
      </c>
      <c r="AN157">
        <f t="shared" si="79"/>
        <v>0.60585380423463286</v>
      </c>
      <c r="AQ157">
        <f t="shared" si="80"/>
        <v>0.77836611195158856</v>
      </c>
      <c r="CA157">
        <v>2</v>
      </c>
      <c r="CC157" t="str">
        <f t="shared" ca="1" si="62"/>
        <v/>
      </c>
      <c r="CD157" t="str">
        <f t="shared" ca="1" si="63"/>
        <v/>
      </c>
      <c r="CH157" t="str">
        <f t="shared" ca="1" si="81"/>
        <v/>
      </c>
      <c r="CK157" t="str">
        <f t="shared" ca="1" si="64"/>
        <v/>
      </c>
      <c r="CQ157">
        <f ca="1">IF(MOD(CELL("строка",CG1561),10)=1,ABS($G$1 - CC1561),"")</f>
        <v>10</v>
      </c>
      <c r="CR157">
        <f t="shared" ca="1" si="65"/>
        <v>0</v>
      </c>
      <c r="CS157">
        <f t="shared" ca="1" si="66"/>
        <v>0</v>
      </c>
      <c r="CT157">
        <f t="shared" ca="1" si="67"/>
        <v>0</v>
      </c>
      <c r="CV157" t="str">
        <f t="shared" ca="1" si="68"/>
        <v/>
      </c>
      <c r="CW157">
        <f t="shared" ca="1" si="69"/>
        <v>1</v>
      </c>
      <c r="CX157">
        <f t="shared" ca="1" si="70"/>
        <v>0</v>
      </c>
      <c r="CY157">
        <f t="shared" ca="1" si="71"/>
        <v>0</v>
      </c>
    </row>
    <row r="158" spans="1:103" x14ac:dyDescent="0.45">
      <c r="A158">
        <v>3</v>
      </c>
      <c r="B158">
        <f t="shared" si="72"/>
        <v>0</v>
      </c>
      <c r="D158" t="b">
        <f t="shared" si="61"/>
        <v>0</v>
      </c>
      <c r="H158">
        <v>148</v>
      </c>
      <c r="J158">
        <v>10</v>
      </c>
      <c r="L158">
        <f t="shared" si="73"/>
        <v>23</v>
      </c>
      <c r="N158">
        <f t="shared" si="74"/>
        <v>47</v>
      </c>
      <c r="P158">
        <f t="shared" si="75"/>
        <v>0</v>
      </c>
      <c r="R158" s="4"/>
      <c r="AG158">
        <f t="shared" si="76"/>
        <v>2.4267063963031261</v>
      </c>
      <c r="AI158">
        <f t="shared" si="77"/>
        <v>3.4968999999999903</v>
      </c>
      <c r="AK158">
        <f t="shared" si="78"/>
        <v>0</v>
      </c>
      <c r="AN158">
        <f t="shared" si="79"/>
        <v>3.16258602813781</v>
      </c>
      <c r="AQ158">
        <f t="shared" si="80"/>
        <v>1.7783661119515886</v>
      </c>
      <c r="CA158">
        <v>3</v>
      </c>
      <c r="CC158" t="str">
        <f t="shared" ca="1" si="62"/>
        <v/>
      </c>
      <c r="CD158" t="str">
        <f t="shared" ca="1" si="63"/>
        <v/>
      </c>
      <c r="CH158" t="str">
        <f t="shared" ca="1" si="81"/>
        <v/>
      </c>
      <c r="CK158" t="str">
        <f t="shared" ca="1" si="64"/>
        <v/>
      </c>
      <c r="CQ158">
        <f ca="1">IF(MOD(CELL("строка",CG1571),10)=1,ABS($G$1 - CC1571),"")</f>
        <v>13</v>
      </c>
      <c r="CR158">
        <f t="shared" ca="1" si="65"/>
        <v>0</v>
      </c>
      <c r="CS158">
        <f t="shared" ca="1" si="66"/>
        <v>0</v>
      </c>
      <c r="CT158">
        <f t="shared" ca="1" si="67"/>
        <v>0</v>
      </c>
      <c r="CV158" t="str">
        <f t="shared" ca="1" si="68"/>
        <v/>
      </c>
      <c r="CW158">
        <f t="shared" ca="1" si="69"/>
        <v>1</v>
      </c>
      <c r="CX158">
        <f t="shared" ca="1" si="70"/>
        <v>0</v>
      </c>
      <c r="CY158">
        <f t="shared" ca="1" si="71"/>
        <v>0</v>
      </c>
    </row>
    <row r="159" spans="1:103" x14ac:dyDescent="0.45">
      <c r="A159">
        <v>1</v>
      </c>
      <c r="B159">
        <f t="shared" si="72"/>
        <v>18</v>
      </c>
      <c r="D159" t="b">
        <f t="shared" si="61"/>
        <v>0</v>
      </c>
      <c r="H159">
        <v>149</v>
      </c>
      <c r="J159">
        <v>13</v>
      </c>
      <c r="L159">
        <f t="shared" si="73"/>
        <v>0</v>
      </c>
      <c r="N159">
        <f t="shared" si="74"/>
        <v>0</v>
      </c>
      <c r="P159">
        <f t="shared" si="75"/>
        <v>0</v>
      </c>
      <c r="R159" s="4"/>
      <c r="AG159">
        <f t="shared" si="76"/>
        <v>0</v>
      </c>
      <c r="AI159">
        <f t="shared" si="77"/>
        <v>0</v>
      </c>
      <c r="AK159">
        <f t="shared" si="78"/>
        <v>0</v>
      </c>
      <c r="AN159">
        <f t="shared" si="79"/>
        <v>4.9121580331455778E-2</v>
      </c>
      <c r="AQ159">
        <f t="shared" si="80"/>
        <v>0.22163388804841144</v>
      </c>
      <c r="CA159">
        <v>1</v>
      </c>
      <c r="CC159" t="str">
        <f t="shared" ca="1" si="62"/>
        <v/>
      </c>
      <c r="CD159" t="str">
        <f t="shared" ca="1" si="63"/>
        <v/>
      </c>
      <c r="CH159" t="str">
        <f t="shared" ca="1" si="81"/>
        <v/>
      </c>
      <c r="CK159" t="str">
        <f t="shared" ca="1" si="64"/>
        <v/>
      </c>
      <c r="CQ159">
        <f ca="1">IF(MOD(CELL("строка",CG1581),10)=1,ABS($G$1 - CC1581),"")</f>
        <v>6</v>
      </c>
      <c r="CR159">
        <f t="shared" ca="1" si="65"/>
        <v>0</v>
      </c>
      <c r="CS159">
        <f t="shared" ca="1" si="66"/>
        <v>0</v>
      </c>
      <c r="CT159">
        <f t="shared" ca="1" si="67"/>
        <v>0</v>
      </c>
      <c r="CV159" t="str">
        <f t="shared" ca="1" si="68"/>
        <v/>
      </c>
      <c r="CW159">
        <f t="shared" ca="1" si="69"/>
        <v>1</v>
      </c>
      <c r="CX159">
        <f t="shared" ca="1" si="70"/>
        <v>0</v>
      </c>
      <c r="CY159">
        <f t="shared" ca="1" si="71"/>
        <v>0</v>
      </c>
    </row>
    <row r="160" spans="1:103" x14ac:dyDescent="0.45">
      <c r="A160">
        <v>2</v>
      </c>
      <c r="B160">
        <f t="shared" si="72"/>
        <v>0</v>
      </c>
      <c r="D160" t="b">
        <f t="shared" si="61"/>
        <v>0</v>
      </c>
      <c r="H160">
        <v>150</v>
      </c>
      <c r="J160">
        <v>6</v>
      </c>
      <c r="L160">
        <f t="shared" si="73"/>
        <v>24</v>
      </c>
      <c r="N160">
        <f t="shared" si="74"/>
        <v>0</v>
      </c>
      <c r="P160">
        <f t="shared" si="75"/>
        <v>0</v>
      </c>
      <c r="R160" s="4"/>
      <c r="AG160">
        <f t="shared" si="76"/>
        <v>0.31112850685588833</v>
      </c>
      <c r="AI160">
        <f t="shared" si="77"/>
        <v>0</v>
      </c>
      <c r="AK160">
        <f t="shared" si="78"/>
        <v>0</v>
      </c>
      <c r="AN160">
        <f t="shared" si="79"/>
        <v>0.60585380423463286</v>
      </c>
      <c r="AQ160">
        <f t="shared" si="80"/>
        <v>0.77836611195158856</v>
      </c>
      <c r="CA160">
        <v>2</v>
      </c>
      <c r="CC160" t="str">
        <f t="shared" ca="1" si="62"/>
        <v/>
      </c>
      <c r="CD160" t="str">
        <f t="shared" ca="1" si="63"/>
        <v/>
      </c>
      <c r="CH160" t="str">
        <f t="shared" ca="1" si="81"/>
        <v/>
      </c>
      <c r="CK160" t="str">
        <f t="shared" ca="1" si="64"/>
        <v/>
      </c>
      <c r="CQ160">
        <f ca="1">IF(MOD(CELL("строка",CG1591),10)=1,ABS($G$1 - CC1591),"")</f>
        <v>18</v>
      </c>
      <c r="CR160">
        <f t="shared" ca="1" si="65"/>
        <v>0</v>
      </c>
      <c r="CS160">
        <f t="shared" ca="1" si="66"/>
        <v>0</v>
      </c>
      <c r="CT160">
        <f t="shared" ca="1" si="67"/>
        <v>0</v>
      </c>
      <c r="CV160" t="str">
        <f t="shared" ca="1" si="68"/>
        <v/>
      </c>
      <c r="CW160">
        <f t="shared" ca="1" si="69"/>
        <v>1</v>
      </c>
      <c r="CX160">
        <f t="shared" ca="1" si="70"/>
        <v>0</v>
      </c>
      <c r="CY160">
        <f t="shared" ca="1" si="71"/>
        <v>0</v>
      </c>
    </row>
    <row r="161" spans="1:103" x14ac:dyDescent="0.45">
      <c r="A161">
        <v>3</v>
      </c>
      <c r="B161">
        <f t="shared" si="72"/>
        <v>0</v>
      </c>
      <c r="D161" t="b">
        <f t="shared" si="61"/>
        <v>0</v>
      </c>
      <c r="H161">
        <v>151</v>
      </c>
      <c r="J161">
        <v>18</v>
      </c>
      <c r="L161">
        <f t="shared" si="73"/>
        <v>0</v>
      </c>
      <c r="N161">
        <f t="shared" si="74"/>
        <v>0</v>
      </c>
      <c r="P161">
        <f t="shared" si="75"/>
        <v>0</v>
      </c>
      <c r="R161" s="4"/>
      <c r="AG161">
        <f t="shared" si="76"/>
        <v>0</v>
      </c>
      <c r="AI161">
        <f t="shared" si="77"/>
        <v>0</v>
      </c>
      <c r="AK161">
        <f t="shared" si="78"/>
        <v>0</v>
      </c>
      <c r="AN161">
        <f t="shared" si="79"/>
        <v>3.16258602813781</v>
      </c>
      <c r="AQ161">
        <f t="shared" si="80"/>
        <v>1.7783661119515886</v>
      </c>
      <c r="CA161">
        <v>3</v>
      </c>
      <c r="CC161">
        <f t="shared" ca="1" si="62"/>
        <v>17</v>
      </c>
      <c r="CD161">
        <f t="shared" ca="1" si="63"/>
        <v>36</v>
      </c>
      <c r="CH161">
        <f t="shared" ca="1" si="81"/>
        <v>289</v>
      </c>
      <c r="CK161">
        <f t="shared" ca="1" si="64"/>
        <v>133.74922500000002</v>
      </c>
      <c r="CQ161">
        <f ca="1">IF(MOD(CELL("строка",CG1601),10)=1,ABS($G$1 - CC1601),"")</f>
        <v>13</v>
      </c>
      <c r="CR161">
        <f t="shared" ca="1" si="65"/>
        <v>0</v>
      </c>
      <c r="CS161">
        <f t="shared" ca="1" si="66"/>
        <v>0</v>
      </c>
      <c r="CT161">
        <f t="shared" ca="1" si="67"/>
        <v>0</v>
      </c>
      <c r="CV161">
        <f t="shared" ca="1" si="68"/>
        <v>11.565000000000001</v>
      </c>
      <c r="CW161">
        <f t="shared" ca="1" si="69"/>
        <v>1</v>
      </c>
      <c r="CX161">
        <f t="shared" ca="1" si="70"/>
        <v>0</v>
      </c>
      <c r="CY161">
        <f t="shared" ca="1" si="71"/>
        <v>0</v>
      </c>
    </row>
    <row r="162" spans="1:103" x14ac:dyDescent="0.45">
      <c r="A162">
        <v>0</v>
      </c>
      <c r="B162">
        <f t="shared" si="72"/>
        <v>0</v>
      </c>
      <c r="D162" t="b">
        <f t="shared" si="61"/>
        <v>0</v>
      </c>
      <c r="H162">
        <v>152</v>
      </c>
      <c r="J162">
        <v>13</v>
      </c>
      <c r="L162">
        <f t="shared" si="73"/>
        <v>26</v>
      </c>
      <c r="N162">
        <f t="shared" si="74"/>
        <v>62</v>
      </c>
      <c r="P162">
        <f t="shared" si="75"/>
        <v>109</v>
      </c>
      <c r="R162" s="4"/>
      <c r="AG162">
        <f t="shared" si="76"/>
        <v>2.0799727279614131</v>
      </c>
      <c r="AI162">
        <f t="shared" si="77"/>
        <v>172.39690000000007</v>
      </c>
      <c r="AK162">
        <f t="shared" si="78"/>
        <v>126.78760000000011</v>
      </c>
      <c r="AN162">
        <f t="shared" si="79"/>
        <v>0</v>
      </c>
      <c r="AQ162">
        <f t="shared" si="80"/>
        <v>1.2216338880484114</v>
      </c>
      <c r="CA162">
        <v>0</v>
      </c>
      <c r="CC162" t="str">
        <f t="shared" ca="1" si="62"/>
        <v/>
      </c>
      <c r="CD162" t="str">
        <f t="shared" ca="1" si="63"/>
        <v/>
      </c>
      <c r="CH162" t="str">
        <f t="shared" ca="1" si="81"/>
        <v/>
      </c>
      <c r="CK162" t="str">
        <f t="shared" ca="1" si="64"/>
        <v/>
      </c>
      <c r="CQ162">
        <f ca="1">IF(MOD(CELL("строка",CG1611),10)=1,ABS($G$1 - CC1611),"")</f>
        <v>13</v>
      </c>
      <c r="CR162">
        <f t="shared" ca="1" si="65"/>
        <v>0</v>
      </c>
      <c r="CS162">
        <f t="shared" ca="1" si="66"/>
        <v>0</v>
      </c>
      <c r="CT162">
        <f t="shared" ca="1" si="67"/>
        <v>0</v>
      </c>
      <c r="CV162" t="str">
        <f t="shared" ca="1" si="68"/>
        <v/>
      </c>
      <c r="CW162">
        <f t="shared" ca="1" si="69"/>
        <v>1</v>
      </c>
      <c r="CX162">
        <f t="shared" ca="1" si="70"/>
        <v>0</v>
      </c>
      <c r="CY162">
        <f t="shared" ca="1" si="71"/>
        <v>0</v>
      </c>
    </row>
    <row r="163" spans="1:103" x14ac:dyDescent="0.45">
      <c r="A163">
        <v>3</v>
      </c>
      <c r="B163">
        <f t="shared" si="72"/>
        <v>0</v>
      </c>
      <c r="D163" t="b">
        <f t="shared" si="61"/>
        <v>0</v>
      </c>
      <c r="H163">
        <v>153</v>
      </c>
      <c r="J163">
        <v>13</v>
      </c>
      <c r="L163">
        <f t="shared" si="73"/>
        <v>0</v>
      </c>
      <c r="N163">
        <f t="shared" si="74"/>
        <v>0</v>
      </c>
      <c r="P163">
        <f t="shared" si="75"/>
        <v>0</v>
      </c>
      <c r="R163" s="4"/>
      <c r="AG163">
        <f t="shared" si="76"/>
        <v>0</v>
      </c>
      <c r="AI163">
        <f t="shared" si="77"/>
        <v>0</v>
      </c>
      <c r="AK163">
        <f t="shared" si="78"/>
        <v>0</v>
      </c>
      <c r="AN163">
        <f t="shared" si="79"/>
        <v>3.16258602813781</v>
      </c>
      <c r="AQ163">
        <f t="shared" si="80"/>
        <v>1.7783661119515886</v>
      </c>
      <c r="CA163">
        <v>3</v>
      </c>
      <c r="CC163" t="str">
        <f t="shared" ca="1" si="62"/>
        <v/>
      </c>
      <c r="CD163" t="str">
        <f t="shared" ca="1" si="63"/>
        <v/>
      </c>
      <c r="CH163" t="str">
        <f t="shared" ca="1" si="81"/>
        <v/>
      </c>
      <c r="CK163" t="str">
        <f t="shared" ca="1" si="64"/>
        <v/>
      </c>
      <c r="CQ163">
        <f ca="1">IF(MOD(CELL("строка",CG1621),10)=1,ABS($G$1 - CC1621),"")</f>
        <v>19</v>
      </c>
      <c r="CR163">
        <f t="shared" ca="1" si="65"/>
        <v>0</v>
      </c>
      <c r="CS163">
        <f t="shared" ca="1" si="66"/>
        <v>0</v>
      </c>
      <c r="CT163">
        <f t="shared" ca="1" si="67"/>
        <v>0</v>
      </c>
      <c r="CV163" t="str">
        <f t="shared" ca="1" si="68"/>
        <v/>
      </c>
      <c r="CW163">
        <f t="shared" ca="1" si="69"/>
        <v>1</v>
      </c>
      <c r="CX163">
        <f t="shared" ca="1" si="70"/>
        <v>0</v>
      </c>
      <c r="CY163">
        <f t="shared" ca="1" si="71"/>
        <v>0</v>
      </c>
    </row>
    <row r="164" spans="1:103" x14ac:dyDescent="0.45">
      <c r="A164">
        <v>1</v>
      </c>
      <c r="B164">
        <f t="shared" si="72"/>
        <v>0</v>
      </c>
      <c r="D164" t="b">
        <f t="shared" si="61"/>
        <v>0</v>
      </c>
      <c r="H164">
        <v>154</v>
      </c>
      <c r="J164">
        <v>19</v>
      </c>
      <c r="L164">
        <f t="shared" si="73"/>
        <v>36</v>
      </c>
      <c r="N164">
        <f t="shared" si="74"/>
        <v>0</v>
      </c>
      <c r="P164">
        <f t="shared" si="75"/>
        <v>0</v>
      </c>
      <c r="R164" s="4"/>
      <c r="AG164">
        <f t="shared" si="76"/>
        <v>130.92419383348903</v>
      </c>
      <c r="AI164">
        <f t="shared" si="77"/>
        <v>0</v>
      </c>
      <c r="AK164">
        <f t="shared" si="78"/>
        <v>0</v>
      </c>
      <c r="AN164">
        <f t="shared" si="79"/>
        <v>4.9121580331455778E-2</v>
      </c>
      <c r="AQ164">
        <f t="shared" si="80"/>
        <v>0.22163388804841144</v>
      </c>
      <c r="CA164">
        <v>1</v>
      </c>
      <c r="CC164" t="str">
        <f t="shared" ca="1" si="62"/>
        <v/>
      </c>
      <c r="CD164" t="str">
        <f t="shared" ca="1" si="63"/>
        <v/>
      </c>
      <c r="CH164" t="str">
        <f t="shared" ca="1" si="81"/>
        <v/>
      </c>
      <c r="CK164" t="str">
        <f t="shared" ca="1" si="64"/>
        <v/>
      </c>
      <c r="CQ164">
        <f ca="1">IF(MOD(CELL("строка",CG1631),10)=1,ABS($G$1 - CC1631),"")</f>
        <v>17</v>
      </c>
      <c r="CR164">
        <f t="shared" ca="1" si="65"/>
        <v>0</v>
      </c>
      <c r="CS164">
        <f t="shared" ca="1" si="66"/>
        <v>0</v>
      </c>
      <c r="CT164">
        <f t="shared" ca="1" si="67"/>
        <v>0</v>
      </c>
      <c r="CV164" t="str">
        <f t="shared" ca="1" si="68"/>
        <v/>
      </c>
      <c r="CW164">
        <f t="shared" ca="1" si="69"/>
        <v>1</v>
      </c>
      <c r="CX164">
        <f t="shared" ca="1" si="70"/>
        <v>0</v>
      </c>
      <c r="CY164">
        <f t="shared" ca="1" si="71"/>
        <v>0</v>
      </c>
    </row>
    <row r="165" spans="1:103" x14ac:dyDescent="0.45">
      <c r="A165">
        <v>0</v>
      </c>
      <c r="B165">
        <f t="shared" si="72"/>
        <v>0</v>
      </c>
      <c r="D165" t="b">
        <f t="shared" si="61"/>
        <v>0</v>
      </c>
      <c r="H165">
        <v>155</v>
      </c>
      <c r="J165">
        <v>17</v>
      </c>
      <c r="L165">
        <f t="shared" si="73"/>
        <v>0</v>
      </c>
      <c r="N165">
        <f t="shared" si="74"/>
        <v>0</v>
      </c>
      <c r="P165">
        <f t="shared" si="75"/>
        <v>0</v>
      </c>
      <c r="R165" s="4"/>
      <c r="AG165">
        <f t="shared" si="76"/>
        <v>0</v>
      </c>
      <c r="AI165">
        <f t="shared" si="77"/>
        <v>0</v>
      </c>
      <c r="AK165">
        <f t="shared" si="78"/>
        <v>0</v>
      </c>
      <c r="AN165">
        <f t="shared" si="79"/>
        <v>0</v>
      </c>
      <c r="AQ165">
        <f t="shared" si="80"/>
        <v>1.2216338880484114</v>
      </c>
      <c r="CA165">
        <v>0</v>
      </c>
      <c r="CC165" t="str">
        <f t="shared" ca="1" si="62"/>
        <v/>
      </c>
      <c r="CD165" t="str">
        <f t="shared" ca="1" si="63"/>
        <v/>
      </c>
      <c r="CH165" t="str">
        <f t="shared" ca="1" si="81"/>
        <v/>
      </c>
      <c r="CK165" t="str">
        <f t="shared" ca="1" si="64"/>
        <v/>
      </c>
      <c r="CQ165">
        <f ca="1">IF(MOD(CELL("строка",CG1641),10)=1,ABS($G$1 - CC1641),"")</f>
        <v>10</v>
      </c>
      <c r="CR165">
        <f t="shared" ca="1" si="65"/>
        <v>0</v>
      </c>
      <c r="CS165">
        <f t="shared" ca="1" si="66"/>
        <v>0</v>
      </c>
      <c r="CT165">
        <f t="shared" ca="1" si="67"/>
        <v>0</v>
      </c>
      <c r="CV165" t="str">
        <f t="shared" ca="1" si="68"/>
        <v/>
      </c>
      <c r="CW165">
        <f t="shared" ca="1" si="69"/>
        <v>1</v>
      </c>
      <c r="CX165">
        <f t="shared" ca="1" si="70"/>
        <v>0</v>
      </c>
      <c r="CY165">
        <f t="shared" ca="1" si="71"/>
        <v>0</v>
      </c>
    </row>
    <row r="166" spans="1:103" x14ac:dyDescent="0.45">
      <c r="A166">
        <v>2</v>
      </c>
      <c r="B166">
        <f t="shared" si="72"/>
        <v>0</v>
      </c>
      <c r="D166" t="b">
        <f t="shared" si="61"/>
        <v>0</v>
      </c>
      <c r="H166">
        <v>156</v>
      </c>
      <c r="J166">
        <v>10</v>
      </c>
      <c r="L166">
        <f t="shared" si="73"/>
        <v>23</v>
      </c>
      <c r="N166">
        <f t="shared" si="74"/>
        <v>47</v>
      </c>
      <c r="P166">
        <f t="shared" si="75"/>
        <v>0</v>
      </c>
      <c r="R166" s="4"/>
      <c r="AG166">
        <f t="shared" si="76"/>
        <v>2.4267063963031261</v>
      </c>
      <c r="AI166">
        <f t="shared" si="77"/>
        <v>3.4968999999999903</v>
      </c>
      <c r="AK166">
        <f t="shared" si="78"/>
        <v>0</v>
      </c>
      <c r="AN166">
        <f t="shared" si="79"/>
        <v>0.60585380423463286</v>
      </c>
      <c r="AQ166">
        <f t="shared" si="80"/>
        <v>0.77836611195158856</v>
      </c>
      <c r="CA166">
        <v>2</v>
      </c>
      <c r="CC166" t="str">
        <f t="shared" ca="1" si="62"/>
        <v/>
      </c>
      <c r="CD166" t="str">
        <f t="shared" ca="1" si="63"/>
        <v/>
      </c>
      <c r="CH166" t="str">
        <f t="shared" ca="1" si="81"/>
        <v/>
      </c>
      <c r="CK166" t="str">
        <f t="shared" ca="1" si="64"/>
        <v/>
      </c>
      <c r="CQ166">
        <f ca="1">IF(MOD(CELL("строка",CG1651),10)=1,ABS($G$1 - CC1651),"")</f>
        <v>13</v>
      </c>
      <c r="CR166">
        <f t="shared" ca="1" si="65"/>
        <v>0</v>
      </c>
      <c r="CS166">
        <f t="shared" ca="1" si="66"/>
        <v>0</v>
      </c>
      <c r="CT166">
        <f t="shared" ca="1" si="67"/>
        <v>0</v>
      </c>
      <c r="CV166" t="str">
        <f t="shared" ca="1" si="68"/>
        <v/>
      </c>
      <c r="CW166">
        <f t="shared" ca="1" si="69"/>
        <v>1</v>
      </c>
      <c r="CX166">
        <f t="shared" ca="1" si="70"/>
        <v>0</v>
      </c>
      <c r="CY166">
        <f t="shared" ca="1" si="71"/>
        <v>0</v>
      </c>
    </row>
    <row r="167" spans="1:103" x14ac:dyDescent="0.45">
      <c r="A167">
        <v>2</v>
      </c>
      <c r="B167">
        <f t="shared" si="72"/>
        <v>0</v>
      </c>
      <c r="D167" t="b">
        <f t="shared" si="61"/>
        <v>1</v>
      </c>
      <c r="H167">
        <v>157</v>
      </c>
      <c r="J167">
        <v>13</v>
      </c>
      <c r="L167">
        <f t="shared" si="73"/>
        <v>0</v>
      </c>
      <c r="N167">
        <f t="shared" si="74"/>
        <v>0</v>
      </c>
      <c r="P167">
        <f t="shared" si="75"/>
        <v>0</v>
      </c>
      <c r="R167" s="4"/>
      <c r="AG167">
        <f t="shared" si="76"/>
        <v>0</v>
      </c>
      <c r="AI167">
        <f t="shared" si="77"/>
        <v>0</v>
      </c>
      <c r="AK167">
        <f t="shared" si="78"/>
        <v>0</v>
      </c>
      <c r="AN167">
        <f t="shared" si="79"/>
        <v>0.60585380423463286</v>
      </c>
      <c r="AQ167">
        <f t="shared" si="80"/>
        <v>0.77836611195158856</v>
      </c>
      <c r="CA167">
        <v>2</v>
      </c>
      <c r="CC167" t="str">
        <f t="shared" ca="1" si="62"/>
        <v/>
      </c>
      <c r="CD167" t="str">
        <f t="shared" ca="1" si="63"/>
        <v/>
      </c>
      <c r="CH167" t="str">
        <f t="shared" ca="1" si="81"/>
        <v/>
      </c>
      <c r="CK167" t="str">
        <f t="shared" ca="1" si="64"/>
        <v/>
      </c>
      <c r="CQ167">
        <f ca="1">IF(MOD(CELL("строка",CG1661),10)=1,ABS($G$1 - CC1661),"")</f>
        <v>11</v>
      </c>
      <c r="CR167">
        <f t="shared" ca="1" si="65"/>
        <v>0</v>
      </c>
      <c r="CS167">
        <f t="shared" ca="1" si="66"/>
        <v>0</v>
      </c>
      <c r="CT167">
        <f t="shared" ca="1" si="67"/>
        <v>0</v>
      </c>
      <c r="CV167" t="str">
        <f t="shared" ca="1" si="68"/>
        <v/>
      </c>
      <c r="CW167">
        <f t="shared" ca="1" si="69"/>
        <v>1</v>
      </c>
      <c r="CX167">
        <f t="shared" ca="1" si="70"/>
        <v>0</v>
      </c>
      <c r="CY167">
        <f t="shared" ca="1" si="71"/>
        <v>0</v>
      </c>
    </row>
    <row r="168" spans="1:103" x14ac:dyDescent="0.45">
      <c r="A168">
        <v>2</v>
      </c>
      <c r="B168">
        <f t="shared" si="72"/>
        <v>0</v>
      </c>
      <c r="D168" t="b">
        <f t="shared" si="61"/>
        <v>0</v>
      </c>
      <c r="H168">
        <v>158</v>
      </c>
      <c r="J168">
        <v>11</v>
      </c>
      <c r="L168">
        <f t="shared" si="73"/>
        <v>24</v>
      </c>
      <c r="N168">
        <f t="shared" si="74"/>
        <v>0</v>
      </c>
      <c r="P168">
        <f t="shared" si="75"/>
        <v>0</v>
      </c>
      <c r="R168" s="4"/>
      <c r="AG168">
        <f t="shared" si="76"/>
        <v>0.31112850685588833</v>
      </c>
      <c r="AI168">
        <f t="shared" si="77"/>
        <v>0</v>
      </c>
      <c r="AK168">
        <f t="shared" si="78"/>
        <v>0</v>
      </c>
      <c r="AN168">
        <f t="shared" si="79"/>
        <v>0.60585380423463286</v>
      </c>
      <c r="AQ168">
        <f t="shared" si="80"/>
        <v>0.77836611195158856</v>
      </c>
      <c r="CA168">
        <v>2</v>
      </c>
      <c r="CC168" t="str">
        <f t="shared" ca="1" si="62"/>
        <v/>
      </c>
      <c r="CD168" t="str">
        <f t="shared" ca="1" si="63"/>
        <v/>
      </c>
      <c r="CH168" t="str">
        <f t="shared" ca="1" si="81"/>
        <v/>
      </c>
      <c r="CK168" t="str">
        <f t="shared" ca="1" si="64"/>
        <v/>
      </c>
      <c r="CQ168">
        <f ca="1">IF(MOD(CELL("строка",CG1671),10)=1,ABS($G$1 - CC1671),"")</f>
        <v>13</v>
      </c>
      <c r="CR168">
        <f t="shared" ca="1" si="65"/>
        <v>0</v>
      </c>
      <c r="CS168">
        <f t="shared" ca="1" si="66"/>
        <v>0</v>
      </c>
      <c r="CT168">
        <f t="shared" ca="1" si="67"/>
        <v>0</v>
      </c>
      <c r="CV168" t="str">
        <f t="shared" ca="1" si="68"/>
        <v/>
      </c>
      <c r="CW168">
        <f t="shared" ca="1" si="69"/>
        <v>1</v>
      </c>
      <c r="CX168">
        <f t="shared" ca="1" si="70"/>
        <v>0</v>
      </c>
      <c r="CY168">
        <f t="shared" ca="1" si="71"/>
        <v>0</v>
      </c>
    </row>
    <row r="169" spans="1:103" x14ac:dyDescent="0.45">
      <c r="A169">
        <v>3</v>
      </c>
      <c r="B169">
        <f t="shared" si="72"/>
        <v>14</v>
      </c>
      <c r="D169" t="b">
        <f t="shared" si="61"/>
        <v>0</v>
      </c>
      <c r="H169">
        <v>159</v>
      </c>
      <c r="J169">
        <v>13</v>
      </c>
      <c r="L169">
        <f t="shared" si="73"/>
        <v>0</v>
      </c>
      <c r="N169">
        <f t="shared" si="74"/>
        <v>0</v>
      </c>
      <c r="P169">
        <f t="shared" si="75"/>
        <v>0</v>
      </c>
      <c r="R169" s="4"/>
      <c r="AG169">
        <f t="shared" si="76"/>
        <v>0</v>
      </c>
      <c r="AI169">
        <f t="shared" si="77"/>
        <v>0</v>
      </c>
      <c r="AK169">
        <f t="shared" si="78"/>
        <v>0</v>
      </c>
      <c r="AN169">
        <f t="shared" si="79"/>
        <v>3.16258602813781</v>
      </c>
      <c r="AQ169">
        <f t="shared" si="80"/>
        <v>1.7783661119515886</v>
      </c>
      <c r="CA169">
        <v>3</v>
      </c>
      <c r="CC169" t="str">
        <f t="shared" ca="1" si="62"/>
        <v/>
      </c>
      <c r="CD169" t="str">
        <f t="shared" ca="1" si="63"/>
        <v/>
      </c>
      <c r="CH169" t="str">
        <f t="shared" ca="1" si="81"/>
        <v/>
      </c>
      <c r="CK169" t="str">
        <f t="shared" ca="1" si="64"/>
        <v/>
      </c>
      <c r="CQ169">
        <f ca="1">IF(MOD(CELL("строка",CG1681),10)=1,ABS($G$1 - CC1681),"")</f>
        <v>18</v>
      </c>
      <c r="CR169">
        <f t="shared" ca="1" si="65"/>
        <v>0</v>
      </c>
      <c r="CS169">
        <f t="shared" ca="1" si="66"/>
        <v>0</v>
      </c>
      <c r="CT169">
        <f t="shared" ca="1" si="67"/>
        <v>0</v>
      </c>
      <c r="CV169" t="str">
        <f t="shared" ca="1" si="68"/>
        <v/>
      </c>
      <c r="CW169">
        <f t="shared" ca="1" si="69"/>
        <v>1</v>
      </c>
      <c r="CX169">
        <f t="shared" ca="1" si="70"/>
        <v>0</v>
      </c>
      <c r="CY169">
        <f t="shared" ca="1" si="71"/>
        <v>0</v>
      </c>
    </row>
    <row r="170" spans="1:103" x14ac:dyDescent="0.45">
      <c r="A170">
        <v>1</v>
      </c>
      <c r="B170">
        <f t="shared" si="72"/>
        <v>0</v>
      </c>
      <c r="D170" t="b">
        <f t="shared" si="61"/>
        <v>0</v>
      </c>
      <c r="H170">
        <v>160</v>
      </c>
      <c r="J170">
        <v>18</v>
      </c>
      <c r="L170">
        <f t="shared" si="73"/>
        <v>29</v>
      </c>
      <c r="N170">
        <f t="shared" si="74"/>
        <v>57</v>
      </c>
      <c r="P170">
        <f t="shared" si="75"/>
        <v>106</v>
      </c>
      <c r="R170" s="4"/>
      <c r="AG170">
        <f t="shared" si="76"/>
        <v>19.733239059619699</v>
      </c>
      <c r="AI170">
        <f t="shared" si="77"/>
        <v>66.096900000000048</v>
      </c>
      <c r="AK170">
        <f t="shared" si="78"/>
        <v>68.227600000000081</v>
      </c>
      <c r="AN170">
        <f t="shared" si="79"/>
        <v>4.9121580331455778E-2</v>
      </c>
      <c r="AQ170">
        <f t="shared" si="80"/>
        <v>0.22163388804841144</v>
      </c>
      <c r="CA170">
        <v>1</v>
      </c>
      <c r="CC170" t="str">
        <f t="shared" ca="1" si="62"/>
        <v/>
      </c>
      <c r="CD170" t="str">
        <f t="shared" ca="1" si="63"/>
        <v/>
      </c>
      <c r="CH170" t="str">
        <f t="shared" ca="1" si="81"/>
        <v/>
      </c>
      <c r="CK170" t="str">
        <f t="shared" ca="1" si="64"/>
        <v/>
      </c>
      <c r="CQ170">
        <f ca="1">IF(MOD(CELL("строка",CG1691),10)=1,ABS($G$1 - CC1691),"")</f>
        <v>11</v>
      </c>
      <c r="CR170">
        <f t="shared" ca="1" si="65"/>
        <v>0</v>
      </c>
      <c r="CS170">
        <f t="shared" ca="1" si="66"/>
        <v>0</v>
      </c>
      <c r="CT170">
        <f t="shared" ca="1" si="67"/>
        <v>0</v>
      </c>
      <c r="CV170" t="str">
        <f t="shared" ca="1" si="68"/>
        <v/>
      </c>
      <c r="CW170">
        <f t="shared" ca="1" si="69"/>
        <v>1</v>
      </c>
      <c r="CX170">
        <f t="shared" ca="1" si="70"/>
        <v>0</v>
      </c>
      <c r="CY170">
        <f t="shared" ca="1" si="71"/>
        <v>0</v>
      </c>
    </row>
    <row r="171" spans="1:103" x14ac:dyDescent="0.45">
      <c r="A171">
        <v>1</v>
      </c>
      <c r="B171">
        <f t="shared" si="72"/>
        <v>0</v>
      </c>
      <c r="D171" t="b">
        <f t="shared" si="61"/>
        <v>0</v>
      </c>
      <c r="H171">
        <v>161</v>
      </c>
      <c r="J171">
        <v>11</v>
      </c>
      <c r="L171">
        <f t="shared" si="73"/>
        <v>0</v>
      </c>
      <c r="N171">
        <f t="shared" si="74"/>
        <v>0</v>
      </c>
      <c r="P171">
        <f t="shared" si="75"/>
        <v>0</v>
      </c>
      <c r="R171" s="4"/>
      <c r="AG171">
        <f t="shared" si="76"/>
        <v>0</v>
      </c>
      <c r="AI171">
        <f t="shared" si="77"/>
        <v>0</v>
      </c>
      <c r="AK171">
        <f t="shared" si="78"/>
        <v>0</v>
      </c>
      <c r="AN171">
        <f t="shared" si="79"/>
        <v>4.9121580331455778E-2</v>
      </c>
      <c r="AQ171">
        <f t="shared" si="80"/>
        <v>0.22163388804841144</v>
      </c>
      <c r="CA171">
        <v>1</v>
      </c>
      <c r="CC171">
        <f t="shared" ca="1" si="62"/>
        <v>19</v>
      </c>
      <c r="CD171" t="str">
        <f t="shared" ca="1" si="63"/>
        <v/>
      </c>
      <c r="CH171">
        <f t="shared" ca="1" si="81"/>
        <v>361</v>
      </c>
      <c r="CK171" t="str">
        <f t="shared" ca="1" si="64"/>
        <v/>
      </c>
      <c r="CQ171">
        <f ca="1">IF(MOD(CELL("строка",CG1701),10)=1,ABS($G$1 - CC1701),"")</f>
        <v>13</v>
      </c>
      <c r="CR171">
        <f t="shared" ca="1" si="65"/>
        <v>0</v>
      </c>
      <c r="CS171">
        <f t="shared" ca="1" si="66"/>
        <v>0</v>
      </c>
      <c r="CT171">
        <f t="shared" ca="1" si="67"/>
        <v>0</v>
      </c>
      <c r="CV171" t="str">
        <f t="shared" ca="1" si="68"/>
        <v/>
      </c>
      <c r="CW171">
        <f t="shared" ca="1" si="69"/>
        <v>1</v>
      </c>
      <c r="CX171">
        <f t="shared" ca="1" si="70"/>
        <v>0</v>
      </c>
      <c r="CY171">
        <f t="shared" ca="1" si="71"/>
        <v>0</v>
      </c>
    </row>
    <row r="172" spans="1:103" x14ac:dyDescent="0.45">
      <c r="A172">
        <v>4</v>
      </c>
      <c r="B172">
        <f t="shared" si="72"/>
        <v>0</v>
      </c>
      <c r="D172" t="b">
        <f t="shared" si="61"/>
        <v>0</v>
      </c>
      <c r="H172">
        <v>162</v>
      </c>
      <c r="J172">
        <v>13</v>
      </c>
      <c r="L172">
        <f t="shared" si="73"/>
        <v>28</v>
      </c>
      <c r="N172">
        <f t="shared" si="74"/>
        <v>0</v>
      </c>
      <c r="P172">
        <f t="shared" si="75"/>
        <v>0</v>
      </c>
      <c r="R172" s="4"/>
      <c r="AG172">
        <f t="shared" si="76"/>
        <v>11.848816949066938</v>
      </c>
      <c r="AI172">
        <f t="shared" si="77"/>
        <v>0</v>
      </c>
      <c r="AK172">
        <f t="shared" si="78"/>
        <v>0</v>
      </c>
      <c r="AN172">
        <f t="shared" si="79"/>
        <v>7.7193182520409875</v>
      </c>
      <c r="AQ172">
        <f t="shared" si="80"/>
        <v>2.7783661119515886</v>
      </c>
      <c r="CA172">
        <v>4</v>
      </c>
      <c r="CC172" t="str">
        <f t="shared" ca="1" si="62"/>
        <v/>
      </c>
      <c r="CD172" t="str">
        <f t="shared" ca="1" si="63"/>
        <v/>
      </c>
      <c r="CH172" t="str">
        <f t="shared" ca="1" si="81"/>
        <v/>
      </c>
      <c r="CK172" t="str">
        <f t="shared" ca="1" si="64"/>
        <v/>
      </c>
      <c r="CQ172">
        <f ca="1">IF(MOD(CELL("строка",CG1711),10)=1,ABS($G$1 - CC1711),"")</f>
        <v>15</v>
      </c>
      <c r="CR172">
        <f t="shared" ca="1" si="65"/>
        <v>0</v>
      </c>
      <c r="CS172">
        <f t="shared" ca="1" si="66"/>
        <v>0</v>
      </c>
      <c r="CT172">
        <f t="shared" ca="1" si="67"/>
        <v>0</v>
      </c>
      <c r="CV172" t="str">
        <f t="shared" ca="1" si="68"/>
        <v/>
      </c>
      <c r="CW172">
        <f t="shared" ca="1" si="69"/>
        <v>1</v>
      </c>
      <c r="CX172">
        <f t="shared" ca="1" si="70"/>
        <v>0</v>
      </c>
      <c r="CY172">
        <f t="shared" ca="1" si="71"/>
        <v>0</v>
      </c>
    </row>
    <row r="173" spans="1:103" x14ac:dyDescent="0.45">
      <c r="A173">
        <v>1</v>
      </c>
      <c r="B173">
        <f t="shared" si="72"/>
        <v>0</v>
      </c>
      <c r="D173" t="b">
        <f t="shared" si="61"/>
        <v>0</v>
      </c>
      <c r="H173">
        <v>163</v>
      </c>
      <c r="J173">
        <v>15</v>
      </c>
      <c r="L173">
        <f t="shared" si="73"/>
        <v>0</v>
      </c>
      <c r="N173">
        <f t="shared" si="74"/>
        <v>0</v>
      </c>
      <c r="P173">
        <f t="shared" si="75"/>
        <v>0</v>
      </c>
      <c r="R173" s="4"/>
      <c r="AG173">
        <f t="shared" si="76"/>
        <v>0</v>
      </c>
      <c r="AI173">
        <f t="shared" si="77"/>
        <v>0</v>
      </c>
      <c r="AK173">
        <f t="shared" si="78"/>
        <v>0</v>
      </c>
      <c r="AN173">
        <f t="shared" si="79"/>
        <v>4.9121580331455778E-2</v>
      </c>
      <c r="AQ173">
        <f t="shared" si="80"/>
        <v>0.22163388804841144</v>
      </c>
      <c r="CA173">
        <v>1</v>
      </c>
      <c r="CC173" t="str">
        <f t="shared" ca="1" si="62"/>
        <v/>
      </c>
      <c r="CD173" t="str">
        <f t="shared" ca="1" si="63"/>
        <v/>
      </c>
      <c r="CH173" t="str">
        <f t="shared" ca="1" si="81"/>
        <v/>
      </c>
      <c r="CK173" t="str">
        <f t="shared" ca="1" si="64"/>
        <v/>
      </c>
      <c r="CQ173">
        <f ca="1">IF(MOD(CELL("строка",CG1721),10)=1,ABS($G$1 - CC1721),"")</f>
        <v>10</v>
      </c>
      <c r="CR173">
        <f t="shared" ca="1" si="65"/>
        <v>0</v>
      </c>
      <c r="CS173">
        <f t="shared" ca="1" si="66"/>
        <v>0</v>
      </c>
      <c r="CT173">
        <f t="shared" ca="1" si="67"/>
        <v>0</v>
      </c>
      <c r="CV173" t="str">
        <f t="shared" ca="1" si="68"/>
        <v/>
      </c>
      <c r="CW173">
        <f t="shared" ca="1" si="69"/>
        <v>1</v>
      </c>
      <c r="CX173">
        <f t="shared" ca="1" si="70"/>
        <v>0</v>
      </c>
      <c r="CY173">
        <f t="shared" ca="1" si="71"/>
        <v>0</v>
      </c>
    </row>
    <row r="174" spans="1:103" x14ac:dyDescent="0.45">
      <c r="A174">
        <v>2</v>
      </c>
      <c r="B174">
        <f t="shared" si="72"/>
        <v>0</v>
      </c>
      <c r="D174" t="b">
        <f t="shared" si="61"/>
        <v>0</v>
      </c>
      <c r="H174">
        <v>164</v>
      </c>
      <c r="J174">
        <v>10</v>
      </c>
      <c r="L174">
        <f t="shared" si="73"/>
        <v>23</v>
      </c>
      <c r="N174">
        <f t="shared" si="74"/>
        <v>49</v>
      </c>
      <c r="P174">
        <f t="shared" si="75"/>
        <v>0</v>
      </c>
      <c r="R174" s="4"/>
      <c r="AG174">
        <f t="shared" si="76"/>
        <v>2.4267063963031261</v>
      </c>
      <c r="AI174">
        <f t="shared" si="77"/>
        <v>1.6900000000000664E-2</v>
      </c>
      <c r="AK174">
        <f t="shared" si="78"/>
        <v>0</v>
      </c>
      <c r="AN174">
        <f t="shared" si="79"/>
        <v>0.60585380423463286</v>
      </c>
      <c r="AQ174">
        <f t="shared" si="80"/>
        <v>0.77836611195158856</v>
      </c>
      <c r="CA174">
        <v>2</v>
      </c>
      <c r="CC174" t="str">
        <f t="shared" ca="1" si="62"/>
        <v/>
      </c>
      <c r="CD174" t="str">
        <f t="shared" ca="1" si="63"/>
        <v/>
      </c>
      <c r="CH174" t="str">
        <f t="shared" ca="1" si="81"/>
        <v/>
      </c>
      <c r="CK174" t="str">
        <f t="shared" ca="1" si="64"/>
        <v/>
      </c>
      <c r="CQ174">
        <f ca="1">IF(MOD(CELL("строка",CG1731),10)=1,ABS($G$1 - CC1731),"")</f>
        <v>13</v>
      </c>
      <c r="CR174">
        <f t="shared" ca="1" si="65"/>
        <v>0</v>
      </c>
      <c r="CS174">
        <f t="shared" ca="1" si="66"/>
        <v>0</v>
      </c>
      <c r="CT174">
        <f t="shared" ca="1" si="67"/>
        <v>0</v>
      </c>
      <c r="CV174" t="str">
        <f t="shared" ca="1" si="68"/>
        <v/>
      </c>
      <c r="CW174">
        <f t="shared" ca="1" si="69"/>
        <v>1</v>
      </c>
      <c r="CX174">
        <f t="shared" ca="1" si="70"/>
        <v>0</v>
      </c>
      <c r="CY174">
        <f t="shared" ca="1" si="71"/>
        <v>0</v>
      </c>
    </row>
    <row r="175" spans="1:103" x14ac:dyDescent="0.45">
      <c r="A175">
        <v>2</v>
      </c>
      <c r="B175">
        <f t="shared" si="72"/>
        <v>0</v>
      </c>
      <c r="D175" t="b">
        <f t="shared" si="61"/>
        <v>0</v>
      </c>
      <c r="H175">
        <v>165</v>
      </c>
      <c r="J175">
        <v>13</v>
      </c>
      <c r="L175">
        <f t="shared" si="73"/>
        <v>0</v>
      </c>
      <c r="N175">
        <f t="shared" si="74"/>
        <v>0</v>
      </c>
      <c r="P175">
        <f t="shared" si="75"/>
        <v>0</v>
      </c>
      <c r="R175" s="4"/>
      <c r="AG175">
        <f t="shared" si="76"/>
        <v>0</v>
      </c>
      <c r="AI175">
        <f t="shared" si="77"/>
        <v>0</v>
      </c>
      <c r="AK175">
        <f t="shared" si="78"/>
        <v>0</v>
      </c>
      <c r="AN175">
        <f t="shared" si="79"/>
        <v>0.60585380423463286</v>
      </c>
      <c r="AQ175">
        <f t="shared" si="80"/>
        <v>0.77836611195158856</v>
      </c>
      <c r="CA175">
        <v>2</v>
      </c>
      <c r="CC175" t="str">
        <f t="shared" ca="1" si="62"/>
        <v/>
      </c>
      <c r="CD175" t="str">
        <f t="shared" ca="1" si="63"/>
        <v/>
      </c>
      <c r="CH175" t="str">
        <f t="shared" ca="1" si="81"/>
        <v/>
      </c>
      <c r="CK175" t="str">
        <f t="shared" ca="1" si="64"/>
        <v/>
      </c>
      <c r="CQ175">
        <f ca="1">IF(MOD(CELL("строка",CG1741),10)=1,ABS($G$1 - CC1741),"")</f>
        <v>15</v>
      </c>
      <c r="CR175">
        <f t="shared" ca="1" si="65"/>
        <v>0</v>
      </c>
      <c r="CS175">
        <f t="shared" ca="1" si="66"/>
        <v>0</v>
      </c>
      <c r="CT175">
        <f t="shared" ca="1" si="67"/>
        <v>0</v>
      </c>
      <c r="CV175" t="str">
        <f t="shared" ca="1" si="68"/>
        <v/>
      </c>
      <c r="CW175">
        <f t="shared" ca="1" si="69"/>
        <v>1</v>
      </c>
      <c r="CX175">
        <f t="shared" ca="1" si="70"/>
        <v>0</v>
      </c>
      <c r="CY175">
        <f t="shared" ca="1" si="71"/>
        <v>0</v>
      </c>
    </row>
    <row r="176" spans="1:103" x14ac:dyDescent="0.45">
      <c r="A176">
        <v>2</v>
      </c>
      <c r="B176">
        <f t="shared" si="72"/>
        <v>0</v>
      </c>
      <c r="D176" t="b">
        <f t="shared" si="61"/>
        <v>0</v>
      </c>
      <c r="H176">
        <v>166</v>
      </c>
      <c r="J176">
        <v>15</v>
      </c>
      <c r="L176">
        <f t="shared" si="73"/>
        <v>26</v>
      </c>
      <c r="N176">
        <f t="shared" si="74"/>
        <v>0</v>
      </c>
      <c r="P176">
        <f t="shared" si="75"/>
        <v>0</v>
      </c>
      <c r="R176" s="4"/>
      <c r="AG176">
        <f t="shared" si="76"/>
        <v>2.0799727279614131</v>
      </c>
      <c r="AI176">
        <f t="shared" si="77"/>
        <v>0</v>
      </c>
      <c r="AK176">
        <f t="shared" si="78"/>
        <v>0</v>
      </c>
      <c r="AN176">
        <f t="shared" si="79"/>
        <v>0.60585380423463286</v>
      </c>
      <c r="AQ176">
        <f t="shared" si="80"/>
        <v>0.77836611195158856</v>
      </c>
      <c r="CA176">
        <v>2</v>
      </c>
      <c r="CC176" t="str">
        <f t="shared" ca="1" si="62"/>
        <v/>
      </c>
      <c r="CD176" t="str">
        <f t="shared" ca="1" si="63"/>
        <v/>
      </c>
      <c r="CH176" t="str">
        <f t="shared" ca="1" si="81"/>
        <v/>
      </c>
      <c r="CK176" t="str">
        <f t="shared" ca="1" si="64"/>
        <v/>
      </c>
      <c r="CQ176">
        <f ca="1">IF(MOD(CELL("строка",CG1751),10)=1,ABS($G$1 - CC1751),"")</f>
        <v>11</v>
      </c>
      <c r="CR176">
        <f t="shared" ca="1" si="65"/>
        <v>0</v>
      </c>
      <c r="CS176">
        <f t="shared" ca="1" si="66"/>
        <v>0</v>
      </c>
      <c r="CT176">
        <f t="shared" ca="1" si="67"/>
        <v>0</v>
      </c>
      <c r="CV176" t="str">
        <f t="shared" ca="1" si="68"/>
        <v/>
      </c>
      <c r="CW176">
        <f t="shared" ca="1" si="69"/>
        <v>1</v>
      </c>
      <c r="CX176">
        <f t="shared" ca="1" si="70"/>
        <v>0</v>
      </c>
      <c r="CY176">
        <f t="shared" ca="1" si="71"/>
        <v>0</v>
      </c>
    </row>
    <row r="177" spans="1:103" x14ac:dyDescent="0.45">
      <c r="A177">
        <v>2</v>
      </c>
      <c r="B177">
        <f t="shared" si="72"/>
        <v>0</v>
      </c>
      <c r="D177" t="b">
        <f t="shared" si="61"/>
        <v>1</v>
      </c>
      <c r="H177">
        <v>167</v>
      </c>
      <c r="J177">
        <v>11</v>
      </c>
      <c r="L177">
        <f t="shared" si="73"/>
        <v>0</v>
      </c>
      <c r="N177">
        <f t="shared" si="74"/>
        <v>0</v>
      </c>
      <c r="P177">
        <f t="shared" si="75"/>
        <v>0</v>
      </c>
      <c r="R177" s="4"/>
      <c r="AG177">
        <f t="shared" si="76"/>
        <v>0</v>
      </c>
      <c r="AI177">
        <f t="shared" si="77"/>
        <v>0</v>
      </c>
      <c r="AK177">
        <f t="shared" si="78"/>
        <v>0</v>
      </c>
      <c r="AN177">
        <f t="shared" si="79"/>
        <v>0.60585380423463286</v>
      </c>
      <c r="AQ177">
        <f t="shared" si="80"/>
        <v>0.77836611195158856</v>
      </c>
      <c r="CA177">
        <v>2</v>
      </c>
      <c r="CC177" t="str">
        <f t="shared" ca="1" si="62"/>
        <v/>
      </c>
      <c r="CD177" t="str">
        <f t="shared" ca="1" si="63"/>
        <v/>
      </c>
      <c r="CH177" t="str">
        <f t="shared" ca="1" si="81"/>
        <v/>
      </c>
      <c r="CK177" t="str">
        <f t="shared" ca="1" si="64"/>
        <v/>
      </c>
      <c r="CQ177">
        <f ca="1">IF(MOD(CELL("строка",CG1761),10)=1,ABS($G$1 - CC1761),"")</f>
        <v>7</v>
      </c>
      <c r="CR177">
        <f t="shared" ca="1" si="65"/>
        <v>0</v>
      </c>
      <c r="CS177">
        <f t="shared" ca="1" si="66"/>
        <v>0</v>
      </c>
      <c r="CT177">
        <f t="shared" ca="1" si="67"/>
        <v>0</v>
      </c>
      <c r="CV177" t="str">
        <f t="shared" ca="1" si="68"/>
        <v/>
      </c>
      <c r="CW177">
        <f t="shared" ca="1" si="69"/>
        <v>1</v>
      </c>
      <c r="CX177">
        <f t="shared" ca="1" si="70"/>
        <v>0</v>
      </c>
      <c r="CY177">
        <f t="shared" ca="1" si="71"/>
        <v>0</v>
      </c>
    </row>
    <row r="178" spans="1:103" x14ac:dyDescent="0.45">
      <c r="A178">
        <v>2</v>
      </c>
      <c r="B178">
        <f t="shared" si="72"/>
        <v>0</v>
      </c>
      <c r="D178" t="b">
        <f t="shared" si="61"/>
        <v>0</v>
      </c>
      <c r="H178">
        <v>168</v>
      </c>
      <c r="J178">
        <v>7</v>
      </c>
      <c r="L178">
        <f t="shared" si="73"/>
        <v>21</v>
      </c>
      <c r="N178">
        <f t="shared" si="74"/>
        <v>41</v>
      </c>
      <c r="P178">
        <f t="shared" si="75"/>
        <v>96</v>
      </c>
      <c r="R178" s="4"/>
      <c r="AG178">
        <f t="shared" si="76"/>
        <v>12.657862175197602</v>
      </c>
      <c r="AI178">
        <f t="shared" si="77"/>
        <v>61.936899999999959</v>
      </c>
      <c r="AK178">
        <f t="shared" si="78"/>
        <v>3.0275999999999823</v>
      </c>
      <c r="AN178">
        <f t="shared" si="79"/>
        <v>0.60585380423463286</v>
      </c>
      <c r="AQ178">
        <f t="shared" si="80"/>
        <v>0.77836611195158856</v>
      </c>
      <c r="CA178">
        <v>2</v>
      </c>
      <c r="CC178" t="str">
        <f t="shared" ca="1" si="62"/>
        <v/>
      </c>
      <c r="CD178" t="str">
        <f t="shared" ca="1" si="63"/>
        <v/>
      </c>
      <c r="CH178" t="str">
        <f t="shared" ca="1" si="81"/>
        <v/>
      </c>
      <c r="CK178" t="str">
        <f t="shared" ca="1" si="64"/>
        <v/>
      </c>
      <c r="CQ178">
        <f ca="1">IF(MOD(CELL("строка",CG1771),10)=1,ABS($G$1 - CC1771),"")</f>
        <v>14</v>
      </c>
      <c r="CR178">
        <f t="shared" ca="1" si="65"/>
        <v>0</v>
      </c>
      <c r="CS178">
        <f t="shared" ca="1" si="66"/>
        <v>0</v>
      </c>
      <c r="CT178">
        <f t="shared" ca="1" si="67"/>
        <v>0</v>
      </c>
      <c r="CV178" t="str">
        <f t="shared" ca="1" si="68"/>
        <v/>
      </c>
      <c r="CW178">
        <f t="shared" ca="1" si="69"/>
        <v>1</v>
      </c>
      <c r="CX178">
        <f t="shared" ca="1" si="70"/>
        <v>0</v>
      </c>
      <c r="CY178">
        <f t="shared" ca="1" si="71"/>
        <v>0</v>
      </c>
    </row>
    <row r="179" spans="1:103" x14ac:dyDescent="0.45">
      <c r="A179">
        <v>2</v>
      </c>
      <c r="B179">
        <f t="shared" si="72"/>
        <v>14</v>
      </c>
      <c r="D179" t="b">
        <f t="shared" si="61"/>
        <v>0</v>
      </c>
      <c r="H179">
        <v>169</v>
      </c>
      <c r="J179">
        <v>14</v>
      </c>
      <c r="L179">
        <f t="shared" si="73"/>
        <v>0</v>
      </c>
      <c r="N179">
        <f t="shared" si="74"/>
        <v>0</v>
      </c>
      <c r="P179">
        <f t="shared" si="75"/>
        <v>0</v>
      </c>
      <c r="R179" s="4"/>
      <c r="AG179">
        <f t="shared" si="76"/>
        <v>0</v>
      </c>
      <c r="AI179">
        <f t="shared" si="77"/>
        <v>0</v>
      </c>
      <c r="AK179">
        <f t="shared" si="78"/>
        <v>0</v>
      </c>
      <c r="AN179">
        <f t="shared" si="79"/>
        <v>0.60585380423463286</v>
      </c>
      <c r="AQ179">
        <f t="shared" si="80"/>
        <v>0.77836611195158856</v>
      </c>
      <c r="CA179">
        <v>2</v>
      </c>
      <c r="CC179" t="str">
        <f t="shared" ca="1" si="62"/>
        <v/>
      </c>
      <c r="CD179" t="str">
        <f t="shared" ca="1" si="63"/>
        <v/>
      </c>
      <c r="CH179" t="str">
        <f t="shared" ca="1" si="81"/>
        <v/>
      </c>
      <c r="CK179" t="str">
        <f t="shared" ca="1" si="64"/>
        <v/>
      </c>
      <c r="CQ179">
        <f ca="1">IF(MOD(CELL("строка",CG1781),10)=1,ABS($G$1 - CC1781),"")</f>
        <v>8</v>
      </c>
      <c r="CR179">
        <f t="shared" ca="1" si="65"/>
        <v>0</v>
      </c>
      <c r="CS179">
        <f t="shared" ca="1" si="66"/>
        <v>0</v>
      </c>
      <c r="CT179">
        <f t="shared" ca="1" si="67"/>
        <v>0</v>
      </c>
      <c r="CV179" t="str">
        <f t="shared" ca="1" si="68"/>
        <v/>
      </c>
      <c r="CW179">
        <f t="shared" ca="1" si="69"/>
        <v>1</v>
      </c>
      <c r="CX179">
        <f t="shared" ca="1" si="70"/>
        <v>0</v>
      </c>
      <c r="CY179">
        <f t="shared" ca="1" si="71"/>
        <v>0</v>
      </c>
    </row>
    <row r="180" spans="1:103" x14ac:dyDescent="0.45">
      <c r="A180">
        <v>1</v>
      </c>
      <c r="B180">
        <f t="shared" si="72"/>
        <v>0</v>
      </c>
      <c r="D180" t="b">
        <f t="shared" si="61"/>
        <v>0</v>
      </c>
      <c r="H180">
        <v>170</v>
      </c>
      <c r="J180">
        <v>8</v>
      </c>
      <c r="L180">
        <f t="shared" si="73"/>
        <v>20</v>
      </c>
      <c r="N180">
        <f t="shared" si="74"/>
        <v>0</v>
      </c>
      <c r="P180">
        <f t="shared" si="75"/>
        <v>0</v>
      </c>
      <c r="R180" s="4"/>
      <c r="AG180">
        <f t="shared" si="76"/>
        <v>20.773440064644838</v>
      </c>
      <c r="AI180">
        <f t="shared" si="77"/>
        <v>0</v>
      </c>
      <c r="AK180">
        <f t="shared" si="78"/>
        <v>0</v>
      </c>
      <c r="AN180">
        <f t="shared" si="79"/>
        <v>4.9121580331455778E-2</v>
      </c>
      <c r="AQ180">
        <f t="shared" si="80"/>
        <v>0.22163388804841144</v>
      </c>
      <c r="CA180">
        <v>1</v>
      </c>
      <c r="CC180" t="str">
        <f t="shared" ca="1" si="62"/>
        <v/>
      </c>
      <c r="CD180" t="str">
        <f t="shared" ca="1" si="63"/>
        <v/>
      </c>
      <c r="CH180" t="str">
        <f t="shared" ca="1" si="81"/>
        <v/>
      </c>
      <c r="CK180" t="str">
        <f t="shared" ca="1" si="64"/>
        <v/>
      </c>
      <c r="CQ180">
        <f ca="1">IF(MOD(CELL("строка",CG1791),10)=1,ABS($G$1 - CC1791),"")</f>
        <v>12</v>
      </c>
      <c r="CR180">
        <f t="shared" ca="1" si="65"/>
        <v>0</v>
      </c>
      <c r="CS180">
        <f t="shared" ca="1" si="66"/>
        <v>0</v>
      </c>
      <c r="CT180">
        <f t="shared" ca="1" si="67"/>
        <v>0</v>
      </c>
      <c r="CV180" t="str">
        <f t="shared" ca="1" si="68"/>
        <v/>
      </c>
      <c r="CW180">
        <f t="shared" ca="1" si="69"/>
        <v>1</v>
      </c>
      <c r="CX180">
        <f t="shared" ca="1" si="70"/>
        <v>0</v>
      </c>
      <c r="CY180">
        <f t="shared" ca="1" si="71"/>
        <v>0</v>
      </c>
    </row>
    <row r="181" spans="1:103" x14ac:dyDescent="0.45">
      <c r="A181">
        <v>1</v>
      </c>
      <c r="B181">
        <f t="shared" si="72"/>
        <v>0</v>
      </c>
      <c r="D181" t="b">
        <f t="shared" si="61"/>
        <v>0</v>
      </c>
      <c r="H181">
        <v>171</v>
      </c>
      <c r="J181">
        <v>12</v>
      </c>
      <c r="L181">
        <f t="shared" si="73"/>
        <v>0</v>
      </c>
      <c r="N181">
        <f t="shared" si="74"/>
        <v>0</v>
      </c>
      <c r="P181">
        <f t="shared" si="75"/>
        <v>0</v>
      </c>
      <c r="R181" s="4"/>
      <c r="AG181">
        <f t="shared" si="76"/>
        <v>0</v>
      </c>
      <c r="AI181">
        <f t="shared" si="77"/>
        <v>0</v>
      </c>
      <c r="AK181">
        <f t="shared" si="78"/>
        <v>0</v>
      </c>
      <c r="AN181">
        <f t="shared" si="79"/>
        <v>4.9121580331455778E-2</v>
      </c>
      <c r="AQ181">
        <f t="shared" si="80"/>
        <v>0.22163388804841144</v>
      </c>
      <c r="CA181">
        <v>1</v>
      </c>
      <c r="CC181">
        <f t="shared" ca="1" si="62"/>
        <v>10</v>
      </c>
      <c r="CD181">
        <f t="shared" ca="1" si="63"/>
        <v>18</v>
      </c>
      <c r="CH181">
        <f t="shared" ca="1" si="81"/>
        <v>100</v>
      </c>
      <c r="CK181">
        <f t="shared" ca="1" si="64"/>
        <v>41.409224999999985</v>
      </c>
      <c r="CQ181">
        <f ca="1">IF(MOD(CELL("строка",CG1801),10)=1,ABS($G$1 - CC1801),"")</f>
        <v>9</v>
      </c>
      <c r="CR181">
        <f t="shared" ca="1" si="65"/>
        <v>0</v>
      </c>
      <c r="CS181">
        <f t="shared" ca="1" si="66"/>
        <v>0</v>
      </c>
      <c r="CT181">
        <f t="shared" ca="1" si="67"/>
        <v>0</v>
      </c>
      <c r="CV181">
        <f t="shared" ca="1" si="68"/>
        <v>6.4349999999999987</v>
      </c>
      <c r="CW181">
        <f t="shared" ca="1" si="69"/>
        <v>1</v>
      </c>
      <c r="CX181">
        <f t="shared" ca="1" si="70"/>
        <v>0</v>
      </c>
      <c r="CY181">
        <f t="shared" ca="1" si="71"/>
        <v>0</v>
      </c>
    </row>
    <row r="182" spans="1:103" x14ac:dyDescent="0.45">
      <c r="A182">
        <v>0</v>
      </c>
      <c r="B182">
        <f t="shared" si="72"/>
        <v>0</v>
      </c>
      <c r="D182" t="b">
        <f t="shared" si="61"/>
        <v>0</v>
      </c>
      <c r="H182">
        <v>172</v>
      </c>
      <c r="J182">
        <v>9</v>
      </c>
      <c r="L182">
        <f t="shared" si="73"/>
        <v>23</v>
      </c>
      <c r="N182">
        <f t="shared" si="74"/>
        <v>55</v>
      </c>
      <c r="P182">
        <f t="shared" si="75"/>
        <v>0</v>
      </c>
      <c r="R182" s="4"/>
      <c r="AG182">
        <f t="shared" si="76"/>
        <v>2.4267063963031261</v>
      </c>
      <c r="AI182">
        <f t="shared" si="77"/>
        <v>37.57690000000003</v>
      </c>
      <c r="AK182">
        <f t="shared" si="78"/>
        <v>0</v>
      </c>
      <c r="AN182">
        <f t="shared" si="79"/>
        <v>0</v>
      </c>
      <c r="AQ182">
        <f t="shared" si="80"/>
        <v>1.2216338880484114</v>
      </c>
      <c r="CA182">
        <v>0</v>
      </c>
      <c r="CC182" t="str">
        <f t="shared" ca="1" si="62"/>
        <v/>
      </c>
      <c r="CD182" t="str">
        <f t="shared" ca="1" si="63"/>
        <v/>
      </c>
      <c r="CH182" t="str">
        <f t="shared" ca="1" si="81"/>
        <v/>
      </c>
      <c r="CK182" t="str">
        <f t="shared" ca="1" si="64"/>
        <v/>
      </c>
      <c r="CQ182">
        <f ca="1">IF(MOD(CELL("строка",CG1811),10)=1,ABS($G$1 - CC1811),"")</f>
        <v>14</v>
      </c>
      <c r="CR182">
        <f t="shared" ca="1" si="65"/>
        <v>0</v>
      </c>
      <c r="CS182">
        <f t="shared" ca="1" si="66"/>
        <v>0</v>
      </c>
      <c r="CT182">
        <f t="shared" ca="1" si="67"/>
        <v>0</v>
      </c>
      <c r="CV182" t="str">
        <f t="shared" ca="1" si="68"/>
        <v/>
      </c>
      <c r="CW182">
        <f t="shared" ca="1" si="69"/>
        <v>1</v>
      </c>
      <c r="CX182">
        <f t="shared" ca="1" si="70"/>
        <v>0</v>
      </c>
      <c r="CY182">
        <f t="shared" ca="1" si="71"/>
        <v>0</v>
      </c>
    </row>
    <row r="183" spans="1:103" x14ac:dyDescent="0.45">
      <c r="A183">
        <v>2</v>
      </c>
      <c r="B183">
        <f t="shared" si="72"/>
        <v>0</v>
      </c>
      <c r="D183" t="b">
        <f t="shared" si="61"/>
        <v>0</v>
      </c>
      <c r="H183">
        <v>173</v>
      </c>
      <c r="J183">
        <v>14</v>
      </c>
      <c r="L183">
        <f t="shared" si="73"/>
        <v>0</v>
      </c>
      <c r="N183">
        <f t="shared" si="74"/>
        <v>0</v>
      </c>
      <c r="P183">
        <f t="shared" si="75"/>
        <v>0</v>
      </c>
      <c r="R183" s="4"/>
      <c r="AG183">
        <f t="shared" si="76"/>
        <v>0</v>
      </c>
      <c r="AI183">
        <f t="shared" si="77"/>
        <v>0</v>
      </c>
      <c r="AK183">
        <f t="shared" si="78"/>
        <v>0</v>
      </c>
      <c r="AN183">
        <f t="shared" si="79"/>
        <v>0.60585380423463286</v>
      </c>
      <c r="AQ183">
        <f t="shared" si="80"/>
        <v>0.77836611195158856</v>
      </c>
      <c r="CA183">
        <v>2</v>
      </c>
      <c r="CC183" t="str">
        <f t="shared" ca="1" si="62"/>
        <v/>
      </c>
      <c r="CD183" t="str">
        <f t="shared" ca="1" si="63"/>
        <v/>
      </c>
      <c r="CH183" t="str">
        <f t="shared" ca="1" si="81"/>
        <v/>
      </c>
      <c r="CK183" t="str">
        <f t="shared" ca="1" si="64"/>
        <v/>
      </c>
      <c r="CQ183">
        <f ca="1">IF(MOD(CELL("строка",CG1821),10)=1,ABS($G$1 - CC1821),"")</f>
        <v>15</v>
      </c>
      <c r="CR183">
        <f t="shared" ca="1" si="65"/>
        <v>0</v>
      </c>
      <c r="CS183">
        <f t="shared" ca="1" si="66"/>
        <v>0</v>
      </c>
      <c r="CT183">
        <f t="shared" ca="1" si="67"/>
        <v>0</v>
      </c>
      <c r="CV183" t="str">
        <f t="shared" ca="1" si="68"/>
        <v/>
      </c>
      <c r="CW183">
        <f t="shared" ca="1" si="69"/>
        <v>1</v>
      </c>
      <c r="CX183">
        <f t="shared" ca="1" si="70"/>
        <v>0</v>
      </c>
      <c r="CY183">
        <f t="shared" ca="1" si="71"/>
        <v>0</v>
      </c>
    </row>
    <row r="184" spans="1:103" x14ac:dyDescent="0.45">
      <c r="A184">
        <v>1</v>
      </c>
      <c r="B184">
        <f t="shared" si="72"/>
        <v>0</v>
      </c>
      <c r="D184" t="b">
        <f t="shared" si="61"/>
        <v>0</v>
      </c>
      <c r="H184">
        <v>174</v>
      </c>
      <c r="J184">
        <v>15</v>
      </c>
      <c r="L184">
        <f t="shared" si="73"/>
        <v>32</v>
      </c>
      <c r="N184">
        <f t="shared" si="74"/>
        <v>0</v>
      </c>
      <c r="P184">
        <f t="shared" si="75"/>
        <v>0</v>
      </c>
      <c r="R184" s="4"/>
      <c r="AG184">
        <f t="shared" si="76"/>
        <v>55.386505391277986</v>
      </c>
      <c r="AI184">
        <f t="shared" si="77"/>
        <v>0</v>
      </c>
      <c r="AK184">
        <f t="shared" si="78"/>
        <v>0</v>
      </c>
      <c r="AN184">
        <f t="shared" si="79"/>
        <v>4.9121580331455778E-2</v>
      </c>
      <c r="AQ184">
        <f t="shared" si="80"/>
        <v>0.22163388804841144</v>
      </c>
      <c r="CA184">
        <v>1</v>
      </c>
      <c r="CC184" t="str">
        <f t="shared" ca="1" si="62"/>
        <v/>
      </c>
      <c r="CD184" t="str">
        <f t="shared" ca="1" si="63"/>
        <v/>
      </c>
      <c r="CH184" t="str">
        <f t="shared" ca="1" si="81"/>
        <v/>
      </c>
      <c r="CK184" t="str">
        <f t="shared" ca="1" si="64"/>
        <v/>
      </c>
      <c r="CQ184">
        <f ca="1">IF(MOD(CELL("строка",CG1831),10)=1,ABS($G$1 - CC1831),"")</f>
        <v>17</v>
      </c>
      <c r="CR184">
        <f t="shared" ca="1" si="65"/>
        <v>0</v>
      </c>
      <c r="CS184">
        <f t="shared" ca="1" si="66"/>
        <v>0</v>
      </c>
      <c r="CT184">
        <f t="shared" ca="1" si="67"/>
        <v>0</v>
      </c>
      <c r="CV184" t="str">
        <f t="shared" ca="1" si="68"/>
        <v/>
      </c>
      <c r="CW184">
        <f t="shared" ca="1" si="69"/>
        <v>1</v>
      </c>
      <c r="CX184">
        <f t="shared" ca="1" si="70"/>
        <v>0</v>
      </c>
      <c r="CY184">
        <f t="shared" ca="1" si="71"/>
        <v>0</v>
      </c>
    </row>
    <row r="185" spans="1:103" x14ac:dyDescent="0.45">
      <c r="A185">
        <v>0</v>
      </c>
      <c r="B185">
        <f t="shared" si="72"/>
        <v>0</v>
      </c>
      <c r="D185" t="b">
        <f t="shared" si="61"/>
        <v>0</v>
      </c>
      <c r="H185">
        <v>175</v>
      </c>
      <c r="J185">
        <v>17</v>
      </c>
      <c r="L185">
        <f t="shared" si="73"/>
        <v>0</v>
      </c>
      <c r="N185">
        <f t="shared" si="74"/>
        <v>0</v>
      </c>
      <c r="P185">
        <f t="shared" si="75"/>
        <v>0</v>
      </c>
      <c r="R185" s="4"/>
      <c r="AG185">
        <f t="shared" si="76"/>
        <v>0</v>
      </c>
      <c r="AI185">
        <f t="shared" si="77"/>
        <v>0</v>
      </c>
      <c r="AK185">
        <f t="shared" si="78"/>
        <v>0</v>
      </c>
      <c r="AN185">
        <f t="shared" si="79"/>
        <v>0</v>
      </c>
      <c r="AQ185">
        <f t="shared" si="80"/>
        <v>1.2216338880484114</v>
      </c>
      <c r="CA185">
        <v>0</v>
      </c>
      <c r="CC185" t="str">
        <f t="shared" ca="1" si="62"/>
        <v/>
      </c>
      <c r="CD185" t="str">
        <f t="shared" ca="1" si="63"/>
        <v/>
      </c>
      <c r="CH185" t="str">
        <f t="shared" ca="1" si="81"/>
        <v/>
      </c>
      <c r="CK185" t="str">
        <f t="shared" ca="1" si="64"/>
        <v/>
      </c>
      <c r="CQ185">
        <f ca="1">IF(MOD(CELL("строка",CG1841),10)=1,ABS($G$1 - CC1841),"")</f>
        <v>11</v>
      </c>
      <c r="CR185">
        <f t="shared" ca="1" si="65"/>
        <v>0</v>
      </c>
      <c r="CS185">
        <f t="shared" ca="1" si="66"/>
        <v>0</v>
      </c>
      <c r="CT185">
        <f t="shared" ca="1" si="67"/>
        <v>0</v>
      </c>
      <c r="CV185" t="str">
        <f t="shared" ca="1" si="68"/>
        <v/>
      </c>
      <c r="CW185">
        <f t="shared" ca="1" si="69"/>
        <v>1</v>
      </c>
      <c r="CX185">
        <f t="shared" ca="1" si="70"/>
        <v>0</v>
      </c>
      <c r="CY185">
        <f t="shared" ca="1" si="71"/>
        <v>0</v>
      </c>
    </row>
    <row r="186" spans="1:103" x14ac:dyDescent="0.45">
      <c r="A186">
        <v>2</v>
      </c>
      <c r="B186">
        <f t="shared" si="72"/>
        <v>0</v>
      </c>
      <c r="D186" t="b">
        <f t="shared" si="61"/>
        <v>0</v>
      </c>
      <c r="H186">
        <v>176</v>
      </c>
      <c r="J186">
        <v>11</v>
      </c>
      <c r="L186">
        <f t="shared" si="73"/>
        <v>14</v>
      </c>
      <c r="N186">
        <f t="shared" si="74"/>
        <v>39</v>
      </c>
      <c r="P186">
        <f t="shared" si="75"/>
        <v>84</v>
      </c>
      <c r="R186" s="4"/>
      <c r="AG186">
        <f t="shared" si="76"/>
        <v>111.46690740132827</v>
      </c>
      <c r="AI186">
        <f t="shared" si="77"/>
        <v>97.416899999999956</v>
      </c>
      <c r="AK186">
        <f t="shared" si="78"/>
        <v>188.78759999999986</v>
      </c>
      <c r="AN186">
        <f t="shared" si="79"/>
        <v>0.60585380423463286</v>
      </c>
      <c r="AQ186">
        <f t="shared" si="80"/>
        <v>0.77836611195158856</v>
      </c>
      <c r="CA186">
        <v>2</v>
      </c>
      <c r="CC186" t="str">
        <f t="shared" ca="1" si="62"/>
        <v/>
      </c>
      <c r="CD186" t="str">
        <f t="shared" ca="1" si="63"/>
        <v/>
      </c>
      <c r="CH186" t="str">
        <f t="shared" ca="1" si="81"/>
        <v/>
      </c>
      <c r="CK186" t="str">
        <f t="shared" ca="1" si="64"/>
        <v/>
      </c>
      <c r="CQ186">
        <f ca="1">IF(MOD(CELL("строка",CG1851),10)=1,ABS($G$1 - CC1851),"")</f>
        <v>3</v>
      </c>
      <c r="CR186">
        <f t="shared" ca="1" si="65"/>
        <v>0</v>
      </c>
      <c r="CS186">
        <f t="shared" ca="1" si="66"/>
        <v>0</v>
      </c>
      <c r="CT186">
        <f t="shared" ca="1" si="67"/>
        <v>0</v>
      </c>
      <c r="CV186" t="str">
        <f t="shared" ca="1" si="68"/>
        <v/>
      </c>
      <c r="CW186">
        <f t="shared" ca="1" si="69"/>
        <v>1</v>
      </c>
      <c r="CX186">
        <f t="shared" ca="1" si="70"/>
        <v>0</v>
      </c>
      <c r="CY186">
        <f t="shared" ca="1" si="71"/>
        <v>0</v>
      </c>
    </row>
    <row r="187" spans="1:103" x14ac:dyDescent="0.45">
      <c r="A187">
        <v>3</v>
      </c>
      <c r="B187">
        <f t="shared" si="72"/>
        <v>0</v>
      </c>
      <c r="D187" t="b">
        <f t="shared" si="61"/>
        <v>1</v>
      </c>
      <c r="H187">
        <v>177</v>
      </c>
      <c r="J187">
        <v>3</v>
      </c>
      <c r="L187">
        <f t="shared" si="73"/>
        <v>0</v>
      </c>
      <c r="N187">
        <f t="shared" si="74"/>
        <v>0</v>
      </c>
      <c r="P187">
        <f t="shared" si="75"/>
        <v>0</v>
      </c>
      <c r="R187" s="4"/>
      <c r="AG187">
        <f t="shared" si="76"/>
        <v>0</v>
      </c>
      <c r="AI187">
        <f t="shared" si="77"/>
        <v>0</v>
      </c>
      <c r="AK187">
        <f t="shared" si="78"/>
        <v>0</v>
      </c>
      <c r="AN187">
        <f t="shared" si="79"/>
        <v>3.16258602813781</v>
      </c>
      <c r="AQ187">
        <f t="shared" si="80"/>
        <v>1.7783661119515886</v>
      </c>
      <c r="CA187">
        <v>3</v>
      </c>
      <c r="CC187" t="str">
        <f t="shared" ca="1" si="62"/>
        <v/>
      </c>
      <c r="CD187" t="str">
        <f t="shared" ca="1" si="63"/>
        <v/>
      </c>
      <c r="CH187" t="str">
        <f t="shared" ca="1" si="81"/>
        <v/>
      </c>
      <c r="CK187" t="str">
        <f t="shared" ca="1" si="64"/>
        <v/>
      </c>
      <c r="CQ187">
        <f ca="1">IF(MOD(CELL("строка",CG1861),10)=1,ABS($G$1 - CC1861),"")</f>
        <v>11</v>
      </c>
      <c r="CR187">
        <f t="shared" ca="1" si="65"/>
        <v>0</v>
      </c>
      <c r="CS187">
        <f t="shared" ca="1" si="66"/>
        <v>0</v>
      </c>
      <c r="CT187">
        <f t="shared" ca="1" si="67"/>
        <v>0</v>
      </c>
      <c r="CV187" t="str">
        <f t="shared" ca="1" si="68"/>
        <v/>
      </c>
      <c r="CW187">
        <f t="shared" ca="1" si="69"/>
        <v>1</v>
      </c>
      <c r="CX187">
        <f t="shared" ca="1" si="70"/>
        <v>0</v>
      </c>
      <c r="CY187">
        <f t="shared" ca="1" si="71"/>
        <v>0</v>
      </c>
    </row>
    <row r="188" spans="1:103" x14ac:dyDescent="0.45">
      <c r="A188">
        <v>0</v>
      </c>
      <c r="B188">
        <f t="shared" si="72"/>
        <v>0</v>
      </c>
      <c r="D188" t="b">
        <f t="shared" si="61"/>
        <v>0</v>
      </c>
      <c r="H188">
        <v>178</v>
      </c>
      <c r="J188">
        <v>11</v>
      </c>
      <c r="L188">
        <f t="shared" si="73"/>
        <v>25</v>
      </c>
      <c r="N188">
        <f t="shared" si="74"/>
        <v>0</v>
      </c>
      <c r="P188">
        <f t="shared" si="75"/>
        <v>0</v>
      </c>
      <c r="R188" s="4"/>
      <c r="AG188">
        <f t="shared" si="76"/>
        <v>0.19555061740865062</v>
      </c>
      <c r="AI188">
        <f t="shared" si="77"/>
        <v>0</v>
      </c>
      <c r="AK188">
        <f t="shared" si="78"/>
        <v>0</v>
      </c>
      <c r="AN188">
        <f t="shared" si="79"/>
        <v>0</v>
      </c>
      <c r="AQ188">
        <f t="shared" si="80"/>
        <v>1.2216338880484114</v>
      </c>
      <c r="CA188">
        <v>0</v>
      </c>
      <c r="CC188" t="str">
        <f t="shared" ca="1" si="62"/>
        <v/>
      </c>
      <c r="CD188" t="str">
        <f t="shared" ca="1" si="63"/>
        <v/>
      </c>
      <c r="CH188" t="str">
        <f t="shared" ca="1" si="81"/>
        <v/>
      </c>
      <c r="CK188" t="str">
        <f t="shared" ca="1" si="64"/>
        <v/>
      </c>
      <c r="CQ188">
        <f ca="1">IF(MOD(CELL("строка",CG1871),10)=1,ABS($G$1 - CC1871),"")</f>
        <v>14</v>
      </c>
      <c r="CR188">
        <f t="shared" ca="1" si="65"/>
        <v>0</v>
      </c>
      <c r="CS188">
        <f t="shared" ca="1" si="66"/>
        <v>0</v>
      </c>
      <c r="CT188">
        <f t="shared" ca="1" si="67"/>
        <v>0</v>
      </c>
      <c r="CV188" t="str">
        <f t="shared" ca="1" si="68"/>
        <v/>
      </c>
      <c r="CW188">
        <f t="shared" ca="1" si="69"/>
        <v>1</v>
      </c>
      <c r="CX188">
        <f t="shared" ca="1" si="70"/>
        <v>0</v>
      </c>
      <c r="CY188">
        <f t="shared" ca="1" si="71"/>
        <v>0</v>
      </c>
    </row>
    <row r="189" spans="1:103" x14ac:dyDescent="0.45">
      <c r="A189">
        <v>1</v>
      </c>
      <c r="B189">
        <f t="shared" si="72"/>
        <v>13</v>
      </c>
      <c r="D189" t="b">
        <f t="shared" si="61"/>
        <v>0</v>
      </c>
      <c r="H189">
        <v>179</v>
      </c>
      <c r="J189">
        <v>14</v>
      </c>
      <c r="L189">
        <f t="shared" si="73"/>
        <v>0</v>
      </c>
      <c r="N189">
        <f t="shared" si="74"/>
        <v>0</v>
      </c>
      <c r="P189">
        <f t="shared" si="75"/>
        <v>0</v>
      </c>
      <c r="R189" s="4"/>
      <c r="AG189">
        <f t="shared" si="76"/>
        <v>0</v>
      </c>
      <c r="AI189">
        <f t="shared" si="77"/>
        <v>0</v>
      </c>
      <c r="AK189">
        <f t="shared" si="78"/>
        <v>0</v>
      </c>
      <c r="AN189">
        <f t="shared" si="79"/>
        <v>4.9121580331455778E-2</v>
      </c>
      <c r="AQ189">
        <f t="shared" si="80"/>
        <v>0.22163388804841144</v>
      </c>
      <c r="CA189">
        <v>1</v>
      </c>
      <c r="CC189" t="str">
        <f t="shared" ca="1" si="62"/>
        <v/>
      </c>
      <c r="CD189" t="str">
        <f t="shared" ca="1" si="63"/>
        <v/>
      </c>
      <c r="CH189" t="str">
        <f t="shared" ca="1" si="81"/>
        <v/>
      </c>
      <c r="CK189" t="str">
        <f t="shared" ca="1" si="64"/>
        <v/>
      </c>
      <c r="CQ189">
        <f ca="1">IF(MOD(CELL("строка",CG1881),10)=1,ABS($G$1 - CC1881),"")</f>
        <v>12</v>
      </c>
      <c r="CR189">
        <f t="shared" ca="1" si="65"/>
        <v>0</v>
      </c>
      <c r="CS189">
        <f t="shared" ca="1" si="66"/>
        <v>0</v>
      </c>
      <c r="CT189">
        <f t="shared" ca="1" si="67"/>
        <v>0</v>
      </c>
      <c r="CV189" t="str">
        <f t="shared" ca="1" si="68"/>
        <v/>
      </c>
      <c r="CW189">
        <f t="shared" ca="1" si="69"/>
        <v>1</v>
      </c>
      <c r="CX189">
        <f t="shared" ca="1" si="70"/>
        <v>0</v>
      </c>
      <c r="CY189">
        <f t="shared" ca="1" si="71"/>
        <v>0</v>
      </c>
    </row>
    <row r="190" spans="1:103" x14ac:dyDescent="0.45">
      <c r="A190">
        <v>0</v>
      </c>
      <c r="B190">
        <f t="shared" si="72"/>
        <v>0</v>
      </c>
      <c r="D190" t="b">
        <f t="shared" si="61"/>
        <v>0</v>
      </c>
      <c r="H190">
        <v>180</v>
      </c>
      <c r="J190">
        <v>12</v>
      </c>
      <c r="L190">
        <f t="shared" si="73"/>
        <v>23</v>
      </c>
      <c r="N190">
        <f t="shared" si="74"/>
        <v>45</v>
      </c>
      <c r="P190">
        <f t="shared" si="75"/>
        <v>0</v>
      </c>
      <c r="R190" s="4"/>
      <c r="AG190">
        <f t="shared" si="76"/>
        <v>2.4267063963031261</v>
      </c>
      <c r="AI190">
        <f t="shared" si="77"/>
        <v>14.976899999999981</v>
      </c>
      <c r="AK190">
        <f t="shared" si="78"/>
        <v>0</v>
      </c>
      <c r="AN190">
        <f t="shared" si="79"/>
        <v>0</v>
      </c>
      <c r="AQ190">
        <f t="shared" si="80"/>
        <v>1.2216338880484114</v>
      </c>
      <c r="CA190">
        <v>0</v>
      </c>
      <c r="CC190" t="str">
        <f t="shared" ca="1" si="62"/>
        <v/>
      </c>
      <c r="CD190" t="str">
        <f t="shared" ca="1" si="63"/>
        <v/>
      </c>
      <c r="CH190" t="str">
        <f t="shared" ca="1" si="81"/>
        <v/>
      </c>
      <c r="CK190" t="str">
        <f t="shared" ca="1" si="64"/>
        <v/>
      </c>
      <c r="CQ190">
        <f ca="1">IF(MOD(CELL("строка",CG1891),10)=1,ABS($G$1 - CC1891),"")</f>
        <v>11</v>
      </c>
      <c r="CR190">
        <f t="shared" ca="1" si="65"/>
        <v>0</v>
      </c>
      <c r="CS190">
        <f t="shared" ca="1" si="66"/>
        <v>0</v>
      </c>
      <c r="CT190">
        <f t="shared" ca="1" si="67"/>
        <v>0</v>
      </c>
      <c r="CV190" t="str">
        <f t="shared" ca="1" si="68"/>
        <v/>
      </c>
      <c r="CW190">
        <f t="shared" ca="1" si="69"/>
        <v>1</v>
      </c>
      <c r="CX190">
        <f t="shared" ca="1" si="70"/>
        <v>0</v>
      </c>
      <c r="CY190">
        <f t="shared" ca="1" si="71"/>
        <v>0</v>
      </c>
    </row>
    <row r="191" spans="1:103" x14ac:dyDescent="0.45">
      <c r="A191">
        <v>0</v>
      </c>
      <c r="B191">
        <f t="shared" si="72"/>
        <v>0</v>
      </c>
      <c r="D191" t="b">
        <f t="shared" si="61"/>
        <v>0</v>
      </c>
      <c r="H191">
        <v>181</v>
      </c>
      <c r="J191">
        <v>11</v>
      </c>
      <c r="L191">
        <f t="shared" si="73"/>
        <v>0</v>
      </c>
      <c r="N191">
        <f t="shared" si="74"/>
        <v>0</v>
      </c>
      <c r="P191">
        <f t="shared" si="75"/>
        <v>0</v>
      </c>
      <c r="R191" s="4"/>
      <c r="AG191">
        <f t="shared" si="76"/>
        <v>0</v>
      </c>
      <c r="AI191">
        <f t="shared" si="77"/>
        <v>0</v>
      </c>
      <c r="AK191">
        <f t="shared" si="78"/>
        <v>0</v>
      </c>
      <c r="AN191">
        <f t="shared" si="79"/>
        <v>0</v>
      </c>
      <c r="AQ191">
        <f t="shared" si="80"/>
        <v>1.2216338880484114</v>
      </c>
      <c r="CA191">
        <v>0</v>
      </c>
      <c r="CC191">
        <f t="shared" ca="1" si="62"/>
        <v>8</v>
      </c>
      <c r="CD191" t="str">
        <f t="shared" ca="1" si="63"/>
        <v/>
      </c>
      <c r="CH191">
        <f t="shared" ca="1" si="81"/>
        <v>64</v>
      </c>
      <c r="CK191" t="str">
        <f t="shared" ca="1" si="64"/>
        <v/>
      </c>
      <c r="CQ191">
        <f ca="1">IF(MOD(CELL("строка",CG1901),10)=1,ABS($G$1 - CC1901),"")</f>
        <v>10</v>
      </c>
      <c r="CR191">
        <f t="shared" ca="1" si="65"/>
        <v>0</v>
      </c>
      <c r="CS191">
        <f t="shared" ca="1" si="66"/>
        <v>0</v>
      </c>
      <c r="CT191">
        <f t="shared" ca="1" si="67"/>
        <v>0</v>
      </c>
      <c r="CV191" t="str">
        <f t="shared" ca="1" si="68"/>
        <v/>
      </c>
      <c r="CW191">
        <f t="shared" ca="1" si="69"/>
        <v>1</v>
      </c>
      <c r="CX191">
        <f t="shared" ca="1" si="70"/>
        <v>0</v>
      </c>
      <c r="CY191">
        <f t="shared" ca="1" si="71"/>
        <v>0</v>
      </c>
    </row>
    <row r="192" spans="1:103" x14ac:dyDescent="0.45">
      <c r="A192">
        <v>0</v>
      </c>
      <c r="B192">
        <f t="shared" si="72"/>
        <v>0</v>
      </c>
      <c r="D192" t="b">
        <f t="shared" si="61"/>
        <v>0</v>
      </c>
      <c r="H192">
        <v>182</v>
      </c>
      <c r="J192">
        <v>10</v>
      </c>
      <c r="L192">
        <f t="shared" si="73"/>
        <v>22</v>
      </c>
      <c r="N192">
        <f t="shared" si="74"/>
        <v>0</v>
      </c>
      <c r="P192">
        <f t="shared" si="75"/>
        <v>0</v>
      </c>
      <c r="R192" s="4"/>
      <c r="AG192">
        <f t="shared" si="76"/>
        <v>6.5422842857503634</v>
      </c>
      <c r="AI192">
        <f t="shared" si="77"/>
        <v>0</v>
      </c>
      <c r="AK192">
        <f t="shared" si="78"/>
        <v>0</v>
      </c>
      <c r="AN192">
        <f t="shared" si="79"/>
        <v>0</v>
      </c>
      <c r="AQ192">
        <f t="shared" si="80"/>
        <v>1.2216338880484114</v>
      </c>
      <c r="CA192">
        <v>0</v>
      </c>
      <c r="CC192" t="str">
        <f t="shared" ca="1" si="62"/>
        <v/>
      </c>
      <c r="CD192" t="str">
        <f t="shared" ca="1" si="63"/>
        <v/>
      </c>
      <c r="CH192" t="str">
        <f t="shared" ca="1" si="81"/>
        <v/>
      </c>
      <c r="CK192" t="str">
        <f t="shared" ca="1" si="64"/>
        <v/>
      </c>
      <c r="CQ192">
        <f ca="1">IF(MOD(CELL("строка",CG1911),10)=1,ABS($G$1 - CC1911),"")</f>
        <v>12</v>
      </c>
      <c r="CR192">
        <f t="shared" ca="1" si="65"/>
        <v>0</v>
      </c>
      <c r="CS192">
        <f t="shared" ca="1" si="66"/>
        <v>0</v>
      </c>
      <c r="CT192">
        <f t="shared" ca="1" si="67"/>
        <v>0</v>
      </c>
      <c r="CV192" t="str">
        <f t="shared" ca="1" si="68"/>
        <v/>
      </c>
      <c r="CW192">
        <f t="shared" ca="1" si="69"/>
        <v>1</v>
      </c>
      <c r="CX192">
        <f t="shared" ca="1" si="70"/>
        <v>0</v>
      </c>
      <c r="CY192">
        <f t="shared" ca="1" si="71"/>
        <v>0</v>
      </c>
    </row>
    <row r="193" spans="1:103" x14ac:dyDescent="0.45">
      <c r="A193">
        <v>1</v>
      </c>
      <c r="B193">
        <f t="shared" si="72"/>
        <v>0</v>
      </c>
      <c r="D193" t="b">
        <f t="shared" ref="D193:D256" si="82">MOD(ROW(A226),10)=0</f>
        <v>0</v>
      </c>
      <c r="H193">
        <v>183</v>
      </c>
      <c r="J193">
        <v>12</v>
      </c>
      <c r="L193">
        <f t="shared" si="73"/>
        <v>0</v>
      </c>
      <c r="N193">
        <f t="shared" si="74"/>
        <v>0</v>
      </c>
      <c r="P193">
        <f t="shared" si="75"/>
        <v>0</v>
      </c>
      <c r="R193" s="4"/>
      <c r="AG193">
        <f t="shared" si="76"/>
        <v>0</v>
      </c>
      <c r="AI193">
        <f t="shared" si="77"/>
        <v>0</v>
      </c>
      <c r="AK193">
        <f t="shared" si="78"/>
        <v>0</v>
      </c>
      <c r="AN193">
        <f t="shared" si="79"/>
        <v>4.9121580331455778E-2</v>
      </c>
      <c r="AQ193">
        <f t="shared" si="80"/>
        <v>0.22163388804841144</v>
      </c>
      <c r="CA193">
        <v>1</v>
      </c>
      <c r="CC193" t="str">
        <f t="shared" ca="1" si="62"/>
        <v/>
      </c>
      <c r="CD193" t="str">
        <f t="shared" ca="1" si="63"/>
        <v/>
      </c>
      <c r="CH193" t="str">
        <f t="shared" ca="1" si="81"/>
        <v/>
      </c>
      <c r="CK193" t="str">
        <f t="shared" ca="1" si="64"/>
        <v/>
      </c>
      <c r="CQ193">
        <f ca="1">IF(MOD(CELL("строка",CG1921),10)=1,ABS($G$1 - CC1921),"")</f>
        <v>10</v>
      </c>
      <c r="CR193">
        <f t="shared" ca="1" si="65"/>
        <v>0</v>
      </c>
      <c r="CS193">
        <f t="shared" ca="1" si="66"/>
        <v>0</v>
      </c>
      <c r="CT193">
        <f t="shared" ca="1" si="67"/>
        <v>0</v>
      </c>
      <c r="CV193" t="str">
        <f t="shared" ca="1" si="68"/>
        <v/>
      </c>
      <c r="CW193">
        <f t="shared" ca="1" si="69"/>
        <v>1</v>
      </c>
      <c r="CX193">
        <f t="shared" ca="1" si="70"/>
        <v>0</v>
      </c>
      <c r="CY193">
        <f t="shared" ca="1" si="71"/>
        <v>0</v>
      </c>
    </row>
    <row r="194" spans="1:103" x14ac:dyDescent="0.45">
      <c r="A194">
        <v>1</v>
      </c>
      <c r="B194">
        <f t="shared" si="72"/>
        <v>0</v>
      </c>
      <c r="D194" t="b">
        <f t="shared" si="82"/>
        <v>0</v>
      </c>
      <c r="H194">
        <v>184</v>
      </c>
      <c r="J194">
        <v>10</v>
      </c>
      <c r="L194">
        <f t="shared" si="73"/>
        <v>18</v>
      </c>
      <c r="N194">
        <f t="shared" si="74"/>
        <v>37</v>
      </c>
      <c r="P194">
        <f t="shared" si="75"/>
        <v>90</v>
      </c>
      <c r="R194" s="4"/>
      <c r="AG194">
        <f t="shared" si="76"/>
        <v>43.004595843539313</v>
      </c>
      <c r="AI194">
        <f t="shared" si="77"/>
        <v>140.89689999999993</v>
      </c>
      <c r="AK194">
        <f t="shared" si="78"/>
        <v>59.907599999999924</v>
      </c>
      <c r="AN194">
        <f t="shared" si="79"/>
        <v>4.9121580331455778E-2</v>
      </c>
      <c r="AQ194">
        <f t="shared" si="80"/>
        <v>0.22163388804841144</v>
      </c>
      <c r="CA194">
        <v>1</v>
      </c>
      <c r="CC194" t="str">
        <f t="shared" ref="CC194:CC256" ca="1" si="83">IF(MOD(CELL("строка",CA203),10)=0,SUM(CA194:CA203),"")</f>
        <v/>
      </c>
      <c r="CD194" t="str">
        <f t="shared" ref="CD194:CD257" ca="1" si="84">IF(MOD(CELL("строка",CA213),20)=0,SUM(CA194:CA213),"")</f>
        <v/>
      </c>
      <c r="CH194" t="str">
        <f t="shared" ca="1" si="81"/>
        <v/>
      </c>
      <c r="CK194" t="str">
        <f t="shared" ref="CK194:CK257" ca="1" si="85">IF(MOD(CELL("строка",CD194),20)=1,POWER( SUM( CD194, -$CJ$1 ), 2 ),"")</f>
        <v/>
      </c>
      <c r="CQ194">
        <f ca="1">IF(MOD(CELL("строка",CG1931),10)=1,ABS($G$1 - CC1931),"")</f>
        <v>8</v>
      </c>
      <c r="CR194">
        <f t="shared" ref="CR194:CR257" ca="1" si="86">IF(CQ194&lt;=$I$1, 1, 0 )</f>
        <v>0</v>
      </c>
      <c r="CS194">
        <f t="shared" ref="CS194:CS257" ca="1" si="87">IF(CQ194&lt;=2*$I$1, 1, 0 )</f>
        <v>0</v>
      </c>
      <c r="CT194">
        <f t="shared" ref="CT194:CT257" ca="1" si="88">IF(CQ194&lt;=3*$I$1, 1, 0 )</f>
        <v>0</v>
      </c>
      <c r="CV194" t="str">
        <f t="shared" ref="CV194:CV200" ca="1" si="89">IF(MOD(CELL("строка",CD194),20)=1,ABS($CJ$1 - CD194),"")</f>
        <v/>
      </c>
      <c r="CW194">
        <f t="shared" ref="CW194:CW200" ca="1" si="90">IF(CV194&lt;=$L$1, 1, 0 )</f>
        <v>1</v>
      </c>
      <c r="CX194">
        <f t="shared" ref="CX194:CX199" ca="1" si="91">IF(CQ194&lt;=2*$I$1, 1, 0 )</f>
        <v>0</v>
      </c>
      <c r="CY194">
        <f t="shared" ref="CY194:CY200" ca="1" si="92">IF(CQ194&lt;=3*$I$1, 1, 0 )</f>
        <v>0</v>
      </c>
    </row>
    <row r="195" spans="1:103" x14ac:dyDescent="0.45">
      <c r="A195">
        <v>2</v>
      </c>
      <c r="B195">
        <f t="shared" ref="B195:B258" si="93">SUM(A237:A246)*D213</f>
        <v>0</v>
      </c>
      <c r="D195" t="b">
        <f t="shared" si="82"/>
        <v>0</v>
      </c>
      <c r="H195">
        <v>185</v>
      </c>
      <c r="J195">
        <v>8</v>
      </c>
      <c r="L195">
        <f t="shared" ref="L195:L258" si="94">SUM(J195:J196)*MOD(ROW(J196),2)</f>
        <v>0</v>
      </c>
      <c r="N195">
        <f t="shared" ref="N195:N258" si="95">SUM(L195:L198)*(MOD(ROW(L195)+2,4)=0)</f>
        <v>0</v>
      </c>
      <c r="P195">
        <f t="shared" ref="P195:P258" si="96">SUM(N195:N202)*(MOD(ROW(N195)+6,8)=0)</f>
        <v>0</v>
      </c>
      <c r="R195" s="4"/>
      <c r="AG195">
        <f t="shared" ref="AG195:AG258" si="97">IF(L195&gt;0,(L195-AC$2)*(L195-AC$2),0)</f>
        <v>0</v>
      </c>
      <c r="AI195">
        <f t="shared" ref="AI195:AI258" si="98">IF(N195&gt;0,(N195-AD$2)*(N195-AD$2),0)</f>
        <v>0</v>
      </c>
      <c r="AK195">
        <f t="shared" ref="AK195:AK258" si="99">IF(P195&gt;0,(P195-AE$2)*(P195-AE$2),0)</f>
        <v>0</v>
      </c>
      <c r="AN195">
        <f t="shared" ref="AN195:AN258" si="100">IF(A195&gt;0,(A195-AM$2)*(A195-AM$2),0)</f>
        <v>0.60585380423463286</v>
      </c>
      <c r="AQ195">
        <f t="shared" ref="AQ195:AQ258" si="101">ABS(A195-AM$2)</f>
        <v>0.77836611195158856</v>
      </c>
      <c r="CA195">
        <v>2</v>
      </c>
      <c r="CC195" t="str">
        <f t="shared" ca="1" si="83"/>
        <v/>
      </c>
      <c r="CD195" t="str">
        <f t="shared" ca="1" si="84"/>
        <v/>
      </c>
      <c r="CH195" t="str">
        <f t="shared" ref="CH195:CH258" ca="1" si="102">IF(MOD(CELL("строка",CC195),10)=1,POWER( SUM( CC195, -$G$1 ), 2 ),"")</f>
        <v/>
      </c>
      <c r="CK195" t="str">
        <f t="shared" ca="1" si="85"/>
        <v/>
      </c>
      <c r="CQ195">
        <f ca="1">IF(MOD(CELL("строка",CG1941),10)=1,ABS($G$1 - CC1941),"")</f>
        <v>12</v>
      </c>
      <c r="CR195">
        <f t="shared" ca="1" si="86"/>
        <v>0</v>
      </c>
      <c r="CS195">
        <f t="shared" ca="1" si="87"/>
        <v>0</v>
      </c>
      <c r="CT195">
        <f t="shared" ca="1" si="88"/>
        <v>0</v>
      </c>
      <c r="CV195" t="str">
        <f t="shared" ca="1" si="89"/>
        <v/>
      </c>
      <c r="CW195">
        <f t="shared" ca="1" si="90"/>
        <v>1</v>
      </c>
      <c r="CX195">
        <f t="shared" ca="1" si="91"/>
        <v>0</v>
      </c>
      <c r="CY195">
        <f t="shared" ca="1" si="92"/>
        <v>0</v>
      </c>
    </row>
    <row r="196" spans="1:103" x14ac:dyDescent="0.45">
      <c r="A196">
        <v>0</v>
      </c>
      <c r="B196">
        <f t="shared" si="93"/>
        <v>0</v>
      </c>
      <c r="D196" t="b">
        <f t="shared" si="82"/>
        <v>0</v>
      </c>
      <c r="H196">
        <v>186</v>
      </c>
      <c r="J196">
        <v>12</v>
      </c>
      <c r="L196">
        <f t="shared" si="94"/>
        <v>19</v>
      </c>
      <c r="N196">
        <f t="shared" si="95"/>
        <v>0</v>
      </c>
      <c r="P196">
        <f t="shared" si="96"/>
        <v>0</v>
      </c>
      <c r="R196" s="4"/>
      <c r="AG196">
        <f t="shared" si="97"/>
        <v>30.889017954092076</v>
      </c>
      <c r="AI196">
        <f t="shared" si="98"/>
        <v>0</v>
      </c>
      <c r="AK196">
        <f t="shared" si="99"/>
        <v>0</v>
      </c>
      <c r="AN196">
        <f t="shared" si="100"/>
        <v>0</v>
      </c>
      <c r="AQ196">
        <f t="shared" si="101"/>
        <v>1.2216338880484114</v>
      </c>
      <c r="CA196">
        <v>0</v>
      </c>
      <c r="CC196" t="str">
        <f t="shared" ca="1" si="83"/>
        <v/>
      </c>
      <c r="CD196" t="str">
        <f t="shared" ca="1" si="84"/>
        <v/>
      </c>
      <c r="CH196" t="str">
        <f t="shared" ca="1" si="102"/>
        <v/>
      </c>
      <c r="CK196" t="str">
        <f t="shared" ca="1" si="85"/>
        <v/>
      </c>
      <c r="CQ196">
        <f ca="1">IF(MOD(CELL("строка",CG1951),10)=1,ABS($G$1 - CC1951),"")</f>
        <v>7</v>
      </c>
      <c r="CR196">
        <f t="shared" ca="1" si="86"/>
        <v>0</v>
      </c>
      <c r="CS196">
        <f t="shared" ca="1" si="87"/>
        <v>0</v>
      </c>
      <c r="CT196">
        <f t="shared" ca="1" si="88"/>
        <v>0</v>
      </c>
      <c r="CV196" t="str">
        <f t="shared" ca="1" si="89"/>
        <v/>
      </c>
      <c r="CW196">
        <f t="shared" ca="1" si="90"/>
        <v>1</v>
      </c>
      <c r="CX196">
        <f t="shared" ca="1" si="91"/>
        <v>0</v>
      </c>
      <c r="CY196">
        <f t="shared" ca="1" si="92"/>
        <v>0</v>
      </c>
    </row>
    <row r="197" spans="1:103" x14ac:dyDescent="0.45">
      <c r="A197">
        <v>2</v>
      </c>
      <c r="B197">
        <f t="shared" si="93"/>
        <v>0</v>
      </c>
      <c r="D197" t="b">
        <f t="shared" si="82"/>
        <v>1</v>
      </c>
      <c r="H197">
        <v>187</v>
      </c>
      <c r="J197">
        <v>7</v>
      </c>
      <c r="L197">
        <f t="shared" si="94"/>
        <v>0</v>
      </c>
      <c r="N197">
        <f t="shared" si="95"/>
        <v>0</v>
      </c>
      <c r="P197">
        <f t="shared" si="96"/>
        <v>0</v>
      </c>
      <c r="R197" s="4"/>
      <c r="AG197">
        <f t="shared" si="97"/>
        <v>0</v>
      </c>
      <c r="AI197">
        <f t="shared" si="98"/>
        <v>0</v>
      </c>
      <c r="AK197">
        <f t="shared" si="99"/>
        <v>0</v>
      </c>
      <c r="AN197">
        <f t="shared" si="100"/>
        <v>0.60585380423463286</v>
      </c>
      <c r="AQ197">
        <f t="shared" si="101"/>
        <v>0.77836611195158856</v>
      </c>
      <c r="CA197">
        <v>2</v>
      </c>
      <c r="CC197" t="str">
        <f t="shared" ca="1" si="83"/>
        <v/>
      </c>
      <c r="CD197" t="str">
        <f t="shared" ca="1" si="84"/>
        <v/>
      </c>
      <c r="CH197" t="str">
        <f t="shared" ca="1" si="102"/>
        <v/>
      </c>
      <c r="CK197" t="str">
        <f t="shared" ca="1" si="85"/>
        <v/>
      </c>
      <c r="CQ197">
        <f ca="1">IF(MOD(CELL("строка",CG1961),10)=1,ABS($G$1 - CC1961),"")</f>
        <v>16</v>
      </c>
      <c r="CR197">
        <f t="shared" ca="1" si="86"/>
        <v>0</v>
      </c>
      <c r="CS197">
        <f t="shared" ca="1" si="87"/>
        <v>0</v>
      </c>
      <c r="CT197">
        <f t="shared" ca="1" si="88"/>
        <v>0</v>
      </c>
      <c r="CV197" t="str">
        <f t="shared" ca="1" si="89"/>
        <v/>
      </c>
      <c r="CW197">
        <f t="shared" ca="1" si="90"/>
        <v>1</v>
      </c>
      <c r="CX197">
        <f t="shared" ca="1" si="91"/>
        <v>0</v>
      </c>
      <c r="CY197">
        <f t="shared" ca="1" si="92"/>
        <v>0</v>
      </c>
    </row>
    <row r="198" spans="1:103" x14ac:dyDescent="0.45">
      <c r="A198">
        <v>1</v>
      </c>
      <c r="B198">
        <f t="shared" si="93"/>
        <v>0</v>
      </c>
      <c r="D198" t="b">
        <f t="shared" si="82"/>
        <v>0</v>
      </c>
      <c r="H198">
        <v>188</v>
      </c>
      <c r="J198">
        <v>16</v>
      </c>
      <c r="L198">
        <f t="shared" si="94"/>
        <v>28</v>
      </c>
      <c r="N198">
        <f t="shared" si="95"/>
        <v>53</v>
      </c>
      <c r="P198">
        <f t="shared" si="96"/>
        <v>0</v>
      </c>
      <c r="R198" s="4"/>
      <c r="AG198">
        <f t="shared" si="97"/>
        <v>11.848816949066938</v>
      </c>
      <c r="AI198">
        <f t="shared" si="98"/>
        <v>17.05690000000002</v>
      </c>
      <c r="AK198">
        <f t="shared" si="99"/>
        <v>0</v>
      </c>
      <c r="AN198">
        <f t="shared" si="100"/>
        <v>4.9121580331455778E-2</v>
      </c>
      <c r="AQ198">
        <f t="shared" si="101"/>
        <v>0.22163388804841144</v>
      </c>
      <c r="CA198">
        <v>1</v>
      </c>
      <c r="CC198" t="str">
        <f t="shared" ca="1" si="83"/>
        <v/>
      </c>
      <c r="CD198" t="str">
        <f t="shared" ca="1" si="84"/>
        <v/>
      </c>
      <c r="CH198" t="str">
        <f t="shared" ca="1" si="102"/>
        <v/>
      </c>
      <c r="CK198" t="str">
        <f t="shared" ca="1" si="85"/>
        <v/>
      </c>
      <c r="CQ198">
        <f ca="1">IF(MOD(CELL("строка",CG1971),10)=1,ABS($G$1 - CC1971),"")</f>
        <v>12</v>
      </c>
      <c r="CR198">
        <f t="shared" ca="1" si="86"/>
        <v>0</v>
      </c>
      <c r="CS198">
        <f t="shared" ca="1" si="87"/>
        <v>0</v>
      </c>
      <c r="CT198">
        <f t="shared" ca="1" si="88"/>
        <v>0</v>
      </c>
      <c r="CV198" t="str">
        <f t="shared" ca="1" si="89"/>
        <v/>
      </c>
      <c r="CW198">
        <f t="shared" ca="1" si="90"/>
        <v>1</v>
      </c>
      <c r="CX198">
        <f t="shared" ca="1" si="91"/>
        <v>0</v>
      </c>
      <c r="CY198">
        <f t="shared" ca="1" si="92"/>
        <v>0</v>
      </c>
    </row>
    <row r="199" spans="1:103" x14ac:dyDescent="0.45">
      <c r="A199">
        <v>1</v>
      </c>
      <c r="B199">
        <f t="shared" si="93"/>
        <v>6</v>
      </c>
      <c r="D199" t="b">
        <f t="shared" si="82"/>
        <v>0</v>
      </c>
      <c r="H199">
        <v>189</v>
      </c>
      <c r="J199">
        <v>12</v>
      </c>
      <c r="L199">
        <f t="shared" si="94"/>
        <v>0</v>
      </c>
      <c r="N199">
        <f t="shared" si="95"/>
        <v>0</v>
      </c>
      <c r="P199">
        <f t="shared" si="96"/>
        <v>0</v>
      </c>
      <c r="R199" s="4"/>
      <c r="AG199">
        <f t="shared" si="97"/>
        <v>0</v>
      </c>
      <c r="AI199">
        <f t="shared" si="98"/>
        <v>0</v>
      </c>
      <c r="AK199">
        <f t="shared" si="99"/>
        <v>0</v>
      </c>
      <c r="AN199">
        <f t="shared" si="100"/>
        <v>4.9121580331455778E-2</v>
      </c>
      <c r="AQ199">
        <f t="shared" si="101"/>
        <v>0.22163388804841144</v>
      </c>
      <c r="CA199">
        <v>1</v>
      </c>
      <c r="CC199" t="str">
        <f t="shared" ca="1" si="83"/>
        <v/>
      </c>
      <c r="CD199" t="str">
        <f t="shared" ca="1" si="84"/>
        <v/>
      </c>
      <c r="CH199" t="str">
        <f t="shared" ca="1" si="102"/>
        <v/>
      </c>
      <c r="CK199" t="str">
        <f t="shared" ca="1" si="85"/>
        <v/>
      </c>
      <c r="CQ199">
        <f ca="1">IF(MOD(CELL("строка",CG1981),10)=1,ABS($G$1 - CC1981),"")</f>
        <v>10</v>
      </c>
      <c r="CR199">
        <f t="shared" ca="1" si="86"/>
        <v>0</v>
      </c>
      <c r="CS199">
        <f t="shared" ca="1" si="87"/>
        <v>0</v>
      </c>
      <c r="CT199">
        <f t="shared" ca="1" si="88"/>
        <v>0</v>
      </c>
      <c r="CV199" t="str">
        <f t="shared" ca="1" si="89"/>
        <v/>
      </c>
      <c r="CW199">
        <f t="shared" ca="1" si="90"/>
        <v>1</v>
      </c>
      <c r="CX199">
        <f t="shared" ca="1" si="91"/>
        <v>0</v>
      </c>
      <c r="CY199">
        <f t="shared" ca="1" si="92"/>
        <v>0</v>
      </c>
    </row>
    <row r="200" spans="1:103" x14ac:dyDescent="0.45">
      <c r="A200">
        <v>0</v>
      </c>
      <c r="B200">
        <f t="shared" si="93"/>
        <v>0</v>
      </c>
      <c r="D200" t="b">
        <f t="shared" si="82"/>
        <v>0</v>
      </c>
      <c r="H200">
        <v>190</v>
      </c>
      <c r="J200">
        <v>10</v>
      </c>
      <c r="L200">
        <f t="shared" si="94"/>
        <v>25</v>
      </c>
      <c r="N200">
        <f t="shared" si="95"/>
        <v>0</v>
      </c>
      <c r="P200">
        <f t="shared" si="96"/>
        <v>0</v>
      </c>
      <c r="R200" s="4"/>
      <c r="AG200">
        <f t="shared" si="97"/>
        <v>0.19555061740865062</v>
      </c>
      <c r="AI200">
        <f t="shared" si="98"/>
        <v>0</v>
      </c>
      <c r="AK200">
        <f t="shared" si="99"/>
        <v>0</v>
      </c>
      <c r="AN200">
        <f t="shared" si="100"/>
        <v>0</v>
      </c>
      <c r="AQ200">
        <f t="shared" si="101"/>
        <v>1.2216338880484114</v>
      </c>
      <c r="CA200">
        <v>0</v>
      </c>
      <c r="CC200" t="str">
        <f t="shared" ca="1" si="83"/>
        <v/>
      </c>
      <c r="CD200" t="str">
        <f t="shared" ca="1" si="84"/>
        <v/>
      </c>
      <c r="CH200" t="str">
        <f t="shared" ca="1" si="102"/>
        <v/>
      </c>
      <c r="CK200" t="str">
        <f t="shared" ca="1" si="85"/>
        <v/>
      </c>
      <c r="CQ200">
        <f ca="1">IF(MOD(CELL("строка",CG1991),10)=1,ABS($G$1 - CC1991),"")</f>
        <v>15</v>
      </c>
      <c r="CR200">
        <f t="shared" ca="1" si="86"/>
        <v>0</v>
      </c>
      <c r="CS200">
        <f t="shared" ca="1" si="87"/>
        <v>0</v>
      </c>
      <c r="CT200">
        <f t="shared" ca="1" si="88"/>
        <v>0</v>
      </c>
      <c r="CV200" t="str">
        <f t="shared" ca="1" si="89"/>
        <v/>
      </c>
      <c r="CW200">
        <f t="shared" ca="1" si="90"/>
        <v>1</v>
      </c>
      <c r="CX200">
        <f ca="1">IF(CQ200&lt;=2*$I$1, 1, 0 )</f>
        <v>0</v>
      </c>
      <c r="CY200">
        <f t="shared" ca="1" si="92"/>
        <v>0</v>
      </c>
    </row>
    <row r="201" spans="1:103" x14ac:dyDescent="0.45">
      <c r="A201">
        <v>0</v>
      </c>
      <c r="B201">
        <f t="shared" si="93"/>
        <v>0</v>
      </c>
      <c r="D201" t="b">
        <f t="shared" si="82"/>
        <v>0</v>
      </c>
      <c r="H201">
        <v>191</v>
      </c>
      <c r="J201">
        <v>15</v>
      </c>
      <c r="L201">
        <f t="shared" si="94"/>
        <v>0</v>
      </c>
      <c r="N201">
        <f t="shared" si="95"/>
        <v>0</v>
      </c>
      <c r="P201">
        <f t="shared" si="96"/>
        <v>0</v>
      </c>
      <c r="R201" s="4"/>
      <c r="AG201">
        <f t="shared" si="97"/>
        <v>0</v>
      </c>
      <c r="AI201">
        <f t="shared" si="98"/>
        <v>0</v>
      </c>
      <c r="AK201">
        <f t="shared" si="99"/>
        <v>0</v>
      </c>
      <c r="AN201">
        <f t="shared" si="100"/>
        <v>0</v>
      </c>
      <c r="AQ201">
        <f t="shared" si="101"/>
        <v>1.2216338880484114</v>
      </c>
      <c r="CA201">
        <v>0</v>
      </c>
      <c r="CC201">
        <f t="shared" ca="1" si="83"/>
        <v>18</v>
      </c>
      <c r="CD201">
        <f t="shared" ca="1" si="84"/>
        <v>32</v>
      </c>
      <c r="CH201">
        <f t="shared" ca="1" si="102"/>
        <v>324</v>
      </c>
      <c r="CK201">
        <f t="shared" ca="1" si="85"/>
        <v>57.229225000000021</v>
      </c>
      <c r="CQ201">
        <f ca="1">IF(MOD(CELL("строка",CG2001),10)=1,ABS($G$1 - CC2001),"")</f>
        <v>12</v>
      </c>
      <c r="CR201">
        <f t="shared" ca="1" si="86"/>
        <v>0</v>
      </c>
      <c r="CS201">
        <f t="shared" ca="1" si="87"/>
        <v>0</v>
      </c>
      <c r="CT201">
        <f t="shared" ca="1" si="88"/>
        <v>0</v>
      </c>
      <c r="CW201" s="8" t="s">
        <v>39</v>
      </c>
      <c r="CX201" s="8" t="s">
        <v>40</v>
      </c>
      <c r="CY201" s="8" t="s">
        <v>41</v>
      </c>
    </row>
    <row r="202" spans="1:103" x14ac:dyDescent="0.45">
      <c r="A202">
        <v>3</v>
      </c>
      <c r="B202">
        <f t="shared" si="93"/>
        <v>0</v>
      </c>
      <c r="D202" t="b">
        <f t="shared" si="82"/>
        <v>0</v>
      </c>
      <c r="H202">
        <v>192</v>
      </c>
      <c r="J202">
        <v>12</v>
      </c>
      <c r="L202">
        <f t="shared" si="94"/>
        <v>33</v>
      </c>
      <c r="N202">
        <f t="shared" si="95"/>
        <v>58</v>
      </c>
      <c r="P202">
        <f t="shared" si="96"/>
        <v>100</v>
      </c>
      <c r="R202" s="4"/>
      <c r="AG202">
        <f t="shared" si="97"/>
        <v>71.270927501830755</v>
      </c>
      <c r="AI202">
        <f t="shared" si="98"/>
        <v>83.356900000000053</v>
      </c>
      <c r="AK202">
        <f t="shared" si="99"/>
        <v>5.1076000000000228</v>
      </c>
      <c r="AN202">
        <f t="shared" si="100"/>
        <v>3.16258602813781</v>
      </c>
      <c r="AQ202">
        <f t="shared" si="101"/>
        <v>1.7783661119515886</v>
      </c>
      <c r="CA202">
        <v>3</v>
      </c>
      <c r="CC202" t="str">
        <f t="shared" ca="1" si="83"/>
        <v/>
      </c>
      <c r="CD202" t="str">
        <f t="shared" ca="1" si="84"/>
        <v/>
      </c>
      <c r="CH202" t="str">
        <f t="shared" ca="1" si="102"/>
        <v/>
      </c>
      <c r="CK202" t="str">
        <f t="shared" ca="1" si="85"/>
        <v/>
      </c>
      <c r="CQ202">
        <f ca="1">IF(MOD(CELL("строка",CG2011),10)=1,ABS($G$1 - CC2011),"")</f>
        <v>21</v>
      </c>
      <c r="CR202">
        <f t="shared" ca="1" si="86"/>
        <v>0</v>
      </c>
      <c r="CS202">
        <f t="shared" ca="1" si="87"/>
        <v>0</v>
      </c>
      <c r="CT202">
        <f t="shared" ca="1" si="88"/>
        <v>0</v>
      </c>
    </row>
    <row r="203" spans="1:103" x14ac:dyDescent="0.45">
      <c r="A203">
        <v>0</v>
      </c>
      <c r="B203">
        <f t="shared" si="93"/>
        <v>0</v>
      </c>
      <c r="D203" t="b">
        <f t="shared" si="82"/>
        <v>0</v>
      </c>
      <c r="H203">
        <v>193</v>
      </c>
      <c r="J203">
        <v>21</v>
      </c>
      <c r="L203">
        <f t="shared" si="94"/>
        <v>0</v>
      </c>
      <c r="N203">
        <f t="shared" si="95"/>
        <v>0</v>
      </c>
      <c r="P203">
        <f t="shared" si="96"/>
        <v>0</v>
      </c>
      <c r="R203" s="4"/>
      <c r="AG203">
        <f t="shared" si="97"/>
        <v>0</v>
      </c>
      <c r="AI203">
        <f t="shared" si="98"/>
        <v>0</v>
      </c>
      <c r="AK203">
        <f t="shared" si="99"/>
        <v>0</v>
      </c>
      <c r="AN203">
        <f t="shared" si="100"/>
        <v>0</v>
      </c>
      <c r="AQ203">
        <f t="shared" si="101"/>
        <v>1.2216338880484114</v>
      </c>
      <c r="CA203">
        <v>0</v>
      </c>
      <c r="CC203" t="str">
        <f t="shared" ca="1" si="83"/>
        <v/>
      </c>
      <c r="CD203" t="str">
        <f t="shared" ca="1" si="84"/>
        <v/>
      </c>
      <c r="CH203" t="str">
        <f t="shared" ca="1" si="102"/>
        <v/>
      </c>
      <c r="CK203" t="str">
        <f t="shared" ca="1" si="85"/>
        <v/>
      </c>
      <c r="CQ203">
        <f ca="1">IF(MOD(CELL("строка",CG2021),10)=1,ABS($G$1 - CC2021),"")</f>
        <v>10</v>
      </c>
      <c r="CR203">
        <f t="shared" ca="1" si="86"/>
        <v>0</v>
      </c>
      <c r="CS203">
        <f t="shared" ca="1" si="87"/>
        <v>0</v>
      </c>
      <c r="CT203">
        <f t="shared" ca="1" si="88"/>
        <v>0</v>
      </c>
    </row>
    <row r="204" spans="1:103" x14ac:dyDescent="0.45">
      <c r="A204">
        <v>1</v>
      </c>
      <c r="B204">
        <f t="shared" si="93"/>
        <v>0</v>
      </c>
      <c r="D204" t="b">
        <f t="shared" si="82"/>
        <v>0</v>
      </c>
      <c r="H204">
        <v>194</v>
      </c>
      <c r="J204">
        <v>10</v>
      </c>
      <c r="L204">
        <f t="shared" si="94"/>
        <v>25</v>
      </c>
      <c r="N204">
        <f t="shared" si="95"/>
        <v>0</v>
      </c>
      <c r="P204">
        <f t="shared" si="96"/>
        <v>0</v>
      </c>
      <c r="R204" s="4"/>
      <c r="AG204">
        <f t="shared" si="97"/>
        <v>0.19555061740865062</v>
      </c>
      <c r="AI204">
        <f t="shared" si="98"/>
        <v>0</v>
      </c>
      <c r="AK204">
        <f t="shared" si="99"/>
        <v>0</v>
      </c>
      <c r="AN204">
        <f t="shared" si="100"/>
        <v>4.9121580331455778E-2</v>
      </c>
      <c r="AQ204">
        <f t="shared" si="101"/>
        <v>0.22163388804841144</v>
      </c>
      <c r="CA204">
        <v>1</v>
      </c>
      <c r="CC204" t="str">
        <f t="shared" ca="1" si="83"/>
        <v/>
      </c>
      <c r="CD204" t="str">
        <f t="shared" ca="1" si="84"/>
        <v/>
      </c>
      <c r="CH204" t="str">
        <f t="shared" ca="1" si="102"/>
        <v/>
      </c>
      <c r="CK204" t="str">
        <f t="shared" ca="1" si="85"/>
        <v/>
      </c>
      <c r="CQ204">
        <f ca="1">IF(MOD(CELL("строка",CG2031),10)=1,ABS($G$1 - CC2031),"")</f>
        <v>15</v>
      </c>
      <c r="CR204">
        <f t="shared" ca="1" si="86"/>
        <v>0</v>
      </c>
      <c r="CS204">
        <f t="shared" ca="1" si="87"/>
        <v>0</v>
      </c>
      <c r="CT204">
        <f t="shared" ca="1" si="88"/>
        <v>0</v>
      </c>
    </row>
    <row r="205" spans="1:103" x14ac:dyDescent="0.45">
      <c r="A205">
        <v>1</v>
      </c>
      <c r="B205">
        <f t="shared" si="93"/>
        <v>0</v>
      </c>
      <c r="D205" t="b">
        <f t="shared" si="82"/>
        <v>0</v>
      </c>
      <c r="H205">
        <v>195</v>
      </c>
      <c r="J205">
        <v>15</v>
      </c>
      <c r="L205">
        <f t="shared" si="94"/>
        <v>0</v>
      </c>
      <c r="N205">
        <f t="shared" si="95"/>
        <v>0</v>
      </c>
      <c r="P205">
        <f t="shared" si="96"/>
        <v>0</v>
      </c>
      <c r="R205" s="4"/>
      <c r="AG205">
        <f t="shared" si="97"/>
        <v>0</v>
      </c>
      <c r="AI205">
        <f t="shared" si="98"/>
        <v>0</v>
      </c>
      <c r="AK205">
        <f t="shared" si="99"/>
        <v>0</v>
      </c>
      <c r="AN205">
        <f t="shared" si="100"/>
        <v>4.9121580331455778E-2</v>
      </c>
      <c r="AQ205">
        <f t="shared" si="101"/>
        <v>0.22163388804841144</v>
      </c>
      <c r="CA205">
        <v>1</v>
      </c>
      <c r="CC205" t="str">
        <f t="shared" ca="1" si="83"/>
        <v/>
      </c>
      <c r="CD205" t="str">
        <f t="shared" ca="1" si="84"/>
        <v/>
      </c>
      <c r="CH205" t="str">
        <f t="shared" ca="1" si="102"/>
        <v/>
      </c>
      <c r="CK205" t="str">
        <f t="shared" ca="1" si="85"/>
        <v/>
      </c>
      <c r="CQ205">
        <f ca="1">IF(MOD(CELL("строка",CG2041),10)=1,ABS($G$1 - CC2041),"")</f>
        <v>11</v>
      </c>
      <c r="CR205">
        <f t="shared" ca="1" si="86"/>
        <v>0</v>
      </c>
      <c r="CS205">
        <f t="shared" ca="1" si="87"/>
        <v>0</v>
      </c>
      <c r="CT205">
        <f t="shared" ca="1" si="88"/>
        <v>0</v>
      </c>
    </row>
    <row r="206" spans="1:103" x14ac:dyDescent="0.45">
      <c r="A206">
        <v>3</v>
      </c>
      <c r="B206">
        <f t="shared" si="93"/>
        <v>0</v>
      </c>
      <c r="D206" t="b">
        <f t="shared" si="82"/>
        <v>0</v>
      </c>
      <c r="H206">
        <v>196</v>
      </c>
      <c r="J206">
        <v>11</v>
      </c>
      <c r="L206">
        <f t="shared" si="94"/>
        <v>22</v>
      </c>
      <c r="N206">
        <f t="shared" si="95"/>
        <v>42</v>
      </c>
      <c r="P206">
        <f t="shared" si="96"/>
        <v>0</v>
      </c>
      <c r="R206" s="4"/>
      <c r="AG206">
        <f t="shared" si="97"/>
        <v>6.5422842857503634</v>
      </c>
      <c r="AI206">
        <f t="shared" si="98"/>
        <v>47.196899999999964</v>
      </c>
      <c r="AK206">
        <f t="shared" si="99"/>
        <v>0</v>
      </c>
      <c r="AN206">
        <f t="shared" si="100"/>
        <v>3.16258602813781</v>
      </c>
      <c r="AQ206">
        <f t="shared" si="101"/>
        <v>1.7783661119515886</v>
      </c>
      <c r="CA206">
        <v>3</v>
      </c>
      <c r="CC206" t="str">
        <f t="shared" ca="1" si="83"/>
        <v/>
      </c>
      <c r="CD206" t="str">
        <f t="shared" ca="1" si="84"/>
        <v/>
      </c>
      <c r="CH206" t="str">
        <f t="shared" ca="1" si="102"/>
        <v/>
      </c>
      <c r="CK206" t="str">
        <f t="shared" ca="1" si="85"/>
        <v/>
      </c>
      <c r="CQ206">
        <f ca="1">IF(MOD(CELL("строка",CG2051),10)=1,ABS($G$1 - CC2051),"")</f>
        <v>11</v>
      </c>
      <c r="CR206">
        <f t="shared" ca="1" si="86"/>
        <v>0</v>
      </c>
      <c r="CS206">
        <f t="shared" ca="1" si="87"/>
        <v>0</v>
      </c>
      <c r="CT206">
        <f t="shared" ca="1" si="88"/>
        <v>0</v>
      </c>
    </row>
    <row r="207" spans="1:103" x14ac:dyDescent="0.45">
      <c r="A207">
        <v>3</v>
      </c>
      <c r="B207">
        <f t="shared" si="93"/>
        <v>0</v>
      </c>
      <c r="D207" t="b">
        <f t="shared" si="82"/>
        <v>1</v>
      </c>
      <c r="H207">
        <v>197</v>
      </c>
      <c r="J207">
        <v>11</v>
      </c>
      <c r="L207">
        <f t="shared" si="94"/>
        <v>0</v>
      </c>
      <c r="N207">
        <f t="shared" si="95"/>
        <v>0</v>
      </c>
      <c r="P207">
        <f t="shared" si="96"/>
        <v>0</v>
      </c>
      <c r="R207" s="4"/>
      <c r="AG207">
        <f t="shared" si="97"/>
        <v>0</v>
      </c>
      <c r="AI207">
        <f t="shared" si="98"/>
        <v>0</v>
      </c>
      <c r="AK207">
        <f t="shared" si="99"/>
        <v>0</v>
      </c>
      <c r="AN207">
        <f t="shared" si="100"/>
        <v>3.16258602813781</v>
      </c>
      <c r="AQ207">
        <f t="shared" si="101"/>
        <v>1.7783661119515886</v>
      </c>
      <c r="CA207">
        <v>3</v>
      </c>
      <c r="CC207" t="str">
        <f t="shared" ca="1" si="83"/>
        <v/>
      </c>
      <c r="CD207" t="str">
        <f t="shared" ca="1" si="84"/>
        <v/>
      </c>
      <c r="CH207" t="str">
        <f t="shared" ca="1" si="102"/>
        <v/>
      </c>
      <c r="CK207" t="str">
        <f t="shared" ca="1" si="85"/>
        <v/>
      </c>
      <c r="CQ207">
        <f ca="1">IF(MOD(CELL("строка",CG2061),10)=1,ABS($G$1 - CC2061),"")</f>
        <v>10</v>
      </c>
      <c r="CR207">
        <f t="shared" ca="1" si="86"/>
        <v>0</v>
      </c>
      <c r="CS207">
        <f t="shared" ca="1" si="87"/>
        <v>0</v>
      </c>
      <c r="CT207">
        <f t="shared" ca="1" si="88"/>
        <v>0</v>
      </c>
    </row>
    <row r="208" spans="1:103" x14ac:dyDescent="0.45">
      <c r="A208">
        <v>2</v>
      </c>
      <c r="B208">
        <f t="shared" si="93"/>
        <v>0</v>
      </c>
      <c r="D208" t="b">
        <f t="shared" si="82"/>
        <v>0</v>
      </c>
      <c r="H208">
        <v>198</v>
      </c>
      <c r="J208">
        <v>10</v>
      </c>
      <c r="L208">
        <f t="shared" si="94"/>
        <v>20</v>
      </c>
      <c r="N208">
        <f t="shared" si="95"/>
        <v>0</v>
      </c>
      <c r="P208">
        <f t="shared" si="96"/>
        <v>0</v>
      </c>
      <c r="R208" s="4"/>
      <c r="AG208">
        <f t="shared" si="97"/>
        <v>20.773440064644838</v>
      </c>
      <c r="AI208">
        <f t="shared" si="98"/>
        <v>0</v>
      </c>
      <c r="AK208">
        <f t="shared" si="99"/>
        <v>0</v>
      </c>
      <c r="AN208">
        <f t="shared" si="100"/>
        <v>0.60585380423463286</v>
      </c>
      <c r="AQ208">
        <f t="shared" si="101"/>
        <v>0.77836611195158856</v>
      </c>
      <c r="CA208">
        <v>2</v>
      </c>
      <c r="CC208" t="str">
        <f t="shared" ca="1" si="83"/>
        <v/>
      </c>
      <c r="CD208" t="str">
        <f t="shared" ca="1" si="84"/>
        <v/>
      </c>
      <c r="CH208" t="str">
        <f t="shared" ca="1" si="102"/>
        <v/>
      </c>
      <c r="CK208" t="str">
        <f t="shared" ca="1" si="85"/>
        <v/>
      </c>
      <c r="CQ208">
        <f ca="1">IF(MOD(CELL("строка",CG2071),10)=1,ABS($G$1 - CC2071),"")</f>
        <v>10</v>
      </c>
      <c r="CR208">
        <f t="shared" ca="1" si="86"/>
        <v>0</v>
      </c>
      <c r="CS208">
        <f t="shared" ca="1" si="87"/>
        <v>0</v>
      </c>
      <c r="CT208">
        <f t="shared" ca="1" si="88"/>
        <v>0</v>
      </c>
    </row>
    <row r="209" spans="1:98" x14ac:dyDescent="0.45">
      <c r="A209">
        <v>2</v>
      </c>
      <c r="B209">
        <f t="shared" si="93"/>
        <v>11</v>
      </c>
      <c r="D209" t="b">
        <f t="shared" si="82"/>
        <v>0</v>
      </c>
      <c r="H209">
        <v>199</v>
      </c>
      <c r="J209">
        <v>10</v>
      </c>
      <c r="L209">
        <f t="shared" si="94"/>
        <v>0</v>
      </c>
      <c r="N209">
        <f t="shared" si="95"/>
        <v>0</v>
      </c>
      <c r="P209">
        <f t="shared" si="96"/>
        <v>0</v>
      </c>
      <c r="R209" s="4"/>
      <c r="AG209">
        <f t="shared" si="97"/>
        <v>0</v>
      </c>
      <c r="AI209">
        <f t="shared" si="98"/>
        <v>0</v>
      </c>
      <c r="AK209">
        <f t="shared" si="99"/>
        <v>0</v>
      </c>
      <c r="AN209">
        <f t="shared" si="100"/>
        <v>0.60585380423463286</v>
      </c>
      <c r="AQ209">
        <f t="shared" si="101"/>
        <v>0.77836611195158856</v>
      </c>
      <c r="CA209">
        <v>2</v>
      </c>
      <c r="CC209" t="str">
        <f t="shared" ca="1" si="83"/>
        <v/>
      </c>
      <c r="CD209" t="str">
        <f t="shared" ca="1" si="84"/>
        <v/>
      </c>
      <c r="CH209" t="str">
        <f t="shared" ca="1" si="102"/>
        <v/>
      </c>
      <c r="CK209" t="str">
        <f t="shared" ca="1" si="85"/>
        <v/>
      </c>
      <c r="CQ209">
        <f ca="1">IF(MOD(CELL("строка",CG2081),10)=1,ABS($G$1 - CC2081),"")</f>
        <v>14</v>
      </c>
      <c r="CR209">
        <f t="shared" ca="1" si="86"/>
        <v>0</v>
      </c>
      <c r="CS209">
        <f t="shared" ca="1" si="87"/>
        <v>0</v>
      </c>
      <c r="CT209">
        <f t="shared" ca="1" si="88"/>
        <v>0</v>
      </c>
    </row>
    <row r="210" spans="1:98" x14ac:dyDescent="0.45">
      <c r="A210">
        <v>3</v>
      </c>
      <c r="B210">
        <f t="shared" si="93"/>
        <v>0</v>
      </c>
      <c r="D210" t="b">
        <f t="shared" si="82"/>
        <v>0</v>
      </c>
      <c r="H210">
        <v>200</v>
      </c>
      <c r="J210">
        <v>14</v>
      </c>
      <c r="L210">
        <f t="shared" si="94"/>
        <v>29</v>
      </c>
      <c r="N210">
        <f t="shared" si="95"/>
        <v>44</v>
      </c>
      <c r="P210">
        <f t="shared" si="96"/>
        <v>87</v>
      </c>
      <c r="R210" s="4"/>
      <c r="AG210">
        <f t="shared" si="97"/>
        <v>19.733239059619699</v>
      </c>
      <c r="AI210">
        <f t="shared" si="98"/>
        <v>23.716899999999974</v>
      </c>
      <c r="AK210">
        <f t="shared" si="99"/>
        <v>115.34759999999989</v>
      </c>
      <c r="AN210">
        <f t="shared" si="100"/>
        <v>3.16258602813781</v>
      </c>
      <c r="AQ210">
        <f t="shared" si="101"/>
        <v>1.7783661119515886</v>
      </c>
      <c r="CA210">
        <v>3</v>
      </c>
      <c r="CC210" t="str">
        <f t="shared" ca="1" si="83"/>
        <v/>
      </c>
      <c r="CD210" t="str">
        <f t="shared" ca="1" si="84"/>
        <v/>
      </c>
      <c r="CH210" t="str">
        <f t="shared" ca="1" si="102"/>
        <v/>
      </c>
      <c r="CK210" t="str">
        <f t="shared" ca="1" si="85"/>
        <v/>
      </c>
      <c r="CQ210">
        <f ca="1">IF(MOD(CELL("строка",CG2091),10)=1,ABS($G$1 - CC2091),"")</f>
        <v>15</v>
      </c>
      <c r="CR210">
        <f t="shared" ca="1" si="86"/>
        <v>0</v>
      </c>
      <c r="CS210">
        <f t="shared" ca="1" si="87"/>
        <v>0</v>
      </c>
      <c r="CT210">
        <f t="shared" ca="1" si="88"/>
        <v>0</v>
      </c>
    </row>
    <row r="211" spans="1:98" x14ac:dyDescent="0.45">
      <c r="A211">
        <v>1</v>
      </c>
      <c r="B211">
        <f t="shared" si="93"/>
        <v>0</v>
      </c>
      <c r="D211" t="b">
        <f t="shared" si="82"/>
        <v>0</v>
      </c>
      <c r="H211">
        <v>201</v>
      </c>
      <c r="J211">
        <v>15</v>
      </c>
      <c r="L211">
        <f t="shared" si="94"/>
        <v>0</v>
      </c>
      <c r="N211">
        <f t="shared" si="95"/>
        <v>0</v>
      </c>
      <c r="P211">
        <f t="shared" si="96"/>
        <v>0</v>
      </c>
      <c r="R211" s="4"/>
      <c r="AG211">
        <f t="shared" si="97"/>
        <v>0</v>
      </c>
      <c r="AI211">
        <f t="shared" si="98"/>
        <v>0</v>
      </c>
      <c r="AK211">
        <f t="shared" si="99"/>
        <v>0</v>
      </c>
      <c r="AN211">
        <f t="shared" si="100"/>
        <v>4.9121580331455778E-2</v>
      </c>
      <c r="AQ211">
        <f t="shared" si="101"/>
        <v>0.22163388804841144</v>
      </c>
      <c r="CA211">
        <v>1</v>
      </c>
      <c r="CC211">
        <f t="shared" ca="1" si="83"/>
        <v>14</v>
      </c>
      <c r="CD211" t="str">
        <f t="shared" ca="1" si="84"/>
        <v/>
      </c>
      <c r="CH211">
        <f t="shared" ca="1" si="102"/>
        <v>196</v>
      </c>
      <c r="CK211" t="str">
        <f t="shared" ca="1" si="85"/>
        <v/>
      </c>
      <c r="CQ211">
        <f ca="1">IF(MOD(CELL("строка",CG2101),10)=1,ABS($G$1 - CC2101),"")</f>
        <v>9</v>
      </c>
      <c r="CR211">
        <f t="shared" ca="1" si="86"/>
        <v>0</v>
      </c>
      <c r="CS211">
        <f t="shared" ca="1" si="87"/>
        <v>0</v>
      </c>
      <c r="CT211">
        <f t="shared" ca="1" si="88"/>
        <v>0</v>
      </c>
    </row>
    <row r="212" spans="1:98" x14ac:dyDescent="0.45">
      <c r="A212">
        <v>0</v>
      </c>
      <c r="B212">
        <f t="shared" si="93"/>
        <v>0</v>
      </c>
      <c r="D212" t="b">
        <f t="shared" si="82"/>
        <v>0</v>
      </c>
      <c r="H212">
        <v>202</v>
      </c>
      <c r="J212">
        <v>9</v>
      </c>
      <c r="L212">
        <f t="shared" si="94"/>
        <v>15</v>
      </c>
      <c r="N212">
        <f t="shared" si="95"/>
        <v>0</v>
      </c>
      <c r="P212">
        <f t="shared" si="96"/>
        <v>0</v>
      </c>
      <c r="R212" s="4"/>
      <c r="AG212">
        <f t="shared" si="97"/>
        <v>91.351329511881033</v>
      </c>
      <c r="AI212">
        <f t="shared" si="98"/>
        <v>0</v>
      </c>
      <c r="AK212">
        <f t="shared" si="99"/>
        <v>0</v>
      </c>
      <c r="AN212">
        <f t="shared" si="100"/>
        <v>0</v>
      </c>
      <c r="AQ212">
        <f t="shared" si="101"/>
        <v>1.2216338880484114</v>
      </c>
      <c r="CA212">
        <v>0</v>
      </c>
      <c r="CC212" t="str">
        <f t="shared" ca="1" si="83"/>
        <v/>
      </c>
      <c r="CD212" t="str">
        <f t="shared" ca="1" si="84"/>
        <v/>
      </c>
      <c r="CH212" t="str">
        <f t="shared" ca="1" si="102"/>
        <v/>
      </c>
      <c r="CK212" t="str">
        <f t="shared" ca="1" si="85"/>
        <v/>
      </c>
      <c r="CQ212">
        <f ca="1">IF(MOD(CELL("строка",CG2111),10)=1,ABS($G$1 - CC2111),"")</f>
        <v>6</v>
      </c>
      <c r="CR212">
        <f t="shared" ca="1" si="86"/>
        <v>0</v>
      </c>
      <c r="CS212">
        <f t="shared" ca="1" si="87"/>
        <v>0</v>
      </c>
      <c r="CT212">
        <f t="shared" ca="1" si="88"/>
        <v>0</v>
      </c>
    </row>
    <row r="213" spans="1:98" x14ac:dyDescent="0.45">
      <c r="A213">
        <v>2</v>
      </c>
      <c r="B213">
        <f t="shared" si="93"/>
        <v>0</v>
      </c>
      <c r="D213" t="b">
        <f t="shared" si="82"/>
        <v>0</v>
      </c>
      <c r="H213">
        <v>203</v>
      </c>
      <c r="J213">
        <v>6</v>
      </c>
      <c r="L213">
        <f t="shared" si="94"/>
        <v>0</v>
      </c>
      <c r="N213">
        <f t="shared" si="95"/>
        <v>0</v>
      </c>
      <c r="P213">
        <f t="shared" si="96"/>
        <v>0</v>
      </c>
      <c r="R213" s="4"/>
      <c r="AG213">
        <f t="shared" si="97"/>
        <v>0</v>
      </c>
      <c r="AI213">
        <f t="shared" si="98"/>
        <v>0</v>
      </c>
      <c r="AK213">
        <f t="shared" si="99"/>
        <v>0</v>
      </c>
      <c r="AN213">
        <f t="shared" si="100"/>
        <v>0.60585380423463286</v>
      </c>
      <c r="AQ213">
        <f t="shared" si="101"/>
        <v>0.77836611195158856</v>
      </c>
      <c r="CA213">
        <v>2</v>
      </c>
      <c r="CC213" t="str">
        <f t="shared" ca="1" si="83"/>
        <v/>
      </c>
      <c r="CD213" t="str">
        <f t="shared" ca="1" si="84"/>
        <v/>
      </c>
      <c r="CH213" t="str">
        <f t="shared" ca="1" si="102"/>
        <v/>
      </c>
      <c r="CK213" t="str">
        <f t="shared" ca="1" si="85"/>
        <v/>
      </c>
      <c r="CQ213">
        <f ca="1">IF(MOD(CELL("строка",CG2121),10)=1,ABS($G$1 - CC2121),"")</f>
        <v>9</v>
      </c>
      <c r="CR213">
        <f t="shared" ca="1" si="86"/>
        <v>0</v>
      </c>
      <c r="CS213">
        <f t="shared" ca="1" si="87"/>
        <v>0</v>
      </c>
      <c r="CT213">
        <f t="shared" ca="1" si="88"/>
        <v>0</v>
      </c>
    </row>
    <row r="214" spans="1:98" x14ac:dyDescent="0.45">
      <c r="A214">
        <v>1</v>
      </c>
      <c r="B214">
        <f t="shared" si="93"/>
        <v>0</v>
      </c>
      <c r="D214" t="b">
        <f t="shared" si="82"/>
        <v>0</v>
      </c>
      <c r="H214">
        <v>204</v>
      </c>
      <c r="J214">
        <v>9</v>
      </c>
      <c r="L214">
        <f t="shared" si="94"/>
        <v>15</v>
      </c>
      <c r="N214">
        <f t="shared" si="95"/>
        <v>43</v>
      </c>
      <c r="P214">
        <f t="shared" si="96"/>
        <v>0</v>
      </c>
      <c r="R214" s="4"/>
      <c r="AG214">
        <f t="shared" si="97"/>
        <v>91.351329511881033</v>
      </c>
      <c r="AI214">
        <f t="shared" si="98"/>
        <v>34.456899999999969</v>
      </c>
      <c r="AK214">
        <f t="shared" si="99"/>
        <v>0</v>
      </c>
      <c r="AN214">
        <f t="shared" si="100"/>
        <v>4.9121580331455778E-2</v>
      </c>
      <c r="AQ214">
        <f t="shared" si="101"/>
        <v>0.22163388804841144</v>
      </c>
      <c r="CA214">
        <v>1</v>
      </c>
      <c r="CC214" t="str">
        <f t="shared" ca="1" si="83"/>
        <v/>
      </c>
      <c r="CD214" t="str">
        <f t="shared" ca="1" si="84"/>
        <v/>
      </c>
      <c r="CH214" t="str">
        <f t="shared" ca="1" si="102"/>
        <v/>
      </c>
      <c r="CK214" t="str">
        <f t="shared" ca="1" si="85"/>
        <v/>
      </c>
      <c r="CQ214">
        <f ca="1">IF(MOD(CELL("строка",CG2131),10)=1,ABS($G$1 - CC2131),"")</f>
        <v>6</v>
      </c>
      <c r="CR214">
        <f t="shared" ca="1" si="86"/>
        <v>0</v>
      </c>
      <c r="CS214">
        <f t="shared" ca="1" si="87"/>
        <v>0</v>
      </c>
      <c r="CT214">
        <f t="shared" ca="1" si="88"/>
        <v>0</v>
      </c>
    </row>
    <row r="215" spans="1:98" x14ac:dyDescent="0.45">
      <c r="A215">
        <v>4</v>
      </c>
      <c r="B215">
        <f t="shared" si="93"/>
        <v>0</v>
      </c>
      <c r="D215" t="b">
        <f t="shared" si="82"/>
        <v>0</v>
      </c>
      <c r="H215">
        <v>205</v>
      </c>
      <c r="J215">
        <v>6</v>
      </c>
      <c r="L215">
        <f t="shared" si="94"/>
        <v>0</v>
      </c>
      <c r="N215">
        <f t="shared" si="95"/>
        <v>0</v>
      </c>
      <c r="P215">
        <f t="shared" si="96"/>
        <v>0</v>
      </c>
      <c r="R215" s="4"/>
      <c r="AG215">
        <f t="shared" si="97"/>
        <v>0</v>
      </c>
      <c r="AI215">
        <f t="shared" si="98"/>
        <v>0</v>
      </c>
      <c r="AK215">
        <f t="shared" si="99"/>
        <v>0</v>
      </c>
      <c r="AN215">
        <f t="shared" si="100"/>
        <v>7.7193182520409875</v>
      </c>
      <c r="AQ215">
        <f t="shared" si="101"/>
        <v>2.7783661119515886</v>
      </c>
      <c r="CA215">
        <v>4</v>
      </c>
      <c r="CC215" t="str">
        <f t="shared" ca="1" si="83"/>
        <v/>
      </c>
      <c r="CD215" t="str">
        <f t="shared" ca="1" si="84"/>
        <v/>
      </c>
      <c r="CH215" t="str">
        <f t="shared" ca="1" si="102"/>
        <v/>
      </c>
      <c r="CK215" t="str">
        <f t="shared" ca="1" si="85"/>
        <v/>
      </c>
      <c r="CQ215">
        <f ca="1">IF(MOD(CELL("строка",CG2141),10)=1,ABS($G$1 - CC2141),"")</f>
        <v>14</v>
      </c>
      <c r="CR215">
        <f t="shared" ca="1" si="86"/>
        <v>0</v>
      </c>
      <c r="CS215">
        <f t="shared" ca="1" si="87"/>
        <v>0</v>
      </c>
      <c r="CT215">
        <f t="shared" ca="1" si="88"/>
        <v>0</v>
      </c>
    </row>
    <row r="216" spans="1:98" x14ac:dyDescent="0.45">
      <c r="A216">
        <v>1</v>
      </c>
      <c r="B216">
        <f t="shared" si="93"/>
        <v>0</v>
      </c>
      <c r="D216" t="b">
        <f t="shared" si="82"/>
        <v>0</v>
      </c>
      <c r="H216">
        <v>206</v>
      </c>
      <c r="J216">
        <v>14</v>
      </c>
      <c r="L216">
        <f t="shared" si="94"/>
        <v>28</v>
      </c>
      <c r="N216">
        <f t="shared" si="95"/>
        <v>0</v>
      </c>
      <c r="P216">
        <f t="shared" si="96"/>
        <v>0</v>
      </c>
      <c r="R216" s="4"/>
      <c r="AG216">
        <f t="shared" si="97"/>
        <v>11.848816949066938</v>
      </c>
      <c r="AI216">
        <f t="shared" si="98"/>
        <v>0</v>
      </c>
      <c r="AK216">
        <f t="shared" si="99"/>
        <v>0</v>
      </c>
      <c r="AN216">
        <f t="shared" si="100"/>
        <v>4.9121580331455778E-2</v>
      </c>
      <c r="AQ216">
        <f t="shared" si="101"/>
        <v>0.22163388804841144</v>
      </c>
      <c r="CA216">
        <v>1</v>
      </c>
      <c r="CC216" t="str">
        <f t="shared" ca="1" si="83"/>
        <v/>
      </c>
      <c r="CD216" t="str">
        <f t="shared" ca="1" si="84"/>
        <v/>
      </c>
      <c r="CH216" t="str">
        <f t="shared" ca="1" si="102"/>
        <v/>
      </c>
      <c r="CK216" t="str">
        <f t="shared" ca="1" si="85"/>
        <v/>
      </c>
      <c r="CQ216">
        <f ca="1">IF(MOD(CELL("строка",CG2151),10)=1,ABS($G$1 - CC2151),"")</f>
        <v>14</v>
      </c>
      <c r="CR216">
        <f t="shared" ca="1" si="86"/>
        <v>0</v>
      </c>
      <c r="CS216">
        <f t="shared" ca="1" si="87"/>
        <v>0</v>
      </c>
      <c r="CT216">
        <f t="shared" ca="1" si="88"/>
        <v>0</v>
      </c>
    </row>
    <row r="217" spans="1:98" x14ac:dyDescent="0.45">
      <c r="A217">
        <v>1</v>
      </c>
      <c r="B217">
        <f t="shared" si="93"/>
        <v>0</v>
      </c>
      <c r="D217" t="b">
        <f t="shared" si="82"/>
        <v>1</v>
      </c>
      <c r="H217">
        <v>207</v>
      </c>
      <c r="J217">
        <v>14</v>
      </c>
      <c r="L217">
        <f t="shared" si="94"/>
        <v>0</v>
      </c>
      <c r="N217">
        <f t="shared" si="95"/>
        <v>0</v>
      </c>
      <c r="P217">
        <f t="shared" si="96"/>
        <v>0</v>
      </c>
      <c r="R217" s="4"/>
      <c r="AG217">
        <f t="shared" si="97"/>
        <v>0</v>
      </c>
      <c r="AI217">
        <f t="shared" si="98"/>
        <v>0</v>
      </c>
      <c r="AK217">
        <f t="shared" si="99"/>
        <v>0</v>
      </c>
      <c r="AN217">
        <f t="shared" si="100"/>
        <v>4.9121580331455778E-2</v>
      </c>
      <c r="AQ217">
        <f t="shared" si="101"/>
        <v>0.22163388804841144</v>
      </c>
      <c r="CA217">
        <v>1</v>
      </c>
      <c r="CC217" t="str">
        <f t="shared" ca="1" si="83"/>
        <v/>
      </c>
      <c r="CD217" t="str">
        <f t="shared" ca="1" si="84"/>
        <v/>
      </c>
      <c r="CH217" t="str">
        <f t="shared" ca="1" si="102"/>
        <v/>
      </c>
      <c r="CK217" t="str">
        <f t="shared" ca="1" si="85"/>
        <v/>
      </c>
      <c r="CQ217">
        <f ca="1">IF(MOD(CELL("строка",CG2161),10)=1,ABS($G$1 - CC2161),"")</f>
        <v>10</v>
      </c>
      <c r="CR217">
        <f t="shared" ca="1" si="86"/>
        <v>0</v>
      </c>
      <c r="CS217">
        <f t="shared" ca="1" si="87"/>
        <v>0</v>
      </c>
      <c r="CT217">
        <f t="shared" ca="1" si="88"/>
        <v>0</v>
      </c>
    </row>
    <row r="218" spans="1:98" x14ac:dyDescent="0.45">
      <c r="A218">
        <v>1</v>
      </c>
      <c r="B218">
        <f t="shared" si="93"/>
        <v>0</v>
      </c>
      <c r="D218" t="b">
        <f t="shared" si="82"/>
        <v>0</v>
      </c>
      <c r="H218">
        <v>208</v>
      </c>
      <c r="J218">
        <v>10</v>
      </c>
      <c r="L218">
        <f t="shared" si="94"/>
        <v>23</v>
      </c>
      <c r="N218">
        <f t="shared" si="95"/>
        <v>53</v>
      </c>
      <c r="P218">
        <f t="shared" si="96"/>
        <v>104</v>
      </c>
      <c r="R218" s="4"/>
      <c r="AG218">
        <f t="shared" si="97"/>
        <v>2.4267063963031261</v>
      </c>
      <c r="AI218">
        <f t="shared" si="98"/>
        <v>17.05690000000002</v>
      </c>
      <c r="AK218">
        <f t="shared" si="99"/>
        <v>39.187600000000067</v>
      </c>
      <c r="AN218">
        <f t="shared" si="100"/>
        <v>4.9121580331455778E-2</v>
      </c>
      <c r="AQ218">
        <f t="shared" si="101"/>
        <v>0.22163388804841144</v>
      </c>
      <c r="CA218">
        <v>1</v>
      </c>
      <c r="CC218" t="str">
        <f t="shared" ca="1" si="83"/>
        <v/>
      </c>
      <c r="CD218" t="str">
        <f t="shared" ca="1" si="84"/>
        <v/>
      </c>
      <c r="CH218" t="str">
        <f t="shared" ca="1" si="102"/>
        <v/>
      </c>
      <c r="CK218" t="str">
        <f t="shared" ca="1" si="85"/>
        <v/>
      </c>
      <c r="CQ218">
        <f ca="1">IF(MOD(CELL("строка",CG2171),10)=1,ABS($G$1 - CC2171),"")</f>
        <v>13</v>
      </c>
      <c r="CR218">
        <f t="shared" ca="1" si="86"/>
        <v>0</v>
      </c>
      <c r="CS218">
        <f t="shared" ca="1" si="87"/>
        <v>0</v>
      </c>
      <c r="CT218">
        <f t="shared" ca="1" si="88"/>
        <v>0</v>
      </c>
    </row>
    <row r="219" spans="1:98" x14ac:dyDescent="0.45">
      <c r="A219">
        <v>1</v>
      </c>
      <c r="B219">
        <f t="shared" si="93"/>
        <v>11</v>
      </c>
      <c r="D219" t="b">
        <f t="shared" si="82"/>
        <v>0</v>
      </c>
      <c r="H219">
        <v>209</v>
      </c>
      <c r="J219">
        <v>13</v>
      </c>
      <c r="L219">
        <f t="shared" si="94"/>
        <v>0</v>
      </c>
      <c r="N219">
        <f t="shared" si="95"/>
        <v>0</v>
      </c>
      <c r="P219">
        <f t="shared" si="96"/>
        <v>0</v>
      </c>
      <c r="R219" s="4"/>
      <c r="AG219">
        <f t="shared" si="97"/>
        <v>0</v>
      </c>
      <c r="AI219">
        <f t="shared" si="98"/>
        <v>0</v>
      </c>
      <c r="AK219">
        <f t="shared" si="99"/>
        <v>0</v>
      </c>
      <c r="AN219">
        <f t="shared" si="100"/>
        <v>4.9121580331455778E-2</v>
      </c>
      <c r="AQ219">
        <f t="shared" si="101"/>
        <v>0.22163388804841144</v>
      </c>
      <c r="CA219">
        <v>1</v>
      </c>
      <c r="CC219" t="str">
        <f t="shared" ca="1" si="83"/>
        <v/>
      </c>
      <c r="CD219" t="str">
        <f t="shared" ca="1" si="84"/>
        <v/>
      </c>
      <c r="CH219" t="str">
        <f t="shared" ca="1" si="102"/>
        <v/>
      </c>
      <c r="CK219" t="str">
        <f t="shared" ca="1" si="85"/>
        <v/>
      </c>
      <c r="CQ219">
        <f ca="1">IF(MOD(CELL("строка",CG2181),10)=1,ABS($G$1 - CC2181),"")</f>
        <v>15</v>
      </c>
      <c r="CR219">
        <f t="shared" ca="1" si="86"/>
        <v>0</v>
      </c>
      <c r="CS219">
        <f t="shared" ca="1" si="87"/>
        <v>0</v>
      </c>
      <c r="CT219">
        <f t="shared" ca="1" si="88"/>
        <v>0</v>
      </c>
    </row>
    <row r="220" spans="1:98" x14ac:dyDescent="0.45">
      <c r="A220">
        <v>2</v>
      </c>
      <c r="B220">
        <f t="shared" si="93"/>
        <v>0</v>
      </c>
      <c r="D220" t="b">
        <f t="shared" si="82"/>
        <v>0</v>
      </c>
      <c r="H220">
        <v>210</v>
      </c>
      <c r="J220">
        <v>15</v>
      </c>
      <c r="L220">
        <f t="shared" si="94"/>
        <v>30</v>
      </c>
      <c r="N220">
        <f t="shared" si="95"/>
        <v>0</v>
      </c>
      <c r="P220">
        <f t="shared" si="96"/>
        <v>0</v>
      </c>
      <c r="R220" s="4"/>
      <c r="AG220">
        <f t="shared" si="97"/>
        <v>29.617661170172461</v>
      </c>
      <c r="AI220">
        <f t="shared" si="98"/>
        <v>0</v>
      </c>
      <c r="AK220">
        <f t="shared" si="99"/>
        <v>0</v>
      </c>
      <c r="AN220">
        <f t="shared" si="100"/>
        <v>0.60585380423463286</v>
      </c>
      <c r="AQ220">
        <f t="shared" si="101"/>
        <v>0.77836611195158856</v>
      </c>
      <c r="CA220">
        <v>2</v>
      </c>
      <c r="CC220" t="str">
        <f t="shared" ca="1" si="83"/>
        <v/>
      </c>
      <c r="CD220" t="str">
        <f t="shared" ca="1" si="84"/>
        <v/>
      </c>
      <c r="CH220" t="str">
        <f t="shared" ca="1" si="102"/>
        <v/>
      </c>
      <c r="CK220" t="str">
        <f t="shared" ca="1" si="85"/>
        <v/>
      </c>
      <c r="CQ220">
        <f ca="1">IF(MOD(CELL("строка",CG2191),10)=1,ABS($G$1 - CC2191),"")</f>
        <v>15</v>
      </c>
      <c r="CR220">
        <f t="shared" ca="1" si="86"/>
        <v>0</v>
      </c>
      <c r="CS220">
        <f t="shared" ca="1" si="87"/>
        <v>0</v>
      </c>
      <c r="CT220">
        <f t="shared" ca="1" si="88"/>
        <v>0</v>
      </c>
    </row>
    <row r="221" spans="1:98" x14ac:dyDescent="0.45">
      <c r="A221">
        <v>1</v>
      </c>
      <c r="B221">
        <f t="shared" si="93"/>
        <v>0</v>
      </c>
      <c r="D221" t="b">
        <f t="shared" si="82"/>
        <v>0</v>
      </c>
      <c r="H221">
        <v>211</v>
      </c>
      <c r="J221">
        <v>15</v>
      </c>
      <c r="L221">
        <f t="shared" si="94"/>
        <v>0</v>
      </c>
      <c r="N221">
        <f t="shared" si="95"/>
        <v>0</v>
      </c>
      <c r="P221">
        <f t="shared" si="96"/>
        <v>0</v>
      </c>
      <c r="R221" s="4"/>
      <c r="AG221">
        <f t="shared" si="97"/>
        <v>0</v>
      </c>
      <c r="AI221">
        <f t="shared" si="98"/>
        <v>0</v>
      </c>
      <c r="AK221">
        <f t="shared" si="99"/>
        <v>0</v>
      </c>
      <c r="AN221">
        <f t="shared" si="100"/>
        <v>4.9121580331455778E-2</v>
      </c>
      <c r="AQ221">
        <f t="shared" si="101"/>
        <v>0.22163388804841144</v>
      </c>
      <c r="CA221">
        <v>1</v>
      </c>
      <c r="CC221">
        <f t="shared" ca="1" si="83"/>
        <v>14</v>
      </c>
      <c r="CD221">
        <f t="shared" ca="1" si="84"/>
        <v>27</v>
      </c>
      <c r="CH221">
        <f t="shared" ca="1" si="102"/>
        <v>196</v>
      </c>
      <c r="CK221">
        <f t="shared" ca="1" si="85"/>
        <v>6.5792250000000063</v>
      </c>
      <c r="CQ221">
        <f ca="1">IF(MOD(CELL("строка",CG2201),10)=1,ABS($G$1 - CC2201),"")</f>
        <v>9</v>
      </c>
      <c r="CR221">
        <f t="shared" ca="1" si="86"/>
        <v>0</v>
      </c>
      <c r="CS221">
        <f t="shared" ca="1" si="87"/>
        <v>0</v>
      </c>
      <c r="CT221">
        <f t="shared" ca="1" si="88"/>
        <v>0</v>
      </c>
    </row>
    <row r="222" spans="1:98" x14ac:dyDescent="0.45">
      <c r="A222">
        <v>3</v>
      </c>
      <c r="B222">
        <f t="shared" si="93"/>
        <v>0</v>
      </c>
      <c r="D222" t="b">
        <f t="shared" si="82"/>
        <v>0</v>
      </c>
      <c r="H222">
        <v>212</v>
      </c>
      <c r="J222">
        <v>9</v>
      </c>
      <c r="L222">
        <f t="shared" si="94"/>
        <v>26</v>
      </c>
      <c r="N222">
        <f t="shared" si="95"/>
        <v>51</v>
      </c>
      <c r="P222">
        <f t="shared" si="96"/>
        <v>0</v>
      </c>
      <c r="R222" s="4"/>
      <c r="AG222">
        <f t="shared" si="97"/>
        <v>2.0799727279614131</v>
      </c>
      <c r="AI222">
        <f t="shared" si="98"/>
        <v>4.5369000000000108</v>
      </c>
      <c r="AK222">
        <f t="shared" si="99"/>
        <v>0</v>
      </c>
      <c r="AN222">
        <f t="shared" si="100"/>
        <v>3.16258602813781</v>
      </c>
      <c r="AQ222">
        <f t="shared" si="101"/>
        <v>1.7783661119515886</v>
      </c>
      <c r="CA222">
        <v>3</v>
      </c>
      <c r="CC222" t="str">
        <f t="shared" ca="1" si="83"/>
        <v/>
      </c>
      <c r="CD222" t="str">
        <f t="shared" ca="1" si="84"/>
        <v/>
      </c>
      <c r="CH222" t="str">
        <f t="shared" ca="1" si="102"/>
        <v/>
      </c>
      <c r="CK222" t="str">
        <f t="shared" ca="1" si="85"/>
        <v/>
      </c>
      <c r="CQ222">
        <f ca="1">IF(MOD(CELL("строка",CG2211),10)=1,ABS($G$1 - CC2211),"")</f>
        <v>17</v>
      </c>
      <c r="CR222">
        <f t="shared" ca="1" si="86"/>
        <v>0</v>
      </c>
      <c r="CS222">
        <f t="shared" ca="1" si="87"/>
        <v>0</v>
      </c>
      <c r="CT222">
        <f t="shared" ca="1" si="88"/>
        <v>0</v>
      </c>
    </row>
    <row r="223" spans="1:98" x14ac:dyDescent="0.45">
      <c r="A223">
        <v>3</v>
      </c>
      <c r="B223">
        <f t="shared" si="93"/>
        <v>0</v>
      </c>
      <c r="D223" t="b">
        <f t="shared" si="82"/>
        <v>0</v>
      </c>
      <c r="H223">
        <v>213</v>
      </c>
      <c r="J223">
        <v>17</v>
      </c>
      <c r="L223">
        <f t="shared" si="94"/>
        <v>0</v>
      </c>
      <c r="N223">
        <f t="shared" si="95"/>
        <v>0</v>
      </c>
      <c r="P223">
        <f t="shared" si="96"/>
        <v>0</v>
      </c>
      <c r="R223" s="4"/>
      <c r="AG223">
        <f t="shared" si="97"/>
        <v>0</v>
      </c>
      <c r="AI223">
        <f t="shared" si="98"/>
        <v>0</v>
      </c>
      <c r="AK223">
        <f t="shared" si="99"/>
        <v>0</v>
      </c>
      <c r="AN223">
        <f t="shared" si="100"/>
        <v>3.16258602813781</v>
      </c>
      <c r="AQ223">
        <f t="shared" si="101"/>
        <v>1.7783661119515886</v>
      </c>
      <c r="CA223">
        <v>3</v>
      </c>
      <c r="CC223" t="str">
        <f t="shared" ca="1" si="83"/>
        <v/>
      </c>
      <c r="CD223" t="str">
        <f t="shared" ca="1" si="84"/>
        <v/>
      </c>
      <c r="CH223" t="str">
        <f t="shared" ca="1" si="102"/>
        <v/>
      </c>
      <c r="CK223" t="str">
        <f t="shared" ca="1" si="85"/>
        <v/>
      </c>
      <c r="CQ223">
        <f ca="1">IF(MOD(CELL("строка",CG2221),10)=1,ABS($G$1 - CC2221),"")</f>
        <v>12</v>
      </c>
      <c r="CR223">
        <f t="shared" ca="1" si="86"/>
        <v>0</v>
      </c>
      <c r="CS223">
        <f t="shared" ca="1" si="87"/>
        <v>0</v>
      </c>
      <c r="CT223">
        <f t="shared" ca="1" si="88"/>
        <v>0</v>
      </c>
    </row>
    <row r="224" spans="1:98" x14ac:dyDescent="0.45">
      <c r="A224">
        <v>2</v>
      </c>
      <c r="B224">
        <f t="shared" si="93"/>
        <v>0</v>
      </c>
      <c r="D224" t="b">
        <f t="shared" si="82"/>
        <v>0</v>
      </c>
      <c r="H224">
        <v>214</v>
      </c>
      <c r="J224">
        <v>12</v>
      </c>
      <c r="L224">
        <f t="shared" si="94"/>
        <v>25</v>
      </c>
      <c r="N224">
        <f t="shared" si="95"/>
        <v>0</v>
      </c>
      <c r="P224">
        <f t="shared" si="96"/>
        <v>0</v>
      </c>
      <c r="R224" s="4"/>
      <c r="AG224">
        <f t="shared" si="97"/>
        <v>0.19555061740865062</v>
      </c>
      <c r="AI224">
        <f t="shared" si="98"/>
        <v>0</v>
      </c>
      <c r="AK224">
        <f t="shared" si="99"/>
        <v>0</v>
      </c>
      <c r="AN224">
        <f t="shared" si="100"/>
        <v>0.60585380423463286</v>
      </c>
      <c r="AQ224">
        <f t="shared" si="101"/>
        <v>0.77836611195158856</v>
      </c>
      <c r="CA224">
        <v>2</v>
      </c>
      <c r="CC224" t="str">
        <f t="shared" ca="1" si="83"/>
        <v/>
      </c>
      <c r="CD224" t="str">
        <f t="shared" ca="1" si="84"/>
        <v/>
      </c>
      <c r="CH224" t="str">
        <f t="shared" ca="1" si="102"/>
        <v/>
      </c>
      <c r="CK224" t="str">
        <f t="shared" ca="1" si="85"/>
        <v/>
      </c>
      <c r="CQ224">
        <f ca="1">IF(MOD(CELL("строка",CG2231),10)=1,ABS($G$1 - CC2231),"")</f>
        <v>13</v>
      </c>
      <c r="CR224">
        <f t="shared" ca="1" si="86"/>
        <v>0</v>
      </c>
      <c r="CS224">
        <f t="shared" ca="1" si="87"/>
        <v>0</v>
      </c>
      <c r="CT224">
        <f t="shared" ca="1" si="88"/>
        <v>0</v>
      </c>
    </row>
    <row r="225" spans="1:98" x14ac:dyDescent="0.45">
      <c r="A225">
        <v>1</v>
      </c>
      <c r="B225">
        <f t="shared" si="93"/>
        <v>0</v>
      </c>
      <c r="D225" t="b">
        <f t="shared" si="82"/>
        <v>0</v>
      </c>
      <c r="H225">
        <v>215</v>
      </c>
      <c r="J225">
        <v>13</v>
      </c>
      <c r="L225">
        <f t="shared" si="94"/>
        <v>0</v>
      </c>
      <c r="N225">
        <f t="shared" si="95"/>
        <v>0</v>
      </c>
      <c r="P225">
        <f t="shared" si="96"/>
        <v>0</v>
      </c>
      <c r="R225" s="4"/>
      <c r="AG225">
        <f t="shared" si="97"/>
        <v>0</v>
      </c>
      <c r="AI225">
        <f t="shared" si="98"/>
        <v>0</v>
      </c>
      <c r="AK225">
        <f t="shared" si="99"/>
        <v>0</v>
      </c>
      <c r="AN225">
        <f t="shared" si="100"/>
        <v>4.9121580331455778E-2</v>
      </c>
      <c r="AQ225">
        <f t="shared" si="101"/>
        <v>0.22163388804841144</v>
      </c>
      <c r="CA225">
        <v>1</v>
      </c>
      <c r="CC225" t="str">
        <f t="shared" ca="1" si="83"/>
        <v/>
      </c>
      <c r="CD225" t="str">
        <f t="shared" ca="1" si="84"/>
        <v/>
      </c>
      <c r="CH225" t="str">
        <f t="shared" ca="1" si="102"/>
        <v/>
      </c>
      <c r="CK225" t="str">
        <f t="shared" ca="1" si="85"/>
        <v/>
      </c>
      <c r="CQ225">
        <f ca="1">IF(MOD(CELL("строка",CG2241),10)=1,ABS($G$1 - CC2241),"")</f>
        <v>16</v>
      </c>
      <c r="CR225">
        <f t="shared" ca="1" si="86"/>
        <v>0</v>
      </c>
      <c r="CS225">
        <f t="shared" ca="1" si="87"/>
        <v>0</v>
      </c>
      <c r="CT225">
        <f t="shared" ca="1" si="88"/>
        <v>0</v>
      </c>
    </row>
    <row r="226" spans="1:98" x14ac:dyDescent="0.45">
      <c r="A226">
        <v>1</v>
      </c>
      <c r="B226">
        <f t="shared" si="93"/>
        <v>0</v>
      </c>
      <c r="D226" t="b">
        <f t="shared" si="82"/>
        <v>0</v>
      </c>
      <c r="H226">
        <v>216</v>
      </c>
      <c r="J226">
        <v>16</v>
      </c>
      <c r="L226">
        <f t="shared" si="94"/>
        <v>26</v>
      </c>
      <c r="N226">
        <f t="shared" si="95"/>
        <v>47</v>
      </c>
      <c r="P226">
        <f t="shared" si="96"/>
        <v>99</v>
      </c>
      <c r="R226" s="4"/>
      <c r="AG226">
        <f t="shared" si="97"/>
        <v>2.0799727279614131</v>
      </c>
      <c r="AI226">
        <f t="shared" si="98"/>
        <v>3.4968999999999903</v>
      </c>
      <c r="AK226">
        <f t="shared" si="99"/>
        <v>1.587600000000013</v>
      </c>
      <c r="AN226">
        <f t="shared" si="100"/>
        <v>4.9121580331455778E-2</v>
      </c>
      <c r="AQ226">
        <f t="shared" si="101"/>
        <v>0.22163388804841144</v>
      </c>
      <c r="CA226">
        <v>1</v>
      </c>
      <c r="CC226" t="str">
        <f t="shared" ca="1" si="83"/>
        <v/>
      </c>
      <c r="CD226" t="str">
        <f t="shared" ca="1" si="84"/>
        <v/>
      </c>
      <c r="CH226" t="str">
        <f t="shared" ca="1" si="102"/>
        <v/>
      </c>
      <c r="CK226" t="str">
        <f t="shared" ca="1" si="85"/>
        <v/>
      </c>
      <c r="CQ226">
        <f ca="1">IF(MOD(CELL("строка",CG2251),10)=1,ABS($G$1 - CC2251),"")</f>
        <v>10</v>
      </c>
      <c r="CR226">
        <f t="shared" ca="1" si="86"/>
        <v>0</v>
      </c>
      <c r="CS226">
        <f t="shared" ca="1" si="87"/>
        <v>0</v>
      </c>
      <c r="CT226">
        <f t="shared" ca="1" si="88"/>
        <v>0</v>
      </c>
    </row>
    <row r="227" spans="1:98" x14ac:dyDescent="0.45">
      <c r="A227">
        <v>1</v>
      </c>
      <c r="B227">
        <f t="shared" si="93"/>
        <v>0</v>
      </c>
      <c r="D227" t="b">
        <f t="shared" si="82"/>
        <v>1</v>
      </c>
      <c r="H227">
        <v>217</v>
      </c>
      <c r="J227">
        <v>10</v>
      </c>
      <c r="L227">
        <f t="shared" si="94"/>
        <v>0</v>
      </c>
      <c r="N227">
        <f t="shared" si="95"/>
        <v>0</v>
      </c>
      <c r="P227">
        <f t="shared" si="96"/>
        <v>0</v>
      </c>
      <c r="R227" s="4"/>
      <c r="AG227">
        <f t="shared" si="97"/>
        <v>0</v>
      </c>
      <c r="AI227">
        <f t="shared" si="98"/>
        <v>0</v>
      </c>
      <c r="AK227">
        <f t="shared" si="99"/>
        <v>0</v>
      </c>
      <c r="AN227">
        <f t="shared" si="100"/>
        <v>4.9121580331455778E-2</v>
      </c>
      <c r="AQ227">
        <f t="shared" si="101"/>
        <v>0.22163388804841144</v>
      </c>
      <c r="CA227">
        <v>1</v>
      </c>
      <c r="CC227" t="str">
        <f t="shared" ca="1" si="83"/>
        <v/>
      </c>
      <c r="CD227" t="str">
        <f t="shared" ca="1" si="84"/>
        <v/>
      </c>
      <c r="CH227" t="str">
        <f t="shared" ca="1" si="102"/>
        <v/>
      </c>
      <c r="CK227" t="str">
        <f t="shared" ca="1" si="85"/>
        <v/>
      </c>
      <c r="CQ227">
        <f ca="1">IF(MOD(CELL("строка",CG2261),10)=1,ABS($G$1 - CC2261),"")</f>
        <v>14</v>
      </c>
      <c r="CR227">
        <f t="shared" ca="1" si="86"/>
        <v>0</v>
      </c>
      <c r="CS227">
        <f t="shared" ca="1" si="87"/>
        <v>0</v>
      </c>
      <c r="CT227">
        <f t="shared" ca="1" si="88"/>
        <v>0</v>
      </c>
    </row>
    <row r="228" spans="1:98" x14ac:dyDescent="0.45">
      <c r="A228">
        <v>0</v>
      </c>
      <c r="B228">
        <f t="shared" si="93"/>
        <v>0</v>
      </c>
      <c r="D228" t="b">
        <f t="shared" si="82"/>
        <v>0</v>
      </c>
      <c r="H228">
        <v>218</v>
      </c>
      <c r="J228">
        <v>14</v>
      </c>
      <c r="L228">
        <f t="shared" si="94"/>
        <v>21</v>
      </c>
      <c r="N228">
        <f t="shared" si="95"/>
        <v>0</v>
      </c>
      <c r="P228">
        <f t="shared" si="96"/>
        <v>0</v>
      </c>
      <c r="R228" s="4"/>
      <c r="AG228">
        <f t="shared" si="97"/>
        <v>12.657862175197602</v>
      </c>
      <c r="AI228">
        <f t="shared" si="98"/>
        <v>0</v>
      </c>
      <c r="AK228">
        <f t="shared" si="99"/>
        <v>0</v>
      </c>
      <c r="AN228">
        <f t="shared" si="100"/>
        <v>0</v>
      </c>
      <c r="AQ228">
        <f t="shared" si="101"/>
        <v>1.2216338880484114</v>
      </c>
      <c r="CA228">
        <v>0</v>
      </c>
      <c r="CC228" t="str">
        <f t="shared" ca="1" si="83"/>
        <v/>
      </c>
      <c r="CD228" t="str">
        <f t="shared" ca="1" si="84"/>
        <v/>
      </c>
      <c r="CH228" t="str">
        <f t="shared" ca="1" si="102"/>
        <v/>
      </c>
      <c r="CK228" t="str">
        <f t="shared" ca="1" si="85"/>
        <v/>
      </c>
      <c r="CQ228">
        <f ca="1">IF(MOD(CELL("строка",CG2271),10)=1,ABS($G$1 - CC2271),"")</f>
        <v>7</v>
      </c>
      <c r="CR228">
        <f t="shared" ca="1" si="86"/>
        <v>0</v>
      </c>
      <c r="CS228">
        <f t="shared" ca="1" si="87"/>
        <v>0</v>
      </c>
      <c r="CT228">
        <f t="shared" ca="1" si="88"/>
        <v>0</v>
      </c>
    </row>
    <row r="229" spans="1:98" x14ac:dyDescent="0.45">
      <c r="A229">
        <v>2</v>
      </c>
      <c r="B229">
        <f t="shared" si="93"/>
        <v>14</v>
      </c>
      <c r="D229" t="b">
        <f t="shared" si="82"/>
        <v>0</v>
      </c>
      <c r="H229">
        <v>219</v>
      </c>
      <c r="J229">
        <v>7</v>
      </c>
      <c r="L229">
        <f t="shared" si="94"/>
        <v>0</v>
      </c>
      <c r="N229">
        <f t="shared" si="95"/>
        <v>0</v>
      </c>
      <c r="P229">
        <f t="shared" si="96"/>
        <v>0</v>
      </c>
      <c r="R229" s="4"/>
      <c r="AG229">
        <f t="shared" si="97"/>
        <v>0</v>
      </c>
      <c r="AI229">
        <f t="shared" si="98"/>
        <v>0</v>
      </c>
      <c r="AK229">
        <f t="shared" si="99"/>
        <v>0</v>
      </c>
      <c r="AN229">
        <f t="shared" si="100"/>
        <v>0.60585380423463286</v>
      </c>
      <c r="AQ229">
        <f t="shared" si="101"/>
        <v>0.77836611195158856</v>
      </c>
      <c r="CA229">
        <v>2</v>
      </c>
      <c r="CC229" t="str">
        <f t="shared" ca="1" si="83"/>
        <v/>
      </c>
      <c r="CD229" t="str">
        <f t="shared" ca="1" si="84"/>
        <v/>
      </c>
      <c r="CH229" t="str">
        <f t="shared" ca="1" si="102"/>
        <v/>
      </c>
      <c r="CK229" t="str">
        <f t="shared" ca="1" si="85"/>
        <v/>
      </c>
      <c r="CQ229">
        <f ca="1">IF(MOD(CELL("строка",CG2281),10)=1,ABS($G$1 - CC2281),"")</f>
        <v>14</v>
      </c>
      <c r="CR229">
        <f t="shared" ca="1" si="86"/>
        <v>0</v>
      </c>
      <c r="CS229">
        <f t="shared" ca="1" si="87"/>
        <v>0</v>
      </c>
      <c r="CT229">
        <f t="shared" ca="1" si="88"/>
        <v>0</v>
      </c>
    </row>
    <row r="230" spans="1:98" x14ac:dyDescent="0.45">
      <c r="A230">
        <v>0</v>
      </c>
      <c r="B230">
        <f t="shared" si="93"/>
        <v>0</v>
      </c>
      <c r="D230" t="b">
        <f t="shared" si="82"/>
        <v>0</v>
      </c>
      <c r="H230">
        <v>220</v>
      </c>
      <c r="J230">
        <v>14</v>
      </c>
      <c r="L230">
        <f t="shared" si="94"/>
        <v>25</v>
      </c>
      <c r="N230">
        <f t="shared" si="95"/>
        <v>52</v>
      </c>
      <c r="P230">
        <f t="shared" si="96"/>
        <v>0</v>
      </c>
      <c r="R230" s="4"/>
      <c r="AG230">
        <f t="shared" si="97"/>
        <v>0.19555061740865062</v>
      </c>
      <c r="AI230">
        <f t="shared" si="98"/>
        <v>9.7969000000000168</v>
      </c>
      <c r="AK230">
        <f t="shared" si="99"/>
        <v>0</v>
      </c>
      <c r="AN230">
        <f t="shared" si="100"/>
        <v>0</v>
      </c>
      <c r="AQ230">
        <f t="shared" si="101"/>
        <v>1.2216338880484114</v>
      </c>
      <c r="CA230">
        <v>0</v>
      </c>
      <c r="CC230" t="str">
        <f t="shared" ca="1" si="83"/>
        <v/>
      </c>
      <c r="CD230" t="str">
        <f t="shared" ca="1" si="84"/>
        <v/>
      </c>
      <c r="CH230" t="str">
        <f t="shared" ca="1" si="102"/>
        <v/>
      </c>
      <c r="CK230" t="str">
        <f t="shared" ca="1" si="85"/>
        <v/>
      </c>
      <c r="CQ230">
        <f ca="1">IF(MOD(CELL("строка",CG2291),10)=1,ABS($G$1 - CC2291),"")</f>
        <v>11</v>
      </c>
      <c r="CR230">
        <f t="shared" ca="1" si="86"/>
        <v>0</v>
      </c>
      <c r="CS230">
        <f t="shared" ca="1" si="87"/>
        <v>0</v>
      </c>
      <c r="CT230">
        <f t="shared" ca="1" si="88"/>
        <v>0</v>
      </c>
    </row>
    <row r="231" spans="1:98" x14ac:dyDescent="0.45">
      <c r="A231">
        <v>2</v>
      </c>
      <c r="B231">
        <f t="shared" si="93"/>
        <v>0</v>
      </c>
      <c r="D231" t="b">
        <f t="shared" si="82"/>
        <v>0</v>
      </c>
      <c r="H231">
        <v>221</v>
      </c>
      <c r="J231">
        <v>11</v>
      </c>
      <c r="L231">
        <f t="shared" si="94"/>
        <v>0</v>
      </c>
      <c r="N231">
        <f t="shared" si="95"/>
        <v>0</v>
      </c>
      <c r="P231">
        <f t="shared" si="96"/>
        <v>0</v>
      </c>
      <c r="R231" s="4"/>
      <c r="AG231">
        <f t="shared" si="97"/>
        <v>0</v>
      </c>
      <c r="AI231">
        <f t="shared" si="98"/>
        <v>0</v>
      </c>
      <c r="AK231">
        <f t="shared" si="99"/>
        <v>0</v>
      </c>
      <c r="AN231">
        <f t="shared" si="100"/>
        <v>0.60585380423463286</v>
      </c>
      <c r="AQ231">
        <f t="shared" si="101"/>
        <v>0.77836611195158856</v>
      </c>
      <c r="CA231">
        <v>2</v>
      </c>
      <c r="CC231">
        <f t="shared" ca="1" si="83"/>
        <v>13</v>
      </c>
      <c r="CD231" t="str">
        <f t="shared" ca="1" si="84"/>
        <v/>
      </c>
      <c r="CH231">
        <f t="shared" ca="1" si="102"/>
        <v>169</v>
      </c>
      <c r="CK231" t="str">
        <f t="shared" ca="1" si="85"/>
        <v/>
      </c>
      <c r="CQ231">
        <f ca="1">IF(MOD(CELL("строка",CG2301),10)=1,ABS($G$1 - CC2301),"")</f>
        <v>16</v>
      </c>
      <c r="CR231">
        <f t="shared" ca="1" si="86"/>
        <v>0</v>
      </c>
      <c r="CS231">
        <f t="shared" ca="1" si="87"/>
        <v>0</v>
      </c>
      <c r="CT231">
        <f t="shared" ca="1" si="88"/>
        <v>0</v>
      </c>
    </row>
    <row r="232" spans="1:98" x14ac:dyDescent="0.45">
      <c r="A232">
        <v>1</v>
      </c>
      <c r="B232">
        <f t="shared" si="93"/>
        <v>0</v>
      </c>
      <c r="D232" t="b">
        <f t="shared" si="82"/>
        <v>0</v>
      </c>
      <c r="H232">
        <v>222</v>
      </c>
      <c r="J232">
        <v>16</v>
      </c>
      <c r="L232">
        <f t="shared" si="94"/>
        <v>27</v>
      </c>
      <c r="N232">
        <f t="shared" si="95"/>
        <v>0</v>
      </c>
      <c r="P232">
        <f t="shared" si="96"/>
        <v>0</v>
      </c>
      <c r="R232" s="4"/>
      <c r="AG232">
        <f t="shared" si="97"/>
        <v>5.964394838514175</v>
      </c>
      <c r="AI232">
        <f t="shared" si="98"/>
        <v>0</v>
      </c>
      <c r="AK232">
        <f t="shared" si="99"/>
        <v>0</v>
      </c>
      <c r="AN232">
        <f t="shared" si="100"/>
        <v>4.9121580331455778E-2</v>
      </c>
      <c r="AQ232">
        <f t="shared" si="101"/>
        <v>0.22163388804841144</v>
      </c>
      <c r="CA232">
        <v>1</v>
      </c>
      <c r="CC232" t="str">
        <f t="shared" ca="1" si="83"/>
        <v/>
      </c>
      <c r="CD232" t="str">
        <f t="shared" ca="1" si="84"/>
        <v/>
      </c>
      <c r="CH232" t="str">
        <f t="shared" ca="1" si="102"/>
        <v/>
      </c>
      <c r="CK232" t="str">
        <f t="shared" ca="1" si="85"/>
        <v/>
      </c>
      <c r="CQ232">
        <f ca="1">IF(MOD(CELL("строка",CG2311),10)=1,ABS($G$1 - CC2311),"")</f>
        <v>11</v>
      </c>
      <c r="CR232">
        <f t="shared" ca="1" si="86"/>
        <v>0</v>
      </c>
      <c r="CS232">
        <f t="shared" ca="1" si="87"/>
        <v>0</v>
      </c>
      <c r="CT232">
        <f t="shared" ca="1" si="88"/>
        <v>0</v>
      </c>
    </row>
    <row r="233" spans="1:98" x14ac:dyDescent="0.45">
      <c r="A233">
        <v>2</v>
      </c>
      <c r="B233">
        <f t="shared" si="93"/>
        <v>0</v>
      </c>
      <c r="D233" t="b">
        <f t="shared" si="82"/>
        <v>0</v>
      </c>
      <c r="H233">
        <v>223</v>
      </c>
      <c r="J233">
        <v>11</v>
      </c>
      <c r="L233">
        <f t="shared" si="94"/>
        <v>0</v>
      </c>
      <c r="N233">
        <f t="shared" si="95"/>
        <v>0</v>
      </c>
      <c r="P233">
        <f t="shared" si="96"/>
        <v>0</v>
      </c>
      <c r="R233" s="4"/>
      <c r="AG233">
        <f t="shared" si="97"/>
        <v>0</v>
      </c>
      <c r="AI233">
        <f t="shared" si="98"/>
        <v>0</v>
      </c>
      <c r="AK233">
        <f t="shared" si="99"/>
        <v>0</v>
      </c>
      <c r="AN233">
        <f t="shared" si="100"/>
        <v>0.60585380423463286</v>
      </c>
      <c r="AQ233">
        <f t="shared" si="101"/>
        <v>0.77836611195158856</v>
      </c>
      <c r="CA233">
        <v>2</v>
      </c>
      <c r="CC233" t="str">
        <f t="shared" ca="1" si="83"/>
        <v/>
      </c>
      <c r="CD233" t="str">
        <f t="shared" ca="1" si="84"/>
        <v/>
      </c>
      <c r="CH233" t="str">
        <f t="shared" ca="1" si="102"/>
        <v/>
      </c>
      <c r="CK233" t="str">
        <f t="shared" ca="1" si="85"/>
        <v/>
      </c>
      <c r="CQ233">
        <f ca="1">IF(MOD(CELL("строка",CG2321),10)=1,ABS($G$1 - CC2321),"")</f>
        <v>11</v>
      </c>
      <c r="CR233">
        <f t="shared" ca="1" si="86"/>
        <v>0</v>
      </c>
      <c r="CS233">
        <f t="shared" ca="1" si="87"/>
        <v>0</v>
      </c>
      <c r="CT233">
        <f t="shared" ca="1" si="88"/>
        <v>0</v>
      </c>
    </row>
    <row r="234" spans="1:98" x14ac:dyDescent="0.45">
      <c r="A234">
        <v>0</v>
      </c>
      <c r="B234">
        <f t="shared" si="93"/>
        <v>0</v>
      </c>
      <c r="D234" t="b">
        <f t="shared" si="82"/>
        <v>0</v>
      </c>
      <c r="H234">
        <v>224</v>
      </c>
      <c r="J234">
        <v>11</v>
      </c>
      <c r="L234">
        <f t="shared" si="94"/>
        <v>28</v>
      </c>
      <c r="N234">
        <f t="shared" si="95"/>
        <v>50</v>
      </c>
      <c r="P234">
        <f t="shared" si="96"/>
        <v>93</v>
      </c>
      <c r="R234" s="4"/>
      <c r="AG234">
        <f t="shared" si="97"/>
        <v>11.848816949066938</v>
      </c>
      <c r="AI234">
        <f t="shared" si="98"/>
        <v>1.2769000000000057</v>
      </c>
      <c r="AK234">
        <f t="shared" si="99"/>
        <v>22.467599999999951</v>
      </c>
      <c r="AN234">
        <f t="shared" si="100"/>
        <v>0</v>
      </c>
      <c r="AQ234">
        <f t="shared" si="101"/>
        <v>1.2216338880484114</v>
      </c>
      <c r="CA234">
        <v>0</v>
      </c>
      <c r="CC234" t="str">
        <f t="shared" ca="1" si="83"/>
        <v/>
      </c>
      <c r="CD234" t="str">
        <f t="shared" ca="1" si="84"/>
        <v/>
      </c>
      <c r="CH234" t="str">
        <f t="shared" ca="1" si="102"/>
        <v/>
      </c>
      <c r="CK234" t="str">
        <f t="shared" ca="1" si="85"/>
        <v/>
      </c>
      <c r="CQ234">
        <f ca="1">IF(MOD(CELL("строка",CG2331),10)=1,ABS($G$1 - CC2331),"")</f>
        <v>17</v>
      </c>
      <c r="CR234">
        <f t="shared" ca="1" si="86"/>
        <v>0</v>
      </c>
      <c r="CS234">
        <f t="shared" ca="1" si="87"/>
        <v>0</v>
      </c>
      <c r="CT234">
        <f t="shared" ca="1" si="88"/>
        <v>0</v>
      </c>
    </row>
    <row r="235" spans="1:98" x14ac:dyDescent="0.45">
      <c r="A235">
        <v>3</v>
      </c>
      <c r="B235">
        <f t="shared" si="93"/>
        <v>0</v>
      </c>
      <c r="D235" t="b">
        <f t="shared" si="82"/>
        <v>0</v>
      </c>
      <c r="H235">
        <v>225</v>
      </c>
      <c r="J235">
        <v>17</v>
      </c>
      <c r="L235">
        <f t="shared" si="94"/>
        <v>0</v>
      </c>
      <c r="N235">
        <f t="shared" si="95"/>
        <v>0</v>
      </c>
      <c r="P235">
        <f t="shared" si="96"/>
        <v>0</v>
      </c>
      <c r="R235" s="4"/>
      <c r="AG235">
        <f t="shared" si="97"/>
        <v>0</v>
      </c>
      <c r="AI235">
        <f t="shared" si="98"/>
        <v>0</v>
      </c>
      <c r="AK235">
        <f t="shared" si="99"/>
        <v>0</v>
      </c>
      <c r="AN235">
        <f t="shared" si="100"/>
        <v>3.16258602813781</v>
      </c>
      <c r="AQ235">
        <f t="shared" si="101"/>
        <v>1.7783661119515886</v>
      </c>
      <c r="CA235">
        <v>3</v>
      </c>
      <c r="CC235" t="str">
        <f t="shared" ca="1" si="83"/>
        <v/>
      </c>
      <c r="CD235" t="str">
        <f t="shared" ca="1" si="84"/>
        <v/>
      </c>
      <c r="CH235" t="str">
        <f t="shared" ca="1" si="102"/>
        <v/>
      </c>
      <c r="CK235" t="str">
        <f t="shared" ca="1" si="85"/>
        <v/>
      </c>
      <c r="CQ235">
        <f ca="1">IF(MOD(CELL("строка",CG2341),10)=1,ABS($G$1 - CC2341),"")</f>
        <v>14</v>
      </c>
      <c r="CR235">
        <f t="shared" ca="1" si="86"/>
        <v>0</v>
      </c>
      <c r="CS235">
        <f t="shared" ca="1" si="87"/>
        <v>0</v>
      </c>
      <c r="CT235">
        <f t="shared" ca="1" si="88"/>
        <v>0</v>
      </c>
    </row>
    <row r="236" spans="1:98" x14ac:dyDescent="0.45">
      <c r="A236">
        <v>1</v>
      </c>
      <c r="B236">
        <f t="shared" si="93"/>
        <v>0</v>
      </c>
      <c r="D236" t="b">
        <f t="shared" si="82"/>
        <v>0</v>
      </c>
      <c r="H236">
        <v>226</v>
      </c>
      <c r="J236">
        <v>14</v>
      </c>
      <c r="L236">
        <f t="shared" si="94"/>
        <v>22</v>
      </c>
      <c r="N236">
        <f t="shared" si="95"/>
        <v>0</v>
      </c>
      <c r="P236">
        <f t="shared" si="96"/>
        <v>0</v>
      </c>
      <c r="R236" s="4"/>
      <c r="AG236">
        <f t="shared" si="97"/>
        <v>6.5422842857503634</v>
      </c>
      <c r="AI236">
        <f t="shared" si="98"/>
        <v>0</v>
      </c>
      <c r="AK236">
        <f t="shared" si="99"/>
        <v>0</v>
      </c>
      <c r="AN236">
        <f t="shared" si="100"/>
        <v>4.9121580331455778E-2</v>
      </c>
      <c r="AQ236">
        <f t="shared" si="101"/>
        <v>0.22163388804841144</v>
      </c>
      <c r="CA236">
        <v>1</v>
      </c>
      <c r="CC236" t="str">
        <f t="shared" ca="1" si="83"/>
        <v/>
      </c>
      <c r="CD236" t="str">
        <f t="shared" ca="1" si="84"/>
        <v/>
      </c>
      <c r="CH236" t="str">
        <f t="shared" ca="1" si="102"/>
        <v/>
      </c>
      <c r="CK236" t="str">
        <f t="shared" ca="1" si="85"/>
        <v/>
      </c>
      <c r="CQ236">
        <f ca="1">IF(MOD(CELL("строка",CG2351),10)=1,ABS($G$1 - CC2351),"")</f>
        <v>8</v>
      </c>
      <c r="CR236">
        <f t="shared" ca="1" si="86"/>
        <v>0</v>
      </c>
      <c r="CS236">
        <f t="shared" ca="1" si="87"/>
        <v>0</v>
      </c>
      <c r="CT236">
        <f t="shared" ca="1" si="88"/>
        <v>0</v>
      </c>
    </row>
    <row r="237" spans="1:98" x14ac:dyDescent="0.45">
      <c r="A237">
        <v>1</v>
      </c>
      <c r="B237">
        <f t="shared" si="93"/>
        <v>0</v>
      </c>
      <c r="D237" t="b">
        <f t="shared" si="82"/>
        <v>1</v>
      </c>
      <c r="H237">
        <v>227</v>
      </c>
      <c r="J237">
        <v>8</v>
      </c>
      <c r="L237">
        <f t="shared" si="94"/>
        <v>0</v>
      </c>
      <c r="N237">
        <f t="shared" si="95"/>
        <v>0</v>
      </c>
      <c r="P237">
        <f t="shared" si="96"/>
        <v>0</v>
      </c>
      <c r="R237" s="4"/>
      <c r="AG237">
        <f t="shared" si="97"/>
        <v>0</v>
      </c>
      <c r="AI237">
        <f t="shared" si="98"/>
        <v>0</v>
      </c>
      <c r="AK237">
        <f t="shared" si="99"/>
        <v>0</v>
      </c>
      <c r="AN237">
        <f t="shared" si="100"/>
        <v>4.9121580331455778E-2</v>
      </c>
      <c r="AQ237">
        <f t="shared" si="101"/>
        <v>0.22163388804841144</v>
      </c>
      <c r="CA237">
        <v>1</v>
      </c>
      <c r="CC237" t="str">
        <f t="shared" ca="1" si="83"/>
        <v/>
      </c>
      <c r="CD237" t="str">
        <f t="shared" ca="1" si="84"/>
        <v/>
      </c>
      <c r="CH237" t="str">
        <f t="shared" ca="1" si="102"/>
        <v/>
      </c>
      <c r="CK237" t="str">
        <f t="shared" ca="1" si="85"/>
        <v/>
      </c>
      <c r="CQ237">
        <f ca="1">IF(MOD(CELL("строка",CG2361),10)=1,ABS($G$1 - CC2361),"")</f>
        <v>7</v>
      </c>
      <c r="CR237">
        <f t="shared" ca="1" si="86"/>
        <v>0</v>
      </c>
      <c r="CS237">
        <f t="shared" ca="1" si="87"/>
        <v>0</v>
      </c>
      <c r="CT237">
        <f t="shared" ca="1" si="88"/>
        <v>0</v>
      </c>
    </row>
    <row r="238" spans="1:98" x14ac:dyDescent="0.45">
      <c r="A238">
        <v>1</v>
      </c>
      <c r="B238">
        <f t="shared" si="93"/>
        <v>0</v>
      </c>
      <c r="D238" t="b">
        <f t="shared" si="82"/>
        <v>0</v>
      </c>
      <c r="H238">
        <v>228</v>
      </c>
      <c r="J238">
        <v>7</v>
      </c>
      <c r="L238">
        <f t="shared" si="94"/>
        <v>18</v>
      </c>
      <c r="N238">
        <f t="shared" si="95"/>
        <v>43</v>
      </c>
      <c r="P238">
        <f t="shared" si="96"/>
        <v>0</v>
      </c>
      <c r="R238" s="4"/>
      <c r="AG238">
        <f t="shared" si="97"/>
        <v>43.004595843539313</v>
      </c>
      <c r="AI238">
        <f t="shared" si="98"/>
        <v>34.456899999999969</v>
      </c>
      <c r="AK238">
        <f t="shared" si="99"/>
        <v>0</v>
      </c>
      <c r="AN238">
        <f t="shared" si="100"/>
        <v>4.9121580331455778E-2</v>
      </c>
      <c r="AQ238">
        <f t="shared" si="101"/>
        <v>0.22163388804841144</v>
      </c>
      <c r="CA238">
        <v>1</v>
      </c>
      <c r="CC238" t="str">
        <f t="shared" ca="1" si="83"/>
        <v/>
      </c>
      <c r="CD238" t="str">
        <f t="shared" ca="1" si="84"/>
        <v/>
      </c>
      <c r="CH238" t="str">
        <f t="shared" ca="1" si="102"/>
        <v/>
      </c>
      <c r="CK238" t="str">
        <f t="shared" ca="1" si="85"/>
        <v/>
      </c>
      <c r="CQ238">
        <f ca="1">IF(MOD(CELL("строка",CG2371),10)=1,ABS($G$1 - CC2371),"")</f>
        <v>11</v>
      </c>
      <c r="CR238">
        <f t="shared" ca="1" si="86"/>
        <v>0</v>
      </c>
      <c r="CS238">
        <f t="shared" ca="1" si="87"/>
        <v>0</v>
      </c>
      <c r="CT238">
        <f t="shared" ca="1" si="88"/>
        <v>0</v>
      </c>
    </row>
    <row r="239" spans="1:98" x14ac:dyDescent="0.45">
      <c r="A239">
        <v>0</v>
      </c>
      <c r="B239">
        <f t="shared" si="93"/>
        <v>8</v>
      </c>
      <c r="D239" t="b">
        <f t="shared" si="82"/>
        <v>0</v>
      </c>
      <c r="H239">
        <v>229</v>
      </c>
      <c r="J239">
        <v>11</v>
      </c>
      <c r="L239">
        <f t="shared" si="94"/>
        <v>0</v>
      </c>
      <c r="N239">
        <f t="shared" si="95"/>
        <v>0</v>
      </c>
      <c r="P239">
        <f t="shared" si="96"/>
        <v>0</v>
      </c>
      <c r="R239" s="4"/>
      <c r="AG239">
        <f t="shared" si="97"/>
        <v>0</v>
      </c>
      <c r="AI239">
        <f t="shared" si="98"/>
        <v>0</v>
      </c>
      <c r="AK239">
        <f t="shared" si="99"/>
        <v>0</v>
      </c>
      <c r="AN239">
        <f t="shared" si="100"/>
        <v>0</v>
      </c>
      <c r="AQ239">
        <f t="shared" si="101"/>
        <v>1.2216338880484114</v>
      </c>
      <c r="CA239">
        <v>0</v>
      </c>
      <c r="CC239" t="str">
        <f t="shared" ca="1" si="83"/>
        <v/>
      </c>
      <c r="CD239" t="str">
        <f t="shared" ca="1" si="84"/>
        <v/>
      </c>
      <c r="CH239" t="str">
        <f t="shared" ca="1" si="102"/>
        <v/>
      </c>
      <c r="CK239" t="str">
        <f t="shared" ca="1" si="85"/>
        <v/>
      </c>
      <c r="CQ239">
        <f ca="1">IF(MOD(CELL("строка",CG2381),10)=1,ABS($G$1 - CC2381),"")</f>
        <v>11</v>
      </c>
      <c r="CR239">
        <f t="shared" ca="1" si="86"/>
        <v>0</v>
      </c>
      <c r="CS239">
        <f t="shared" ca="1" si="87"/>
        <v>0</v>
      </c>
      <c r="CT239">
        <f t="shared" ca="1" si="88"/>
        <v>0</v>
      </c>
    </row>
    <row r="240" spans="1:98" x14ac:dyDescent="0.45">
      <c r="A240">
        <v>2</v>
      </c>
      <c r="B240">
        <f t="shared" si="93"/>
        <v>0</v>
      </c>
      <c r="D240" t="b">
        <f t="shared" si="82"/>
        <v>0</v>
      </c>
      <c r="H240">
        <v>230</v>
      </c>
      <c r="J240">
        <v>11</v>
      </c>
      <c r="L240">
        <f t="shared" si="94"/>
        <v>25</v>
      </c>
      <c r="N240">
        <f t="shared" si="95"/>
        <v>0</v>
      </c>
      <c r="P240">
        <f t="shared" si="96"/>
        <v>0</v>
      </c>
      <c r="R240" s="4"/>
      <c r="AG240">
        <f t="shared" si="97"/>
        <v>0.19555061740865062</v>
      </c>
      <c r="AI240">
        <f t="shared" si="98"/>
        <v>0</v>
      </c>
      <c r="AK240">
        <f t="shared" si="99"/>
        <v>0</v>
      </c>
      <c r="AN240">
        <f t="shared" si="100"/>
        <v>0.60585380423463286</v>
      </c>
      <c r="AQ240">
        <f t="shared" si="101"/>
        <v>0.77836611195158856</v>
      </c>
      <c r="CA240">
        <v>2</v>
      </c>
      <c r="CC240" t="str">
        <f t="shared" ca="1" si="83"/>
        <v/>
      </c>
      <c r="CD240" t="str">
        <f t="shared" ca="1" si="84"/>
        <v/>
      </c>
      <c r="CH240" t="str">
        <f t="shared" ca="1" si="102"/>
        <v/>
      </c>
      <c r="CK240" t="str">
        <f t="shared" ca="1" si="85"/>
        <v/>
      </c>
      <c r="CQ240">
        <f ca="1">IF(MOD(CELL("строка",CG2391),10)=1,ABS($G$1 - CC2391),"")</f>
        <v>14</v>
      </c>
      <c r="CR240">
        <f t="shared" ca="1" si="86"/>
        <v>0</v>
      </c>
      <c r="CS240">
        <f t="shared" ca="1" si="87"/>
        <v>0</v>
      </c>
      <c r="CT240">
        <f t="shared" ca="1" si="88"/>
        <v>0</v>
      </c>
    </row>
    <row r="241" spans="1:98" x14ac:dyDescent="0.45">
      <c r="A241">
        <v>2</v>
      </c>
      <c r="B241">
        <f t="shared" si="93"/>
        <v>0</v>
      </c>
      <c r="D241" t="b">
        <f t="shared" si="82"/>
        <v>0</v>
      </c>
      <c r="H241">
        <v>231</v>
      </c>
      <c r="J241">
        <v>14</v>
      </c>
      <c r="L241">
        <f t="shared" si="94"/>
        <v>0</v>
      </c>
      <c r="N241">
        <f t="shared" si="95"/>
        <v>0</v>
      </c>
      <c r="P241">
        <f t="shared" si="96"/>
        <v>0</v>
      </c>
      <c r="R241" s="4"/>
      <c r="AG241">
        <f t="shared" si="97"/>
        <v>0</v>
      </c>
      <c r="AI241">
        <f t="shared" si="98"/>
        <v>0</v>
      </c>
      <c r="AK241">
        <f t="shared" si="99"/>
        <v>0</v>
      </c>
      <c r="AN241">
        <f t="shared" si="100"/>
        <v>0.60585380423463286</v>
      </c>
      <c r="AQ241">
        <f t="shared" si="101"/>
        <v>0.77836611195158856</v>
      </c>
      <c r="CA241">
        <v>2</v>
      </c>
      <c r="CC241">
        <f t="shared" ca="1" si="83"/>
        <v>6</v>
      </c>
      <c r="CD241">
        <f t="shared" ca="1" si="84"/>
        <v>17</v>
      </c>
      <c r="CH241">
        <f t="shared" ca="1" si="102"/>
        <v>36</v>
      </c>
      <c r="CK241">
        <f t="shared" ca="1" si="85"/>
        <v>55.279224999999983</v>
      </c>
      <c r="CQ241">
        <f ca="1">IF(MOD(CELL("строка",CG2401),10)=1,ABS($G$1 - CC2401),"")</f>
        <v>11</v>
      </c>
      <c r="CR241">
        <f t="shared" ca="1" si="86"/>
        <v>0</v>
      </c>
      <c r="CS241">
        <f t="shared" ca="1" si="87"/>
        <v>0</v>
      </c>
      <c r="CT241">
        <f t="shared" ca="1" si="88"/>
        <v>0</v>
      </c>
    </row>
    <row r="242" spans="1:98" x14ac:dyDescent="0.45">
      <c r="A242">
        <v>1</v>
      </c>
      <c r="B242">
        <f t="shared" si="93"/>
        <v>0</v>
      </c>
      <c r="D242" t="b">
        <f t="shared" si="82"/>
        <v>0</v>
      </c>
      <c r="H242">
        <v>232</v>
      </c>
      <c r="J242">
        <v>11</v>
      </c>
      <c r="L242">
        <f t="shared" si="94"/>
        <v>25</v>
      </c>
      <c r="N242">
        <f t="shared" si="95"/>
        <v>58</v>
      </c>
      <c r="P242">
        <f t="shared" si="96"/>
        <v>102</v>
      </c>
      <c r="R242" s="4"/>
      <c r="AG242">
        <f t="shared" si="97"/>
        <v>0.19555061740865062</v>
      </c>
      <c r="AI242">
        <f t="shared" si="98"/>
        <v>83.356900000000053</v>
      </c>
      <c r="AK242">
        <f t="shared" si="99"/>
        <v>18.147600000000043</v>
      </c>
      <c r="AN242">
        <f t="shared" si="100"/>
        <v>4.9121580331455778E-2</v>
      </c>
      <c r="AQ242">
        <f t="shared" si="101"/>
        <v>0.22163388804841144</v>
      </c>
      <c r="CA242">
        <v>1</v>
      </c>
      <c r="CC242" t="str">
        <f t="shared" ca="1" si="83"/>
        <v/>
      </c>
      <c r="CD242" t="str">
        <f t="shared" ca="1" si="84"/>
        <v/>
      </c>
      <c r="CH242" t="str">
        <f t="shared" ca="1" si="102"/>
        <v/>
      </c>
      <c r="CK242" t="str">
        <f t="shared" ca="1" si="85"/>
        <v/>
      </c>
      <c r="CQ242">
        <f ca="1">IF(MOD(CELL("строка",CG2411),10)=1,ABS($G$1 - CC2411),"")</f>
        <v>14</v>
      </c>
      <c r="CR242">
        <f t="shared" ca="1" si="86"/>
        <v>0</v>
      </c>
      <c r="CS242">
        <f t="shared" ca="1" si="87"/>
        <v>0</v>
      </c>
      <c r="CT242">
        <f t="shared" ca="1" si="88"/>
        <v>0</v>
      </c>
    </row>
    <row r="243" spans="1:98" x14ac:dyDescent="0.45">
      <c r="A243">
        <v>1</v>
      </c>
      <c r="B243">
        <f t="shared" si="93"/>
        <v>0</v>
      </c>
      <c r="D243" t="b">
        <f t="shared" si="82"/>
        <v>0</v>
      </c>
      <c r="H243">
        <v>233</v>
      </c>
      <c r="J243">
        <v>14</v>
      </c>
      <c r="L243">
        <f t="shared" si="94"/>
        <v>0</v>
      </c>
      <c r="N243">
        <f t="shared" si="95"/>
        <v>0</v>
      </c>
      <c r="P243">
        <f t="shared" si="96"/>
        <v>0</v>
      </c>
      <c r="R243" s="4"/>
      <c r="AG243">
        <f t="shared" si="97"/>
        <v>0</v>
      </c>
      <c r="AI243">
        <f t="shared" si="98"/>
        <v>0</v>
      </c>
      <c r="AK243">
        <f t="shared" si="99"/>
        <v>0</v>
      </c>
      <c r="AN243">
        <f t="shared" si="100"/>
        <v>4.9121580331455778E-2</v>
      </c>
      <c r="AQ243">
        <f t="shared" si="101"/>
        <v>0.22163388804841144</v>
      </c>
      <c r="CA243">
        <v>1</v>
      </c>
      <c r="CC243" t="str">
        <f t="shared" ca="1" si="83"/>
        <v/>
      </c>
      <c r="CD243" t="str">
        <f t="shared" ca="1" si="84"/>
        <v/>
      </c>
      <c r="CH243" t="str">
        <f t="shared" ca="1" si="102"/>
        <v/>
      </c>
      <c r="CK243" t="str">
        <f t="shared" ca="1" si="85"/>
        <v/>
      </c>
      <c r="CQ243">
        <f ca="1">IF(MOD(CELL("строка",CG2421),10)=1,ABS($G$1 - CC2421),"")</f>
        <v>15</v>
      </c>
      <c r="CR243">
        <f t="shared" ca="1" si="86"/>
        <v>0</v>
      </c>
      <c r="CS243">
        <f t="shared" ca="1" si="87"/>
        <v>0</v>
      </c>
      <c r="CT243">
        <f t="shared" ca="1" si="88"/>
        <v>0</v>
      </c>
    </row>
    <row r="244" spans="1:98" x14ac:dyDescent="0.45">
      <c r="A244">
        <v>0</v>
      </c>
      <c r="B244">
        <f t="shared" si="93"/>
        <v>0</v>
      </c>
      <c r="D244" t="b">
        <f t="shared" si="82"/>
        <v>0</v>
      </c>
      <c r="H244">
        <v>234</v>
      </c>
      <c r="J244">
        <v>15</v>
      </c>
      <c r="L244">
        <f t="shared" si="94"/>
        <v>33</v>
      </c>
      <c r="N244">
        <f t="shared" si="95"/>
        <v>0</v>
      </c>
      <c r="P244">
        <f t="shared" si="96"/>
        <v>0</v>
      </c>
      <c r="R244" s="4"/>
      <c r="AG244">
        <f t="shared" si="97"/>
        <v>71.270927501830755</v>
      </c>
      <c r="AI244">
        <f t="shared" si="98"/>
        <v>0</v>
      </c>
      <c r="AK244">
        <f t="shared" si="99"/>
        <v>0</v>
      </c>
      <c r="AN244">
        <f t="shared" si="100"/>
        <v>0</v>
      </c>
      <c r="AQ244">
        <f t="shared" si="101"/>
        <v>1.2216338880484114</v>
      </c>
      <c r="CA244">
        <v>0</v>
      </c>
      <c r="CC244" t="str">
        <f t="shared" ca="1" si="83"/>
        <v/>
      </c>
      <c r="CD244" t="str">
        <f t="shared" ca="1" si="84"/>
        <v/>
      </c>
      <c r="CH244" t="str">
        <f t="shared" ca="1" si="102"/>
        <v/>
      </c>
      <c r="CK244" t="str">
        <f t="shared" ca="1" si="85"/>
        <v/>
      </c>
      <c r="CQ244">
        <f ca="1">IF(MOD(CELL("строка",CG2431),10)=1,ABS($G$1 - CC2431),"")</f>
        <v>18</v>
      </c>
      <c r="CR244">
        <f t="shared" ca="1" si="86"/>
        <v>0</v>
      </c>
      <c r="CS244">
        <f t="shared" ca="1" si="87"/>
        <v>0</v>
      </c>
      <c r="CT244">
        <f t="shared" ca="1" si="88"/>
        <v>0</v>
      </c>
    </row>
    <row r="245" spans="1:98" x14ac:dyDescent="0.45">
      <c r="A245">
        <v>1</v>
      </c>
      <c r="B245">
        <f t="shared" si="93"/>
        <v>0</v>
      </c>
      <c r="D245" t="b">
        <f t="shared" si="82"/>
        <v>0</v>
      </c>
      <c r="H245">
        <v>235</v>
      </c>
      <c r="J245">
        <v>18</v>
      </c>
      <c r="L245">
        <f t="shared" si="94"/>
        <v>0</v>
      </c>
      <c r="N245">
        <f t="shared" si="95"/>
        <v>0</v>
      </c>
      <c r="P245">
        <f t="shared" si="96"/>
        <v>0</v>
      </c>
      <c r="R245" s="4"/>
      <c r="AG245">
        <f t="shared" si="97"/>
        <v>0</v>
      </c>
      <c r="AI245">
        <f t="shared" si="98"/>
        <v>0</v>
      </c>
      <c r="AK245">
        <f t="shared" si="99"/>
        <v>0</v>
      </c>
      <c r="AN245">
        <f t="shared" si="100"/>
        <v>4.9121580331455778E-2</v>
      </c>
      <c r="AQ245">
        <f t="shared" si="101"/>
        <v>0.22163388804841144</v>
      </c>
      <c r="CA245">
        <v>1</v>
      </c>
      <c r="CC245" t="str">
        <f t="shared" ca="1" si="83"/>
        <v/>
      </c>
      <c r="CD245" t="str">
        <f t="shared" ca="1" si="84"/>
        <v/>
      </c>
      <c r="CH245" t="str">
        <f t="shared" ca="1" si="102"/>
        <v/>
      </c>
      <c r="CK245" t="str">
        <f t="shared" ca="1" si="85"/>
        <v/>
      </c>
      <c r="CQ245">
        <f ca="1">IF(MOD(CELL("строка",CG2441),10)=1,ABS($G$1 - CC2441),"")</f>
        <v>15</v>
      </c>
      <c r="CR245">
        <f t="shared" ca="1" si="86"/>
        <v>0</v>
      </c>
      <c r="CS245">
        <f t="shared" ca="1" si="87"/>
        <v>0</v>
      </c>
      <c r="CT245">
        <f t="shared" ca="1" si="88"/>
        <v>0</v>
      </c>
    </row>
    <row r="246" spans="1:98" x14ac:dyDescent="0.45">
      <c r="A246">
        <v>0</v>
      </c>
      <c r="B246">
        <f t="shared" si="93"/>
        <v>0</v>
      </c>
      <c r="D246" t="b">
        <f t="shared" si="82"/>
        <v>0</v>
      </c>
      <c r="H246">
        <v>236</v>
      </c>
      <c r="J246">
        <v>15</v>
      </c>
      <c r="L246">
        <f t="shared" si="94"/>
        <v>24</v>
      </c>
      <c r="N246">
        <f t="shared" si="95"/>
        <v>44</v>
      </c>
      <c r="P246">
        <f t="shared" si="96"/>
        <v>0</v>
      </c>
      <c r="R246" s="4"/>
      <c r="AG246">
        <f t="shared" si="97"/>
        <v>0.31112850685588833</v>
      </c>
      <c r="AI246">
        <f t="shared" si="98"/>
        <v>23.716899999999974</v>
      </c>
      <c r="AK246">
        <f t="shared" si="99"/>
        <v>0</v>
      </c>
      <c r="AN246">
        <f t="shared" si="100"/>
        <v>0</v>
      </c>
      <c r="AQ246">
        <f t="shared" si="101"/>
        <v>1.2216338880484114</v>
      </c>
      <c r="CA246">
        <v>0</v>
      </c>
      <c r="CC246" t="str">
        <f t="shared" ca="1" si="83"/>
        <v/>
      </c>
      <c r="CD246" t="str">
        <f t="shared" ca="1" si="84"/>
        <v/>
      </c>
      <c r="CH246" t="str">
        <f t="shared" ca="1" si="102"/>
        <v/>
      </c>
      <c r="CK246" t="str">
        <f t="shared" ca="1" si="85"/>
        <v/>
      </c>
      <c r="CQ246">
        <f ca="1">IF(MOD(CELL("строка",CG2451),10)=1,ABS($G$1 - CC2451),"")</f>
        <v>9</v>
      </c>
      <c r="CR246">
        <f t="shared" ca="1" si="86"/>
        <v>0</v>
      </c>
      <c r="CS246">
        <f t="shared" ca="1" si="87"/>
        <v>0</v>
      </c>
      <c r="CT246">
        <f t="shared" ca="1" si="88"/>
        <v>0</v>
      </c>
    </row>
    <row r="247" spans="1:98" x14ac:dyDescent="0.45">
      <c r="A247">
        <v>0</v>
      </c>
      <c r="B247">
        <f t="shared" si="93"/>
        <v>0</v>
      </c>
      <c r="D247" t="b">
        <f t="shared" si="82"/>
        <v>1</v>
      </c>
      <c r="H247">
        <v>237</v>
      </c>
      <c r="J247">
        <v>9</v>
      </c>
      <c r="L247">
        <f t="shared" si="94"/>
        <v>0</v>
      </c>
      <c r="N247">
        <f t="shared" si="95"/>
        <v>0</v>
      </c>
      <c r="P247">
        <f t="shared" si="96"/>
        <v>0</v>
      </c>
      <c r="R247" s="4"/>
      <c r="AG247">
        <f t="shared" si="97"/>
        <v>0</v>
      </c>
      <c r="AI247">
        <f t="shared" si="98"/>
        <v>0</v>
      </c>
      <c r="AK247">
        <f t="shared" si="99"/>
        <v>0</v>
      </c>
      <c r="AN247">
        <f t="shared" si="100"/>
        <v>0</v>
      </c>
      <c r="AQ247">
        <f t="shared" si="101"/>
        <v>1.2216338880484114</v>
      </c>
      <c r="CA247">
        <v>0</v>
      </c>
      <c r="CC247" t="str">
        <f t="shared" ca="1" si="83"/>
        <v/>
      </c>
      <c r="CD247" t="str">
        <f t="shared" ca="1" si="84"/>
        <v/>
      </c>
      <c r="CH247" t="str">
        <f t="shared" ca="1" si="102"/>
        <v/>
      </c>
      <c r="CK247" t="str">
        <f t="shared" ca="1" si="85"/>
        <v/>
      </c>
      <c r="CQ247">
        <f ca="1">IF(MOD(CELL("строка",CG2461),10)=1,ABS($G$1 - CC2461),"")</f>
        <v>10</v>
      </c>
      <c r="CR247">
        <f t="shared" ca="1" si="86"/>
        <v>0</v>
      </c>
      <c r="CS247">
        <f t="shared" ca="1" si="87"/>
        <v>0</v>
      </c>
      <c r="CT247">
        <f t="shared" ca="1" si="88"/>
        <v>0</v>
      </c>
    </row>
    <row r="248" spans="1:98" x14ac:dyDescent="0.45">
      <c r="A248">
        <v>0</v>
      </c>
      <c r="B248">
        <f t="shared" si="93"/>
        <v>0</v>
      </c>
      <c r="D248" t="b">
        <f t="shared" si="82"/>
        <v>0</v>
      </c>
      <c r="H248">
        <v>238</v>
      </c>
      <c r="J248">
        <v>10</v>
      </c>
      <c r="L248">
        <f t="shared" si="94"/>
        <v>20</v>
      </c>
      <c r="N248">
        <f t="shared" si="95"/>
        <v>0</v>
      </c>
      <c r="P248">
        <f t="shared" si="96"/>
        <v>0</v>
      </c>
      <c r="R248" s="4"/>
      <c r="AG248">
        <f t="shared" si="97"/>
        <v>20.773440064644838</v>
      </c>
      <c r="AI248">
        <f t="shared" si="98"/>
        <v>0</v>
      </c>
      <c r="AK248">
        <f t="shared" si="99"/>
        <v>0</v>
      </c>
      <c r="AN248">
        <f t="shared" si="100"/>
        <v>0</v>
      </c>
      <c r="AQ248">
        <f t="shared" si="101"/>
        <v>1.2216338880484114</v>
      </c>
      <c r="CA248">
        <v>0</v>
      </c>
      <c r="CC248" t="str">
        <f t="shared" ca="1" si="83"/>
        <v/>
      </c>
      <c r="CD248" t="str">
        <f t="shared" ca="1" si="84"/>
        <v/>
      </c>
      <c r="CH248" t="str">
        <f t="shared" ca="1" si="102"/>
        <v/>
      </c>
      <c r="CK248" t="str">
        <f t="shared" ca="1" si="85"/>
        <v/>
      </c>
      <c r="CQ248">
        <f ca="1">IF(MOD(CELL("строка",CG2471),10)=1,ABS($G$1 - CC2471),"")</f>
        <v>10</v>
      </c>
      <c r="CR248">
        <f t="shared" ca="1" si="86"/>
        <v>0</v>
      </c>
      <c r="CS248">
        <f t="shared" ca="1" si="87"/>
        <v>0</v>
      </c>
      <c r="CT248">
        <f t="shared" ca="1" si="88"/>
        <v>0</v>
      </c>
    </row>
    <row r="249" spans="1:98" x14ac:dyDescent="0.45">
      <c r="A249">
        <v>1</v>
      </c>
      <c r="B249">
        <f t="shared" si="93"/>
        <v>12</v>
      </c>
      <c r="D249" t="b">
        <f t="shared" si="82"/>
        <v>0</v>
      </c>
      <c r="H249">
        <v>239</v>
      </c>
      <c r="J249">
        <v>10</v>
      </c>
      <c r="L249">
        <f t="shared" si="94"/>
        <v>0</v>
      </c>
      <c r="N249">
        <f t="shared" si="95"/>
        <v>0</v>
      </c>
      <c r="P249">
        <f t="shared" si="96"/>
        <v>0</v>
      </c>
      <c r="R249" s="4"/>
      <c r="AG249">
        <f t="shared" si="97"/>
        <v>0</v>
      </c>
      <c r="AI249">
        <f t="shared" si="98"/>
        <v>0</v>
      </c>
      <c r="AK249">
        <f t="shared" si="99"/>
        <v>0</v>
      </c>
      <c r="AN249">
        <f t="shared" si="100"/>
        <v>4.9121580331455778E-2</v>
      </c>
      <c r="AQ249">
        <f t="shared" si="101"/>
        <v>0.22163388804841144</v>
      </c>
      <c r="CA249">
        <v>1</v>
      </c>
      <c r="CC249" t="str">
        <f t="shared" ca="1" si="83"/>
        <v/>
      </c>
      <c r="CD249" t="str">
        <f t="shared" ca="1" si="84"/>
        <v/>
      </c>
      <c r="CH249" t="str">
        <f t="shared" ca="1" si="102"/>
        <v/>
      </c>
      <c r="CK249" t="str">
        <f t="shared" ca="1" si="85"/>
        <v/>
      </c>
      <c r="CQ249">
        <f ca="1">IF(MOD(CELL("строка",CG2481),10)=1,ABS($G$1 - CC2481),"")</f>
        <v>11</v>
      </c>
      <c r="CR249">
        <f t="shared" ca="1" si="86"/>
        <v>0</v>
      </c>
      <c r="CS249">
        <f t="shared" ca="1" si="87"/>
        <v>0</v>
      </c>
      <c r="CT249">
        <f t="shared" ca="1" si="88"/>
        <v>0</v>
      </c>
    </row>
    <row r="250" spans="1:98" x14ac:dyDescent="0.45">
      <c r="A250">
        <v>0</v>
      </c>
      <c r="B250">
        <f t="shared" si="93"/>
        <v>0</v>
      </c>
      <c r="D250" t="b">
        <f t="shared" si="82"/>
        <v>0</v>
      </c>
      <c r="H250">
        <v>240</v>
      </c>
      <c r="J250">
        <v>11</v>
      </c>
      <c r="L250">
        <f t="shared" si="94"/>
        <v>32</v>
      </c>
      <c r="N250">
        <f t="shared" si="95"/>
        <v>56</v>
      </c>
      <c r="P250">
        <f t="shared" si="96"/>
        <v>109</v>
      </c>
      <c r="R250" s="4"/>
      <c r="AG250">
        <f t="shared" si="97"/>
        <v>55.386505391277986</v>
      </c>
      <c r="AI250">
        <f t="shared" si="98"/>
        <v>50.836900000000036</v>
      </c>
      <c r="AK250">
        <f t="shared" si="99"/>
        <v>126.78760000000011</v>
      </c>
      <c r="AN250">
        <f t="shared" si="100"/>
        <v>0</v>
      </c>
      <c r="AQ250">
        <f t="shared" si="101"/>
        <v>1.2216338880484114</v>
      </c>
      <c r="CA250">
        <v>0</v>
      </c>
      <c r="CC250" t="str">
        <f t="shared" ca="1" si="83"/>
        <v/>
      </c>
      <c r="CD250" t="str">
        <f t="shared" ca="1" si="84"/>
        <v/>
      </c>
      <c r="CH250" t="str">
        <f t="shared" ca="1" si="102"/>
        <v/>
      </c>
      <c r="CK250" t="str">
        <f t="shared" ca="1" si="85"/>
        <v/>
      </c>
      <c r="CQ250">
        <f ca="1">IF(MOD(CELL("строка",CG2491),10)=1,ABS($G$1 - CC2491),"")</f>
        <v>21</v>
      </c>
      <c r="CR250">
        <f t="shared" ca="1" si="86"/>
        <v>0</v>
      </c>
      <c r="CS250">
        <f t="shared" ca="1" si="87"/>
        <v>0</v>
      </c>
      <c r="CT250">
        <f t="shared" ca="1" si="88"/>
        <v>0</v>
      </c>
    </row>
    <row r="251" spans="1:98" x14ac:dyDescent="0.45">
      <c r="A251">
        <v>1</v>
      </c>
      <c r="B251">
        <f t="shared" si="93"/>
        <v>0</v>
      </c>
      <c r="D251" t="b">
        <f t="shared" si="82"/>
        <v>0</v>
      </c>
      <c r="H251">
        <v>241</v>
      </c>
      <c r="J251">
        <v>21</v>
      </c>
      <c r="L251">
        <f t="shared" si="94"/>
        <v>0</v>
      </c>
      <c r="N251">
        <f t="shared" si="95"/>
        <v>0</v>
      </c>
      <c r="P251">
        <f t="shared" si="96"/>
        <v>0</v>
      </c>
      <c r="R251" s="4"/>
      <c r="AG251">
        <f t="shared" si="97"/>
        <v>0</v>
      </c>
      <c r="AI251">
        <f t="shared" si="98"/>
        <v>0</v>
      </c>
      <c r="AK251">
        <f t="shared" si="99"/>
        <v>0</v>
      </c>
      <c r="AN251">
        <f t="shared" si="100"/>
        <v>4.9121580331455778E-2</v>
      </c>
      <c r="AQ251">
        <f t="shared" si="101"/>
        <v>0.22163388804841144</v>
      </c>
      <c r="CA251">
        <v>1</v>
      </c>
      <c r="CC251">
        <f t="shared" ca="1" si="83"/>
        <v>11</v>
      </c>
      <c r="CD251" t="str">
        <f t="shared" ca="1" si="84"/>
        <v/>
      </c>
      <c r="CH251">
        <f t="shared" ca="1" si="102"/>
        <v>121</v>
      </c>
      <c r="CK251" t="str">
        <f t="shared" ca="1" si="85"/>
        <v/>
      </c>
      <c r="CQ251">
        <f ca="1">IF(MOD(CELL("строка",CG2501),10)=1,ABS($G$1 - CC2501),"")</f>
        <v>10</v>
      </c>
      <c r="CR251">
        <f t="shared" ca="1" si="86"/>
        <v>0</v>
      </c>
      <c r="CS251">
        <f t="shared" ca="1" si="87"/>
        <v>0</v>
      </c>
      <c r="CT251">
        <f t="shared" ca="1" si="88"/>
        <v>0</v>
      </c>
    </row>
    <row r="252" spans="1:98" x14ac:dyDescent="0.45">
      <c r="A252">
        <v>1</v>
      </c>
      <c r="B252">
        <f t="shared" si="93"/>
        <v>0</v>
      </c>
      <c r="D252" t="b">
        <f t="shared" si="82"/>
        <v>0</v>
      </c>
      <c r="H252">
        <v>242</v>
      </c>
      <c r="J252">
        <v>10</v>
      </c>
      <c r="L252">
        <f t="shared" si="94"/>
        <v>24</v>
      </c>
      <c r="N252">
        <f t="shared" si="95"/>
        <v>0</v>
      </c>
      <c r="P252">
        <f t="shared" si="96"/>
        <v>0</v>
      </c>
      <c r="R252" s="4"/>
      <c r="AG252">
        <f t="shared" si="97"/>
        <v>0.31112850685588833</v>
      </c>
      <c r="AI252">
        <f t="shared" si="98"/>
        <v>0</v>
      </c>
      <c r="AK252">
        <f t="shared" si="99"/>
        <v>0</v>
      </c>
      <c r="AN252">
        <f t="shared" si="100"/>
        <v>4.9121580331455778E-2</v>
      </c>
      <c r="AQ252">
        <f t="shared" si="101"/>
        <v>0.22163388804841144</v>
      </c>
      <c r="CA252">
        <v>1</v>
      </c>
      <c r="CC252" t="str">
        <f t="shared" ca="1" si="83"/>
        <v/>
      </c>
      <c r="CD252" t="str">
        <f t="shared" ca="1" si="84"/>
        <v/>
      </c>
      <c r="CH252" t="str">
        <f t="shared" ca="1" si="102"/>
        <v/>
      </c>
      <c r="CK252" t="str">
        <f t="shared" ca="1" si="85"/>
        <v/>
      </c>
      <c r="CQ252">
        <f ca="1">IF(MOD(CELL("строка",CG2511),10)=1,ABS($G$1 - CC2511),"")</f>
        <v>14</v>
      </c>
      <c r="CR252">
        <f t="shared" ca="1" si="86"/>
        <v>0</v>
      </c>
      <c r="CS252">
        <f t="shared" ca="1" si="87"/>
        <v>0</v>
      </c>
      <c r="CT252">
        <f t="shared" ca="1" si="88"/>
        <v>0</v>
      </c>
    </row>
    <row r="253" spans="1:98" x14ac:dyDescent="0.45">
      <c r="A253">
        <v>0</v>
      </c>
      <c r="B253">
        <f t="shared" si="93"/>
        <v>0</v>
      </c>
      <c r="D253" t="b">
        <f t="shared" si="82"/>
        <v>0</v>
      </c>
      <c r="H253">
        <v>243</v>
      </c>
      <c r="J253">
        <v>14</v>
      </c>
      <c r="L253">
        <f t="shared" si="94"/>
        <v>0</v>
      </c>
      <c r="N253">
        <f t="shared" si="95"/>
        <v>0</v>
      </c>
      <c r="P253">
        <f t="shared" si="96"/>
        <v>0</v>
      </c>
      <c r="R253" s="4"/>
      <c r="AG253">
        <f t="shared" si="97"/>
        <v>0</v>
      </c>
      <c r="AI253">
        <f t="shared" si="98"/>
        <v>0</v>
      </c>
      <c r="AK253">
        <f t="shared" si="99"/>
        <v>0</v>
      </c>
      <c r="AN253">
        <f t="shared" si="100"/>
        <v>0</v>
      </c>
      <c r="AQ253">
        <f t="shared" si="101"/>
        <v>1.2216338880484114</v>
      </c>
      <c r="CA253">
        <v>0</v>
      </c>
      <c r="CC253" t="str">
        <f t="shared" ca="1" si="83"/>
        <v/>
      </c>
      <c r="CD253" t="str">
        <f t="shared" ca="1" si="84"/>
        <v/>
      </c>
      <c r="CH253" t="str">
        <f t="shared" ca="1" si="102"/>
        <v/>
      </c>
      <c r="CK253" t="str">
        <f t="shared" ca="1" si="85"/>
        <v/>
      </c>
      <c r="CQ253">
        <f ca="1">IF(MOD(CELL("строка",CG2521),10)=1,ABS($G$1 - CC2521),"")</f>
        <v>18</v>
      </c>
      <c r="CR253">
        <f t="shared" ca="1" si="86"/>
        <v>0</v>
      </c>
      <c r="CS253">
        <f t="shared" ca="1" si="87"/>
        <v>0</v>
      </c>
      <c r="CT253">
        <f t="shared" ca="1" si="88"/>
        <v>0</v>
      </c>
    </row>
    <row r="254" spans="1:98" x14ac:dyDescent="0.45">
      <c r="A254">
        <v>0</v>
      </c>
      <c r="B254">
        <f t="shared" si="93"/>
        <v>0</v>
      </c>
      <c r="D254" t="b">
        <f t="shared" si="82"/>
        <v>0</v>
      </c>
      <c r="H254">
        <v>244</v>
      </c>
      <c r="J254">
        <v>18</v>
      </c>
      <c r="L254">
        <f t="shared" si="94"/>
        <v>33</v>
      </c>
      <c r="N254">
        <f t="shared" si="95"/>
        <v>53</v>
      </c>
      <c r="P254">
        <f t="shared" si="96"/>
        <v>0</v>
      </c>
      <c r="R254" s="4"/>
      <c r="AG254">
        <f t="shared" si="97"/>
        <v>71.270927501830755</v>
      </c>
      <c r="AI254">
        <f t="shared" si="98"/>
        <v>17.05690000000002</v>
      </c>
      <c r="AK254">
        <f t="shared" si="99"/>
        <v>0</v>
      </c>
      <c r="AN254">
        <f t="shared" si="100"/>
        <v>0</v>
      </c>
      <c r="AQ254">
        <f t="shared" si="101"/>
        <v>1.2216338880484114</v>
      </c>
      <c r="CA254">
        <v>0</v>
      </c>
      <c r="CC254" t="str">
        <f t="shared" ca="1" si="83"/>
        <v/>
      </c>
      <c r="CD254" t="str">
        <f t="shared" ca="1" si="84"/>
        <v/>
      </c>
      <c r="CH254" t="str">
        <f t="shared" ca="1" si="102"/>
        <v/>
      </c>
      <c r="CK254" t="str">
        <f t="shared" ca="1" si="85"/>
        <v/>
      </c>
      <c r="CQ254">
        <f ca="1">IF(MOD(CELL("строка",CG2531),10)=1,ABS($G$1 - CC2531),"")</f>
        <v>15</v>
      </c>
      <c r="CR254">
        <f t="shared" ca="1" si="86"/>
        <v>0</v>
      </c>
      <c r="CS254">
        <f t="shared" ca="1" si="87"/>
        <v>0</v>
      </c>
      <c r="CT254">
        <f t="shared" ca="1" si="88"/>
        <v>0</v>
      </c>
    </row>
    <row r="255" spans="1:98" x14ac:dyDescent="0.45">
      <c r="A255">
        <v>1</v>
      </c>
      <c r="B255">
        <f t="shared" si="93"/>
        <v>0</v>
      </c>
      <c r="D255" t="b">
        <f t="shared" si="82"/>
        <v>0</v>
      </c>
      <c r="H255">
        <v>245</v>
      </c>
      <c r="J255">
        <v>15</v>
      </c>
      <c r="L255">
        <f t="shared" si="94"/>
        <v>0</v>
      </c>
      <c r="N255">
        <f t="shared" si="95"/>
        <v>0</v>
      </c>
      <c r="P255">
        <f t="shared" si="96"/>
        <v>0</v>
      </c>
      <c r="R255" s="4"/>
      <c r="AG255">
        <f t="shared" si="97"/>
        <v>0</v>
      </c>
      <c r="AI255">
        <f t="shared" si="98"/>
        <v>0</v>
      </c>
      <c r="AK255">
        <f t="shared" si="99"/>
        <v>0</v>
      </c>
      <c r="AN255">
        <f t="shared" si="100"/>
        <v>4.9121580331455778E-2</v>
      </c>
      <c r="AQ255">
        <f t="shared" si="101"/>
        <v>0.22163388804841144</v>
      </c>
      <c r="CA255">
        <v>1</v>
      </c>
      <c r="CC255" t="str">
        <f t="shared" ca="1" si="83"/>
        <v/>
      </c>
      <c r="CD255" t="str">
        <f t="shared" ca="1" si="84"/>
        <v/>
      </c>
      <c r="CH255" t="str">
        <f t="shared" ca="1" si="102"/>
        <v/>
      </c>
      <c r="CK255" t="str">
        <f t="shared" ca="1" si="85"/>
        <v/>
      </c>
      <c r="CQ255">
        <f ca="1">IF(MOD(CELL("строка",CG2541),10)=1,ABS($G$1 - CC2541),"")</f>
        <v>12</v>
      </c>
      <c r="CR255">
        <f t="shared" ca="1" si="86"/>
        <v>0</v>
      </c>
      <c r="CS255">
        <f t="shared" ca="1" si="87"/>
        <v>0</v>
      </c>
      <c r="CT255">
        <f t="shared" ca="1" si="88"/>
        <v>0</v>
      </c>
    </row>
    <row r="256" spans="1:98" x14ac:dyDescent="0.45">
      <c r="A256">
        <v>0</v>
      </c>
      <c r="B256">
        <f t="shared" si="93"/>
        <v>0</v>
      </c>
      <c r="D256" t="b">
        <f t="shared" si="82"/>
        <v>0</v>
      </c>
      <c r="H256">
        <v>246</v>
      </c>
      <c r="J256">
        <v>12</v>
      </c>
      <c r="L256">
        <f t="shared" si="94"/>
        <v>20</v>
      </c>
      <c r="N256">
        <f t="shared" si="95"/>
        <v>0</v>
      </c>
      <c r="P256">
        <f t="shared" si="96"/>
        <v>0</v>
      </c>
      <c r="R256" s="4"/>
      <c r="AG256">
        <f t="shared" si="97"/>
        <v>20.773440064644838</v>
      </c>
      <c r="AI256">
        <f t="shared" si="98"/>
        <v>0</v>
      </c>
      <c r="AK256">
        <f t="shared" si="99"/>
        <v>0</v>
      </c>
      <c r="AN256">
        <f t="shared" si="100"/>
        <v>0</v>
      </c>
      <c r="AQ256">
        <f t="shared" si="101"/>
        <v>1.2216338880484114</v>
      </c>
      <c r="CA256">
        <v>0</v>
      </c>
      <c r="CC256" t="str">
        <f t="shared" ca="1" si="83"/>
        <v/>
      </c>
      <c r="CD256" t="str">
        <f t="shared" ca="1" si="84"/>
        <v/>
      </c>
      <c r="CH256" t="str">
        <f t="shared" ca="1" si="102"/>
        <v/>
      </c>
      <c r="CK256" t="str">
        <f t="shared" ca="1" si="85"/>
        <v/>
      </c>
      <c r="CQ256">
        <f ca="1">IF(MOD(CELL("строка",CG2551),10)=1,ABS($G$1 - CC2551),"")</f>
        <v>8</v>
      </c>
      <c r="CR256">
        <f t="shared" ca="1" si="86"/>
        <v>0</v>
      </c>
      <c r="CS256">
        <f t="shared" ca="1" si="87"/>
        <v>0</v>
      </c>
      <c r="CT256">
        <f t="shared" ca="1" si="88"/>
        <v>0</v>
      </c>
    </row>
    <row r="257" spans="1:98" x14ac:dyDescent="0.45">
      <c r="A257">
        <v>0</v>
      </c>
      <c r="B257">
        <f t="shared" si="93"/>
        <v>0</v>
      </c>
      <c r="D257" t="b">
        <f t="shared" ref="D257:D320" si="103">MOD(ROW(A290),10)=0</f>
        <v>1</v>
      </c>
      <c r="H257">
        <v>247</v>
      </c>
      <c r="J257">
        <v>8</v>
      </c>
      <c r="L257">
        <f t="shared" si="94"/>
        <v>0</v>
      </c>
      <c r="N257">
        <f t="shared" si="95"/>
        <v>0</v>
      </c>
      <c r="P257">
        <f t="shared" si="96"/>
        <v>0</v>
      </c>
      <c r="R257" s="4"/>
      <c r="AG257">
        <f t="shared" si="97"/>
        <v>0</v>
      </c>
      <c r="AI257">
        <f t="shared" si="98"/>
        <v>0</v>
      </c>
      <c r="AK257">
        <f t="shared" si="99"/>
        <v>0</v>
      </c>
      <c r="AN257">
        <f t="shared" si="100"/>
        <v>0</v>
      </c>
      <c r="AQ257">
        <f t="shared" si="101"/>
        <v>1.2216338880484114</v>
      </c>
      <c r="CA257">
        <v>0</v>
      </c>
      <c r="CC257" t="str">
        <f t="shared" ref="CC257:CC320" ca="1" si="104">IF(MOD(CELL("строка",CA266),10)=0,SUM(CA257:CA266),"")</f>
        <v/>
      </c>
      <c r="CD257" t="str">
        <f t="shared" ca="1" si="84"/>
        <v/>
      </c>
      <c r="CH257" t="str">
        <f t="shared" ca="1" si="102"/>
        <v/>
      </c>
      <c r="CK257" t="str">
        <f t="shared" ca="1" si="85"/>
        <v/>
      </c>
      <c r="CQ257">
        <f ca="1">IF(MOD(CELL("строка",CG2561),10)=1,ABS($G$1 - CC2561),"")</f>
        <v>12</v>
      </c>
      <c r="CR257">
        <f t="shared" ca="1" si="86"/>
        <v>0</v>
      </c>
      <c r="CS257">
        <f t="shared" ca="1" si="87"/>
        <v>0</v>
      </c>
      <c r="CT257">
        <f t="shared" ca="1" si="88"/>
        <v>0</v>
      </c>
    </row>
    <row r="258" spans="1:98" x14ac:dyDescent="0.45">
      <c r="A258">
        <v>3</v>
      </c>
      <c r="B258">
        <f t="shared" si="93"/>
        <v>0</v>
      </c>
      <c r="D258" t="b">
        <f t="shared" si="103"/>
        <v>0</v>
      </c>
      <c r="H258">
        <v>248</v>
      </c>
      <c r="J258">
        <v>12</v>
      </c>
      <c r="L258">
        <f t="shared" si="94"/>
        <v>19</v>
      </c>
      <c r="N258">
        <f t="shared" si="95"/>
        <v>43</v>
      </c>
      <c r="P258">
        <f t="shared" si="96"/>
        <v>85</v>
      </c>
      <c r="R258" s="4"/>
      <c r="AG258">
        <f t="shared" si="97"/>
        <v>30.889017954092076</v>
      </c>
      <c r="AI258">
        <f t="shared" si="98"/>
        <v>34.456899999999969</v>
      </c>
      <c r="AK258">
        <f t="shared" si="99"/>
        <v>162.30759999999987</v>
      </c>
      <c r="AN258">
        <f t="shared" si="100"/>
        <v>3.16258602813781</v>
      </c>
      <c r="AQ258">
        <f t="shared" si="101"/>
        <v>1.7783661119515886</v>
      </c>
      <c r="CA258">
        <v>3</v>
      </c>
      <c r="CC258" t="str">
        <f t="shared" ca="1" si="104"/>
        <v/>
      </c>
      <c r="CD258" t="str">
        <f t="shared" ref="CD258:CD321" ca="1" si="105">IF(MOD(CELL("строка",CA277),20)=0,SUM(CA258:CA277),"")</f>
        <v/>
      </c>
      <c r="CH258" t="str">
        <f t="shared" ca="1" si="102"/>
        <v/>
      </c>
      <c r="CK258" t="str">
        <f t="shared" ref="CK258:CK321" ca="1" si="106">IF(MOD(CELL("строка",CD258),20)=1,POWER( SUM( CD258, -$CJ$1 ), 2 ),"")</f>
        <v/>
      </c>
      <c r="CQ258">
        <f ca="1">IF(MOD(CELL("строка",CG2571),10)=1,ABS($G$1 - CC2571),"")</f>
        <v>7</v>
      </c>
      <c r="CR258">
        <f t="shared" ref="CR258:CR321" ca="1" si="107">IF(CQ258&lt;=$I$1, 1, 0 )</f>
        <v>0</v>
      </c>
      <c r="CS258">
        <f t="shared" ref="CS258:CS321" ca="1" si="108">IF(CQ258&lt;=2*$I$1, 1, 0 )</f>
        <v>0</v>
      </c>
      <c r="CT258">
        <f t="shared" ref="CT258:CT321" ca="1" si="109">IF(CQ258&lt;=3*$I$1, 1, 0 )</f>
        <v>0</v>
      </c>
    </row>
    <row r="259" spans="1:98" x14ac:dyDescent="0.45">
      <c r="A259">
        <v>2</v>
      </c>
      <c r="B259">
        <f t="shared" ref="B259:B322" si="110">SUM(A301:A310)*D277</f>
        <v>10</v>
      </c>
      <c r="D259" t="b">
        <f t="shared" si="103"/>
        <v>0</v>
      </c>
      <c r="H259">
        <v>249</v>
      </c>
      <c r="J259">
        <v>7</v>
      </c>
      <c r="L259">
        <f t="shared" ref="L259:L322" si="111">SUM(J259:J260)*MOD(ROW(J260),2)</f>
        <v>0</v>
      </c>
      <c r="N259">
        <f t="shared" ref="N259:N322" si="112">SUM(L259:L262)*(MOD(ROW(L259)+2,4)=0)</f>
        <v>0</v>
      </c>
      <c r="P259">
        <f t="shared" ref="P259:P322" si="113">SUM(N259:N266)*(MOD(ROW(N259)+6,8)=0)</f>
        <v>0</v>
      </c>
      <c r="R259" s="4"/>
      <c r="AG259">
        <f t="shared" ref="AG259:AG322" si="114">IF(L259&gt;0,(L259-AC$2)*(L259-AC$2),0)</f>
        <v>0</v>
      </c>
      <c r="AI259">
        <f t="shared" ref="AI259:AI322" si="115">IF(N259&gt;0,(N259-AD$2)*(N259-AD$2),0)</f>
        <v>0</v>
      </c>
      <c r="AK259">
        <f t="shared" ref="AK259:AK322" si="116">IF(P259&gt;0,(P259-AE$2)*(P259-AE$2),0)</f>
        <v>0</v>
      </c>
      <c r="AN259">
        <f t="shared" ref="AN259:AN322" si="117">IF(A259&gt;0,(A259-AM$2)*(A259-AM$2),0)</f>
        <v>0.60585380423463286</v>
      </c>
      <c r="AQ259">
        <f t="shared" ref="AQ259:AQ322" si="118">ABS(A259-AM$2)</f>
        <v>0.77836611195158856</v>
      </c>
      <c r="CA259">
        <v>2</v>
      </c>
      <c r="CC259" t="str">
        <f t="shared" ca="1" si="104"/>
        <v/>
      </c>
      <c r="CD259" t="str">
        <f t="shared" ca="1" si="105"/>
        <v/>
      </c>
      <c r="CH259" t="str">
        <f t="shared" ref="CH259:CH322" ca="1" si="119">IF(MOD(CELL("строка",CC259),10)=1,POWER( SUM( CC259, -$G$1 ), 2 ),"")</f>
        <v/>
      </c>
      <c r="CK259" t="str">
        <f t="shared" ca="1" si="106"/>
        <v/>
      </c>
      <c r="CQ259">
        <f ca="1">IF(MOD(CELL("строка",CG2581),10)=1,ABS($G$1 - CC2581),"")</f>
        <v>12</v>
      </c>
      <c r="CR259">
        <f t="shared" ca="1" si="107"/>
        <v>0</v>
      </c>
      <c r="CS259">
        <f t="shared" ca="1" si="108"/>
        <v>0</v>
      </c>
      <c r="CT259">
        <f t="shared" ca="1" si="109"/>
        <v>0</v>
      </c>
    </row>
    <row r="260" spans="1:98" x14ac:dyDescent="0.45">
      <c r="A260">
        <v>3</v>
      </c>
      <c r="B260">
        <f t="shared" si="110"/>
        <v>0</v>
      </c>
      <c r="D260" t="b">
        <f t="shared" si="103"/>
        <v>0</v>
      </c>
      <c r="H260">
        <v>250</v>
      </c>
      <c r="J260">
        <v>12</v>
      </c>
      <c r="L260">
        <f t="shared" si="111"/>
        <v>24</v>
      </c>
      <c r="N260">
        <f t="shared" si="112"/>
        <v>0</v>
      </c>
      <c r="P260">
        <f t="shared" si="113"/>
        <v>0</v>
      </c>
      <c r="R260" s="4"/>
      <c r="AG260">
        <f t="shared" si="114"/>
        <v>0.31112850685588833</v>
      </c>
      <c r="AI260">
        <f t="shared" si="115"/>
        <v>0</v>
      </c>
      <c r="AK260">
        <f t="shared" si="116"/>
        <v>0</v>
      </c>
      <c r="AN260">
        <f t="shared" si="117"/>
        <v>3.16258602813781</v>
      </c>
      <c r="AQ260">
        <f t="shared" si="118"/>
        <v>1.7783661119515886</v>
      </c>
      <c r="CA260">
        <v>3</v>
      </c>
      <c r="CC260" t="str">
        <f t="shared" ca="1" si="104"/>
        <v/>
      </c>
      <c r="CD260" t="str">
        <f t="shared" ca="1" si="105"/>
        <v/>
      </c>
      <c r="CH260" t="str">
        <f t="shared" ca="1" si="119"/>
        <v/>
      </c>
      <c r="CK260" t="str">
        <f t="shared" ca="1" si="106"/>
        <v/>
      </c>
      <c r="CQ260">
        <f ca="1">IF(MOD(CELL("строка",CG2591),10)=1,ABS($G$1 - CC2591),"")</f>
        <v>12</v>
      </c>
      <c r="CR260">
        <f t="shared" ca="1" si="107"/>
        <v>0</v>
      </c>
      <c r="CS260">
        <f t="shared" ca="1" si="108"/>
        <v>0</v>
      </c>
      <c r="CT260">
        <f t="shared" ca="1" si="109"/>
        <v>0</v>
      </c>
    </row>
    <row r="261" spans="1:98" x14ac:dyDescent="0.45">
      <c r="A261">
        <v>0</v>
      </c>
      <c r="B261">
        <f t="shared" si="110"/>
        <v>0</v>
      </c>
      <c r="D261" t="b">
        <f t="shared" si="103"/>
        <v>0</v>
      </c>
      <c r="H261">
        <v>251</v>
      </c>
      <c r="J261">
        <v>12</v>
      </c>
      <c r="L261">
        <f t="shared" si="111"/>
        <v>0</v>
      </c>
      <c r="N261">
        <f t="shared" si="112"/>
        <v>0</v>
      </c>
      <c r="P261">
        <f t="shared" si="113"/>
        <v>0</v>
      </c>
      <c r="R261" s="4"/>
      <c r="AG261">
        <f t="shared" si="114"/>
        <v>0</v>
      </c>
      <c r="AI261">
        <f t="shared" si="115"/>
        <v>0</v>
      </c>
      <c r="AK261">
        <f t="shared" si="116"/>
        <v>0</v>
      </c>
      <c r="AN261">
        <f t="shared" si="117"/>
        <v>0</v>
      </c>
      <c r="AQ261">
        <f t="shared" si="118"/>
        <v>1.2216338880484114</v>
      </c>
      <c r="CA261">
        <v>0</v>
      </c>
      <c r="CC261">
        <f t="shared" ca="1" si="104"/>
        <v>11</v>
      </c>
      <c r="CD261">
        <f t="shared" ca="1" si="105"/>
        <v>25</v>
      </c>
      <c r="CH261">
        <f t="shared" ca="1" si="119"/>
        <v>121</v>
      </c>
      <c r="CK261">
        <f t="shared" ca="1" si="106"/>
        <v>0.31922500000000142</v>
      </c>
      <c r="CQ261">
        <f ca="1">IF(MOD(CELL("строка",CG2601),10)=1,ABS($G$1 - CC2601),"")</f>
        <v>18</v>
      </c>
      <c r="CR261">
        <f t="shared" ca="1" si="107"/>
        <v>0</v>
      </c>
      <c r="CS261">
        <f t="shared" ca="1" si="108"/>
        <v>0</v>
      </c>
      <c r="CT261">
        <f t="shared" ca="1" si="109"/>
        <v>0</v>
      </c>
    </row>
    <row r="262" spans="1:98" ht="14.65" thickBot="1" x14ac:dyDescent="0.5">
      <c r="A262">
        <v>0</v>
      </c>
      <c r="B262">
        <f t="shared" si="110"/>
        <v>0</v>
      </c>
      <c r="D262" t="b">
        <f t="shared" si="103"/>
        <v>0</v>
      </c>
      <c r="H262">
        <v>252</v>
      </c>
      <c r="J262">
        <v>18</v>
      </c>
      <c r="L262">
        <f t="shared" si="111"/>
        <v>24</v>
      </c>
      <c r="N262">
        <f t="shared" si="112"/>
        <v>42</v>
      </c>
      <c r="P262">
        <f t="shared" si="113"/>
        <v>0</v>
      </c>
      <c r="R262" s="5"/>
      <c r="AG262">
        <f t="shared" si="114"/>
        <v>0.31112850685588833</v>
      </c>
      <c r="AI262">
        <f t="shared" si="115"/>
        <v>47.196899999999964</v>
      </c>
      <c r="AK262">
        <f t="shared" si="116"/>
        <v>0</v>
      </c>
      <c r="AN262">
        <f t="shared" si="117"/>
        <v>0</v>
      </c>
      <c r="AQ262">
        <f t="shared" si="118"/>
        <v>1.2216338880484114</v>
      </c>
      <c r="CA262">
        <v>0</v>
      </c>
      <c r="CC262" t="str">
        <f t="shared" ca="1" si="104"/>
        <v/>
      </c>
      <c r="CD262" t="str">
        <f t="shared" ca="1" si="105"/>
        <v/>
      </c>
      <c r="CH262" t="str">
        <f t="shared" ca="1" si="119"/>
        <v/>
      </c>
      <c r="CK262" t="str">
        <f t="shared" ca="1" si="106"/>
        <v/>
      </c>
      <c r="CQ262">
        <f ca="1">IF(MOD(CELL("строка",CG2611),10)=1,ABS($G$1 - CC2611),"")</f>
        <v>6</v>
      </c>
      <c r="CR262">
        <f t="shared" ca="1" si="107"/>
        <v>0</v>
      </c>
      <c r="CS262">
        <f t="shared" ca="1" si="108"/>
        <v>0</v>
      </c>
      <c r="CT262">
        <f t="shared" ca="1" si="109"/>
        <v>0</v>
      </c>
    </row>
    <row r="263" spans="1:98" x14ac:dyDescent="0.45">
      <c r="A263">
        <v>2</v>
      </c>
      <c r="B263">
        <f t="shared" si="110"/>
        <v>0</v>
      </c>
      <c r="D263" t="b">
        <f t="shared" si="103"/>
        <v>0</v>
      </c>
      <c r="H263">
        <v>253</v>
      </c>
      <c r="J263">
        <v>6</v>
      </c>
      <c r="L263">
        <f t="shared" si="111"/>
        <v>0</v>
      </c>
      <c r="N263">
        <f t="shared" si="112"/>
        <v>0</v>
      </c>
      <c r="P263">
        <f t="shared" si="113"/>
        <v>0</v>
      </c>
      <c r="AG263">
        <f t="shared" si="114"/>
        <v>0</v>
      </c>
      <c r="AI263">
        <f t="shared" si="115"/>
        <v>0</v>
      </c>
      <c r="AK263">
        <f t="shared" si="116"/>
        <v>0</v>
      </c>
      <c r="AN263">
        <f t="shared" si="117"/>
        <v>0.60585380423463286</v>
      </c>
      <c r="AQ263">
        <f t="shared" si="118"/>
        <v>0.77836611195158856</v>
      </c>
      <c r="CA263">
        <v>2</v>
      </c>
      <c r="CC263" t="str">
        <f t="shared" ca="1" si="104"/>
        <v/>
      </c>
      <c r="CD263" t="str">
        <f t="shared" ca="1" si="105"/>
        <v/>
      </c>
      <c r="CH263" t="str">
        <f t="shared" ca="1" si="119"/>
        <v/>
      </c>
      <c r="CK263" t="str">
        <f t="shared" ca="1" si="106"/>
        <v/>
      </c>
      <c r="CQ263">
        <f ca="1">IF(MOD(CELL("строка",CG2621),10)=1,ABS($G$1 - CC2621),"")</f>
        <v>12</v>
      </c>
      <c r="CR263">
        <f t="shared" ca="1" si="107"/>
        <v>0</v>
      </c>
      <c r="CS263">
        <f t="shared" ca="1" si="108"/>
        <v>0</v>
      </c>
      <c r="CT263">
        <f t="shared" ca="1" si="109"/>
        <v>0</v>
      </c>
    </row>
    <row r="264" spans="1:98" x14ac:dyDescent="0.45">
      <c r="A264">
        <v>0</v>
      </c>
      <c r="B264">
        <f t="shared" si="110"/>
        <v>0</v>
      </c>
      <c r="D264" t="b">
        <f t="shared" si="103"/>
        <v>0</v>
      </c>
      <c r="H264">
        <v>254</v>
      </c>
      <c r="J264">
        <v>12</v>
      </c>
      <c r="L264">
        <f t="shared" si="111"/>
        <v>18</v>
      </c>
      <c r="N264">
        <f t="shared" si="112"/>
        <v>0</v>
      </c>
      <c r="P264">
        <f t="shared" si="113"/>
        <v>0</v>
      </c>
      <c r="AG264">
        <f t="shared" si="114"/>
        <v>43.004595843539313</v>
      </c>
      <c r="AI264">
        <f t="shared" si="115"/>
        <v>0</v>
      </c>
      <c r="AK264">
        <f t="shared" si="116"/>
        <v>0</v>
      </c>
      <c r="AN264">
        <f t="shared" si="117"/>
        <v>0</v>
      </c>
      <c r="AQ264">
        <f t="shared" si="118"/>
        <v>1.2216338880484114</v>
      </c>
      <c r="CA264">
        <v>0</v>
      </c>
      <c r="CC264" t="str">
        <f t="shared" ca="1" si="104"/>
        <v/>
      </c>
      <c r="CD264" t="str">
        <f t="shared" ca="1" si="105"/>
        <v/>
      </c>
      <c r="CH264" t="str">
        <f t="shared" ca="1" si="119"/>
        <v/>
      </c>
      <c r="CK264" t="str">
        <f t="shared" ca="1" si="106"/>
        <v/>
      </c>
      <c r="CQ264">
        <f ca="1">IF(MOD(CELL("строка",CG2631),10)=1,ABS($G$1 - CC2631),"")</f>
        <v>6</v>
      </c>
      <c r="CR264">
        <f t="shared" ca="1" si="107"/>
        <v>0</v>
      </c>
      <c r="CS264">
        <f t="shared" ca="1" si="108"/>
        <v>0</v>
      </c>
      <c r="CT264">
        <f t="shared" ca="1" si="109"/>
        <v>0</v>
      </c>
    </row>
    <row r="265" spans="1:98" x14ac:dyDescent="0.45">
      <c r="A265">
        <v>0</v>
      </c>
      <c r="B265">
        <f t="shared" si="110"/>
        <v>0</v>
      </c>
      <c r="D265" t="b">
        <f t="shared" si="103"/>
        <v>0</v>
      </c>
      <c r="H265">
        <v>255</v>
      </c>
      <c r="J265">
        <v>6</v>
      </c>
      <c r="L265">
        <f t="shared" si="111"/>
        <v>0</v>
      </c>
      <c r="N265">
        <f t="shared" si="112"/>
        <v>0</v>
      </c>
      <c r="P265">
        <f t="shared" si="113"/>
        <v>0</v>
      </c>
      <c r="AG265">
        <f t="shared" si="114"/>
        <v>0</v>
      </c>
      <c r="AI265">
        <f t="shared" si="115"/>
        <v>0</v>
      </c>
      <c r="AK265">
        <f t="shared" si="116"/>
        <v>0</v>
      </c>
      <c r="AN265">
        <f t="shared" si="117"/>
        <v>0</v>
      </c>
      <c r="AQ265">
        <f t="shared" si="118"/>
        <v>1.2216338880484114</v>
      </c>
      <c r="CA265">
        <v>0</v>
      </c>
      <c r="CC265" t="str">
        <f t="shared" ca="1" si="104"/>
        <v/>
      </c>
      <c r="CD265" t="str">
        <f t="shared" ca="1" si="105"/>
        <v/>
      </c>
      <c r="CH265" t="str">
        <f t="shared" ca="1" si="119"/>
        <v/>
      </c>
      <c r="CK265" t="str">
        <f t="shared" ca="1" si="106"/>
        <v/>
      </c>
      <c r="CQ265">
        <f ca="1">IF(MOD(CELL("строка",CG2641),10)=1,ABS($G$1 - CC2641),"")</f>
        <v>14</v>
      </c>
      <c r="CR265">
        <f t="shared" ca="1" si="107"/>
        <v>0</v>
      </c>
      <c r="CS265">
        <f t="shared" ca="1" si="108"/>
        <v>0</v>
      </c>
      <c r="CT265">
        <f t="shared" ca="1" si="109"/>
        <v>0</v>
      </c>
    </row>
    <row r="266" spans="1:98" x14ac:dyDescent="0.45">
      <c r="A266">
        <v>3</v>
      </c>
      <c r="B266">
        <f t="shared" si="110"/>
        <v>0</v>
      </c>
      <c r="D266" t="b">
        <f t="shared" si="103"/>
        <v>0</v>
      </c>
      <c r="H266">
        <v>256</v>
      </c>
      <c r="J266">
        <v>14</v>
      </c>
      <c r="L266">
        <f t="shared" si="111"/>
        <v>29</v>
      </c>
      <c r="N266">
        <f t="shared" si="112"/>
        <v>52</v>
      </c>
      <c r="P266">
        <f t="shared" si="113"/>
        <v>107</v>
      </c>
      <c r="AG266">
        <f t="shared" si="114"/>
        <v>19.733239059619699</v>
      </c>
      <c r="AI266">
        <f t="shared" si="115"/>
        <v>9.7969000000000168</v>
      </c>
      <c r="AK266">
        <f t="shared" si="116"/>
        <v>85.747600000000091</v>
      </c>
      <c r="AN266">
        <f t="shared" si="117"/>
        <v>3.16258602813781</v>
      </c>
      <c r="AQ266">
        <f t="shared" si="118"/>
        <v>1.7783661119515886</v>
      </c>
      <c r="CA266">
        <v>3</v>
      </c>
      <c r="CC266" t="str">
        <f t="shared" ca="1" si="104"/>
        <v/>
      </c>
      <c r="CD266" t="str">
        <f t="shared" ca="1" si="105"/>
        <v/>
      </c>
      <c r="CH266" t="str">
        <f t="shared" ca="1" si="119"/>
        <v/>
      </c>
      <c r="CK266" t="str">
        <f t="shared" ca="1" si="106"/>
        <v/>
      </c>
      <c r="CQ266">
        <f ca="1">IF(MOD(CELL("строка",CG2651),10)=1,ABS($G$1 - CC2651),"")</f>
        <v>15</v>
      </c>
      <c r="CR266">
        <f t="shared" ca="1" si="107"/>
        <v>0</v>
      </c>
      <c r="CS266">
        <f t="shared" ca="1" si="108"/>
        <v>0</v>
      </c>
      <c r="CT266">
        <f t="shared" ca="1" si="109"/>
        <v>0</v>
      </c>
    </row>
    <row r="267" spans="1:98" x14ac:dyDescent="0.45">
      <c r="A267">
        <v>3</v>
      </c>
      <c r="B267">
        <f t="shared" si="110"/>
        <v>0</v>
      </c>
      <c r="D267" t="b">
        <f t="shared" si="103"/>
        <v>1</v>
      </c>
      <c r="H267">
        <v>257</v>
      </c>
      <c r="J267">
        <v>15</v>
      </c>
      <c r="L267">
        <f t="shared" si="111"/>
        <v>0</v>
      </c>
      <c r="N267">
        <f t="shared" si="112"/>
        <v>0</v>
      </c>
      <c r="P267">
        <f t="shared" si="113"/>
        <v>0</v>
      </c>
      <c r="AG267">
        <f t="shared" si="114"/>
        <v>0</v>
      </c>
      <c r="AI267">
        <f t="shared" si="115"/>
        <v>0</v>
      </c>
      <c r="AK267">
        <f t="shared" si="116"/>
        <v>0</v>
      </c>
      <c r="AN267">
        <f t="shared" si="117"/>
        <v>3.16258602813781</v>
      </c>
      <c r="AQ267">
        <f t="shared" si="118"/>
        <v>1.7783661119515886</v>
      </c>
      <c r="CA267">
        <v>3</v>
      </c>
      <c r="CC267" t="str">
        <f t="shared" ca="1" si="104"/>
        <v/>
      </c>
      <c r="CD267" t="str">
        <f t="shared" ca="1" si="105"/>
        <v/>
      </c>
      <c r="CH267" t="str">
        <f t="shared" ca="1" si="119"/>
        <v/>
      </c>
      <c r="CK267" t="str">
        <f t="shared" ca="1" si="106"/>
        <v/>
      </c>
      <c r="CQ267">
        <f ca="1">IF(MOD(CELL("строка",CG2661),10)=1,ABS($G$1 - CC2661),"")</f>
        <v>13</v>
      </c>
      <c r="CR267">
        <f t="shared" ca="1" si="107"/>
        <v>0</v>
      </c>
      <c r="CS267">
        <f t="shared" ca="1" si="108"/>
        <v>0</v>
      </c>
      <c r="CT267">
        <f t="shared" ca="1" si="109"/>
        <v>0</v>
      </c>
    </row>
    <row r="268" spans="1:98" x14ac:dyDescent="0.45">
      <c r="A268">
        <v>0</v>
      </c>
      <c r="B268">
        <f t="shared" si="110"/>
        <v>0</v>
      </c>
      <c r="D268" t="b">
        <f t="shared" si="103"/>
        <v>0</v>
      </c>
      <c r="H268">
        <v>258</v>
      </c>
      <c r="J268">
        <v>13</v>
      </c>
      <c r="L268">
        <f t="shared" si="111"/>
        <v>23</v>
      </c>
      <c r="N268">
        <f t="shared" si="112"/>
        <v>0</v>
      </c>
      <c r="P268">
        <f t="shared" si="113"/>
        <v>0</v>
      </c>
      <c r="AG268">
        <f t="shared" si="114"/>
        <v>2.4267063963031261</v>
      </c>
      <c r="AI268">
        <f t="shared" si="115"/>
        <v>0</v>
      </c>
      <c r="AK268">
        <f t="shared" si="116"/>
        <v>0</v>
      </c>
      <c r="AN268">
        <f t="shared" si="117"/>
        <v>0</v>
      </c>
      <c r="AQ268">
        <f t="shared" si="118"/>
        <v>1.2216338880484114</v>
      </c>
      <c r="CA268">
        <v>0</v>
      </c>
      <c r="CC268" t="str">
        <f t="shared" ca="1" si="104"/>
        <v/>
      </c>
      <c r="CD268" t="str">
        <f t="shared" ca="1" si="105"/>
        <v/>
      </c>
      <c r="CH268" t="str">
        <f t="shared" ca="1" si="119"/>
        <v/>
      </c>
      <c r="CK268" t="str">
        <f t="shared" ca="1" si="106"/>
        <v/>
      </c>
      <c r="CQ268">
        <f ca="1">IF(MOD(CELL("строка",CG2671),10)=1,ABS($G$1 - CC2671),"")</f>
        <v>10</v>
      </c>
      <c r="CR268">
        <f t="shared" ca="1" si="107"/>
        <v>0</v>
      </c>
      <c r="CS268">
        <f t="shared" ca="1" si="108"/>
        <v>0</v>
      </c>
      <c r="CT268">
        <f t="shared" ca="1" si="109"/>
        <v>0</v>
      </c>
    </row>
    <row r="269" spans="1:98" x14ac:dyDescent="0.45">
      <c r="A269">
        <v>0</v>
      </c>
      <c r="B269">
        <f t="shared" si="110"/>
        <v>8</v>
      </c>
      <c r="D269" t="b">
        <f t="shared" si="103"/>
        <v>0</v>
      </c>
      <c r="H269">
        <v>259</v>
      </c>
      <c r="J269">
        <v>10</v>
      </c>
      <c r="L269">
        <f t="shared" si="111"/>
        <v>0</v>
      </c>
      <c r="N269">
        <f t="shared" si="112"/>
        <v>0</v>
      </c>
      <c r="P269">
        <f t="shared" si="113"/>
        <v>0</v>
      </c>
      <c r="AG269">
        <f t="shared" si="114"/>
        <v>0</v>
      </c>
      <c r="AI269">
        <f t="shared" si="115"/>
        <v>0</v>
      </c>
      <c r="AK269">
        <f t="shared" si="116"/>
        <v>0</v>
      </c>
      <c r="AN269">
        <f t="shared" si="117"/>
        <v>0</v>
      </c>
      <c r="AQ269">
        <f t="shared" si="118"/>
        <v>1.2216338880484114</v>
      </c>
      <c r="CA269">
        <v>0</v>
      </c>
      <c r="CC269" t="str">
        <f t="shared" ca="1" si="104"/>
        <v/>
      </c>
      <c r="CD269" t="str">
        <f t="shared" ca="1" si="105"/>
        <v/>
      </c>
      <c r="CH269" t="str">
        <f t="shared" ca="1" si="119"/>
        <v/>
      </c>
      <c r="CK269" t="str">
        <f t="shared" ca="1" si="106"/>
        <v/>
      </c>
      <c r="CQ269">
        <f ca="1">IF(MOD(CELL("строка",CG2681),10)=1,ABS($G$1 - CC2681),"")</f>
        <v>8</v>
      </c>
      <c r="CR269">
        <f t="shared" ca="1" si="107"/>
        <v>0</v>
      </c>
      <c r="CS269">
        <f t="shared" ca="1" si="108"/>
        <v>0</v>
      </c>
      <c r="CT269">
        <f t="shared" ca="1" si="109"/>
        <v>0</v>
      </c>
    </row>
    <row r="270" spans="1:98" x14ac:dyDescent="0.45">
      <c r="A270">
        <v>3</v>
      </c>
      <c r="B270">
        <f t="shared" si="110"/>
        <v>0</v>
      </c>
      <c r="D270" t="b">
        <f t="shared" si="103"/>
        <v>0</v>
      </c>
      <c r="H270">
        <v>260</v>
      </c>
      <c r="J270">
        <v>8</v>
      </c>
      <c r="L270">
        <f t="shared" si="111"/>
        <v>23</v>
      </c>
      <c r="N270">
        <f t="shared" si="112"/>
        <v>55</v>
      </c>
      <c r="P270">
        <f t="shared" si="113"/>
        <v>0</v>
      </c>
      <c r="AG270">
        <f t="shared" si="114"/>
        <v>2.4267063963031261</v>
      </c>
      <c r="AI270">
        <f t="shared" si="115"/>
        <v>37.57690000000003</v>
      </c>
      <c r="AK270">
        <f t="shared" si="116"/>
        <v>0</v>
      </c>
      <c r="AN270">
        <f t="shared" si="117"/>
        <v>3.16258602813781</v>
      </c>
      <c r="AQ270">
        <f t="shared" si="118"/>
        <v>1.7783661119515886</v>
      </c>
      <c r="CA270">
        <v>3</v>
      </c>
      <c r="CC270" t="str">
        <f t="shared" ca="1" si="104"/>
        <v/>
      </c>
      <c r="CD270" t="str">
        <f t="shared" ca="1" si="105"/>
        <v/>
      </c>
      <c r="CH270" t="str">
        <f t="shared" ca="1" si="119"/>
        <v/>
      </c>
      <c r="CK270" t="str">
        <f t="shared" ca="1" si="106"/>
        <v/>
      </c>
      <c r="CQ270">
        <f ca="1">IF(MOD(CELL("строка",CG2691),10)=1,ABS($G$1 - CC2691),"")</f>
        <v>15</v>
      </c>
      <c r="CR270">
        <f t="shared" ca="1" si="107"/>
        <v>0</v>
      </c>
      <c r="CS270">
        <f t="shared" ca="1" si="108"/>
        <v>0</v>
      </c>
      <c r="CT270">
        <f t="shared" ca="1" si="109"/>
        <v>0</v>
      </c>
    </row>
    <row r="271" spans="1:98" x14ac:dyDescent="0.45">
      <c r="A271">
        <v>0</v>
      </c>
      <c r="B271">
        <f t="shared" si="110"/>
        <v>0</v>
      </c>
      <c r="D271" t="b">
        <f t="shared" si="103"/>
        <v>0</v>
      </c>
      <c r="H271">
        <v>261</v>
      </c>
      <c r="J271">
        <v>15</v>
      </c>
      <c r="L271">
        <f t="shared" si="111"/>
        <v>0</v>
      </c>
      <c r="N271">
        <f t="shared" si="112"/>
        <v>0</v>
      </c>
      <c r="P271">
        <f t="shared" si="113"/>
        <v>0</v>
      </c>
      <c r="AG271">
        <f t="shared" si="114"/>
        <v>0</v>
      </c>
      <c r="AI271">
        <f t="shared" si="115"/>
        <v>0</v>
      </c>
      <c r="AK271">
        <f t="shared" si="116"/>
        <v>0</v>
      </c>
      <c r="AN271">
        <f t="shared" si="117"/>
        <v>0</v>
      </c>
      <c r="AQ271">
        <f t="shared" si="118"/>
        <v>1.2216338880484114</v>
      </c>
      <c r="CA271">
        <v>0</v>
      </c>
      <c r="CC271">
        <f t="shared" ca="1" si="104"/>
        <v>14</v>
      </c>
      <c r="CD271" t="str">
        <f t="shared" ca="1" si="105"/>
        <v/>
      </c>
      <c r="CH271">
        <f t="shared" ca="1" si="119"/>
        <v>196</v>
      </c>
      <c r="CK271" t="str">
        <f t="shared" ca="1" si="106"/>
        <v/>
      </c>
      <c r="CQ271">
        <f ca="1">IF(MOD(CELL("строка",CG2701),10)=1,ABS($G$1 - CC2701),"")</f>
        <v>14</v>
      </c>
      <c r="CR271">
        <f t="shared" ca="1" si="107"/>
        <v>0</v>
      </c>
      <c r="CS271">
        <f t="shared" ca="1" si="108"/>
        <v>0</v>
      </c>
      <c r="CT271">
        <f t="shared" ca="1" si="109"/>
        <v>0</v>
      </c>
    </row>
    <row r="272" spans="1:98" x14ac:dyDescent="0.45">
      <c r="A272">
        <v>1</v>
      </c>
      <c r="B272">
        <f t="shared" si="110"/>
        <v>0</v>
      </c>
      <c r="D272" t="b">
        <f t="shared" si="103"/>
        <v>0</v>
      </c>
      <c r="H272">
        <v>262</v>
      </c>
      <c r="J272">
        <v>14</v>
      </c>
      <c r="L272">
        <f t="shared" si="111"/>
        <v>32</v>
      </c>
      <c r="N272">
        <f t="shared" si="112"/>
        <v>0</v>
      </c>
      <c r="P272">
        <f t="shared" si="113"/>
        <v>0</v>
      </c>
      <c r="AG272">
        <f t="shared" si="114"/>
        <v>55.386505391277986</v>
      </c>
      <c r="AI272">
        <f t="shared" si="115"/>
        <v>0</v>
      </c>
      <c r="AK272">
        <f t="shared" si="116"/>
        <v>0</v>
      </c>
      <c r="AN272">
        <f t="shared" si="117"/>
        <v>4.9121580331455778E-2</v>
      </c>
      <c r="AQ272">
        <f t="shared" si="118"/>
        <v>0.22163388804841144</v>
      </c>
      <c r="CA272">
        <v>1</v>
      </c>
      <c r="CC272" t="str">
        <f t="shared" ca="1" si="104"/>
        <v/>
      </c>
      <c r="CD272" t="str">
        <f t="shared" ca="1" si="105"/>
        <v/>
      </c>
      <c r="CH272" t="str">
        <f t="shared" ca="1" si="119"/>
        <v/>
      </c>
      <c r="CK272" t="str">
        <f t="shared" ca="1" si="106"/>
        <v/>
      </c>
      <c r="CQ272">
        <f ca="1">IF(MOD(CELL("строка",CG2711),10)=1,ABS($G$1 - CC2711),"")</f>
        <v>18</v>
      </c>
      <c r="CR272">
        <f t="shared" ca="1" si="107"/>
        <v>0</v>
      </c>
      <c r="CS272">
        <f t="shared" ca="1" si="108"/>
        <v>0</v>
      </c>
      <c r="CT272">
        <f t="shared" ca="1" si="109"/>
        <v>0</v>
      </c>
    </row>
    <row r="273" spans="1:98" x14ac:dyDescent="0.45">
      <c r="A273">
        <v>1</v>
      </c>
      <c r="B273">
        <f t="shared" si="110"/>
        <v>0</v>
      </c>
      <c r="D273" t="b">
        <f t="shared" si="103"/>
        <v>0</v>
      </c>
      <c r="H273">
        <v>263</v>
      </c>
      <c r="J273">
        <v>18</v>
      </c>
      <c r="L273">
        <f t="shared" si="111"/>
        <v>0</v>
      </c>
      <c r="N273">
        <f t="shared" si="112"/>
        <v>0</v>
      </c>
      <c r="P273">
        <f t="shared" si="113"/>
        <v>0</v>
      </c>
      <c r="AG273">
        <f t="shared" si="114"/>
        <v>0</v>
      </c>
      <c r="AI273">
        <f t="shared" si="115"/>
        <v>0</v>
      </c>
      <c r="AK273">
        <f t="shared" si="116"/>
        <v>0</v>
      </c>
      <c r="AN273">
        <f t="shared" si="117"/>
        <v>4.9121580331455778E-2</v>
      </c>
      <c r="AQ273">
        <f t="shared" si="118"/>
        <v>0.22163388804841144</v>
      </c>
      <c r="CA273">
        <v>1</v>
      </c>
      <c r="CC273" t="str">
        <f t="shared" ca="1" si="104"/>
        <v/>
      </c>
      <c r="CD273" t="str">
        <f t="shared" ca="1" si="105"/>
        <v/>
      </c>
      <c r="CH273" t="str">
        <f t="shared" ca="1" si="119"/>
        <v/>
      </c>
      <c r="CK273" t="str">
        <f t="shared" ca="1" si="106"/>
        <v/>
      </c>
      <c r="CQ273">
        <f ca="1">IF(MOD(CELL("строка",CG2721),10)=1,ABS($G$1 - CC2721),"")</f>
        <v>13</v>
      </c>
      <c r="CR273">
        <f t="shared" ca="1" si="107"/>
        <v>0</v>
      </c>
      <c r="CS273">
        <f t="shared" ca="1" si="108"/>
        <v>0</v>
      </c>
      <c r="CT273">
        <f t="shared" ca="1" si="109"/>
        <v>0</v>
      </c>
    </row>
    <row r="274" spans="1:98" x14ac:dyDescent="0.45">
      <c r="A274">
        <v>4</v>
      </c>
      <c r="B274">
        <f t="shared" si="110"/>
        <v>0</v>
      </c>
      <c r="D274" t="b">
        <f t="shared" si="103"/>
        <v>0</v>
      </c>
      <c r="H274">
        <v>264</v>
      </c>
      <c r="J274">
        <v>13</v>
      </c>
      <c r="L274">
        <f t="shared" si="111"/>
        <v>20</v>
      </c>
      <c r="N274">
        <f t="shared" si="112"/>
        <v>48</v>
      </c>
      <c r="P274">
        <f t="shared" si="113"/>
        <v>87</v>
      </c>
      <c r="AG274">
        <f t="shared" si="114"/>
        <v>20.773440064644838</v>
      </c>
      <c r="AI274">
        <f t="shared" si="115"/>
        <v>0.75689999999999558</v>
      </c>
      <c r="AK274">
        <f t="shared" si="116"/>
        <v>115.34759999999989</v>
      </c>
      <c r="AN274">
        <f t="shared" si="117"/>
        <v>7.7193182520409875</v>
      </c>
      <c r="AQ274">
        <f t="shared" si="118"/>
        <v>2.7783661119515886</v>
      </c>
      <c r="CA274">
        <v>4</v>
      </c>
      <c r="CC274" t="str">
        <f t="shared" ca="1" si="104"/>
        <v/>
      </c>
      <c r="CD274" t="str">
        <f t="shared" ca="1" si="105"/>
        <v/>
      </c>
      <c r="CH274" t="str">
        <f t="shared" ca="1" si="119"/>
        <v/>
      </c>
      <c r="CK274" t="str">
        <f t="shared" ca="1" si="106"/>
        <v/>
      </c>
      <c r="CQ274">
        <f ca="1">IF(MOD(CELL("строка",CG2731),10)=1,ABS($G$1 - CC2731),"")</f>
        <v>7</v>
      </c>
      <c r="CR274">
        <f t="shared" ca="1" si="107"/>
        <v>0</v>
      </c>
      <c r="CS274">
        <f t="shared" ca="1" si="108"/>
        <v>0</v>
      </c>
      <c r="CT274">
        <f t="shared" ca="1" si="109"/>
        <v>0</v>
      </c>
    </row>
    <row r="275" spans="1:98" x14ac:dyDescent="0.45">
      <c r="A275">
        <v>2</v>
      </c>
      <c r="B275">
        <f t="shared" si="110"/>
        <v>0</v>
      </c>
      <c r="D275" t="b">
        <f t="shared" si="103"/>
        <v>0</v>
      </c>
      <c r="H275">
        <v>265</v>
      </c>
      <c r="J275">
        <v>7</v>
      </c>
      <c r="L275">
        <f t="shared" si="111"/>
        <v>0</v>
      </c>
      <c r="N275">
        <f t="shared" si="112"/>
        <v>0</v>
      </c>
      <c r="P275">
        <f t="shared" si="113"/>
        <v>0</v>
      </c>
      <c r="AG275">
        <f t="shared" si="114"/>
        <v>0</v>
      </c>
      <c r="AI275">
        <f t="shared" si="115"/>
        <v>0</v>
      </c>
      <c r="AK275">
        <f t="shared" si="116"/>
        <v>0</v>
      </c>
      <c r="AN275">
        <f t="shared" si="117"/>
        <v>0.60585380423463286</v>
      </c>
      <c r="AQ275">
        <f t="shared" si="118"/>
        <v>0.77836611195158856</v>
      </c>
      <c r="CA275">
        <v>2</v>
      </c>
      <c r="CC275" t="str">
        <f t="shared" ca="1" si="104"/>
        <v/>
      </c>
      <c r="CD275" t="str">
        <f t="shared" ca="1" si="105"/>
        <v/>
      </c>
      <c r="CH275" t="str">
        <f t="shared" ca="1" si="119"/>
        <v/>
      </c>
      <c r="CK275" t="str">
        <f t="shared" ca="1" si="106"/>
        <v/>
      </c>
      <c r="CQ275">
        <f ca="1">IF(MOD(CELL("строка",CG2741),10)=1,ABS($G$1 - CC2741),"")</f>
        <v>16</v>
      </c>
      <c r="CR275">
        <f t="shared" ca="1" si="107"/>
        <v>0</v>
      </c>
      <c r="CS275">
        <f t="shared" ca="1" si="108"/>
        <v>0</v>
      </c>
      <c r="CT275">
        <f t="shared" ca="1" si="109"/>
        <v>0</v>
      </c>
    </row>
    <row r="276" spans="1:98" x14ac:dyDescent="0.45">
      <c r="A276">
        <v>0</v>
      </c>
      <c r="B276">
        <f t="shared" si="110"/>
        <v>0</v>
      </c>
      <c r="D276" t="b">
        <f t="shared" si="103"/>
        <v>0</v>
      </c>
      <c r="H276">
        <v>266</v>
      </c>
      <c r="J276">
        <v>16</v>
      </c>
      <c r="L276">
        <f t="shared" si="111"/>
        <v>28</v>
      </c>
      <c r="N276">
        <f t="shared" si="112"/>
        <v>0</v>
      </c>
      <c r="P276">
        <f t="shared" si="113"/>
        <v>0</v>
      </c>
      <c r="AG276">
        <f t="shared" si="114"/>
        <v>11.848816949066938</v>
      </c>
      <c r="AI276">
        <f t="shared" si="115"/>
        <v>0</v>
      </c>
      <c r="AK276">
        <f t="shared" si="116"/>
        <v>0</v>
      </c>
      <c r="AN276">
        <f t="shared" si="117"/>
        <v>0</v>
      </c>
      <c r="AQ276">
        <f t="shared" si="118"/>
        <v>1.2216338880484114</v>
      </c>
      <c r="CA276">
        <v>0</v>
      </c>
      <c r="CC276" t="str">
        <f t="shared" ca="1" si="104"/>
        <v/>
      </c>
      <c r="CD276" t="str">
        <f t="shared" ca="1" si="105"/>
        <v/>
      </c>
      <c r="CH276" t="str">
        <f t="shared" ca="1" si="119"/>
        <v/>
      </c>
      <c r="CK276" t="str">
        <f t="shared" ca="1" si="106"/>
        <v/>
      </c>
      <c r="CQ276">
        <f ca="1">IF(MOD(CELL("строка",CG2751),10)=1,ABS($G$1 - CC2751),"")</f>
        <v>12</v>
      </c>
      <c r="CR276">
        <f t="shared" ca="1" si="107"/>
        <v>0</v>
      </c>
      <c r="CS276">
        <f t="shared" ca="1" si="108"/>
        <v>0</v>
      </c>
      <c r="CT276">
        <f t="shared" ca="1" si="109"/>
        <v>0</v>
      </c>
    </row>
    <row r="277" spans="1:98" x14ac:dyDescent="0.45">
      <c r="A277">
        <v>2</v>
      </c>
      <c r="B277">
        <f t="shared" si="110"/>
        <v>0</v>
      </c>
      <c r="D277" t="b">
        <f t="shared" si="103"/>
        <v>1</v>
      </c>
      <c r="H277">
        <v>267</v>
      </c>
      <c r="J277">
        <v>12</v>
      </c>
      <c r="L277">
        <f t="shared" si="111"/>
        <v>0</v>
      </c>
      <c r="N277">
        <f t="shared" si="112"/>
        <v>0</v>
      </c>
      <c r="P277">
        <f t="shared" si="113"/>
        <v>0</v>
      </c>
      <c r="AG277">
        <f t="shared" si="114"/>
        <v>0</v>
      </c>
      <c r="AI277">
        <f t="shared" si="115"/>
        <v>0</v>
      </c>
      <c r="AK277">
        <f t="shared" si="116"/>
        <v>0</v>
      </c>
      <c r="AN277">
        <f t="shared" si="117"/>
        <v>0.60585380423463286</v>
      </c>
      <c r="AQ277">
        <f t="shared" si="118"/>
        <v>0.77836611195158856</v>
      </c>
      <c r="CA277">
        <v>2</v>
      </c>
      <c r="CC277" t="str">
        <f t="shared" ca="1" si="104"/>
        <v/>
      </c>
      <c r="CD277" t="str">
        <f t="shared" ca="1" si="105"/>
        <v/>
      </c>
      <c r="CH277" t="str">
        <f t="shared" ca="1" si="119"/>
        <v/>
      </c>
      <c r="CK277" t="str">
        <f t="shared" ca="1" si="106"/>
        <v/>
      </c>
      <c r="CQ277">
        <f ca="1">IF(MOD(CELL("строка",CG2761),10)=1,ABS($G$1 - CC2761),"")</f>
        <v>8</v>
      </c>
      <c r="CR277">
        <f t="shared" ca="1" si="107"/>
        <v>0</v>
      </c>
      <c r="CS277">
        <f t="shared" ca="1" si="108"/>
        <v>0</v>
      </c>
      <c r="CT277">
        <f t="shared" ca="1" si="109"/>
        <v>0</v>
      </c>
    </row>
    <row r="278" spans="1:98" x14ac:dyDescent="0.45">
      <c r="A278">
        <v>2</v>
      </c>
      <c r="B278">
        <f t="shared" si="110"/>
        <v>0</v>
      </c>
      <c r="D278" t="b">
        <f t="shared" si="103"/>
        <v>0</v>
      </c>
      <c r="H278">
        <v>268</v>
      </c>
      <c r="J278">
        <v>8</v>
      </c>
      <c r="L278">
        <f t="shared" si="111"/>
        <v>17</v>
      </c>
      <c r="N278">
        <f t="shared" si="112"/>
        <v>39</v>
      </c>
      <c r="P278">
        <f t="shared" si="113"/>
        <v>0</v>
      </c>
      <c r="AG278">
        <f t="shared" si="114"/>
        <v>57.120173732986551</v>
      </c>
      <c r="AI278">
        <f t="shared" si="115"/>
        <v>97.416899999999956</v>
      </c>
      <c r="AK278">
        <f t="shared" si="116"/>
        <v>0</v>
      </c>
      <c r="AN278">
        <f t="shared" si="117"/>
        <v>0.60585380423463286</v>
      </c>
      <c r="AQ278">
        <f t="shared" si="118"/>
        <v>0.77836611195158856</v>
      </c>
      <c r="CA278">
        <v>2</v>
      </c>
      <c r="CC278" t="str">
        <f t="shared" ca="1" si="104"/>
        <v/>
      </c>
      <c r="CD278" t="str">
        <f t="shared" ca="1" si="105"/>
        <v/>
      </c>
      <c r="CH278" t="str">
        <f t="shared" ca="1" si="119"/>
        <v/>
      </c>
      <c r="CK278" t="str">
        <f t="shared" ca="1" si="106"/>
        <v/>
      </c>
      <c r="CQ278">
        <f ca="1">IF(MOD(CELL("строка",CG2771),10)=1,ABS($G$1 - CC2771),"")</f>
        <v>9</v>
      </c>
      <c r="CR278">
        <f t="shared" ca="1" si="107"/>
        <v>0</v>
      </c>
      <c r="CS278">
        <f t="shared" ca="1" si="108"/>
        <v>0</v>
      </c>
      <c r="CT278">
        <f t="shared" ca="1" si="109"/>
        <v>0</v>
      </c>
    </row>
    <row r="279" spans="1:98" x14ac:dyDescent="0.45">
      <c r="A279">
        <v>1</v>
      </c>
      <c r="B279">
        <f t="shared" si="110"/>
        <v>22</v>
      </c>
      <c r="D279" t="b">
        <f t="shared" si="103"/>
        <v>0</v>
      </c>
      <c r="H279">
        <v>269</v>
      </c>
      <c r="J279">
        <v>9</v>
      </c>
      <c r="L279">
        <f t="shared" si="111"/>
        <v>0</v>
      </c>
      <c r="N279">
        <f t="shared" si="112"/>
        <v>0</v>
      </c>
      <c r="P279">
        <f t="shared" si="113"/>
        <v>0</v>
      </c>
      <c r="AG279">
        <f t="shared" si="114"/>
        <v>0</v>
      </c>
      <c r="AI279">
        <f t="shared" si="115"/>
        <v>0</v>
      </c>
      <c r="AK279">
        <f t="shared" si="116"/>
        <v>0</v>
      </c>
      <c r="AN279">
        <f t="shared" si="117"/>
        <v>4.9121580331455778E-2</v>
      </c>
      <c r="AQ279">
        <f t="shared" si="118"/>
        <v>0.22163388804841144</v>
      </c>
      <c r="CA279">
        <v>1</v>
      </c>
      <c r="CC279" t="str">
        <f t="shared" ca="1" si="104"/>
        <v/>
      </c>
      <c r="CD279" t="str">
        <f t="shared" ca="1" si="105"/>
        <v/>
      </c>
      <c r="CH279" t="str">
        <f t="shared" ca="1" si="119"/>
        <v/>
      </c>
      <c r="CK279" t="str">
        <f t="shared" ca="1" si="106"/>
        <v/>
      </c>
      <c r="CQ279">
        <f ca="1">IF(MOD(CELL("строка",CG2781),10)=1,ABS($G$1 - CC2781),"")</f>
        <v>8</v>
      </c>
      <c r="CR279">
        <f t="shared" ca="1" si="107"/>
        <v>0</v>
      </c>
      <c r="CS279">
        <f t="shared" ca="1" si="108"/>
        <v>0</v>
      </c>
      <c r="CT279">
        <f t="shared" ca="1" si="109"/>
        <v>0</v>
      </c>
    </row>
    <row r="280" spans="1:98" x14ac:dyDescent="0.45">
      <c r="A280">
        <v>1</v>
      </c>
      <c r="B280">
        <f t="shared" si="110"/>
        <v>0</v>
      </c>
      <c r="D280" t="b">
        <f t="shared" si="103"/>
        <v>0</v>
      </c>
      <c r="H280">
        <v>270</v>
      </c>
      <c r="J280">
        <v>8</v>
      </c>
      <c r="L280">
        <f t="shared" si="111"/>
        <v>22</v>
      </c>
      <c r="N280">
        <f t="shared" si="112"/>
        <v>0</v>
      </c>
      <c r="P280">
        <f t="shared" si="113"/>
        <v>0</v>
      </c>
      <c r="AG280">
        <f t="shared" si="114"/>
        <v>6.5422842857503634</v>
      </c>
      <c r="AI280">
        <f t="shared" si="115"/>
        <v>0</v>
      </c>
      <c r="AK280">
        <f t="shared" si="116"/>
        <v>0</v>
      </c>
      <c r="AN280">
        <f t="shared" si="117"/>
        <v>4.9121580331455778E-2</v>
      </c>
      <c r="AQ280">
        <f t="shared" si="118"/>
        <v>0.22163388804841144</v>
      </c>
      <c r="CA280">
        <v>1</v>
      </c>
      <c r="CC280" t="str">
        <f t="shared" ca="1" si="104"/>
        <v/>
      </c>
      <c r="CD280" t="str">
        <f t="shared" ca="1" si="105"/>
        <v/>
      </c>
      <c r="CH280" t="str">
        <f t="shared" ca="1" si="119"/>
        <v/>
      </c>
      <c r="CK280" t="str">
        <f t="shared" ca="1" si="106"/>
        <v/>
      </c>
      <c r="CQ280">
        <f ca="1">IF(MOD(CELL("строка",CG2791),10)=1,ABS($G$1 - CC2791),"")</f>
        <v>14</v>
      </c>
      <c r="CR280">
        <f t="shared" ca="1" si="107"/>
        <v>0</v>
      </c>
      <c r="CS280">
        <f t="shared" ca="1" si="108"/>
        <v>0</v>
      </c>
      <c r="CT280">
        <f t="shared" ca="1" si="109"/>
        <v>0</v>
      </c>
    </row>
    <row r="281" spans="1:98" x14ac:dyDescent="0.45">
      <c r="A281">
        <v>2</v>
      </c>
      <c r="B281">
        <f t="shared" si="110"/>
        <v>0</v>
      </c>
      <c r="D281" t="b">
        <f t="shared" si="103"/>
        <v>0</v>
      </c>
      <c r="H281">
        <v>271</v>
      </c>
      <c r="J281">
        <v>14</v>
      </c>
      <c r="L281">
        <f t="shared" si="111"/>
        <v>0</v>
      </c>
      <c r="N281">
        <f t="shared" si="112"/>
        <v>0</v>
      </c>
      <c r="P281">
        <f t="shared" si="113"/>
        <v>0</v>
      </c>
      <c r="AG281">
        <f t="shared" si="114"/>
        <v>0</v>
      </c>
      <c r="AI281">
        <f t="shared" si="115"/>
        <v>0</v>
      </c>
      <c r="AK281">
        <f t="shared" si="116"/>
        <v>0</v>
      </c>
      <c r="AN281">
        <f t="shared" si="117"/>
        <v>0.60585380423463286</v>
      </c>
      <c r="AQ281">
        <f t="shared" si="118"/>
        <v>0.77836611195158856</v>
      </c>
      <c r="CA281">
        <v>2</v>
      </c>
      <c r="CC281">
        <f t="shared" ca="1" si="104"/>
        <v>8</v>
      </c>
      <c r="CD281">
        <f t="shared" ca="1" si="105"/>
        <v>20</v>
      </c>
      <c r="CH281">
        <f t="shared" ca="1" si="119"/>
        <v>64</v>
      </c>
      <c r="CK281">
        <f t="shared" ca="1" si="106"/>
        <v>19.66922499999999</v>
      </c>
      <c r="CQ281">
        <f ca="1">IF(MOD(CELL("строка",CG2801),10)=1,ABS($G$1 - CC2801),"")</f>
        <v>11</v>
      </c>
      <c r="CR281">
        <f t="shared" ca="1" si="107"/>
        <v>0</v>
      </c>
      <c r="CS281">
        <f t="shared" ca="1" si="108"/>
        <v>0</v>
      </c>
      <c r="CT281">
        <f t="shared" ca="1" si="109"/>
        <v>0</v>
      </c>
    </row>
    <row r="282" spans="1:98" x14ac:dyDescent="0.45">
      <c r="A282">
        <v>1</v>
      </c>
      <c r="B282">
        <f t="shared" si="110"/>
        <v>0</v>
      </c>
      <c r="D282" t="b">
        <f t="shared" si="103"/>
        <v>0</v>
      </c>
      <c r="H282">
        <v>272</v>
      </c>
      <c r="J282">
        <v>11</v>
      </c>
      <c r="L282">
        <f t="shared" si="111"/>
        <v>20</v>
      </c>
      <c r="N282">
        <f t="shared" si="112"/>
        <v>45</v>
      </c>
      <c r="P282">
        <f t="shared" si="113"/>
        <v>94</v>
      </c>
      <c r="AG282">
        <f t="shared" si="114"/>
        <v>20.773440064644838</v>
      </c>
      <c r="AI282">
        <f t="shared" si="115"/>
        <v>14.976899999999981</v>
      </c>
      <c r="AK282">
        <f t="shared" si="116"/>
        <v>13.987599999999961</v>
      </c>
      <c r="AN282">
        <f t="shared" si="117"/>
        <v>4.9121580331455778E-2</v>
      </c>
      <c r="AQ282">
        <f t="shared" si="118"/>
        <v>0.22163388804841144</v>
      </c>
      <c r="CA282">
        <v>1</v>
      </c>
      <c r="CC282" t="str">
        <f t="shared" ca="1" si="104"/>
        <v/>
      </c>
      <c r="CD282" t="str">
        <f t="shared" ca="1" si="105"/>
        <v/>
      </c>
      <c r="CH282" t="str">
        <f t="shared" ca="1" si="119"/>
        <v/>
      </c>
      <c r="CK282" t="str">
        <f t="shared" ca="1" si="106"/>
        <v/>
      </c>
      <c r="CQ282">
        <f ca="1">IF(MOD(CELL("строка",CG2811),10)=1,ABS($G$1 - CC2811),"")</f>
        <v>9</v>
      </c>
      <c r="CR282">
        <f t="shared" ca="1" si="107"/>
        <v>0</v>
      </c>
      <c r="CS282">
        <f t="shared" ca="1" si="108"/>
        <v>0</v>
      </c>
      <c r="CT282">
        <f t="shared" ca="1" si="109"/>
        <v>0</v>
      </c>
    </row>
    <row r="283" spans="1:98" x14ac:dyDescent="0.45">
      <c r="A283">
        <v>0</v>
      </c>
      <c r="B283">
        <f t="shared" si="110"/>
        <v>0</v>
      </c>
      <c r="D283" t="b">
        <f t="shared" si="103"/>
        <v>0</v>
      </c>
      <c r="H283">
        <v>273</v>
      </c>
      <c r="J283">
        <v>9</v>
      </c>
      <c r="L283">
        <f t="shared" si="111"/>
        <v>0</v>
      </c>
      <c r="N283">
        <f t="shared" si="112"/>
        <v>0</v>
      </c>
      <c r="P283">
        <f t="shared" si="113"/>
        <v>0</v>
      </c>
      <c r="AG283">
        <f t="shared" si="114"/>
        <v>0</v>
      </c>
      <c r="AI283">
        <f t="shared" si="115"/>
        <v>0</v>
      </c>
      <c r="AK283">
        <f t="shared" si="116"/>
        <v>0</v>
      </c>
      <c r="AN283">
        <f t="shared" si="117"/>
        <v>0</v>
      </c>
      <c r="AQ283">
        <f t="shared" si="118"/>
        <v>1.2216338880484114</v>
      </c>
      <c r="CA283">
        <v>0</v>
      </c>
      <c r="CC283" t="str">
        <f t="shared" ca="1" si="104"/>
        <v/>
      </c>
      <c r="CD283" t="str">
        <f t="shared" ca="1" si="105"/>
        <v/>
      </c>
      <c r="CH283" t="str">
        <f t="shared" ca="1" si="119"/>
        <v/>
      </c>
      <c r="CK283" t="str">
        <f t="shared" ca="1" si="106"/>
        <v/>
      </c>
      <c r="CQ283">
        <f ca="1">IF(MOD(CELL("строка",CG2821),10)=1,ABS($G$1 - CC2821),"")</f>
        <v>18</v>
      </c>
      <c r="CR283">
        <f t="shared" ca="1" si="107"/>
        <v>0</v>
      </c>
      <c r="CS283">
        <f t="shared" ca="1" si="108"/>
        <v>0</v>
      </c>
      <c r="CT283">
        <f t="shared" ca="1" si="109"/>
        <v>0</v>
      </c>
    </row>
    <row r="284" spans="1:98" x14ac:dyDescent="0.45">
      <c r="A284">
        <v>0</v>
      </c>
      <c r="B284">
        <f t="shared" si="110"/>
        <v>0</v>
      </c>
      <c r="D284" t="b">
        <f t="shared" si="103"/>
        <v>0</v>
      </c>
      <c r="H284">
        <v>274</v>
      </c>
      <c r="J284">
        <v>18</v>
      </c>
      <c r="L284">
        <f t="shared" si="111"/>
        <v>25</v>
      </c>
      <c r="N284">
        <f t="shared" si="112"/>
        <v>0</v>
      </c>
      <c r="P284">
        <f t="shared" si="113"/>
        <v>0</v>
      </c>
      <c r="AG284">
        <f t="shared" si="114"/>
        <v>0.19555061740865062</v>
      </c>
      <c r="AI284">
        <f t="shared" si="115"/>
        <v>0</v>
      </c>
      <c r="AK284">
        <f t="shared" si="116"/>
        <v>0</v>
      </c>
      <c r="AN284">
        <f t="shared" si="117"/>
        <v>0</v>
      </c>
      <c r="AQ284">
        <f t="shared" si="118"/>
        <v>1.2216338880484114</v>
      </c>
      <c r="CA284">
        <v>0</v>
      </c>
      <c r="CC284" t="str">
        <f t="shared" ca="1" si="104"/>
        <v/>
      </c>
      <c r="CD284" t="str">
        <f t="shared" ca="1" si="105"/>
        <v/>
      </c>
      <c r="CH284" t="str">
        <f t="shared" ca="1" si="119"/>
        <v/>
      </c>
      <c r="CK284" t="str">
        <f t="shared" ca="1" si="106"/>
        <v/>
      </c>
      <c r="CQ284">
        <f ca="1">IF(MOD(CELL("строка",CG2831),10)=1,ABS($G$1 - CC2831),"")</f>
        <v>7</v>
      </c>
      <c r="CR284">
        <f t="shared" ca="1" si="107"/>
        <v>0</v>
      </c>
      <c r="CS284">
        <f t="shared" ca="1" si="108"/>
        <v>0</v>
      </c>
      <c r="CT284">
        <f t="shared" ca="1" si="109"/>
        <v>0</v>
      </c>
    </row>
    <row r="285" spans="1:98" x14ac:dyDescent="0.45">
      <c r="A285">
        <v>1</v>
      </c>
      <c r="B285">
        <f t="shared" si="110"/>
        <v>0</v>
      </c>
      <c r="D285" t="b">
        <f t="shared" si="103"/>
        <v>0</v>
      </c>
      <c r="H285">
        <v>275</v>
      </c>
      <c r="J285">
        <v>7</v>
      </c>
      <c r="L285">
        <f t="shared" si="111"/>
        <v>0</v>
      </c>
      <c r="N285">
        <f t="shared" si="112"/>
        <v>0</v>
      </c>
      <c r="P285">
        <f t="shared" si="113"/>
        <v>0</v>
      </c>
      <c r="AG285">
        <f t="shared" si="114"/>
        <v>0</v>
      </c>
      <c r="AI285">
        <f t="shared" si="115"/>
        <v>0</v>
      </c>
      <c r="AK285">
        <f t="shared" si="116"/>
        <v>0</v>
      </c>
      <c r="AN285">
        <f t="shared" si="117"/>
        <v>4.9121580331455778E-2</v>
      </c>
      <c r="AQ285">
        <f t="shared" si="118"/>
        <v>0.22163388804841144</v>
      </c>
      <c r="CA285">
        <v>1</v>
      </c>
      <c r="CC285" t="str">
        <f t="shared" ca="1" si="104"/>
        <v/>
      </c>
      <c r="CD285" t="str">
        <f t="shared" ca="1" si="105"/>
        <v/>
      </c>
      <c r="CH285" t="str">
        <f t="shared" ca="1" si="119"/>
        <v/>
      </c>
      <c r="CK285" t="str">
        <f t="shared" ca="1" si="106"/>
        <v/>
      </c>
      <c r="CQ285">
        <f ca="1">IF(MOD(CELL("строка",CG2841),10)=1,ABS($G$1 - CC2841),"")</f>
        <v>16</v>
      </c>
      <c r="CR285">
        <f t="shared" ca="1" si="107"/>
        <v>0</v>
      </c>
      <c r="CS285">
        <f t="shared" ca="1" si="108"/>
        <v>0</v>
      </c>
      <c r="CT285">
        <f t="shared" ca="1" si="109"/>
        <v>0</v>
      </c>
    </row>
    <row r="286" spans="1:98" x14ac:dyDescent="0.45">
      <c r="A286">
        <v>0</v>
      </c>
      <c r="B286">
        <f t="shared" si="110"/>
        <v>0</v>
      </c>
      <c r="D286" t="b">
        <f t="shared" si="103"/>
        <v>0</v>
      </c>
      <c r="H286">
        <v>276</v>
      </c>
      <c r="J286">
        <v>16</v>
      </c>
      <c r="L286">
        <f t="shared" si="111"/>
        <v>28</v>
      </c>
      <c r="N286">
        <f t="shared" si="112"/>
        <v>49</v>
      </c>
      <c r="P286">
        <f t="shared" si="113"/>
        <v>0</v>
      </c>
      <c r="AG286">
        <f t="shared" si="114"/>
        <v>11.848816949066938</v>
      </c>
      <c r="AI286">
        <f t="shared" si="115"/>
        <v>1.6900000000000664E-2</v>
      </c>
      <c r="AK286">
        <f t="shared" si="116"/>
        <v>0</v>
      </c>
      <c r="AN286">
        <f t="shared" si="117"/>
        <v>0</v>
      </c>
      <c r="AQ286">
        <f t="shared" si="118"/>
        <v>1.2216338880484114</v>
      </c>
      <c r="CA286">
        <v>0</v>
      </c>
      <c r="CC286" t="str">
        <f t="shared" ca="1" si="104"/>
        <v/>
      </c>
      <c r="CD286" t="str">
        <f t="shared" ca="1" si="105"/>
        <v/>
      </c>
      <c r="CH286" t="str">
        <f t="shared" ca="1" si="119"/>
        <v/>
      </c>
      <c r="CK286" t="str">
        <f t="shared" ca="1" si="106"/>
        <v/>
      </c>
      <c r="CQ286">
        <f ca="1">IF(MOD(CELL("строка",CG2851),10)=1,ABS($G$1 - CC2851),"")</f>
        <v>12</v>
      </c>
      <c r="CR286">
        <f t="shared" ca="1" si="107"/>
        <v>0</v>
      </c>
      <c r="CS286">
        <f t="shared" ca="1" si="108"/>
        <v>0</v>
      </c>
      <c r="CT286">
        <f t="shared" ca="1" si="109"/>
        <v>0</v>
      </c>
    </row>
    <row r="287" spans="1:98" x14ac:dyDescent="0.45">
      <c r="A287">
        <v>1</v>
      </c>
      <c r="B287">
        <f t="shared" si="110"/>
        <v>0</v>
      </c>
      <c r="D287" t="b">
        <f t="shared" si="103"/>
        <v>1</v>
      </c>
      <c r="H287">
        <v>277</v>
      </c>
      <c r="J287">
        <v>12</v>
      </c>
      <c r="L287">
        <f t="shared" si="111"/>
        <v>0</v>
      </c>
      <c r="N287">
        <f t="shared" si="112"/>
        <v>0</v>
      </c>
      <c r="P287">
        <f t="shared" si="113"/>
        <v>0</v>
      </c>
      <c r="AG287">
        <f t="shared" si="114"/>
        <v>0</v>
      </c>
      <c r="AI287">
        <f t="shared" si="115"/>
        <v>0</v>
      </c>
      <c r="AK287">
        <f t="shared" si="116"/>
        <v>0</v>
      </c>
      <c r="AN287">
        <f t="shared" si="117"/>
        <v>4.9121580331455778E-2</v>
      </c>
      <c r="AQ287">
        <f t="shared" si="118"/>
        <v>0.22163388804841144</v>
      </c>
      <c r="CA287">
        <v>1</v>
      </c>
      <c r="CC287" t="str">
        <f t="shared" ca="1" si="104"/>
        <v/>
      </c>
      <c r="CD287" t="str">
        <f t="shared" ca="1" si="105"/>
        <v/>
      </c>
      <c r="CH287" t="str">
        <f t="shared" ca="1" si="119"/>
        <v/>
      </c>
      <c r="CK287" t="str">
        <f t="shared" ca="1" si="106"/>
        <v/>
      </c>
      <c r="CQ287">
        <f ca="1">IF(MOD(CELL("строка",CG2861),10)=1,ABS($G$1 - CC2861),"")</f>
        <v>9</v>
      </c>
      <c r="CR287">
        <f t="shared" ca="1" si="107"/>
        <v>0</v>
      </c>
      <c r="CS287">
        <f t="shared" ca="1" si="108"/>
        <v>0</v>
      </c>
      <c r="CT287">
        <f t="shared" ca="1" si="109"/>
        <v>0</v>
      </c>
    </row>
    <row r="288" spans="1:98" x14ac:dyDescent="0.45">
      <c r="A288">
        <v>2</v>
      </c>
      <c r="B288">
        <f t="shared" si="110"/>
        <v>0</v>
      </c>
      <c r="D288" t="b">
        <f t="shared" si="103"/>
        <v>0</v>
      </c>
      <c r="H288">
        <v>278</v>
      </c>
      <c r="J288">
        <v>9</v>
      </c>
      <c r="L288">
        <f t="shared" si="111"/>
        <v>21</v>
      </c>
      <c r="N288">
        <f t="shared" si="112"/>
        <v>0</v>
      </c>
      <c r="P288">
        <f t="shared" si="113"/>
        <v>0</v>
      </c>
      <c r="AG288">
        <f t="shared" si="114"/>
        <v>12.657862175197602</v>
      </c>
      <c r="AI288">
        <f t="shared" si="115"/>
        <v>0</v>
      </c>
      <c r="AK288">
        <f t="shared" si="116"/>
        <v>0</v>
      </c>
      <c r="AN288">
        <f t="shared" si="117"/>
        <v>0.60585380423463286</v>
      </c>
      <c r="AQ288">
        <f t="shared" si="118"/>
        <v>0.77836611195158856</v>
      </c>
      <c r="CA288">
        <v>2</v>
      </c>
      <c r="CC288" t="str">
        <f t="shared" ca="1" si="104"/>
        <v/>
      </c>
      <c r="CD288" t="str">
        <f t="shared" ca="1" si="105"/>
        <v/>
      </c>
      <c r="CH288" t="str">
        <f t="shared" ca="1" si="119"/>
        <v/>
      </c>
      <c r="CK288" t="str">
        <f t="shared" ca="1" si="106"/>
        <v/>
      </c>
      <c r="CQ288">
        <f ca="1">IF(MOD(CELL("строка",CG2871),10)=1,ABS($G$1 - CC2871),"")</f>
        <v>12</v>
      </c>
      <c r="CR288">
        <f t="shared" ca="1" si="107"/>
        <v>0</v>
      </c>
      <c r="CS288">
        <f t="shared" ca="1" si="108"/>
        <v>0</v>
      </c>
      <c r="CT288">
        <f t="shared" ca="1" si="109"/>
        <v>0</v>
      </c>
    </row>
    <row r="289" spans="1:98" x14ac:dyDescent="0.45">
      <c r="A289">
        <v>1</v>
      </c>
      <c r="B289">
        <f t="shared" si="110"/>
        <v>9</v>
      </c>
      <c r="D289" t="b">
        <f t="shared" si="103"/>
        <v>0</v>
      </c>
      <c r="H289">
        <v>279</v>
      </c>
      <c r="J289">
        <v>12</v>
      </c>
      <c r="L289">
        <f t="shared" si="111"/>
        <v>0</v>
      </c>
      <c r="N289">
        <f t="shared" si="112"/>
        <v>0</v>
      </c>
      <c r="P289">
        <f t="shared" si="113"/>
        <v>0</v>
      </c>
      <c r="AG289">
        <f t="shared" si="114"/>
        <v>0</v>
      </c>
      <c r="AI289">
        <f t="shared" si="115"/>
        <v>0</v>
      </c>
      <c r="AK289">
        <f t="shared" si="116"/>
        <v>0</v>
      </c>
      <c r="AN289">
        <f t="shared" si="117"/>
        <v>4.9121580331455778E-2</v>
      </c>
      <c r="AQ289">
        <f t="shared" si="118"/>
        <v>0.22163388804841144</v>
      </c>
      <c r="CA289">
        <v>1</v>
      </c>
      <c r="CC289" t="str">
        <f t="shared" ca="1" si="104"/>
        <v/>
      </c>
      <c r="CD289" t="str">
        <f t="shared" ca="1" si="105"/>
        <v/>
      </c>
      <c r="CH289" t="str">
        <f t="shared" ca="1" si="119"/>
        <v/>
      </c>
      <c r="CK289" t="str">
        <f t="shared" ca="1" si="106"/>
        <v/>
      </c>
      <c r="CQ289">
        <f ca="1">IF(MOD(CELL("строка",CG2881),10)=1,ABS($G$1 - CC2881),"")</f>
        <v>20</v>
      </c>
      <c r="CR289">
        <f t="shared" ca="1" si="107"/>
        <v>0</v>
      </c>
      <c r="CS289">
        <f t="shared" ca="1" si="108"/>
        <v>0</v>
      </c>
      <c r="CT289">
        <f t="shared" ca="1" si="109"/>
        <v>0</v>
      </c>
    </row>
    <row r="290" spans="1:98" x14ac:dyDescent="0.45">
      <c r="A290">
        <v>0</v>
      </c>
      <c r="B290">
        <f t="shared" si="110"/>
        <v>0</v>
      </c>
      <c r="D290" t="b">
        <f t="shared" si="103"/>
        <v>0</v>
      </c>
      <c r="H290">
        <v>280</v>
      </c>
      <c r="J290">
        <v>20</v>
      </c>
      <c r="L290">
        <f t="shared" si="111"/>
        <v>30</v>
      </c>
      <c r="N290">
        <f t="shared" si="112"/>
        <v>62</v>
      </c>
      <c r="P290">
        <f t="shared" si="113"/>
        <v>112</v>
      </c>
      <c r="AG290">
        <f t="shared" si="114"/>
        <v>29.617661170172461</v>
      </c>
      <c r="AI290">
        <f t="shared" si="115"/>
        <v>172.39690000000007</v>
      </c>
      <c r="AK290">
        <f t="shared" si="116"/>
        <v>203.34760000000014</v>
      </c>
      <c r="AN290">
        <f t="shared" si="117"/>
        <v>0</v>
      </c>
      <c r="AQ290">
        <f t="shared" si="118"/>
        <v>1.2216338880484114</v>
      </c>
      <c r="CA290">
        <v>0</v>
      </c>
      <c r="CC290" t="str">
        <f t="shared" ca="1" si="104"/>
        <v/>
      </c>
      <c r="CD290" t="str">
        <f t="shared" ca="1" si="105"/>
        <v/>
      </c>
      <c r="CH290" t="str">
        <f t="shared" ca="1" si="119"/>
        <v/>
      </c>
      <c r="CK290" t="str">
        <f t="shared" ca="1" si="106"/>
        <v/>
      </c>
      <c r="CQ290">
        <f ca="1">IF(MOD(CELL("строка",CG2891),10)=1,ABS($G$1 - CC2891),"")</f>
        <v>10</v>
      </c>
      <c r="CR290">
        <f t="shared" ca="1" si="107"/>
        <v>0</v>
      </c>
      <c r="CS290">
        <f t="shared" ca="1" si="108"/>
        <v>0</v>
      </c>
      <c r="CT290">
        <f t="shared" ca="1" si="109"/>
        <v>0</v>
      </c>
    </row>
    <row r="291" spans="1:98" x14ac:dyDescent="0.45">
      <c r="A291">
        <v>1</v>
      </c>
      <c r="B291">
        <f t="shared" si="110"/>
        <v>0</v>
      </c>
      <c r="D291" t="b">
        <f t="shared" si="103"/>
        <v>0</v>
      </c>
      <c r="H291">
        <v>281</v>
      </c>
      <c r="J291">
        <v>10</v>
      </c>
      <c r="L291">
        <f t="shared" si="111"/>
        <v>0</v>
      </c>
      <c r="N291">
        <f t="shared" si="112"/>
        <v>0</v>
      </c>
      <c r="P291">
        <f t="shared" si="113"/>
        <v>0</v>
      </c>
      <c r="AG291">
        <f t="shared" si="114"/>
        <v>0</v>
      </c>
      <c r="AI291">
        <f t="shared" si="115"/>
        <v>0</v>
      </c>
      <c r="AK291">
        <f t="shared" si="116"/>
        <v>0</v>
      </c>
      <c r="AN291">
        <f t="shared" si="117"/>
        <v>4.9121580331455778E-2</v>
      </c>
      <c r="AQ291">
        <f t="shared" si="118"/>
        <v>0.22163388804841144</v>
      </c>
      <c r="CA291">
        <v>1</v>
      </c>
      <c r="CC291">
        <f t="shared" ca="1" si="104"/>
        <v>12</v>
      </c>
      <c r="CD291" t="str">
        <f t="shared" ca="1" si="105"/>
        <v/>
      </c>
      <c r="CH291">
        <f t="shared" ca="1" si="119"/>
        <v>144</v>
      </c>
      <c r="CK291" t="str">
        <f t="shared" ca="1" si="106"/>
        <v/>
      </c>
      <c r="CQ291">
        <f ca="1">IF(MOD(CELL("строка",CG2901),10)=1,ABS($G$1 - CC2901),"")</f>
        <v>17</v>
      </c>
      <c r="CR291">
        <f t="shared" ca="1" si="107"/>
        <v>0</v>
      </c>
      <c r="CS291">
        <f t="shared" ca="1" si="108"/>
        <v>0</v>
      </c>
      <c r="CT291">
        <f t="shared" ca="1" si="109"/>
        <v>0</v>
      </c>
    </row>
    <row r="292" spans="1:98" x14ac:dyDescent="0.45">
      <c r="A292">
        <v>0</v>
      </c>
      <c r="B292">
        <f t="shared" si="110"/>
        <v>0</v>
      </c>
      <c r="D292" t="b">
        <f t="shared" si="103"/>
        <v>0</v>
      </c>
      <c r="H292">
        <v>282</v>
      </c>
      <c r="J292">
        <v>17</v>
      </c>
      <c r="L292">
        <f t="shared" si="111"/>
        <v>32</v>
      </c>
      <c r="N292">
        <f t="shared" si="112"/>
        <v>0</v>
      </c>
      <c r="P292">
        <f t="shared" si="113"/>
        <v>0</v>
      </c>
      <c r="AG292">
        <f t="shared" si="114"/>
        <v>55.386505391277986</v>
      </c>
      <c r="AI292">
        <f t="shared" si="115"/>
        <v>0</v>
      </c>
      <c r="AK292">
        <f t="shared" si="116"/>
        <v>0</v>
      </c>
      <c r="AN292">
        <f t="shared" si="117"/>
        <v>0</v>
      </c>
      <c r="AQ292">
        <f t="shared" si="118"/>
        <v>1.2216338880484114</v>
      </c>
      <c r="CA292">
        <v>0</v>
      </c>
      <c r="CC292" t="str">
        <f t="shared" ca="1" si="104"/>
        <v/>
      </c>
      <c r="CD292" t="str">
        <f t="shared" ca="1" si="105"/>
        <v/>
      </c>
      <c r="CH292" t="str">
        <f t="shared" ca="1" si="119"/>
        <v/>
      </c>
      <c r="CK292" t="str">
        <f t="shared" ca="1" si="106"/>
        <v/>
      </c>
      <c r="CQ292">
        <f ca="1">IF(MOD(CELL("строка",CG2911),10)=1,ABS($G$1 - CC2911),"")</f>
        <v>15</v>
      </c>
      <c r="CR292">
        <f t="shared" ca="1" si="107"/>
        <v>0</v>
      </c>
      <c r="CS292">
        <f t="shared" ca="1" si="108"/>
        <v>0</v>
      </c>
      <c r="CT292">
        <f t="shared" ca="1" si="109"/>
        <v>0</v>
      </c>
    </row>
    <row r="293" spans="1:98" x14ac:dyDescent="0.45">
      <c r="A293">
        <v>0</v>
      </c>
      <c r="B293">
        <f t="shared" si="110"/>
        <v>0</v>
      </c>
      <c r="D293" t="b">
        <f t="shared" si="103"/>
        <v>0</v>
      </c>
      <c r="H293">
        <v>283</v>
      </c>
      <c r="J293">
        <v>15</v>
      </c>
      <c r="L293">
        <f t="shared" si="111"/>
        <v>0</v>
      </c>
      <c r="N293">
        <f t="shared" si="112"/>
        <v>0</v>
      </c>
      <c r="P293">
        <f t="shared" si="113"/>
        <v>0</v>
      </c>
      <c r="AG293">
        <f t="shared" si="114"/>
        <v>0</v>
      </c>
      <c r="AI293">
        <f t="shared" si="115"/>
        <v>0</v>
      </c>
      <c r="AK293">
        <f t="shared" si="116"/>
        <v>0</v>
      </c>
      <c r="AN293">
        <f t="shared" si="117"/>
        <v>0</v>
      </c>
      <c r="AQ293">
        <f t="shared" si="118"/>
        <v>1.2216338880484114</v>
      </c>
      <c r="CA293">
        <v>0</v>
      </c>
      <c r="CC293" t="str">
        <f t="shared" ca="1" si="104"/>
        <v/>
      </c>
      <c r="CD293" t="str">
        <f t="shared" ca="1" si="105"/>
        <v/>
      </c>
      <c r="CH293" t="str">
        <f t="shared" ca="1" si="119"/>
        <v/>
      </c>
      <c r="CK293" t="str">
        <f t="shared" ca="1" si="106"/>
        <v/>
      </c>
      <c r="CQ293">
        <f ca="1">IF(MOD(CELL("строка",CG2921),10)=1,ABS($G$1 - CC2921),"")</f>
        <v>17</v>
      </c>
      <c r="CR293">
        <f t="shared" ca="1" si="107"/>
        <v>0</v>
      </c>
      <c r="CS293">
        <f t="shared" ca="1" si="108"/>
        <v>0</v>
      </c>
      <c r="CT293">
        <f t="shared" ca="1" si="109"/>
        <v>0</v>
      </c>
    </row>
    <row r="294" spans="1:98" x14ac:dyDescent="0.45">
      <c r="A294">
        <v>0</v>
      </c>
      <c r="B294">
        <f t="shared" si="110"/>
        <v>0</v>
      </c>
      <c r="D294" t="b">
        <f t="shared" si="103"/>
        <v>0</v>
      </c>
      <c r="H294">
        <v>284</v>
      </c>
      <c r="J294">
        <v>17</v>
      </c>
      <c r="L294">
        <f t="shared" si="111"/>
        <v>25</v>
      </c>
      <c r="N294">
        <f t="shared" si="112"/>
        <v>50</v>
      </c>
      <c r="P294">
        <f t="shared" si="113"/>
        <v>0</v>
      </c>
      <c r="AG294">
        <f t="shared" si="114"/>
        <v>0.19555061740865062</v>
      </c>
      <c r="AI294">
        <f t="shared" si="115"/>
        <v>1.2769000000000057</v>
      </c>
      <c r="AK294">
        <f t="shared" si="116"/>
        <v>0</v>
      </c>
      <c r="AN294">
        <f t="shared" si="117"/>
        <v>0</v>
      </c>
      <c r="AQ294">
        <f t="shared" si="118"/>
        <v>1.2216338880484114</v>
      </c>
      <c r="CA294">
        <v>0</v>
      </c>
      <c r="CC294" t="str">
        <f t="shared" ca="1" si="104"/>
        <v/>
      </c>
      <c r="CD294" t="str">
        <f t="shared" ca="1" si="105"/>
        <v/>
      </c>
      <c r="CH294" t="str">
        <f t="shared" ca="1" si="119"/>
        <v/>
      </c>
      <c r="CK294" t="str">
        <f t="shared" ca="1" si="106"/>
        <v/>
      </c>
      <c r="CQ294">
        <f ca="1">IF(MOD(CELL("строка",CG2931),10)=1,ABS($G$1 - CC2931),"")</f>
        <v>8</v>
      </c>
      <c r="CR294">
        <f t="shared" ca="1" si="107"/>
        <v>0</v>
      </c>
      <c r="CS294">
        <f t="shared" ca="1" si="108"/>
        <v>0</v>
      </c>
      <c r="CT294">
        <f t="shared" ca="1" si="109"/>
        <v>0</v>
      </c>
    </row>
    <row r="295" spans="1:98" x14ac:dyDescent="0.45">
      <c r="A295">
        <v>1</v>
      </c>
      <c r="B295">
        <f t="shared" si="110"/>
        <v>0</v>
      </c>
      <c r="D295" t="b">
        <f t="shared" si="103"/>
        <v>0</v>
      </c>
      <c r="H295">
        <v>285</v>
      </c>
      <c r="J295">
        <v>8</v>
      </c>
      <c r="L295">
        <f t="shared" si="111"/>
        <v>0</v>
      </c>
      <c r="N295">
        <f t="shared" si="112"/>
        <v>0</v>
      </c>
      <c r="P295">
        <f t="shared" si="113"/>
        <v>0</v>
      </c>
      <c r="AG295">
        <f t="shared" si="114"/>
        <v>0</v>
      </c>
      <c r="AI295">
        <f t="shared" si="115"/>
        <v>0</v>
      </c>
      <c r="AK295">
        <f t="shared" si="116"/>
        <v>0</v>
      </c>
      <c r="AN295">
        <f t="shared" si="117"/>
        <v>4.9121580331455778E-2</v>
      </c>
      <c r="AQ295">
        <f t="shared" si="118"/>
        <v>0.22163388804841144</v>
      </c>
      <c r="CA295">
        <v>1</v>
      </c>
      <c r="CC295" t="str">
        <f t="shared" ca="1" si="104"/>
        <v/>
      </c>
      <c r="CD295" t="str">
        <f t="shared" ca="1" si="105"/>
        <v/>
      </c>
      <c r="CH295" t="str">
        <f t="shared" ca="1" si="119"/>
        <v/>
      </c>
      <c r="CK295" t="str">
        <f t="shared" ca="1" si="106"/>
        <v/>
      </c>
      <c r="CQ295">
        <f ca="1">IF(MOD(CELL("строка",CG2941),10)=1,ABS($G$1 - CC2941),"")</f>
        <v>14</v>
      </c>
      <c r="CR295">
        <f t="shared" ca="1" si="107"/>
        <v>0</v>
      </c>
      <c r="CS295">
        <f t="shared" ca="1" si="108"/>
        <v>0</v>
      </c>
      <c r="CT295">
        <f t="shared" ca="1" si="109"/>
        <v>0</v>
      </c>
    </row>
    <row r="296" spans="1:98" x14ac:dyDescent="0.45">
      <c r="A296">
        <v>3</v>
      </c>
      <c r="B296">
        <f t="shared" si="110"/>
        <v>0</v>
      </c>
      <c r="D296" t="b">
        <f t="shared" si="103"/>
        <v>0</v>
      </c>
      <c r="H296">
        <v>286</v>
      </c>
      <c r="J296">
        <v>14</v>
      </c>
      <c r="L296">
        <f t="shared" si="111"/>
        <v>25</v>
      </c>
      <c r="N296">
        <f t="shared" si="112"/>
        <v>0</v>
      </c>
      <c r="P296">
        <f t="shared" si="113"/>
        <v>0</v>
      </c>
      <c r="AG296">
        <f t="shared" si="114"/>
        <v>0.19555061740865062</v>
      </c>
      <c r="AI296">
        <f t="shared" si="115"/>
        <v>0</v>
      </c>
      <c r="AK296">
        <f t="shared" si="116"/>
        <v>0</v>
      </c>
      <c r="AN296">
        <f t="shared" si="117"/>
        <v>3.16258602813781</v>
      </c>
      <c r="AQ296">
        <f t="shared" si="118"/>
        <v>1.7783661119515886</v>
      </c>
      <c r="CA296">
        <v>3</v>
      </c>
      <c r="CC296" t="str">
        <f t="shared" ca="1" si="104"/>
        <v/>
      </c>
      <c r="CD296" t="str">
        <f t="shared" ca="1" si="105"/>
        <v/>
      </c>
      <c r="CH296" t="str">
        <f t="shared" ca="1" si="119"/>
        <v/>
      </c>
      <c r="CK296" t="str">
        <f t="shared" ca="1" si="106"/>
        <v/>
      </c>
      <c r="CQ296">
        <f ca="1">IF(MOD(CELL("строка",CG2951),10)=1,ABS($G$1 - CC2951),"")</f>
        <v>11</v>
      </c>
      <c r="CR296">
        <f t="shared" ca="1" si="107"/>
        <v>0</v>
      </c>
      <c r="CS296">
        <f t="shared" ca="1" si="108"/>
        <v>0</v>
      </c>
      <c r="CT296">
        <f t="shared" ca="1" si="109"/>
        <v>0</v>
      </c>
    </row>
    <row r="297" spans="1:98" x14ac:dyDescent="0.45">
      <c r="A297">
        <v>2</v>
      </c>
      <c r="B297">
        <f t="shared" si="110"/>
        <v>0</v>
      </c>
      <c r="D297" t="b">
        <f t="shared" si="103"/>
        <v>1</v>
      </c>
      <c r="H297">
        <v>287</v>
      </c>
      <c r="J297">
        <v>11</v>
      </c>
      <c r="L297">
        <f t="shared" si="111"/>
        <v>0</v>
      </c>
      <c r="N297">
        <f t="shared" si="112"/>
        <v>0</v>
      </c>
      <c r="P297">
        <f t="shared" si="113"/>
        <v>0</v>
      </c>
      <c r="AG297">
        <f t="shared" si="114"/>
        <v>0</v>
      </c>
      <c r="AI297">
        <f t="shared" si="115"/>
        <v>0</v>
      </c>
      <c r="AK297">
        <f t="shared" si="116"/>
        <v>0</v>
      </c>
      <c r="AN297">
        <f t="shared" si="117"/>
        <v>0.60585380423463286</v>
      </c>
      <c r="AQ297">
        <f t="shared" si="118"/>
        <v>0.77836611195158856</v>
      </c>
      <c r="CA297">
        <v>2</v>
      </c>
      <c r="CC297" t="str">
        <f t="shared" ca="1" si="104"/>
        <v/>
      </c>
      <c r="CD297" t="str">
        <f t="shared" ca="1" si="105"/>
        <v/>
      </c>
      <c r="CH297" t="str">
        <f t="shared" ca="1" si="119"/>
        <v/>
      </c>
      <c r="CK297" t="str">
        <f t="shared" ca="1" si="106"/>
        <v/>
      </c>
      <c r="CQ297">
        <f ca="1">IF(MOD(CELL("строка",CG2961),10)=1,ABS($G$1 - CC2961),"")</f>
        <v>15</v>
      </c>
      <c r="CR297">
        <f t="shared" ca="1" si="107"/>
        <v>0</v>
      </c>
      <c r="CS297">
        <f t="shared" ca="1" si="108"/>
        <v>0</v>
      </c>
      <c r="CT297">
        <f t="shared" ca="1" si="109"/>
        <v>0</v>
      </c>
    </row>
    <row r="298" spans="1:98" x14ac:dyDescent="0.45">
      <c r="A298">
        <v>2</v>
      </c>
      <c r="B298">
        <f t="shared" si="110"/>
        <v>0</v>
      </c>
      <c r="D298" t="b">
        <f t="shared" si="103"/>
        <v>0</v>
      </c>
      <c r="H298">
        <v>288</v>
      </c>
      <c r="J298">
        <v>15</v>
      </c>
      <c r="L298">
        <f t="shared" si="111"/>
        <v>27</v>
      </c>
      <c r="N298">
        <f t="shared" si="112"/>
        <v>55</v>
      </c>
      <c r="P298">
        <f t="shared" si="113"/>
        <v>106</v>
      </c>
      <c r="AG298">
        <f t="shared" si="114"/>
        <v>5.964394838514175</v>
      </c>
      <c r="AI298">
        <f t="shared" si="115"/>
        <v>37.57690000000003</v>
      </c>
      <c r="AK298">
        <f t="shared" si="116"/>
        <v>68.227600000000081</v>
      </c>
      <c r="AN298">
        <f t="shared" si="117"/>
        <v>0.60585380423463286</v>
      </c>
      <c r="AQ298">
        <f t="shared" si="118"/>
        <v>0.77836611195158856</v>
      </c>
      <c r="CA298">
        <v>2</v>
      </c>
      <c r="CC298" t="str">
        <f t="shared" ca="1" si="104"/>
        <v/>
      </c>
      <c r="CD298" t="str">
        <f t="shared" ca="1" si="105"/>
        <v/>
      </c>
      <c r="CH298" t="str">
        <f t="shared" ca="1" si="119"/>
        <v/>
      </c>
      <c r="CK298" t="str">
        <f t="shared" ca="1" si="106"/>
        <v/>
      </c>
      <c r="CQ298">
        <f ca="1">IF(MOD(CELL("строка",CG2971),10)=1,ABS($G$1 - CC2971),"")</f>
        <v>12</v>
      </c>
      <c r="CR298">
        <f t="shared" ca="1" si="107"/>
        <v>0</v>
      </c>
      <c r="CS298">
        <f t="shared" ca="1" si="108"/>
        <v>0</v>
      </c>
      <c r="CT298">
        <f t="shared" ca="1" si="109"/>
        <v>0</v>
      </c>
    </row>
    <row r="299" spans="1:98" x14ac:dyDescent="0.45">
      <c r="A299">
        <v>1</v>
      </c>
      <c r="B299">
        <f t="shared" si="110"/>
        <v>3</v>
      </c>
      <c r="D299" t="b">
        <f t="shared" si="103"/>
        <v>0</v>
      </c>
      <c r="H299">
        <v>289</v>
      </c>
      <c r="J299">
        <v>12</v>
      </c>
      <c r="L299">
        <f t="shared" si="111"/>
        <v>0</v>
      </c>
      <c r="N299">
        <f t="shared" si="112"/>
        <v>0</v>
      </c>
      <c r="P299">
        <f t="shared" si="113"/>
        <v>0</v>
      </c>
      <c r="AG299">
        <f t="shared" si="114"/>
        <v>0</v>
      </c>
      <c r="AI299">
        <f t="shared" si="115"/>
        <v>0</v>
      </c>
      <c r="AK299">
        <f t="shared" si="116"/>
        <v>0</v>
      </c>
      <c r="AN299">
        <f t="shared" si="117"/>
        <v>4.9121580331455778E-2</v>
      </c>
      <c r="AQ299">
        <f t="shared" si="118"/>
        <v>0.22163388804841144</v>
      </c>
      <c r="CA299">
        <v>1</v>
      </c>
      <c r="CC299" t="str">
        <f t="shared" ca="1" si="104"/>
        <v/>
      </c>
      <c r="CD299" t="str">
        <f t="shared" ca="1" si="105"/>
        <v/>
      </c>
      <c r="CH299" t="str">
        <f t="shared" ca="1" si="119"/>
        <v/>
      </c>
      <c r="CK299" t="str">
        <f t="shared" ca="1" si="106"/>
        <v/>
      </c>
      <c r="CQ299">
        <f ca="1">IF(MOD(CELL("строка",CG2981),10)=1,ABS($G$1 - CC2981),"")</f>
        <v>11</v>
      </c>
      <c r="CR299">
        <f t="shared" ca="1" si="107"/>
        <v>0</v>
      </c>
      <c r="CS299">
        <f t="shared" ca="1" si="108"/>
        <v>0</v>
      </c>
      <c r="CT299">
        <f t="shared" ca="1" si="109"/>
        <v>0</v>
      </c>
    </row>
    <row r="300" spans="1:98" x14ac:dyDescent="0.45">
      <c r="A300">
        <v>2</v>
      </c>
      <c r="B300">
        <f t="shared" si="110"/>
        <v>0</v>
      </c>
      <c r="D300" t="b">
        <f t="shared" si="103"/>
        <v>0</v>
      </c>
      <c r="H300">
        <v>290</v>
      </c>
      <c r="J300">
        <v>11</v>
      </c>
      <c r="L300">
        <f t="shared" si="111"/>
        <v>28</v>
      </c>
      <c r="N300">
        <f t="shared" si="112"/>
        <v>0</v>
      </c>
      <c r="P300">
        <f t="shared" si="113"/>
        <v>0</v>
      </c>
      <c r="AG300">
        <f t="shared" si="114"/>
        <v>11.848816949066938</v>
      </c>
      <c r="AI300">
        <f t="shared" si="115"/>
        <v>0</v>
      </c>
      <c r="AK300">
        <f t="shared" si="116"/>
        <v>0</v>
      </c>
      <c r="AN300">
        <f t="shared" si="117"/>
        <v>0.60585380423463286</v>
      </c>
      <c r="AQ300">
        <f t="shared" si="118"/>
        <v>0.77836611195158856</v>
      </c>
      <c r="CA300">
        <v>2</v>
      </c>
      <c r="CC300" t="str">
        <f t="shared" ca="1" si="104"/>
        <v/>
      </c>
      <c r="CD300" t="str">
        <f t="shared" ca="1" si="105"/>
        <v/>
      </c>
      <c r="CH300" t="str">
        <f t="shared" ca="1" si="119"/>
        <v/>
      </c>
      <c r="CK300" t="str">
        <f t="shared" ca="1" si="106"/>
        <v/>
      </c>
      <c r="CQ300">
        <f ca="1">IF(MOD(CELL("строка",CG2991),10)=1,ABS($G$1 - CC2991),"")</f>
        <v>17</v>
      </c>
      <c r="CR300">
        <f t="shared" ca="1" si="107"/>
        <v>0</v>
      </c>
      <c r="CS300">
        <f t="shared" ca="1" si="108"/>
        <v>0</v>
      </c>
      <c r="CT300">
        <f t="shared" ca="1" si="109"/>
        <v>0</v>
      </c>
    </row>
    <row r="301" spans="1:98" x14ac:dyDescent="0.45">
      <c r="A301">
        <v>2</v>
      </c>
      <c r="B301">
        <f t="shared" si="110"/>
        <v>0</v>
      </c>
      <c r="D301" t="b">
        <f t="shared" si="103"/>
        <v>0</v>
      </c>
      <c r="H301">
        <v>291</v>
      </c>
      <c r="J301">
        <v>17</v>
      </c>
      <c r="L301">
        <f t="shared" si="111"/>
        <v>0</v>
      </c>
      <c r="N301">
        <f t="shared" si="112"/>
        <v>0</v>
      </c>
      <c r="P301">
        <f t="shared" si="113"/>
        <v>0</v>
      </c>
      <c r="AG301">
        <f t="shared" si="114"/>
        <v>0</v>
      </c>
      <c r="AI301">
        <f t="shared" si="115"/>
        <v>0</v>
      </c>
      <c r="AK301">
        <f t="shared" si="116"/>
        <v>0</v>
      </c>
      <c r="AN301">
        <f t="shared" si="117"/>
        <v>0.60585380423463286</v>
      </c>
      <c r="AQ301">
        <f t="shared" si="118"/>
        <v>0.77836611195158856</v>
      </c>
      <c r="CA301">
        <v>2</v>
      </c>
      <c r="CC301">
        <f t="shared" ca="1" si="104"/>
        <v>10</v>
      </c>
      <c r="CD301">
        <f t="shared" ca="1" si="105"/>
        <v>18</v>
      </c>
      <c r="CH301">
        <f t="shared" ca="1" si="119"/>
        <v>100</v>
      </c>
      <c r="CK301">
        <f t="shared" ca="1" si="106"/>
        <v>41.409224999999985</v>
      </c>
      <c r="CQ301">
        <f ca="1">IF(MOD(CELL("строка",CG3001),10)=1,ABS($G$1 - CC3001),"")</f>
        <v>14</v>
      </c>
      <c r="CR301">
        <f t="shared" ca="1" si="107"/>
        <v>0</v>
      </c>
      <c r="CS301">
        <f t="shared" ca="1" si="108"/>
        <v>0</v>
      </c>
      <c r="CT301">
        <f t="shared" ca="1" si="109"/>
        <v>0</v>
      </c>
    </row>
    <row r="302" spans="1:98" x14ac:dyDescent="0.45">
      <c r="A302">
        <v>1</v>
      </c>
      <c r="B302">
        <f t="shared" si="110"/>
        <v>0</v>
      </c>
      <c r="D302" t="b">
        <f t="shared" si="103"/>
        <v>0</v>
      </c>
      <c r="H302">
        <v>292</v>
      </c>
      <c r="J302">
        <v>14</v>
      </c>
      <c r="L302">
        <f t="shared" si="111"/>
        <v>25</v>
      </c>
      <c r="N302">
        <f t="shared" si="112"/>
        <v>51</v>
      </c>
      <c r="P302">
        <f t="shared" si="113"/>
        <v>0</v>
      </c>
      <c r="AG302">
        <f t="shared" si="114"/>
        <v>0.19555061740865062</v>
      </c>
      <c r="AI302">
        <f t="shared" si="115"/>
        <v>4.5369000000000108</v>
      </c>
      <c r="AK302">
        <f t="shared" si="116"/>
        <v>0</v>
      </c>
      <c r="AN302">
        <f t="shared" si="117"/>
        <v>4.9121580331455778E-2</v>
      </c>
      <c r="AQ302">
        <f t="shared" si="118"/>
        <v>0.22163388804841144</v>
      </c>
      <c r="CA302">
        <v>1</v>
      </c>
      <c r="CC302" t="str">
        <f t="shared" ca="1" si="104"/>
        <v/>
      </c>
      <c r="CD302" t="str">
        <f t="shared" ca="1" si="105"/>
        <v/>
      </c>
      <c r="CH302" t="str">
        <f t="shared" ca="1" si="119"/>
        <v/>
      </c>
      <c r="CK302" t="str">
        <f t="shared" ca="1" si="106"/>
        <v/>
      </c>
      <c r="CQ302">
        <f ca="1">IF(MOD(CELL("строка",CG3011),10)=1,ABS($G$1 - CC3011),"")</f>
        <v>11</v>
      </c>
      <c r="CR302">
        <f t="shared" ca="1" si="107"/>
        <v>0</v>
      </c>
      <c r="CS302">
        <f t="shared" ca="1" si="108"/>
        <v>0</v>
      </c>
      <c r="CT302">
        <f t="shared" ca="1" si="109"/>
        <v>0</v>
      </c>
    </row>
    <row r="303" spans="1:98" x14ac:dyDescent="0.45">
      <c r="A303">
        <v>1</v>
      </c>
      <c r="B303">
        <f t="shared" si="110"/>
        <v>0</v>
      </c>
      <c r="D303" t="b">
        <f t="shared" si="103"/>
        <v>0</v>
      </c>
      <c r="H303">
        <v>293</v>
      </c>
      <c r="J303">
        <v>11</v>
      </c>
      <c r="L303">
        <f t="shared" si="111"/>
        <v>0</v>
      </c>
      <c r="N303">
        <f t="shared" si="112"/>
        <v>0</v>
      </c>
      <c r="P303">
        <f t="shared" si="113"/>
        <v>0</v>
      </c>
      <c r="AG303">
        <f t="shared" si="114"/>
        <v>0</v>
      </c>
      <c r="AI303">
        <f t="shared" si="115"/>
        <v>0</v>
      </c>
      <c r="AK303">
        <f t="shared" si="116"/>
        <v>0</v>
      </c>
      <c r="AN303">
        <f t="shared" si="117"/>
        <v>4.9121580331455778E-2</v>
      </c>
      <c r="AQ303">
        <f t="shared" si="118"/>
        <v>0.22163388804841144</v>
      </c>
      <c r="CA303">
        <v>1</v>
      </c>
      <c r="CC303" t="str">
        <f t="shared" ca="1" si="104"/>
        <v/>
      </c>
      <c r="CD303" t="str">
        <f t="shared" ca="1" si="105"/>
        <v/>
      </c>
      <c r="CH303" t="str">
        <f t="shared" ca="1" si="119"/>
        <v/>
      </c>
      <c r="CK303" t="str">
        <f t="shared" ca="1" si="106"/>
        <v/>
      </c>
      <c r="CQ303">
        <f ca="1">IF(MOD(CELL("строка",CG3021),10)=1,ABS($G$1 - CC3021),"")</f>
        <v>14</v>
      </c>
      <c r="CR303">
        <f t="shared" ca="1" si="107"/>
        <v>0</v>
      </c>
      <c r="CS303">
        <f t="shared" ca="1" si="108"/>
        <v>0</v>
      </c>
      <c r="CT303">
        <f t="shared" ca="1" si="109"/>
        <v>0</v>
      </c>
    </row>
    <row r="304" spans="1:98" x14ac:dyDescent="0.45">
      <c r="A304">
        <v>0</v>
      </c>
      <c r="B304">
        <f t="shared" si="110"/>
        <v>0</v>
      </c>
      <c r="D304" t="b">
        <f t="shared" si="103"/>
        <v>0</v>
      </c>
      <c r="H304">
        <v>294</v>
      </c>
      <c r="J304">
        <v>14</v>
      </c>
      <c r="L304">
        <f t="shared" si="111"/>
        <v>26</v>
      </c>
      <c r="N304">
        <f t="shared" si="112"/>
        <v>0</v>
      </c>
      <c r="P304">
        <f t="shared" si="113"/>
        <v>0</v>
      </c>
      <c r="AG304">
        <f t="shared" si="114"/>
        <v>2.0799727279614131</v>
      </c>
      <c r="AI304">
        <f t="shared" si="115"/>
        <v>0</v>
      </c>
      <c r="AK304">
        <f t="shared" si="116"/>
        <v>0</v>
      </c>
      <c r="AN304">
        <f t="shared" si="117"/>
        <v>0</v>
      </c>
      <c r="AQ304">
        <f t="shared" si="118"/>
        <v>1.2216338880484114</v>
      </c>
      <c r="CA304">
        <v>0</v>
      </c>
      <c r="CC304" t="str">
        <f t="shared" ca="1" si="104"/>
        <v/>
      </c>
      <c r="CD304" t="str">
        <f t="shared" ca="1" si="105"/>
        <v/>
      </c>
      <c r="CH304" t="str">
        <f t="shared" ca="1" si="119"/>
        <v/>
      </c>
      <c r="CK304" t="str">
        <f t="shared" ca="1" si="106"/>
        <v/>
      </c>
      <c r="CQ304">
        <f ca="1">IF(MOD(CELL("строка",CG3031),10)=1,ABS($G$1 - CC3031),"")</f>
        <v>12</v>
      </c>
      <c r="CR304">
        <f t="shared" ca="1" si="107"/>
        <v>0</v>
      </c>
      <c r="CS304">
        <f t="shared" ca="1" si="108"/>
        <v>0</v>
      </c>
      <c r="CT304">
        <f t="shared" ca="1" si="109"/>
        <v>0</v>
      </c>
    </row>
    <row r="305" spans="1:98" x14ac:dyDescent="0.45">
      <c r="A305">
        <v>1</v>
      </c>
      <c r="B305">
        <f t="shared" si="110"/>
        <v>0</v>
      </c>
      <c r="D305" t="b">
        <f t="shared" si="103"/>
        <v>0</v>
      </c>
      <c r="J305">
        <v>12</v>
      </c>
      <c r="L305">
        <f t="shared" si="111"/>
        <v>0</v>
      </c>
      <c r="N305">
        <f t="shared" si="112"/>
        <v>0</v>
      </c>
      <c r="P305">
        <f t="shared" si="113"/>
        <v>0</v>
      </c>
      <c r="AG305">
        <f t="shared" si="114"/>
        <v>0</v>
      </c>
      <c r="AI305">
        <f t="shared" si="115"/>
        <v>0</v>
      </c>
      <c r="AK305">
        <f t="shared" si="116"/>
        <v>0</v>
      </c>
      <c r="AN305">
        <f t="shared" si="117"/>
        <v>4.9121580331455778E-2</v>
      </c>
      <c r="AQ305">
        <f t="shared" si="118"/>
        <v>0.22163388804841144</v>
      </c>
      <c r="CA305">
        <v>1</v>
      </c>
      <c r="CC305" t="str">
        <f t="shared" ca="1" si="104"/>
        <v/>
      </c>
      <c r="CD305" t="str">
        <f t="shared" ca="1" si="105"/>
        <v/>
      </c>
      <c r="CH305" t="str">
        <f t="shared" ca="1" si="119"/>
        <v/>
      </c>
      <c r="CK305" t="str">
        <f t="shared" ca="1" si="106"/>
        <v/>
      </c>
      <c r="CQ305">
        <f ca="1">IF(MOD(CELL("строка",CG3041),10)=1,ABS($G$1 - CC3041),"")</f>
        <v>10</v>
      </c>
      <c r="CR305">
        <f t="shared" ca="1" si="107"/>
        <v>0</v>
      </c>
      <c r="CS305">
        <f t="shared" ca="1" si="108"/>
        <v>0</v>
      </c>
      <c r="CT305">
        <f t="shared" ca="1" si="109"/>
        <v>0</v>
      </c>
    </row>
    <row r="306" spans="1:98" x14ac:dyDescent="0.45">
      <c r="A306">
        <v>0</v>
      </c>
      <c r="B306">
        <f t="shared" si="110"/>
        <v>0</v>
      </c>
      <c r="D306" t="b">
        <f t="shared" si="103"/>
        <v>0</v>
      </c>
      <c r="J306">
        <v>10</v>
      </c>
      <c r="L306">
        <f t="shared" si="111"/>
        <v>23</v>
      </c>
      <c r="N306">
        <f t="shared" si="112"/>
        <v>54</v>
      </c>
      <c r="P306">
        <f t="shared" si="113"/>
        <v>105</v>
      </c>
      <c r="AG306">
        <f t="shared" si="114"/>
        <v>2.4267063963031261</v>
      </c>
      <c r="AI306">
        <f t="shared" si="115"/>
        <v>26.316900000000025</v>
      </c>
      <c r="AK306">
        <f t="shared" si="116"/>
        <v>52.707600000000078</v>
      </c>
      <c r="AN306">
        <f t="shared" si="117"/>
        <v>0</v>
      </c>
      <c r="AQ306">
        <f t="shared" si="118"/>
        <v>1.2216338880484114</v>
      </c>
      <c r="CA306">
        <v>0</v>
      </c>
      <c r="CC306" t="str">
        <f t="shared" ca="1" si="104"/>
        <v/>
      </c>
      <c r="CD306" t="str">
        <f t="shared" ca="1" si="105"/>
        <v/>
      </c>
      <c r="CH306" t="str">
        <f t="shared" ca="1" si="119"/>
        <v/>
      </c>
      <c r="CK306" t="str">
        <f t="shared" ca="1" si="106"/>
        <v/>
      </c>
      <c r="CQ306">
        <f ca="1">IF(MOD(CELL("строка",CG3051),10)=1,ABS($G$1 - CC3051),"")</f>
        <v>13</v>
      </c>
      <c r="CR306">
        <f t="shared" ca="1" si="107"/>
        <v>0</v>
      </c>
      <c r="CS306">
        <f t="shared" ca="1" si="108"/>
        <v>0</v>
      </c>
      <c r="CT306">
        <f t="shared" ca="1" si="109"/>
        <v>0</v>
      </c>
    </row>
    <row r="307" spans="1:98" x14ac:dyDescent="0.45">
      <c r="A307">
        <v>1</v>
      </c>
      <c r="B307">
        <f t="shared" si="110"/>
        <v>0</v>
      </c>
      <c r="D307" t="b">
        <f t="shared" si="103"/>
        <v>1</v>
      </c>
      <c r="J307">
        <v>13</v>
      </c>
      <c r="L307">
        <f t="shared" si="111"/>
        <v>0</v>
      </c>
      <c r="N307">
        <f t="shared" si="112"/>
        <v>0</v>
      </c>
      <c r="P307">
        <f t="shared" si="113"/>
        <v>0</v>
      </c>
      <c r="AG307">
        <f t="shared" si="114"/>
        <v>0</v>
      </c>
      <c r="AI307">
        <f t="shared" si="115"/>
        <v>0</v>
      </c>
      <c r="AK307">
        <f t="shared" si="116"/>
        <v>0</v>
      </c>
      <c r="AN307">
        <f t="shared" si="117"/>
        <v>4.9121580331455778E-2</v>
      </c>
      <c r="AQ307">
        <f t="shared" si="118"/>
        <v>0.22163388804841144</v>
      </c>
      <c r="CA307">
        <v>1</v>
      </c>
      <c r="CC307" t="str">
        <f t="shared" ca="1" si="104"/>
        <v/>
      </c>
      <c r="CD307" t="str">
        <f t="shared" ca="1" si="105"/>
        <v/>
      </c>
      <c r="CH307" t="str">
        <f t="shared" ca="1" si="119"/>
        <v/>
      </c>
      <c r="CK307" t="str">
        <f t="shared" ca="1" si="106"/>
        <v/>
      </c>
      <c r="CQ307">
        <f ca="1">IF(MOD(CELL("строка",CG3061),10)=1,ABS($G$1 - CC3061),"")</f>
        <v>18</v>
      </c>
      <c r="CR307">
        <f t="shared" ca="1" si="107"/>
        <v>0</v>
      </c>
      <c r="CS307">
        <f t="shared" ca="1" si="108"/>
        <v>0</v>
      </c>
      <c r="CT307">
        <f t="shared" ca="1" si="109"/>
        <v>0</v>
      </c>
    </row>
    <row r="308" spans="1:98" x14ac:dyDescent="0.45">
      <c r="A308">
        <v>0</v>
      </c>
      <c r="B308">
        <f t="shared" si="110"/>
        <v>0</v>
      </c>
      <c r="D308" t="b">
        <f t="shared" si="103"/>
        <v>0</v>
      </c>
      <c r="J308">
        <v>18</v>
      </c>
      <c r="L308">
        <f t="shared" si="111"/>
        <v>31</v>
      </c>
      <c r="N308">
        <f t="shared" si="112"/>
        <v>0</v>
      </c>
      <c r="P308">
        <f t="shared" si="113"/>
        <v>0</v>
      </c>
      <c r="AG308">
        <f t="shared" si="114"/>
        <v>41.502083280725223</v>
      </c>
      <c r="AI308">
        <f t="shared" si="115"/>
        <v>0</v>
      </c>
      <c r="AK308">
        <f t="shared" si="116"/>
        <v>0</v>
      </c>
      <c r="AN308">
        <f t="shared" si="117"/>
        <v>0</v>
      </c>
      <c r="AQ308">
        <f t="shared" si="118"/>
        <v>1.2216338880484114</v>
      </c>
      <c r="CA308">
        <v>0</v>
      </c>
      <c r="CC308" t="str">
        <f t="shared" ca="1" si="104"/>
        <v/>
      </c>
      <c r="CD308" t="str">
        <f t="shared" ca="1" si="105"/>
        <v/>
      </c>
      <c r="CH308" t="str">
        <f t="shared" ca="1" si="119"/>
        <v/>
      </c>
      <c r="CK308" t="str">
        <f t="shared" ca="1" si="106"/>
        <v/>
      </c>
      <c r="CQ308">
        <f ca="1">IF(MOD(CELL("строка",CG3071),10)=1,ABS($G$1 - CC3071),"")</f>
        <v>13</v>
      </c>
      <c r="CR308">
        <f t="shared" ca="1" si="107"/>
        <v>0</v>
      </c>
      <c r="CS308">
        <f t="shared" ca="1" si="108"/>
        <v>0</v>
      </c>
      <c r="CT308">
        <f t="shared" ca="1" si="109"/>
        <v>0</v>
      </c>
    </row>
    <row r="309" spans="1:98" x14ac:dyDescent="0.45">
      <c r="A309">
        <v>4</v>
      </c>
      <c r="B309">
        <f t="shared" si="110"/>
        <v>9</v>
      </c>
      <c r="D309" t="b">
        <f t="shared" si="103"/>
        <v>0</v>
      </c>
      <c r="J309">
        <v>13</v>
      </c>
      <c r="L309">
        <f t="shared" si="111"/>
        <v>0</v>
      </c>
      <c r="N309">
        <f t="shared" si="112"/>
        <v>0</v>
      </c>
      <c r="P309">
        <f t="shared" si="113"/>
        <v>0</v>
      </c>
      <c r="AG309">
        <f t="shared" si="114"/>
        <v>0</v>
      </c>
      <c r="AI309">
        <f t="shared" si="115"/>
        <v>0</v>
      </c>
      <c r="AK309">
        <f t="shared" si="116"/>
        <v>0</v>
      </c>
      <c r="AN309">
        <f t="shared" si="117"/>
        <v>7.7193182520409875</v>
      </c>
      <c r="AQ309">
        <f t="shared" si="118"/>
        <v>2.7783661119515886</v>
      </c>
      <c r="CA309">
        <v>4</v>
      </c>
      <c r="CC309" t="str">
        <f t="shared" ca="1" si="104"/>
        <v/>
      </c>
      <c r="CD309" t="str">
        <f t="shared" ca="1" si="105"/>
        <v/>
      </c>
      <c r="CH309" t="str">
        <f t="shared" ca="1" si="119"/>
        <v/>
      </c>
      <c r="CK309" t="str">
        <f t="shared" ca="1" si="106"/>
        <v/>
      </c>
      <c r="CQ309">
        <f ca="1">IF(MOD(CELL("строка",CG3081),10)=1,ABS($G$1 - CC3081),"")</f>
        <v>8</v>
      </c>
      <c r="CR309">
        <f t="shared" ca="1" si="107"/>
        <v>0</v>
      </c>
      <c r="CS309">
        <f t="shared" ca="1" si="108"/>
        <v>0</v>
      </c>
      <c r="CT309">
        <f t="shared" ca="1" si="109"/>
        <v>0</v>
      </c>
    </row>
    <row r="310" spans="1:98" x14ac:dyDescent="0.45">
      <c r="A310">
        <v>0</v>
      </c>
      <c r="B310">
        <f t="shared" si="110"/>
        <v>0</v>
      </c>
      <c r="D310" t="b">
        <f t="shared" si="103"/>
        <v>0</v>
      </c>
      <c r="J310">
        <v>8</v>
      </c>
      <c r="L310">
        <f t="shared" si="111"/>
        <v>22</v>
      </c>
      <c r="N310">
        <f t="shared" si="112"/>
        <v>51</v>
      </c>
      <c r="P310">
        <f t="shared" si="113"/>
        <v>0</v>
      </c>
      <c r="AG310">
        <f t="shared" si="114"/>
        <v>6.5422842857503634</v>
      </c>
      <c r="AI310">
        <f t="shared" si="115"/>
        <v>4.5369000000000108</v>
      </c>
      <c r="AK310">
        <f t="shared" si="116"/>
        <v>0</v>
      </c>
      <c r="AN310">
        <f t="shared" si="117"/>
        <v>0</v>
      </c>
      <c r="AQ310">
        <f t="shared" si="118"/>
        <v>1.2216338880484114</v>
      </c>
      <c r="CA310">
        <v>0</v>
      </c>
      <c r="CC310" t="str">
        <f t="shared" ca="1" si="104"/>
        <v/>
      </c>
      <c r="CD310" t="str">
        <f t="shared" ca="1" si="105"/>
        <v/>
      </c>
      <c r="CH310" t="str">
        <f t="shared" ca="1" si="119"/>
        <v/>
      </c>
      <c r="CK310" t="str">
        <f t="shared" ca="1" si="106"/>
        <v/>
      </c>
      <c r="CQ310">
        <f ca="1">IF(MOD(CELL("строка",CG3091),10)=1,ABS($G$1 - CC3091),"")</f>
        <v>14</v>
      </c>
      <c r="CR310">
        <f t="shared" ca="1" si="107"/>
        <v>0</v>
      </c>
      <c r="CS310">
        <f t="shared" ca="1" si="108"/>
        <v>0</v>
      </c>
      <c r="CT310">
        <f t="shared" ca="1" si="109"/>
        <v>0</v>
      </c>
    </row>
    <row r="311" spans="1:98" x14ac:dyDescent="0.45">
      <c r="A311">
        <v>1</v>
      </c>
      <c r="B311">
        <f t="shared" si="110"/>
        <v>0</v>
      </c>
      <c r="D311" t="b">
        <f t="shared" si="103"/>
        <v>0</v>
      </c>
      <c r="J311">
        <v>14</v>
      </c>
      <c r="L311">
        <f t="shared" si="111"/>
        <v>0</v>
      </c>
      <c r="N311">
        <f t="shared" si="112"/>
        <v>0</v>
      </c>
      <c r="P311">
        <f t="shared" si="113"/>
        <v>0</v>
      </c>
      <c r="AG311">
        <f t="shared" si="114"/>
        <v>0</v>
      </c>
      <c r="AI311">
        <f t="shared" si="115"/>
        <v>0</v>
      </c>
      <c r="AK311">
        <f t="shared" si="116"/>
        <v>0</v>
      </c>
      <c r="AN311">
        <f t="shared" si="117"/>
        <v>4.9121580331455778E-2</v>
      </c>
      <c r="AQ311">
        <f t="shared" si="118"/>
        <v>0.22163388804841144</v>
      </c>
      <c r="CA311">
        <v>1</v>
      </c>
      <c r="CC311">
        <f t="shared" ca="1" si="104"/>
        <v>8</v>
      </c>
      <c r="CD311" t="str">
        <f t="shared" ca="1" si="105"/>
        <v/>
      </c>
      <c r="CH311">
        <f t="shared" ca="1" si="119"/>
        <v>64</v>
      </c>
      <c r="CK311" t="str">
        <f t="shared" ca="1" si="106"/>
        <v/>
      </c>
      <c r="CQ311">
        <f ca="1">IF(MOD(CELL("строка",CG3101),10)=1,ABS($G$1 - CC3101),"")</f>
        <v>15</v>
      </c>
      <c r="CR311">
        <f t="shared" ca="1" si="107"/>
        <v>0</v>
      </c>
      <c r="CS311">
        <f t="shared" ca="1" si="108"/>
        <v>0</v>
      </c>
      <c r="CT311">
        <f t="shared" ca="1" si="109"/>
        <v>0</v>
      </c>
    </row>
    <row r="312" spans="1:98" x14ac:dyDescent="0.45">
      <c r="A312">
        <v>2</v>
      </c>
      <c r="B312">
        <f t="shared" si="110"/>
        <v>0</v>
      </c>
      <c r="D312" t="b">
        <f t="shared" si="103"/>
        <v>0</v>
      </c>
      <c r="J312">
        <v>15</v>
      </c>
      <c r="L312">
        <f t="shared" si="111"/>
        <v>29</v>
      </c>
      <c r="N312">
        <f t="shared" si="112"/>
        <v>0</v>
      </c>
      <c r="P312">
        <f t="shared" si="113"/>
        <v>0</v>
      </c>
      <c r="AG312">
        <f t="shared" si="114"/>
        <v>19.733239059619699</v>
      </c>
      <c r="AI312">
        <f t="shared" si="115"/>
        <v>0</v>
      </c>
      <c r="AK312">
        <f t="shared" si="116"/>
        <v>0</v>
      </c>
      <c r="AN312">
        <f t="shared" si="117"/>
        <v>0.60585380423463286</v>
      </c>
      <c r="AQ312">
        <f t="shared" si="118"/>
        <v>0.77836611195158856</v>
      </c>
      <c r="CA312">
        <v>2</v>
      </c>
      <c r="CC312" t="str">
        <f t="shared" ca="1" si="104"/>
        <v/>
      </c>
      <c r="CD312" t="str">
        <f t="shared" ca="1" si="105"/>
        <v/>
      </c>
      <c r="CH312" t="str">
        <f t="shared" ca="1" si="119"/>
        <v/>
      </c>
      <c r="CK312" t="str">
        <f t="shared" ca="1" si="106"/>
        <v/>
      </c>
      <c r="CQ312">
        <f ca="1">IF(MOD(CELL("строка",CG3111),10)=1,ABS($G$1 - CC3111),"")</f>
        <v>14</v>
      </c>
      <c r="CR312">
        <f t="shared" ca="1" si="107"/>
        <v>0</v>
      </c>
      <c r="CS312">
        <f t="shared" ca="1" si="108"/>
        <v>0</v>
      </c>
      <c r="CT312">
        <f t="shared" ca="1" si="109"/>
        <v>0</v>
      </c>
    </row>
    <row r="313" spans="1:98" x14ac:dyDescent="0.45">
      <c r="A313">
        <v>0</v>
      </c>
      <c r="B313">
        <f t="shared" si="110"/>
        <v>0</v>
      </c>
      <c r="D313" t="b">
        <f t="shared" si="103"/>
        <v>0</v>
      </c>
      <c r="J313">
        <v>14</v>
      </c>
      <c r="L313">
        <f t="shared" si="111"/>
        <v>0</v>
      </c>
      <c r="N313">
        <f t="shared" si="112"/>
        <v>0</v>
      </c>
      <c r="P313">
        <f t="shared" si="113"/>
        <v>0</v>
      </c>
      <c r="AG313">
        <f t="shared" si="114"/>
        <v>0</v>
      </c>
      <c r="AI313">
        <f t="shared" si="115"/>
        <v>0</v>
      </c>
      <c r="AK313">
        <f t="shared" si="116"/>
        <v>0</v>
      </c>
      <c r="AN313">
        <f t="shared" si="117"/>
        <v>0</v>
      </c>
      <c r="AQ313">
        <f t="shared" si="118"/>
        <v>1.2216338880484114</v>
      </c>
      <c r="CA313">
        <v>0</v>
      </c>
      <c r="CC313" t="str">
        <f t="shared" ca="1" si="104"/>
        <v/>
      </c>
      <c r="CD313" t="str">
        <f t="shared" ca="1" si="105"/>
        <v/>
      </c>
      <c r="CH313" t="str">
        <f t="shared" ca="1" si="119"/>
        <v/>
      </c>
      <c r="CK313" t="str">
        <f t="shared" ca="1" si="106"/>
        <v/>
      </c>
      <c r="CQ313">
        <f ca="1">IF(MOD(CELL("строка",CG3121),10)=1,ABS($G$1 - CC3121),"")</f>
        <v>9</v>
      </c>
      <c r="CR313">
        <f t="shared" ca="1" si="107"/>
        <v>0</v>
      </c>
      <c r="CS313">
        <f t="shared" ca="1" si="108"/>
        <v>0</v>
      </c>
      <c r="CT313">
        <f t="shared" ca="1" si="109"/>
        <v>0</v>
      </c>
    </row>
    <row r="314" spans="1:98" x14ac:dyDescent="0.45">
      <c r="A314">
        <v>1</v>
      </c>
      <c r="B314">
        <f t="shared" si="110"/>
        <v>0</v>
      </c>
      <c r="D314" t="b">
        <f t="shared" si="103"/>
        <v>0</v>
      </c>
      <c r="J314">
        <v>9</v>
      </c>
      <c r="L314">
        <f t="shared" si="111"/>
        <v>24</v>
      </c>
      <c r="N314">
        <f t="shared" si="112"/>
        <v>48</v>
      </c>
      <c r="P314">
        <f t="shared" si="113"/>
        <v>98</v>
      </c>
      <c r="AG314">
        <f t="shared" si="114"/>
        <v>0.31112850685588833</v>
      </c>
      <c r="AI314">
        <f t="shared" si="115"/>
        <v>0.75689999999999558</v>
      </c>
      <c r="AK314">
        <f t="shared" si="116"/>
        <v>6.7600000000002658E-2</v>
      </c>
      <c r="AN314">
        <f t="shared" si="117"/>
        <v>4.9121580331455778E-2</v>
      </c>
      <c r="AQ314">
        <f t="shared" si="118"/>
        <v>0.22163388804841144</v>
      </c>
      <c r="CA314">
        <v>1</v>
      </c>
      <c r="CC314" t="str">
        <f t="shared" ca="1" si="104"/>
        <v/>
      </c>
      <c r="CD314" t="str">
        <f t="shared" ca="1" si="105"/>
        <v/>
      </c>
      <c r="CH314" t="str">
        <f t="shared" ca="1" si="119"/>
        <v/>
      </c>
      <c r="CK314" t="str">
        <f t="shared" ca="1" si="106"/>
        <v/>
      </c>
      <c r="CQ314">
        <f ca="1">IF(MOD(CELL("строка",CG3131),10)=1,ABS($G$1 - CC3131),"")</f>
        <v>15</v>
      </c>
      <c r="CR314">
        <f t="shared" ca="1" si="107"/>
        <v>0</v>
      </c>
      <c r="CS314">
        <f t="shared" ca="1" si="108"/>
        <v>0</v>
      </c>
      <c r="CT314">
        <f t="shared" ca="1" si="109"/>
        <v>0</v>
      </c>
    </row>
    <row r="315" spans="1:98" x14ac:dyDescent="0.45">
      <c r="A315">
        <v>0</v>
      </c>
      <c r="B315">
        <f t="shared" si="110"/>
        <v>0</v>
      </c>
      <c r="D315" t="b">
        <f t="shared" si="103"/>
        <v>0</v>
      </c>
      <c r="J315">
        <v>15</v>
      </c>
      <c r="L315">
        <f t="shared" si="111"/>
        <v>0</v>
      </c>
      <c r="N315">
        <f t="shared" si="112"/>
        <v>0</v>
      </c>
      <c r="P315">
        <f t="shared" si="113"/>
        <v>0</v>
      </c>
      <c r="AG315">
        <f t="shared" si="114"/>
        <v>0</v>
      </c>
      <c r="AI315">
        <f t="shared" si="115"/>
        <v>0</v>
      </c>
      <c r="AK315">
        <f t="shared" si="116"/>
        <v>0</v>
      </c>
      <c r="AN315">
        <f t="shared" si="117"/>
        <v>0</v>
      </c>
      <c r="AQ315">
        <f t="shared" si="118"/>
        <v>1.2216338880484114</v>
      </c>
      <c r="CA315">
        <v>0</v>
      </c>
      <c r="CC315" t="str">
        <f t="shared" ca="1" si="104"/>
        <v/>
      </c>
      <c r="CD315" t="str">
        <f t="shared" ca="1" si="105"/>
        <v/>
      </c>
      <c r="CH315" t="str">
        <f t="shared" ca="1" si="119"/>
        <v/>
      </c>
      <c r="CK315" t="str">
        <f t="shared" ca="1" si="106"/>
        <v/>
      </c>
      <c r="CQ315">
        <f ca="1">IF(MOD(CELL("строка",CG3141),10)=1,ABS($G$1 - CC3141),"")</f>
        <v>13</v>
      </c>
      <c r="CR315">
        <f t="shared" ca="1" si="107"/>
        <v>0</v>
      </c>
      <c r="CS315">
        <f t="shared" ca="1" si="108"/>
        <v>0</v>
      </c>
      <c r="CT315">
        <f t="shared" ca="1" si="109"/>
        <v>0</v>
      </c>
    </row>
    <row r="316" spans="1:98" x14ac:dyDescent="0.45">
      <c r="A316">
        <v>1</v>
      </c>
      <c r="B316">
        <f t="shared" si="110"/>
        <v>0</v>
      </c>
      <c r="D316" t="b">
        <f t="shared" si="103"/>
        <v>0</v>
      </c>
      <c r="J316">
        <v>13</v>
      </c>
      <c r="L316">
        <f t="shared" si="111"/>
        <v>24</v>
      </c>
      <c r="N316">
        <f t="shared" si="112"/>
        <v>0</v>
      </c>
      <c r="P316">
        <f t="shared" si="113"/>
        <v>0</v>
      </c>
      <c r="AG316">
        <f t="shared" si="114"/>
        <v>0.31112850685588833</v>
      </c>
      <c r="AI316">
        <f t="shared" si="115"/>
        <v>0</v>
      </c>
      <c r="AK316">
        <f t="shared" si="116"/>
        <v>0</v>
      </c>
      <c r="AN316">
        <f t="shared" si="117"/>
        <v>4.9121580331455778E-2</v>
      </c>
      <c r="AQ316">
        <f t="shared" si="118"/>
        <v>0.22163388804841144</v>
      </c>
      <c r="CA316">
        <v>1</v>
      </c>
      <c r="CC316" t="str">
        <f t="shared" ca="1" si="104"/>
        <v/>
      </c>
      <c r="CD316" t="str">
        <f t="shared" ca="1" si="105"/>
        <v/>
      </c>
      <c r="CH316" t="str">
        <f t="shared" ca="1" si="119"/>
        <v/>
      </c>
      <c r="CK316" t="str">
        <f t="shared" ca="1" si="106"/>
        <v/>
      </c>
      <c r="CQ316">
        <f ca="1">IF(MOD(CELL("строка",CG3151),10)=1,ABS($G$1 - CC3151),"")</f>
        <v>11</v>
      </c>
      <c r="CR316">
        <f t="shared" ca="1" si="107"/>
        <v>0</v>
      </c>
      <c r="CS316">
        <f t="shared" ca="1" si="108"/>
        <v>0</v>
      </c>
      <c r="CT316">
        <f t="shared" ca="1" si="109"/>
        <v>0</v>
      </c>
    </row>
    <row r="317" spans="1:98" x14ac:dyDescent="0.45">
      <c r="A317">
        <v>0</v>
      </c>
      <c r="B317">
        <f t="shared" si="110"/>
        <v>0</v>
      </c>
      <c r="D317" t="b">
        <f t="shared" si="103"/>
        <v>1</v>
      </c>
      <c r="J317">
        <v>11</v>
      </c>
      <c r="L317">
        <f t="shared" si="111"/>
        <v>0</v>
      </c>
      <c r="N317">
        <f t="shared" si="112"/>
        <v>0</v>
      </c>
      <c r="P317">
        <f t="shared" si="113"/>
        <v>0</v>
      </c>
      <c r="AG317">
        <f t="shared" si="114"/>
        <v>0</v>
      </c>
      <c r="AI317">
        <f t="shared" si="115"/>
        <v>0</v>
      </c>
      <c r="AK317">
        <f t="shared" si="116"/>
        <v>0</v>
      </c>
      <c r="AN317">
        <f t="shared" si="117"/>
        <v>0</v>
      </c>
      <c r="AQ317">
        <f t="shared" si="118"/>
        <v>1.2216338880484114</v>
      </c>
      <c r="CA317">
        <v>0</v>
      </c>
      <c r="CC317" t="str">
        <f t="shared" ca="1" si="104"/>
        <v/>
      </c>
      <c r="CD317" t="str">
        <f t="shared" ca="1" si="105"/>
        <v/>
      </c>
      <c r="CH317" t="str">
        <f t="shared" ca="1" si="119"/>
        <v/>
      </c>
      <c r="CK317" t="str">
        <f t="shared" ca="1" si="106"/>
        <v/>
      </c>
      <c r="CQ317">
        <f ca="1">IF(MOD(CELL("строка",CG3161),10)=1,ABS($G$1 - CC3161),"")</f>
        <v>11</v>
      </c>
      <c r="CR317">
        <f t="shared" ca="1" si="107"/>
        <v>0</v>
      </c>
      <c r="CS317">
        <f t="shared" ca="1" si="108"/>
        <v>0</v>
      </c>
      <c r="CT317">
        <f t="shared" ca="1" si="109"/>
        <v>0</v>
      </c>
    </row>
    <row r="318" spans="1:98" x14ac:dyDescent="0.45">
      <c r="A318">
        <v>1</v>
      </c>
      <c r="B318">
        <f t="shared" si="110"/>
        <v>0</v>
      </c>
      <c r="D318" t="b">
        <f t="shared" si="103"/>
        <v>0</v>
      </c>
      <c r="J318">
        <v>11</v>
      </c>
      <c r="L318">
        <f t="shared" si="111"/>
        <v>27</v>
      </c>
      <c r="N318">
        <f t="shared" si="112"/>
        <v>50</v>
      </c>
      <c r="P318">
        <f t="shared" si="113"/>
        <v>0</v>
      </c>
      <c r="AG318">
        <f t="shared" si="114"/>
        <v>5.964394838514175</v>
      </c>
      <c r="AI318">
        <f t="shared" si="115"/>
        <v>1.2769000000000057</v>
      </c>
      <c r="AK318">
        <f t="shared" si="116"/>
        <v>0</v>
      </c>
      <c r="AN318">
        <f t="shared" si="117"/>
        <v>4.9121580331455778E-2</v>
      </c>
      <c r="AQ318">
        <f t="shared" si="118"/>
        <v>0.22163388804841144</v>
      </c>
      <c r="CA318">
        <v>1</v>
      </c>
      <c r="CC318" t="str">
        <f t="shared" ca="1" si="104"/>
        <v/>
      </c>
      <c r="CD318" t="str">
        <f t="shared" ca="1" si="105"/>
        <v/>
      </c>
      <c r="CH318" t="str">
        <f t="shared" ca="1" si="119"/>
        <v/>
      </c>
      <c r="CK318" t="str">
        <f t="shared" ca="1" si="106"/>
        <v/>
      </c>
      <c r="CQ318">
        <f ca="1">IF(MOD(CELL("строка",CG3171),10)=1,ABS($G$1 - CC3171),"")</f>
        <v>16</v>
      </c>
      <c r="CR318">
        <f t="shared" ca="1" si="107"/>
        <v>0</v>
      </c>
      <c r="CS318">
        <f t="shared" ca="1" si="108"/>
        <v>0</v>
      </c>
      <c r="CT318">
        <f t="shared" ca="1" si="109"/>
        <v>0</v>
      </c>
    </row>
    <row r="319" spans="1:98" x14ac:dyDescent="0.45">
      <c r="A319">
        <v>0</v>
      </c>
      <c r="B319">
        <f t="shared" si="110"/>
        <v>14</v>
      </c>
      <c r="D319" t="b">
        <f t="shared" si="103"/>
        <v>0</v>
      </c>
      <c r="J319">
        <v>16</v>
      </c>
      <c r="L319">
        <f t="shared" si="111"/>
        <v>0</v>
      </c>
      <c r="N319">
        <f t="shared" si="112"/>
        <v>0</v>
      </c>
      <c r="P319">
        <f t="shared" si="113"/>
        <v>0</v>
      </c>
      <c r="AG319">
        <f t="shared" si="114"/>
        <v>0</v>
      </c>
      <c r="AI319">
        <f t="shared" si="115"/>
        <v>0</v>
      </c>
      <c r="AK319">
        <f t="shared" si="116"/>
        <v>0</v>
      </c>
      <c r="AN319">
        <f t="shared" si="117"/>
        <v>0</v>
      </c>
      <c r="AQ319">
        <f t="shared" si="118"/>
        <v>1.2216338880484114</v>
      </c>
      <c r="CA319">
        <v>0</v>
      </c>
      <c r="CC319" t="str">
        <f t="shared" ca="1" si="104"/>
        <v/>
      </c>
      <c r="CD319" t="str">
        <f t="shared" ca="1" si="105"/>
        <v/>
      </c>
      <c r="CH319" t="str">
        <f t="shared" ca="1" si="119"/>
        <v/>
      </c>
      <c r="CK319" t="str">
        <f t="shared" ca="1" si="106"/>
        <v/>
      </c>
      <c r="CQ319">
        <f ca="1">IF(MOD(CELL("строка",CG3181),10)=1,ABS($G$1 - CC3181),"")</f>
        <v>11</v>
      </c>
      <c r="CR319">
        <f t="shared" ca="1" si="107"/>
        <v>0</v>
      </c>
      <c r="CS319">
        <f t="shared" ca="1" si="108"/>
        <v>0</v>
      </c>
      <c r="CT319">
        <f t="shared" ca="1" si="109"/>
        <v>0</v>
      </c>
    </row>
    <row r="320" spans="1:98" x14ac:dyDescent="0.45">
      <c r="A320">
        <v>2</v>
      </c>
      <c r="B320">
        <f t="shared" si="110"/>
        <v>0</v>
      </c>
      <c r="D320" t="b">
        <f t="shared" si="103"/>
        <v>0</v>
      </c>
      <c r="J320">
        <v>11</v>
      </c>
      <c r="L320">
        <f t="shared" si="111"/>
        <v>23</v>
      </c>
      <c r="N320">
        <f t="shared" si="112"/>
        <v>0</v>
      </c>
      <c r="P320">
        <f t="shared" si="113"/>
        <v>0</v>
      </c>
      <c r="AG320">
        <f t="shared" si="114"/>
        <v>2.4267063963031261</v>
      </c>
      <c r="AI320">
        <f t="shared" si="115"/>
        <v>0</v>
      </c>
      <c r="AK320">
        <f t="shared" si="116"/>
        <v>0</v>
      </c>
      <c r="AN320">
        <f t="shared" si="117"/>
        <v>0.60585380423463286</v>
      </c>
      <c r="AQ320">
        <f t="shared" si="118"/>
        <v>0.77836611195158856</v>
      </c>
      <c r="CA320">
        <v>2</v>
      </c>
      <c r="CC320" t="str">
        <f t="shared" ca="1" si="104"/>
        <v/>
      </c>
      <c r="CD320" t="str">
        <f t="shared" ca="1" si="105"/>
        <v/>
      </c>
      <c r="CH320" t="str">
        <f t="shared" ca="1" si="119"/>
        <v/>
      </c>
      <c r="CK320" t="str">
        <f t="shared" ca="1" si="106"/>
        <v/>
      </c>
      <c r="CQ320">
        <f ca="1">IF(MOD(CELL("строка",CG3191),10)=1,ABS($G$1 - CC3191),"")</f>
        <v>12</v>
      </c>
      <c r="CR320">
        <f t="shared" ca="1" si="107"/>
        <v>0</v>
      </c>
      <c r="CS320">
        <f t="shared" ca="1" si="108"/>
        <v>0</v>
      </c>
      <c r="CT320">
        <f t="shared" ca="1" si="109"/>
        <v>0</v>
      </c>
    </row>
    <row r="321" spans="1:98" x14ac:dyDescent="0.45">
      <c r="A321">
        <v>2</v>
      </c>
      <c r="B321">
        <f t="shared" si="110"/>
        <v>0</v>
      </c>
      <c r="D321" t="b">
        <f t="shared" ref="D321:D384" si="120">MOD(ROW(A354),10)=0</f>
        <v>0</v>
      </c>
      <c r="J321">
        <v>12</v>
      </c>
      <c r="L321">
        <f t="shared" si="111"/>
        <v>0</v>
      </c>
      <c r="N321">
        <f t="shared" si="112"/>
        <v>0</v>
      </c>
      <c r="P321">
        <f t="shared" si="113"/>
        <v>0</v>
      </c>
      <c r="AG321">
        <f t="shared" si="114"/>
        <v>0</v>
      </c>
      <c r="AI321">
        <f t="shared" si="115"/>
        <v>0</v>
      </c>
      <c r="AK321">
        <f t="shared" si="116"/>
        <v>0</v>
      </c>
      <c r="AN321">
        <f t="shared" si="117"/>
        <v>0.60585380423463286</v>
      </c>
      <c r="AQ321">
        <f t="shared" si="118"/>
        <v>0.77836611195158856</v>
      </c>
      <c r="CA321">
        <v>2</v>
      </c>
      <c r="CC321">
        <f t="shared" ref="CC321:CC384" ca="1" si="121">IF(MOD(CELL("строка",CA330),10)=0,SUM(CA321:CA330),"")</f>
        <v>22</v>
      </c>
      <c r="CD321">
        <f t="shared" ca="1" si="105"/>
        <v>31</v>
      </c>
      <c r="CH321">
        <f t="shared" ca="1" si="119"/>
        <v>484</v>
      </c>
      <c r="CK321">
        <f t="shared" ca="1" si="106"/>
        <v>43.099225000000018</v>
      </c>
      <c r="CQ321">
        <f ca="1">IF(MOD(CELL("строка",CG3201),10)=1,ABS($G$1 - CC3201),"")</f>
        <v>12</v>
      </c>
      <c r="CR321">
        <f t="shared" ca="1" si="107"/>
        <v>0</v>
      </c>
      <c r="CS321">
        <f t="shared" ca="1" si="108"/>
        <v>0</v>
      </c>
      <c r="CT321">
        <f t="shared" ca="1" si="109"/>
        <v>0</v>
      </c>
    </row>
    <row r="322" spans="1:98" x14ac:dyDescent="0.45">
      <c r="A322">
        <v>4</v>
      </c>
      <c r="B322">
        <f t="shared" si="110"/>
        <v>0</v>
      </c>
      <c r="D322" t="b">
        <f t="shared" si="120"/>
        <v>0</v>
      </c>
      <c r="J322">
        <v>12</v>
      </c>
      <c r="L322">
        <f t="shared" si="111"/>
        <v>25</v>
      </c>
      <c r="N322">
        <f t="shared" si="112"/>
        <v>47</v>
      </c>
      <c r="P322">
        <f t="shared" si="113"/>
        <v>93</v>
      </c>
      <c r="AG322">
        <f t="shared" si="114"/>
        <v>0.19555061740865062</v>
      </c>
      <c r="AI322">
        <f t="shared" si="115"/>
        <v>3.4968999999999903</v>
      </c>
      <c r="AK322">
        <f t="shared" si="116"/>
        <v>22.467599999999951</v>
      </c>
      <c r="AN322">
        <f t="shared" si="117"/>
        <v>7.7193182520409875</v>
      </c>
      <c r="AQ322">
        <f t="shared" si="118"/>
        <v>2.7783661119515886</v>
      </c>
      <c r="CA322">
        <v>4</v>
      </c>
      <c r="CC322" t="str">
        <f t="shared" ca="1" si="121"/>
        <v/>
      </c>
      <c r="CD322" t="str">
        <f t="shared" ref="CD322:CD385" ca="1" si="122">IF(MOD(CELL("строка",CA341),20)=0,SUM(CA322:CA341),"")</f>
        <v/>
      </c>
      <c r="CH322" t="str">
        <f t="shared" ca="1" si="119"/>
        <v/>
      </c>
      <c r="CK322" t="str">
        <f t="shared" ref="CK322:CK385" ca="1" si="123">IF(MOD(CELL("строка",CD322),20)=1,POWER( SUM( CD322, -$CJ$1 ), 2 ),"")</f>
        <v/>
      </c>
      <c r="CQ322">
        <f ca="1">IF(MOD(CELL("строка",CG3211),10)=1,ABS($G$1 - CC3211),"")</f>
        <v>13</v>
      </c>
      <c r="CR322">
        <f t="shared" ref="CR322:CR385" ca="1" si="124">IF(CQ322&lt;=$I$1, 1, 0 )</f>
        <v>0</v>
      </c>
      <c r="CS322">
        <f t="shared" ref="CS322:CS385" ca="1" si="125">IF(CQ322&lt;=2*$I$1, 1, 0 )</f>
        <v>0</v>
      </c>
      <c r="CT322">
        <f t="shared" ref="CT322:CT385" ca="1" si="126">IF(CQ322&lt;=3*$I$1, 1, 0 )</f>
        <v>0</v>
      </c>
    </row>
    <row r="323" spans="1:98" x14ac:dyDescent="0.45">
      <c r="A323">
        <v>4</v>
      </c>
      <c r="B323">
        <f t="shared" ref="B323:B386" si="127">SUM(A365:A374)*D341</f>
        <v>0</v>
      </c>
      <c r="D323" t="b">
        <f t="shared" si="120"/>
        <v>0</v>
      </c>
      <c r="J323">
        <v>13</v>
      </c>
      <c r="L323">
        <f t="shared" ref="L323:L386" si="128">SUM(J323:J324)*MOD(ROW(J324),2)</f>
        <v>0</v>
      </c>
      <c r="N323">
        <f t="shared" ref="N323:N386" si="129">SUM(L323:L326)*(MOD(ROW(L323)+2,4)=0)</f>
        <v>0</v>
      </c>
      <c r="P323">
        <f t="shared" ref="P323:P386" si="130">SUM(N323:N330)*(MOD(ROW(N323)+6,8)=0)</f>
        <v>0</v>
      </c>
      <c r="AG323">
        <f t="shared" ref="AG323:AG386" si="131">IF(L323&gt;0,(L323-AC$2)*(L323-AC$2),0)</f>
        <v>0</v>
      </c>
      <c r="AI323">
        <f t="shared" ref="AI323:AI386" si="132">IF(N323&gt;0,(N323-AD$2)*(N323-AD$2),0)</f>
        <v>0</v>
      </c>
      <c r="AK323">
        <f t="shared" ref="AK323:AK386" si="133">IF(P323&gt;0,(P323-AE$2)*(P323-AE$2),0)</f>
        <v>0</v>
      </c>
      <c r="AN323">
        <f t="shared" ref="AN323:AN386" si="134">IF(A323&gt;0,(A323-AM$2)*(A323-AM$2),0)</f>
        <v>7.7193182520409875</v>
      </c>
      <c r="AQ323">
        <f t="shared" ref="AQ323:AQ386" si="135">ABS(A323-AM$2)</f>
        <v>2.7783661119515886</v>
      </c>
      <c r="CA323">
        <v>4</v>
      </c>
      <c r="CC323" t="str">
        <f t="shared" ca="1" si="121"/>
        <v/>
      </c>
      <c r="CD323" t="str">
        <f t="shared" ca="1" si="122"/>
        <v/>
      </c>
      <c r="CH323" t="str">
        <f t="shared" ref="CH323:CH386" ca="1" si="136">IF(MOD(CELL("строка",CC323),10)=1,POWER( SUM( CC323, -$G$1 ), 2 ),"")</f>
        <v/>
      </c>
      <c r="CK323" t="str">
        <f t="shared" ca="1" si="123"/>
        <v/>
      </c>
      <c r="CQ323">
        <f ca="1">IF(MOD(CELL("строка",CG3221),10)=1,ABS($G$1 - CC3221),"")</f>
        <v>13</v>
      </c>
      <c r="CR323">
        <f t="shared" ca="1" si="124"/>
        <v>0</v>
      </c>
      <c r="CS323">
        <f t="shared" ca="1" si="125"/>
        <v>0</v>
      </c>
      <c r="CT323">
        <f t="shared" ca="1" si="126"/>
        <v>0</v>
      </c>
    </row>
    <row r="324" spans="1:98" x14ac:dyDescent="0.45">
      <c r="A324">
        <v>1</v>
      </c>
      <c r="B324">
        <f t="shared" si="127"/>
        <v>0</v>
      </c>
      <c r="D324" t="b">
        <f t="shared" si="120"/>
        <v>0</v>
      </c>
      <c r="J324">
        <v>13</v>
      </c>
      <c r="L324">
        <f t="shared" si="128"/>
        <v>22</v>
      </c>
      <c r="N324">
        <f t="shared" si="129"/>
        <v>0</v>
      </c>
      <c r="P324">
        <f t="shared" si="130"/>
        <v>0</v>
      </c>
      <c r="AG324">
        <f t="shared" si="131"/>
        <v>6.5422842857503634</v>
      </c>
      <c r="AI324">
        <f t="shared" si="132"/>
        <v>0</v>
      </c>
      <c r="AK324">
        <f t="shared" si="133"/>
        <v>0</v>
      </c>
      <c r="AN324">
        <f t="shared" si="134"/>
        <v>4.9121580331455778E-2</v>
      </c>
      <c r="AQ324">
        <f t="shared" si="135"/>
        <v>0.22163388804841144</v>
      </c>
      <c r="CA324">
        <v>1</v>
      </c>
      <c r="CC324" t="str">
        <f t="shared" ca="1" si="121"/>
        <v/>
      </c>
      <c r="CD324" t="str">
        <f t="shared" ca="1" si="122"/>
        <v/>
      </c>
      <c r="CH324" t="str">
        <f t="shared" ca="1" si="136"/>
        <v/>
      </c>
      <c r="CK324" t="str">
        <f t="shared" ca="1" si="123"/>
        <v/>
      </c>
      <c r="CQ324">
        <f ca="1">IF(MOD(CELL("строка",CG3231),10)=1,ABS($G$1 - CC3231),"")</f>
        <v>9</v>
      </c>
      <c r="CR324">
        <f t="shared" ca="1" si="124"/>
        <v>0</v>
      </c>
      <c r="CS324">
        <f t="shared" ca="1" si="125"/>
        <v>0</v>
      </c>
      <c r="CT324">
        <f t="shared" ca="1" si="126"/>
        <v>0</v>
      </c>
    </row>
    <row r="325" spans="1:98" x14ac:dyDescent="0.45">
      <c r="A325">
        <v>3</v>
      </c>
      <c r="B325">
        <f t="shared" si="127"/>
        <v>0</v>
      </c>
      <c r="D325" t="b">
        <f t="shared" si="120"/>
        <v>0</v>
      </c>
      <c r="J325">
        <v>9</v>
      </c>
      <c r="L325">
        <f t="shared" si="128"/>
        <v>0</v>
      </c>
      <c r="N325">
        <f t="shared" si="129"/>
        <v>0</v>
      </c>
      <c r="P325">
        <f t="shared" si="130"/>
        <v>0</v>
      </c>
      <c r="AG325">
        <f t="shared" si="131"/>
        <v>0</v>
      </c>
      <c r="AI325">
        <f t="shared" si="132"/>
        <v>0</v>
      </c>
      <c r="AK325">
        <f t="shared" si="133"/>
        <v>0</v>
      </c>
      <c r="AN325">
        <f t="shared" si="134"/>
        <v>3.16258602813781</v>
      </c>
      <c r="AQ325">
        <f t="shared" si="135"/>
        <v>1.7783661119515886</v>
      </c>
      <c r="CA325">
        <v>3</v>
      </c>
      <c r="CC325" t="str">
        <f t="shared" ca="1" si="121"/>
        <v/>
      </c>
      <c r="CD325" t="str">
        <f t="shared" ca="1" si="122"/>
        <v/>
      </c>
      <c r="CH325" t="str">
        <f t="shared" ca="1" si="136"/>
        <v/>
      </c>
      <c r="CK325" t="str">
        <f t="shared" ca="1" si="123"/>
        <v/>
      </c>
      <c r="CQ325">
        <f ca="1">IF(MOD(CELL("строка",CG3241),10)=1,ABS($G$1 - CC3241),"")</f>
        <v>12</v>
      </c>
      <c r="CR325">
        <f t="shared" ca="1" si="124"/>
        <v>0</v>
      </c>
      <c r="CS325">
        <f t="shared" ca="1" si="125"/>
        <v>0</v>
      </c>
      <c r="CT325">
        <f t="shared" ca="1" si="126"/>
        <v>0</v>
      </c>
    </row>
    <row r="326" spans="1:98" x14ac:dyDescent="0.45">
      <c r="A326">
        <v>3</v>
      </c>
      <c r="B326">
        <f t="shared" si="127"/>
        <v>0</v>
      </c>
      <c r="D326" t="b">
        <f t="shared" si="120"/>
        <v>0</v>
      </c>
      <c r="J326">
        <v>12</v>
      </c>
      <c r="L326">
        <f t="shared" si="128"/>
        <v>18</v>
      </c>
      <c r="N326">
        <f t="shared" si="129"/>
        <v>46</v>
      </c>
      <c r="P326">
        <f t="shared" si="130"/>
        <v>0</v>
      </c>
      <c r="AG326">
        <f t="shared" si="131"/>
        <v>43.004595843539313</v>
      </c>
      <c r="AI326">
        <f t="shared" si="132"/>
        <v>8.2368999999999861</v>
      </c>
      <c r="AK326">
        <f t="shared" si="133"/>
        <v>0</v>
      </c>
      <c r="AN326">
        <f t="shared" si="134"/>
        <v>3.16258602813781</v>
      </c>
      <c r="AQ326">
        <f t="shared" si="135"/>
        <v>1.7783661119515886</v>
      </c>
      <c r="CA326">
        <v>3</v>
      </c>
      <c r="CC326" t="str">
        <f t="shared" ca="1" si="121"/>
        <v/>
      </c>
      <c r="CD326" t="str">
        <f t="shared" ca="1" si="122"/>
        <v/>
      </c>
      <c r="CH326" t="str">
        <f t="shared" ca="1" si="136"/>
        <v/>
      </c>
      <c r="CK326" t="str">
        <f t="shared" ca="1" si="123"/>
        <v/>
      </c>
      <c r="CQ326">
        <f ca="1">IF(MOD(CELL("строка",CG3251),10)=1,ABS($G$1 - CC3251),"")</f>
        <v>6</v>
      </c>
      <c r="CR326">
        <f t="shared" ca="1" si="124"/>
        <v>0</v>
      </c>
      <c r="CS326">
        <f t="shared" ca="1" si="125"/>
        <v>0</v>
      </c>
      <c r="CT326">
        <f t="shared" ca="1" si="126"/>
        <v>0</v>
      </c>
    </row>
    <row r="327" spans="1:98" x14ac:dyDescent="0.45">
      <c r="A327">
        <v>0</v>
      </c>
      <c r="B327">
        <f t="shared" si="127"/>
        <v>0</v>
      </c>
      <c r="D327" t="b">
        <f t="shared" si="120"/>
        <v>1</v>
      </c>
      <c r="J327">
        <v>6</v>
      </c>
      <c r="L327">
        <f t="shared" si="128"/>
        <v>0</v>
      </c>
      <c r="N327">
        <f t="shared" si="129"/>
        <v>0</v>
      </c>
      <c r="P327">
        <f t="shared" si="130"/>
        <v>0</v>
      </c>
      <c r="AG327">
        <f t="shared" si="131"/>
        <v>0</v>
      </c>
      <c r="AI327">
        <f t="shared" si="132"/>
        <v>0</v>
      </c>
      <c r="AK327">
        <f t="shared" si="133"/>
        <v>0</v>
      </c>
      <c r="AN327">
        <f t="shared" si="134"/>
        <v>0</v>
      </c>
      <c r="AQ327">
        <f t="shared" si="135"/>
        <v>1.2216338880484114</v>
      </c>
      <c r="CA327">
        <v>0</v>
      </c>
      <c r="CC327" t="str">
        <f t="shared" ca="1" si="121"/>
        <v/>
      </c>
      <c r="CD327" t="str">
        <f t="shared" ca="1" si="122"/>
        <v/>
      </c>
      <c r="CH327" t="str">
        <f t="shared" ca="1" si="136"/>
        <v/>
      </c>
      <c r="CK327" t="str">
        <f t="shared" ca="1" si="123"/>
        <v/>
      </c>
      <c r="CQ327">
        <f ca="1">IF(MOD(CELL("строка",CG3261),10)=1,ABS($G$1 - CC3261),"")</f>
        <v>18</v>
      </c>
      <c r="CR327">
        <f t="shared" ca="1" si="124"/>
        <v>0</v>
      </c>
      <c r="CS327">
        <f t="shared" ca="1" si="125"/>
        <v>0</v>
      </c>
      <c r="CT327">
        <f t="shared" ca="1" si="126"/>
        <v>0</v>
      </c>
    </row>
    <row r="328" spans="1:98" x14ac:dyDescent="0.45">
      <c r="A328">
        <v>2</v>
      </c>
      <c r="B328">
        <f t="shared" si="127"/>
        <v>0</v>
      </c>
      <c r="D328" t="b">
        <f t="shared" si="120"/>
        <v>0</v>
      </c>
      <c r="J328">
        <v>18</v>
      </c>
      <c r="L328">
        <f t="shared" si="128"/>
        <v>28</v>
      </c>
      <c r="N328">
        <f t="shared" si="129"/>
        <v>0</v>
      </c>
      <c r="P328">
        <f t="shared" si="130"/>
        <v>0</v>
      </c>
      <c r="AG328">
        <f t="shared" si="131"/>
        <v>11.848816949066938</v>
      </c>
      <c r="AI328">
        <f t="shared" si="132"/>
        <v>0</v>
      </c>
      <c r="AK328">
        <f t="shared" si="133"/>
        <v>0</v>
      </c>
      <c r="AN328">
        <f t="shared" si="134"/>
        <v>0.60585380423463286</v>
      </c>
      <c r="AQ328">
        <f t="shared" si="135"/>
        <v>0.77836611195158856</v>
      </c>
      <c r="CA328">
        <v>2</v>
      </c>
      <c r="CC328" t="str">
        <f t="shared" ca="1" si="121"/>
        <v/>
      </c>
      <c r="CD328" t="str">
        <f t="shared" ca="1" si="122"/>
        <v/>
      </c>
      <c r="CH328" t="str">
        <f t="shared" ca="1" si="136"/>
        <v/>
      </c>
      <c r="CK328" t="str">
        <f t="shared" ca="1" si="123"/>
        <v/>
      </c>
      <c r="CQ328">
        <f ca="1">IF(MOD(CELL("строка",CG3271),10)=1,ABS($G$1 - CC3271),"")</f>
        <v>10</v>
      </c>
      <c r="CR328">
        <f t="shared" ca="1" si="124"/>
        <v>0</v>
      </c>
      <c r="CS328">
        <f t="shared" ca="1" si="125"/>
        <v>0</v>
      </c>
      <c r="CT328">
        <f t="shared" ca="1" si="126"/>
        <v>0</v>
      </c>
    </row>
    <row r="329" spans="1:98" x14ac:dyDescent="0.45">
      <c r="A329">
        <v>2</v>
      </c>
      <c r="B329">
        <f t="shared" si="127"/>
        <v>14</v>
      </c>
      <c r="D329" t="b">
        <f t="shared" si="120"/>
        <v>0</v>
      </c>
      <c r="J329">
        <v>10</v>
      </c>
      <c r="L329">
        <f t="shared" si="128"/>
        <v>0</v>
      </c>
      <c r="N329">
        <f t="shared" si="129"/>
        <v>0</v>
      </c>
      <c r="P329">
        <f t="shared" si="130"/>
        <v>0</v>
      </c>
      <c r="AG329">
        <f t="shared" si="131"/>
        <v>0</v>
      </c>
      <c r="AI329">
        <f t="shared" si="132"/>
        <v>0</v>
      </c>
      <c r="AK329">
        <f t="shared" si="133"/>
        <v>0</v>
      </c>
      <c r="AN329">
        <f t="shared" si="134"/>
        <v>0.60585380423463286</v>
      </c>
      <c r="AQ329">
        <f t="shared" si="135"/>
        <v>0.77836611195158856</v>
      </c>
      <c r="CA329">
        <v>2</v>
      </c>
      <c r="CC329" t="str">
        <f t="shared" ca="1" si="121"/>
        <v/>
      </c>
      <c r="CD329" t="str">
        <f t="shared" ca="1" si="122"/>
        <v/>
      </c>
      <c r="CH329" t="str">
        <f t="shared" ca="1" si="136"/>
        <v/>
      </c>
      <c r="CK329" t="str">
        <f t="shared" ca="1" si="123"/>
        <v/>
      </c>
      <c r="CQ329">
        <f ca="1">IF(MOD(CELL("строка",CG3281),10)=1,ABS($G$1 - CC3281),"")</f>
        <v>16</v>
      </c>
      <c r="CR329">
        <f t="shared" ca="1" si="124"/>
        <v>0</v>
      </c>
      <c r="CS329">
        <f t="shared" ca="1" si="125"/>
        <v>0</v>
      </c>
      <c r="CT329">
        <f t="shared" ca="1" si="126"/>
        <v>0</v>
      </c>
    </row>
    <row r="330" spans="1:98" x14ac:dyDescent="0.45">
      <c r="A330">
        <v>1</v>
      </c>
      <c r="B330">
        <f t="shared" si="127"/>
        <v>0</v>
      </c>
      <c r="D330" t="b">
        <f t="shared" si="120"/>
        <v>0</v>
      </c>
      <c r="J330">
        <v>16</v>
      </c>
      <c r="L330">
        <f t="shared" si="128"/>
        <v>28</v>
      </c>
      <c r="N330">
        <f t="shared" si="129"/>
        <v>47</v>
      </c>
      <c r="P330">
        <f t="shared" si="130"/>
        <v>95</v>
      </c>
      <c r="AG330">
        <f t="shared" si="131"/>
        <v>11.848816949066938</v>
      </c>
      <c r="AI330">
        <f t="shared" si="132"/>
        <v>3.4968999999999903</v>
      </c>
      <c r="AK330">
        <f t="shared" si="133"/>
        <v>7.5075999999999716</v>
      </c>
      <c r="AN330">
        <f t="shared" si="134"/>
        <v>4.9121580331455778E-2</v>
      </c>
      <c r="AQ330">
        <f t="shared" si="135"/>
        <v>0.22163388804841144</v>
      </c>
      <c r="CA330">
        <v>1</v>
      </c>
      <c r="CC330" t="str">
        <f t="shared" ca="1" si="121"/>
        <v/>
      </c>
      <c r="CD330" t="str">
        <f t="shared" ca="1" si="122"/>
        <v/>
      </c>
      <c r="CH330" t="str">
        <f t="shared" ca="1" si="136"/>
        <v/>
      </c>
      <c r="CK330" t="str">
        <f t="shared" ca="1" si="123"/>
        <v/>
      </c>
      <c r="CQ330">
        <f ca="1">IF(MOD(CELL("строка",CG3291),10)=1,ABS($G$1 - CC3291),"")</f>
        <v>12</v>
      </c>
      <c r="CR330">
        <f t="shared" ca="1" si="124"/>
        <v>0</v>
      </c>
      <c r="CS330">
        <f t="shared" ca="1" si="125"/>
        <v>0</v>
      </c>
      <c r="CT330">
        <f t="shared" ca="1" si="126"/>
        <v>0</v>
      </c>
    </row>
    <row r="331" spans="1:98" x14ac:dyDescent="0.45">
      <c r="A331">
        <v>0</v>
      </c>
      <c r="B331">
        <f t="shared" si="127"/>
        <v>0</v>
      </c>
      <c r="D331" t="b">
        <f t="shared" si="120"/>
        <v>0</v>
      </c>
      <c r="J331">
        <v>12</v>
      </c>
      <c r="L331">
        <f t="shared" si="128"/>
        <v>0</v>
      </c>
      <c r="N331">
        <f t="shared" si="129"/>
        <v>0</v>
      </c>
      <c r="P331">
        <f t="shared" si="130"/>
        <v>0</v>
      </c>
      <c r="AG331">
        <f t="shared" si="131"/>
        <v>0</v>
      </c>
      <c r="AI331">
        <f t="shared" si="132"/>
        <v>0</v>
      </c>
      <c r="AK331">
        <f t="shared" si="133"/>
        <v>0</v>
      </c>
      <c r="AN331">
        <f t="shared" si="134"/>
        <v>0</v>
      </c>
      <c r="AQ331">
        <f t="shared" si="135"/>
        <v>1.2216338880484114</v>
      </c>
      <c r="CA331">
        <v>0</v>
      </c>
      <c r="CC331">
        <f t="shared" ca="1" si="121"/>
        <v>9</v>
      </c>
      <c r="CD331" t="str">
        <f t="shared" ca="1" si="122"/>
        <v/>
      </c>
      <c r="CH331">
        <f t="shared" ca="1" si="136"/>
        <v>81</v>
      </c>
      <c r="CK331" t="str">
        <f t="shared" ca="1" si="123"/>
        <v/>
      </c>
      <c r="CQ331">
        <f ca="1">IF(MOD(CELL("строка",CG3301),10)=1,ABS($G$1 - CC3301),"")</f>
        <v>11</v>
      </c>
      <c r="CR331">
        <f t="shared" ca="1" si="124"/>
        <v>0</v>
      </c>
      <c r="CS331">
        <f t="shared" ca="1" si="125"/>
        <v>0</v>
      </c>
      <c r="CT331">
        <f t="shared" ca="1" si="126"/>
        <v>0</v>
      </c>
    </row>
    <row r="332" spans="1:98" x14ac:dyDescent="0.45">
      <c r="A332">
        <v>0</v>
      </c>
      <c r="B332">
        <f t="shared" si="127"/>
        <v>0</v>
      </c>
      <c r="D332" t="b">
        <f t="shared" si="120"/>
        <v>0</v>
      </c>
      <c r="J332">
        <v>11</v>
      </c>
      <c r="L332">
        <f t="shared" si="128"/>
        <v>19</v>
      </c>
      <c r="N332">
        <f t="shared" si="129"/>
        <v>0</v>
      </c>
      <c r="P332">
        <f t="shared" si="130"/>
        <v>0</v>
      </c>
      <c r="AG332">
        <f t="shared" si="131"/>
        <v>30.889017954092076</v>
      </c>
      <c r="AI332">
        <f t="shared" si="132"/>
        <v>0</v>
      </c>
      <c r="AK332">
        <f t="shared" si="133"/>
        <v>0</v>
      </c>
      <c r="AN332">
        <f t="shared" si="134"/>
        <v>0</v>
      </c>
      <c r="AQ332">
        <f t="shared" si="135"/>
        <v>1.2216338880484114</v>
      </c>
      <c r="CA332">
        <v>0</v>
      </c>
      <c r="CC332" t="str">
        <f t="shared" ca="1" si="121"/>
        <v/>
      </c>
      <c r="CD332" t="str">
        <f t="shared" ca="1" si="122"/>
        <v/>
      </c>
      <c r="CH332" t="str">
        <f t="shared" ca="1" si="136"/>
        <v/>
      </c>
      <c r="CK332" t="str">
        <f t="shared" ca="1" si="123"/>
        <v/>
      </c>
      <c r="CQ332">
        <f ca="1">IF(MOD(CELL("строка",CG3311),10)=1,ABS($G$1 - CC3311),"")</f>
        <v>8</v>
      </c>
      <c r="CR332">
        <f t="shared" ca="1" si="124"/>
        <v>0</v>
      </c>
      <c r="CS332">
        <f t="shared" ca="1" si="125"/>
        <v>0</v>
      </c>
      <c r="CT332">
        <f t="shared" ca="1" si="126"/>
        <v>0</v>
      </c>
    </row>
    <row r="333" spans="1:98" x14ac:dyDescent="0.45">
      <c r="A333">
        <v>0</v>
      </c>
      <c r="B333">
        <f t="shared" si="127"/>
        <v>0</v>
      </c>
      <c r="D333" t="b">
        <f t="shared" si="120"/>
        <v>0</v>
      </c>
      <c r="J333">
        <v>8</v>
      </c>
      <c r="L333">
        <f t="shared" si="128"/>
        <v>0</v>
      </c>
      <c r="N333">
        <f t="shared" si="129"/>
        <v>0</v>
      </c>
      <c r="P333">
        <f t="shared" si="130"/>
        <v>0</v>
      </c>
      <c r="AG333">
        <f t="shared" si="131"/>
        <v>0</v>
      </c>
      <c r="AI333">
        <f t="shared" si="132"/>
        <v>0</v>
      </c>
      <c r="AK333">
        <f t="shared" si="133"/>
        <v>0</v>
      </c>
      <c r="AN333">
        <f t="shared" si="134"/>
        <v>0</v>
      </c>
      <c r="AQ333">
        <f t="shared" si="135"/>
        <v>1.2216338880484114</v>
      </c>
      <c r="CA333">
        <v>0</v>
      </c>
      <c r="CC333" t="str">
        <f t="shared" ca="1" si="121"/>
        <v/>
      </c>
      <c r="CD333" t="str">
        <f t="shared" ca="1" si="122"/>
        <v/>
      </c>
      <c r="CH333" t="str">
        <f t="shared" ca="1" si="136"/>
        <v/>
      </c>
      <c r="CK333" t="str">
        <f t="shared" ca="1" si="123"/>
        <v/>
      </c>
      <c r="CQ333">
        <f ca="1">IF(MOD(CELL("строка",CG3321),10)=1,ABS($G$1 - CC3321),"")</f>
        <v>9</v>
      </c>
      <c r="CR333">
        <f t="shared" ca="1" si="124"/>
        <v>0</v>
      </c>
      <c r="CS333">
        <f t="shared" ca="1" si="125"/>
        <v>0</v>
      </c>
      <c r="CT333">
        <f t="shared" ca="1" si="126"/>
        <v>0</v>
      </c>
    </row>
    <row r="334" spans="1:98" x14ac:dyDescent="0.45">
      <c r="A334">
        <v>1</v>
      </c>
      <c r="B334">
        <f t="shared" si="127"/>
        <v>0</v>
      </c>
      <c r="D334" t="b">
        <f t="shared" si="120"/>
        <v>0</v>
      </c>
      <c r="J334">
        <v>9</v>
      </c>
      <c r="L334">
        <f t="shared" si="128"/>
        <v>24</v>
      </c>
      <c r="N334">
        <f t="shared" si="129"/>
        <v>48</v>
      </c>
      <c r="P334">
        <f t="shared" si="130"/>
        <v>0</v>
      </c>
      <c r="AG334">
        <f t="shared" si="131"/>
        <v>0.31112850685588833</v>
      </c>
      <c r="AI334">
        <f t="shared" si="132"/>
        <v>0.75689999999999558</v>
      </c>
      <c r="AK334">
        <f t="shared" si="133"/>
        <v>0</v>
      </c>
      <c r="AN334">
        <f t="shared" si="134"/>
        <v>4.9121580331455778E-2</v>
      </c>
      <c r="AQ334">
        <f t="shared" si="135"/>
        <v>0.22163388804841144</v>
      </c>
      <c r="CA334">
        <v>1</v>
      </c>
      <c r="CC334" t="str">
        <f t="shared" ca="1" si="121"/>
        <v/>
      </c>
      <c r="CD334" t="str">
        <f t="shared" ca="1" si="122"/>
        <v/>
      </c>
      <c r="CH334" t="str">
        <f t="shared" ca="1" si="136"/>
        <v/>
      </c>
      <c r="CK334" t="str">
        <f t="shared" ca="1" si="123"/>
        <v/>
      </c>
      <c r="CQ334">
        <f ca="1">IF(MOD(CELL("строка",CG3331),10)=1,ABS($G$1 - CC3331),"")</f>
        <v>15</v>
      </c>
      <c r="CR334">
        <f t="shared" ca="1" si="124"/>
        <v>0</v>
      </c>
      <c r="CS334">
        <f t="shared" ca="1" si="125"/>
        <v>0</v>
      </c>
      <c r="CT334">
        <f t="shared" ca="1" si="126"/>
        <v>0</v>
      </c>
    </row>
    <row r="335" spans="1:98" x14ac:dyDescent="0.45">
      <c r="A335">
        <v>3</v>
      </c>
      <c r="B335">
        <f t="shared" si="127"/>
        <v>0</v>
      </c>
      <c r="D335" t="b">
        <f t="shared" si="120"/>
        <v>0</v>
      </c>
      <c r="J335">
        <v>15</v>
      </c>
      <c r="L335">
        <f t="shared" si="128"/>
        <v>0</v>
      </c>
      <c r="N335">
        <f t="shared" si="129"/>
        <v>0</v>
      </c>
      <c r="P335">
        <f t="shared" si="130"/>
        <v>0</v>
      </c>
      <c r="AG335">
        <f t="shared" si="131"/>
        <v>0</v>
      </c>
      <c r="AI335">
        <f t="shared" si="132"/>
        <v>0</v>
      </c>
      <c r="AK335">
        <f t="shared" si="133"/>
        <v>0</v>
      </c>
      <c r="AN335">
        <f t="shared" si="134"/>
        <v>3.16258602813781</v>
      </c>
      <c r="AQ335">
        <f t="shared" si="135"/>
        <v>1.7783661119515886</v>
      </c>
      <c r="CA335">
        <v>3</v>
      </c>
      <c r="CC335" t="str">
        <f t="shared" ca="1" si="121"/>
        <v/>
      </c>
      <c r="CD335" t="str">
        <f t="shared" ca="1" si="122"/>
        <v/>
      </c>
      <c r="CH335" t="str">
        <f t="shared" ca="1" si="136"/>
        <v/>
      </c>
      <c r="CK335" t="str">
        <f t="shared" ca="1" si="123"/>
        <v/>
      </c>
      <c r="CQ335">
        <f ca="1">IF(MOD(CELL("строка",CG3341),10)=1,ABS($G$1 - CC3341),"")</f>
        <v>14</v>
      </c>
      <c r="CR335">
        <f t="shared" ca="1" si="124"/>
        <v>0</v>
      </c>
      <c r="CS335">
        <f t="shared" ca="1" si="125"/>
        <v>0</v>
      </c>
      <c r="CT335">
        <f t="shared" ca="1" si="126"/>
        <v>0</v>
      </c>
    </row>
    <row r="336" spans="1:98" x14ac:dyDescent="0.45">
      <c r="A336">
        <v>0</v>
      </c>
      <c r="B336">
        <f t="shared" si="127"/>
        <v>0</v>
      </c>
      <c r="D336" t="b">
        <f t="shared" si="120"/>
        <v>0</v>
      </c>
      <c r="J336">
        <v>14</v>
      </c>
      <c r="L336">
        <f t="shared" si="128"/>
        <v>24</v>
      </c>
      <c r="N336">
        <f t="shared" si="129"/>
        <v>0</v>
      </c>
      <c r="P336">
        <f t="shared" si="130"/>
        <v>0</v>
      </c>
      <c r="AG336">
        <f t="shared" si="131"/>
        <v>0.31112850685588833</v>
      </c>
      <c r="AI336">
        <f t="shared" si="132"/>
        <v>0</v>
      </c>
      <c r="AK336">
        <f t="shared" si="133"/>
        <v>0</v>
      </c>
      <c r="AN336">
        <f t="shared" si="134"/>
        <v>0</v>
      </c>
      <c r="AQ336">
        <f t="shared" si="135"/>
        <v>1.2216338880484114</v>
      </c>
      <c r="CA336">
        <v>0</v>
      </c>
      <c r="CC336" t="str">
        <f t="shared" ca="1" si="121"/>
        <v/>
      </c>
      <c r="CD336" t="str">
        <f t="shared" ca="1" si="122"/>
        <v/>
      </c>
      <c r="CH336" t="str">
        <f t="shared" ca="1" si="136"/>
        <v/>
      </c>
      <c r="CK336" t="str">
        <f t="shared" ca="1" si="123"/>
        <v/>
      </c>
      <c r="CQ336">
        <f ca="1">IF(MOD(CELL("строка",CG3351),10)=1,ABS($G$1 - CC3351),"")</f>
        <v>10</v>
      </c>
      <c r="CR336">
        <f t="shared" ca="1" si="124"/>
        <v>0</v>
      </c>
      <c r="CS336">
        <f t="shared" ca="1" si="125"/>
        <v>0</v>
      </c>
      <c r="CT336">
        <f t="shared" ca="1" si="126"/>
        <v>0</v>
      </c>
    </row>
    <row r="337" spans="1:98" x14ac:dyDescent="0.45">
      <c r="A337">
        <v>3</v>
      </c>
      <c r="B337">
        <f t="shared" si="127"/>
        <v>0</v>
      </c>
      <c r="D337" t="b">
        <f t="shared" si="120"/>
        <v>1</v>
      </c>
      <c r="J337">
        <v>10</v>
      </c>
      <c r="L337">
        <f t="shared" si="128"/>
        <v>0</v>
      </c>
      <c r="N337">
        <f t="shared" si="129"/>
        <v>0</v>
      </c>
      <c r="P337">
        <f t="shared" si="130"/>
        <v>0</v>
      </c>
      <c r="AG337">
        <f t="shared" si="131"/>
        <v>0</v>
      </c>
      <c r="AI337">
        <f t="shared" si="132"/>
        <v>0</v>
      </c>
      <c r="AK337">
        <f t="shared" si="133"/>
        <v>0</v>
      </c>
      <c r="AN337">
        <f t="shared" si="134"/>
        <v>3.16258602813781</v>
      </c>
      <c r="AQ337">
        <f t="shared" si="135"/>
        <v>1.7783661119515886</v>
      </c>
      <c r="CA337">
        <v>3</v>
      </c>
      <c r="CC337" t="str">
        <f t="shared" ca="1" si="121"/>
        <v/>
      </c>
      <c r="CD337" t="str">
        <f t="shared" ca="1" si="122"/>
        <v/>
      </c>
      <c r="CH337" t="str">
        <f t="shared" ca="1" si="136"/>
        <v/>
      </c>
      <c r="CK337" t="str">
        <f t="shared" ca="1" si="123"/>
        <v/>
      </c>
      <c r="CQ337">
        <f ca="1">IF(MOD(CELL("строка",CG3361),10)=1,ABS($G$1 - CC3361),"")</f>
        <v>7</v>
      </c>
      <c r="CR337">
        <f t="shared" ca="1" si="124"/>
        <v>0</v>
      </c>
      <c r="CS337">
        <f t="shared" ca="1" si="125"/>
        <v>0</v>
      </c>
      <c r="CT337">
        <f t="shared" ca="1" si="126"/>
        <v>0</v>
      </c>
    </row>
    <row r="338" spans="1:98" x14ac:dyDescent="0.45">
      <c r="A338">
        <v>0</v>
      </c>
      <c r="B338">
        <f t="shared" si="127"/>
        <v>0</v>
      </c>
      <c r="D338" t="b">
        <f t="shared" si="120"/>
        <v>0</v>
      </c>
      <c r="J338">
        <v>7</v>
      </c>
      <c r="L338">
        <f t="shared" si="128"/>
        <v>17</v>
      </c>
      <c r="N338">
        <f t="shared" si="129"/>
        <v>40</v>
      </c>
      <c r="P338">
        <f t="shared" si="130"/>
        <v>88</v>
      </c>
      <c r="AG338">
        <f t="shared" si="131"/>
        <v>57.120173732986551</v>
      </c>
      <c r="AI338">
        <f t="shared" si="132"/>
        <v>78.676899999999961</v>
      </c>
      <c r="AK338">
        <f t="shared" si="133"/>
        <v>94.867599999999896</v>
      </c>
      <c r="AN338">
        <f t="shared" si="134"/>
        <v>0</v>
      </c>
      <c r="AQ338">
        <f t="shared" si="135"/>
        <v>1.2216338880484114</v>
      </c>
      <c r="CA338">
        <v>0</v>
      </c>
      <c r="CC338" t="str">
        <f t="shared" ca="1" si="121"/>
        <v/>
      </c>
      <c r="CD338" t="str">
        <f t="shared" ca="1" si="122"/>
        <v/>
      </c>
      <c r="CH338" t="str">
        <f t="shared" ca="1" si="136"/>
        <v/>
      </c>
      <c r="CK338" t="str">
        <f t="shared" ca="1" si="123"/>
        <v/>
      </c>
      <c r="CQ338">
        <f ca="1">IF(MOD(CELL("строка",CG3371),10)=1,ABS($G$1 - CC3371),"")</f>
        <v>10</v>
      </c>
      <c r="CR338">
        <f t="shared" ca="1" si="124"/>
        <v>0</v>
      </c>
      <c r="CS338">
        <f t="shared" ca="1" si="125"/>
        <v>0</v>
      </c>
      <c r="CT338">
        <f t="shared" ca="1" si="126"/>
        <v>0</v>
      </c>
    </row>
    <row r="339" spans="1:98" x14ac:dyDescent="0.45">
      <c r="A339">
        <v>2</v>
      </c>
      <c r="B339">
        <f t="shared" si="127"/>
        <v>20</v>
      </c>
      <c r="D339" t="b">
        <f t="shared" si="120"/>
        <v>0</v>
      </c>
      <c r="J339">
        <v>10</v>
      </c>
      <c r="L339">
        <f t="shared" si="128"/>
        <v>0</v>
      </c>
      <c r="N339">
        <f t="shared" si="129"/>
        <v>0</v>
      </c>
      <c r="P339">
        <f t="shared" si="130"/>
        <v>0</v>
      </c>
      <c r="AG339">
        <f t="shared" si="131"/>
        <v>0</v>
      </c>
      <c r="AI339">
        <f t="shared" si="132"/>
        <v>0</v>
      </c>
      <c r="AK339">
        <f t="shared" si="133"/>
        <v>0</v>
      </c>
      <c r="AN339">
        <f t="shared" si="134"/>
        <v>0.60585380423463286</v>
      </c>
      <c r="AQ339">
        <f t="shared" si="135"/>
        <v>0.77836611195158856</v>
      </c>
      <c r="CA339">
        <v>2</v>
      </c>
      <c r="CC339" t="str">
        <f t="shared" ca="1" si="121"/>
        <v/>
      </c>
      <c r="CD339" t="str">
        <f t="shared" ca="1" si="122"/>
        <v/>
      </c>
      <c r="CH339" t="str">
        <f t="shared" ca="1" si="136"/>
        <v/>
      </c>
      <c r="CK339" t="str">
        <f t="shared" ca="1" si="123"/>
        <v/>
      </c>
      <c r="CQ339">
        <f ca="1">IF(MOD(CELL("строка",CG3381),10)=1,ABS($G$1 - CC3381),"")</f>
        <v>10</v>
      </c>
      <c r="CR339">
        <f t="shared" ca="1" si="124"/>
        <v>0</v>
      </c>
      <c r="CS339">
        <f t="shared" ca="1" si="125"/>
        <v>0</v>
      </c>
      <c r="CT339">
        <f t="shared" ca="1" si="126"/>
        <v>0</v>
      </c>
    </row>
    <row r="340" spans="1:98" x14ac:dyDescent="0.45">
      <c r="A340">
        <v>0</v>
      </c>
      <c r="B340">
        <f t="shared" si="127"/>
        <v>0</v>
      </c>
      <c r="D340" t="b">
        <f t="shared" si="120"/>
        <v>0</v>
      </c>
      <c r="J340">
        <v>10</v>
      </c>
      <c r="L340">
        <f t="shared" si="128"/>
        <v>23</v>
      </c>
      <c r="N340">
        <f t="shared" si="129"/>
        <v>0</v>
      </c>
      <c r="P340">
        <f t="shared" si="130"/>
        <v>0</v>
      </c>
      <c r="AG340">
        <f t="shared" si="131"/>
        <v>2.4267063963031261</v>
      </c>
      <c r="AI340">
        <f t="shared" si="132"/>
        <v>0</v>
      </c>
      <c r="AK340">
        <f t="shared" si="133"/>
        <v>0</v>
      </c>
      <c r="AN340">
        <f t="shared" si="134"/>
        <v>0</v>
      </c>
      <c r="AQ340">
        <f t="shared" si="135"/>
        <v>1.2216338880484114</v>
      </c>
      <c r="CA340">
        <v>0</v>
      </c>
      <c r="CC340" t="str">
        <f t="shared" ca="1" si="121"/>
        <v/>
      </c>
      <c r="CD340" t="str">
        <f t="shared" ca="1" si="122"/>
        <v/>
      </c>
      <c r="CH340" t="str">
        <f t="shared" ca="1" si="136"/>
        <v/>
      </c>
      <c r="CK340" t="str">
        <f t="shared" ca="1" si="123"/>
        <v/>
      </c>
      <c r="CQ340">
        <f ca="1">IF(MOD(CELL("строка",CG3391),10)=1,ABS($G$1 - CC3391),"")</f>
        <v>13</v>
      </c>
      <c r="CR340">
        <f t="shared" ca="1" si="124"/>
        <v>0</v>
      </c>
      <c r="CS340">
        <f t="shared" ca="1" si="125"/>
        <v>0</v>
      </c>
      <c r="CT340">
        <f t="shared" ca="1" si="126"/>
        <v>0</v>
      </c>
    </row>
    <row r="341" spans="1:98" x14ac:dyDescent="0.45">
      <c r="A341">
        <v>1</v>
      </c>
      <c r="B341">
        <f t="shared" si="127"/>
        <v>0</v>
      </c>
      <c r="D341" t="b">
        <f t="shared" si="120"/>
        <v>0</v>
      </c>
      <c r="J341">
        <v>13</v>
      </c>
      <c r="L341">
        <f t="shared" si="128"/>
        <v>0</v>
      </c>
      <c r="N341">
        <f t="shared" si="129"/>
        <v>0</v>
      </c>
      <c r="P341">
        <f t="shared" si="130"/>
        <v>0</v>
      </c>
      <c r="AG341">
        <f t="shared" si="131"/>
        <v>0</v>
      </c>
      <c r="AI341">
        <f t="shared" si="132"/>
        <v>0</v>
      </c>
      <c r="AK341">
        <f t="shared" si="133"/>
        <v>0</v>
      </c>
      <c r="AN341">
        <f t="shared" si="134"/>
        <v>4.9121580331455778E-2</v>
      </c>
      <c r="AQ341">
        <f t="shared" si="135"/>
        <v>0.22163388804841144</v>
      </c>
      <c r="CA341">
        <v>1</v>
      </c>
      <c r="CC341">
        <f t="shared" ca="1" si="121"/>
        <v>3</v>
      </c>
      <c r="CD341">
        <f t="shared" ca="1" si="122"/>
        <v>12</v>
      </c>
      <c r="CH341">
        <f t="shared" ca="1" si="136"/>
        <v>9</v>
      </c>
      <c r="CK341">
        <f t="shared" ca="1" si="123"/>
        <v>154.62922499999996</v>
      </c>
      <c r="CQ341">
        <f ca="1">IF(MOD(CELL("строка",CG3401),10)=1,ABS($G$1 - CC3401),"")</f>
        <v>9</v>
      </c>
      <c r="CR341">
        <f t="shared" ca="1" si="124"/>
        <v>0</v>
      </c>
      <c r="CS341">
        <f t="shared" ca="1" si="125"/>
        <v>0</v>
      </c>
      <c r="CT341">
        <f t="shared" ca="1" si="126"/>
        <v>0</v>
      </c>
    </row>
    <row r="342" spans="1:98" x14ac:dyDescent="0.45">
      <c r="A342">
        <v>0</v>
      </c>
      <c r="B342">
        <f t="shared" si="127"/>
        <v>0</v>
      </c>
      <c r="D342" t="b">
        <f t="shared" si="120"/>
        <v>0</v>
      </c>
      <c r="J342">
        <v>9</v>
      </c>
      <c r="L342">
        <f t="shared" si="128"/>
        <v>23</v>
      </c>
      <c r="N342">
        <f t="shared" si="129"/>
        <v>48</v>
      </c>
      <c r="P342">
        <f t="shared" si="130"/>
        <v>0</v>
      </c>
      <c r="AG342">
        <f t="shared" si="131"/>
        <v>2.4267063963031261</v>
      </c>
      <c r="AI342">
        <f t="shared" si="132"/>
        <v>0.75689999999999558</v>
      </c>
      <c r="AK342">
        <f t="shared" si="133"/>
        <v>0</v>
      </c>
      <c r="AN342">
        <f t="shared" si="134"/>
        <v>0</v>
      </c>
      <c r="AQ342">
        <f t="shared" si="135"/>
        <v>1.2216338880484114</v>
      </c>
      <c r="CA342">
        <v>0</v>
      </c>
      <c r="CC342" t="str">
        <f t="shared" ca="1" si="121"/>
        <v/>
      </c>
      <c r="CD342" t="str">
        <f t="shared" ca="1" si="122"/>
        <v/>
      </c>
      <c r="CH342" t="str">
        <f t="shared" ca="1" si="136"/>
        <v/>
      </c>
      <c r="CK342" t="str">
        <f t="shared" ca="1" si="123"/>
        <v/>
      </c>
      <c r="CQ342">
        <f ca="1">IF(MOD(CELL("строка",CG3411),10)=1,ABS($G$1 - CC3411),"")</f>
        <v>14</v>
      </c>
      <c r="CR342">
        <f t="shared" ca="1" si="124"/>
        <v>0</v>
      </c>
      <c r="CS342">
        <f t="shared" ca="1" si="125"/>
        <v>0</v>
      </c>
      <c r="CT342">
        <f t="shared" ca="1" si="126"/>
        <v>0</v>
      </c>
    </row>
    <row r="343" spans="1:98" x14ac:dyDescent="0.45">
      <c r="A343">
        <v>1</v>
      </c>
      <c r="B343">
        <f t="shared" si="127"/>
        <v>0</v>
      </c>
      <c r="D343" t="b">
        <f t="shared" si="120"/>
        <v>0</v>
      </c>
      <c r="J343">
        <v>14</v>
      </c>
      <c r="L343">
        <f t="shared" si="128"/>
        <v>0</v>
      </c>
      <c r="N343">
        <f t="shared" si="129"/>
        <v>0</v>
      </c>
      <c r="P343">
        <f t="shared" si="130"/>
        <v>0</v>
      </c>
      <c r="AG343">
        <f t="shared" si="131"/>
        <v>0</v>
      </c>
      <c r="AI343">
        <f t="shared" si="132"/>
        <v>0</v>
      </c>
      <c r="AK343">
        <f t="shared" si="133"/>
        <v>0</v>
      </c>
      <c r="AN343">
        <f t="shared" si="134"/>
        <v>4.9121580331455778E-2</v>
      </c>
      <c r="AQ343">
        <f t="shared" si="135"/>
        <v>0.22163388804841144</v>
      </c>
      <c r="CA343">
        <v>1</v>
      </c>
      <c r="CC343" t="str">
        <f t="shared" ca="1" si="121"/>
        <v/>
      </c>
      <c r="CD343" t="str">
        <f t="shared" ca="1" si="122"/>
        <v/>
      </c>
      <c r="CH343" t="str">
        <f t="shared" ca="1" si="136"/>
        <v/>
      </c>
      <c r="CK343" t="str">
        <f t="shared" ca="1" si="123"/>
        <v/>
      </c>
      <c r="CQ343">
        <f ca="1">IF(MOD(CELL("строка",CG3421),10)=1,ABS($G$1 - CC3421),"")</f>
        <v>10</v>
      </c>
      <c r="CR343">
        <f t="shared" ca="1" si="124"/>
        <v>0</v>
      </c>
      <c r="CS343">
        <f t="shared" ca="1" si="125"/>
        <v>0</v>
      </c>
      <c r="CT343">
        <f t="shared" ca="1" si="126"/>
        <v>0</v>
      </c>
    </row>
    <row r="344" spans="1:98" x14ac:dyDescent="0.45">
      <c r="A344">
        <v>0</v>
      </c>
      <c r="B344">
        <f t="shared" si="127"/>
        <v>0</v>
      </c>
      <c r="D344" t="b">
        <f t="shared" si="120"/>
        <v>0</v>
      </c>
      <c r="J344">
        <v>10</v>
      </c>
      <c r="L344">
        <f t="shared" si="128"/>
        <v>25</v>
      </c>
      <c r="N344">
        <f t="shared" si="129"/>
        <v>0</v>
      </c>
      <c r="P344">
        <f t="shared" si="130"/>
        <v>0</v>
      </c>
      <c r="AG344">
        <f t="shared" si="131"/>
        <v>0.19555061740865062</v>
      </c>
      <c r="AI344">
        <f t="shared" si="132"/>
        <v>0</v>
      </c>
      <c r="AK344">
        <f t="shared" si="133"/>
        <v>0</v>
      </c>
      <c r="AN344">
        <f t="shared" si="134"/>
        <v>0</v>
      </c>
      <c r="AQ344">
        <f t="shared" si="135"/>
        <v>1.2216338880484114</v>
      </c>
      <c r="CA344">
        <v>0</v>
      </c>
      <c r="CC344" t="str">
        <f t="shared" ca="1" si="121"/>
        <v/>
      </c>
      <c r="CD344" t="str">
        <f t="shared" ca="1" si="122"/>
        <v/>
      </c>
      <c r="CH344" t="str">
        <f t="shared" ca="1" si="136"/>
        <v/>
      </c>
      <c r="CK344" t="str">
        <f t="shared" ca="1" si="123"/>
        <v/>
      </c>
      <c r="CQ344">
        <f ca="1">IF(MOD(CELL("строка",CG3431),10)=1,ABS($G$1 - CC3431),"")</f>
        <v>15</v>
      </c>
      <c r="CR344">
        <f t="shared" ca="1" si="124"/>
        <v>0</v>
      </c>
      <c r="CS344">
        <f t="shared" ca="1" si="125"/>
        <v>0</v>
      </c>
      <c r="CT344">
        <f t="shared" ca="1" si="126"/>
        <v>0</v>
      </c>
    </row>
    <row r="345" spans="1:98" x14ac:dyDescent="0.45">
      <c r="A345">
        <v>0</v>
      </c>
      <c r="B345">
        <f t="shared" si="127"/>
        <v>0</v>
      </c>
      <c r="D345" t="b">
        <f t="shared" si="120"/>
        <v>0</v>
      </c>
      <c r="J345">
        <v>15</v>
      </c>
      <c r="L345">
        <f t="shared" si="128"/>
        <v>0</v>
      </c>
      <c r="N345">
        <f t="shared" si="129"/>
        <v>0</v>
      </c>
      <c r="P345">
        <f t="shared" si="130"/>
        <v>0</v>
      </c>
      <c r="AG345">
        <f t="shared" si="131"/>
        <v>0</v>
      </c>
      <c r="AI345">
        <f t="shared" si="132"/>
        <v>0</v>
      </c>
      <c r="AK345">
        <f t="shared" si="133"/>
        <v>0</v>
      </c>
      <c r="AN345">
        <f t="shared" si="134"/>
        <v>0</v>
      </c>
      <c r="AQ345">
        <f t="shared" si="135"/>
        <v>1.2216338880484114</v>
      </c>
      <c r="CA345">
        <v>0</v>
      </c>
      <c r="CC345" t="str">
        <f t="shared" ca="1" si="121"/>
        <v/>
      </c>
      <c r="CD345" t="str">
        <f t="shared" ca="1" si="122"/>
        <v/>
      </c>
      <c r="CH345" t="str">
        <f t="shared" ca="1" si="136"/>
        <v/>
      </c>
      <c r="CK345" t="str">
        <f t="shared" ca="1" si="123"/>
        <v/>
      </c>
      <c r="CQ345">
        <f ca="1">IF(MOD(CELL("строка",CG3441),10)=1,ABS($G$1 - CC3441),"")</f>
        <v>17</v>
      </c>
      <c r="CR345">
        <f t="shared" ca="1" si="124"/>
        <v>0</v>
      </c>
      <c r="CS345">
        <f t="shared" ca="1" si="125"/>
        <v>0</v>
      </c>
      <c r="CT345">
        <f t="shared" ca="1" si="126"/>
        <v>0</v>
      </c>
    </row>
    <row r="346" spans="1:98" x14ac:dyDescent="0.45">
      <c r="A346">
        <v>0</v>
      </c>
      <c r="B346">
        <f t="shared" si="127"/>
        <v>0</v>
      </c>
      <c r="D346" t="b">
        <f t="shared" si="120"/>
        <v>0</v>
      </c>
      <c r="J346">
        <v>17</v>
      </c>
      <c r="L346">
        <f t="shared" si="128"/>
        <v>33</v>
      </c>
      <c r="N346">
        <f t="shared" si="129"/>
        <v>67</v>
      </c>
      <c r="P346">
        <f t="shared" si="130"/>
        <v>121</v>
      </c>
      <c r="AG346">
        <f t="shared" si="131"/>
        <v>71.270927501830755</v>
      </c>
      <c r="AI346">
        <f t="shared" si="132"/>
        <v>328.69690000000008</v>
      </c>
      <c r="AK346">
        <f t="shared" si="133"/>
        <v>541.02760000000023</v>
      </c>
      <c r="AN346">
        <f t="shared" si="134"/>
        <v>0</v>
      </c>
      <c r="AQ346">
        <f t="shared" si="135"/>
        <v>1.2216338880484114</v>
      </c>
      <c r="CA346">
        <v>0</v>
      </c>
      <c r="CC346" t="str">
        <f t="shared" ca="1" si="121"/>
        <v/>
      </c>
      <c r="CD346" t="str">
        <f t="shared" ca="1" si="122"/>
        <v/>
      </c>
      <c r="CH346" t="str">
        <f t="shared" ca="1" si="136"/>
        <v/>
      </c>
      <c r="CK346" t="str">
        <f t="shared" ca="1" si="123"/>
        <v/>
      </c>
      <c r="CQ346">
        <f ca="1">IF(MOD(CELL("строка",CG3451),10)=1,ABS($G$1 - CC3451),"")</f>
        <v>16</v>
      </c>
      <c r="CR346">
        <f t="shared" ca="1" si="124"/>
        <v>0</v>
      </c>
      <c r="CS346">
        <f t="shared" ca="1" si="125"/>
        <v>0</v>
      </c>
      <c r="CT346">
        <f t="shared" ca="1" si="126"/>
        <v>0</v>
      </c>
    </row>
    <row r="347" spans="1:98" x14ac:dyDescent="0.45">
      <c r="A347">
        <v>1</v>
      </c>
      <c r="B347">
        <f t="shared" si="127"/>
        <v>0</v>
      </c>
      <c r="D347" t="b">
        <f t="shared" si="120"/>
        <v>1</v>
      </c>
      <c r="J347">
        <v>16</v>
      </c>
      <c r="L347">
        <f t="shared" si="128"/>
        <v>0</v>
      </c>
      <c r="N347">
        <f t="shared" si="129"/>
        <v>0</v>
      </c>
      <c r="P347">
        <f t="shared" si="130"/>
        <v>0</v>
      </c>
      <c r="AG347">
        <f t="shared" si="131"/>
        <v>0</v>
      </c>
      <c r="AI347">
        <f t="shared" si="132"/>
        <v>0</v>
      </c>
      <c r="AK347">
        <f t="shared" si="133"/>
        <v>0</v>
      </c>
      <c r="AN347">
        <f t="shared" si="134"/>
        <v>4.9121580331455778E-2</v>
      </c>
      <c r="AQ347">
        <f t="shared" si="135"/>
        <v>0.22163388804841144</v>
      </c>
      <c r="CA347">
        <v>1</v>
      </c>
      <c r="CC347" t="str">
        <f t="shared" ca="1" si="121"/>
        <v/>
      </c>
      <c r="CD347" t="str">
        <f t="shared" ca="1" si="122"/>
        <v/>
      </c>
      <c r="CH347" t="str">
        <f t="shared" ca="1" si="136"/>
        <v/>
      </c>
      <c r="CK347" t="str">
        <f t="shared" ca="1" si="123"/>
        <v/>
      </c>
      <c r="CQ347">
        <f ca="1">IF(MOD(CELL("строка",CG3461),10)=1,ABS($G$1 - CC3461),"")</f>
        <v>20</v>
      </c>
      <c r="CR347">
        <f t="shared" ca="1" si="124"/>
        <v>0</v>
      </c>
      <c r="CS347">
        <f t="shared" ca="1" si="125"/>
        <v>0</v>
      </c>
      <c r="CT347">
        <f t="shared" ca="1" si="126"/>
        <v>0</v>
      </c>
    </row>
    <row r="348" spans="1:98" x14ac:dyDescent="0.45">
      <c r="A348">
        <v>0</v>
      </c>
      <c r="B348">
        <f t="shared" si="127"/>
        <v>0</v>
      </c>
      <c r="D348" t="b">
        <f t="shared" si="120"/>
        <v>0</v>
      </c>
      <c r="J348">
        <v>20</v>
      </c>
      <c r="L348">
        <f t="shared" si="128"/>
        <v>34</v>
      </c>
      <c r="N348">
        <f t="shared" si="129"/>
        <v>0</v>
      </c>
      <c r="P348">
        <f t="shared" si="130"/>
        <v>0</v>
      </c>
      <c r="AG348">
        <f t="shared" si="131"/>
        <v>89.155349612383517</v>
      </c>
      <c r="AI348">
        <f t="shared" si="132"/>
        <v>0</v>
      </c>
      <c r="AK348">
        <f t="shared" si="133"/>
        <v>0</v>
      </c>
      <c r="AN348">
        <f t="shared" si="134"/>
        <v>0</v>
      </c>
      <c r="AQ348">
        <f t="shared" si="135"/>
        <v>1.2216338880484114</v>
      </c>
      <c r="CA348">
        <v>0</v>
      </c>
      <c r="CC348" t="str">
        <f t="shared" ca="1" si="121"/>
        <v/>
      </c>
      <c r="CD348" t="str">
        <f t="shared" ca="1" si="122"/>
        <v/>
      </c>
      <c r="CH348" t="str">
        <f t="shared" ca="1" si="136"/>
        <v/>
      </c>
      <c r="CK348" t="str">
        <f t="shared" ca="1" si="123"/>
        <v/>
      </c>
      <c r="CQ348">
        <f ca="1">IF(MOD(CELL("строка",CG3471),10)=1,ABS($G$1 - CC3471),"")</f>
        <v>14</v>
      </c>
      <c r="CR348">
        <f t="shared" ca="1" si="124"/>
        <v>0</v>
      </c>
      <c r="CS348">
        <f t="shared" ca="1" si="125"/>
        <v>0</v>
      </c>
      <c r="CT348">
        <f t="shared" ca="1" si="126"/>
        <v>0</v>
      </c>
    </row>
    <row r="349" spans="1:98" x14ac:dyDescent="0.45">
      <c r="A349">
        <v>0</v>
      </c>
      <c r="B349">
        <f t="shared" si="127"/>
        <v>18</v>
      </c>
      <c r="D349" t="b">
        <f t="shared" si="120"/>
        <v>0</v>
      </c>
      <c r="J349">
        <v>14</v>
      </c>
      <c r="L349">
        <f t="shared" si="128"/>
        <v>0</v>
      </c>
      <c r="N349">
        <f t="shared" si="129"/>
        <v>0</v>
      </c>
      <c r="P349">
        <f t="shared" si="130"/>
        <v>0</v>
      </c>
      <c r="AG349">
        <f t="shared" si="131"/>
        <v>0</v>
      </c>
      <c r="AI349">
        <f t="shared" si="132"/>
        <v>0</v>
      </c>
      <c r="AK349">
        <f t="shared" si="133"/>
        <v>0</v>
      </c>
      <c r="AN349">
        <f t="shared" si="134"/>
        <v>0</v>
      </c>
      <c r="AQ349">
        <f t="shared" si="135"/>
        <v>1.2216338880484114</v>
      </c>
      <c r="CA349">
        <v>0</v>
      </c>
      <c r="CC349" t="str">
        <f t="shared" ca="1" si="121"/>
        <v/>
      </c>
      <c r="CD349" t="str">
        <f t="shared" ca="1" si="122"/>
        <v/>
      </c>
      <c r="CH349" t="str">
        <f t="shared" ca="1" si="136"/>
        <v/>
      </c>
      <c r="CK349" t="str">
        <f t="shared" ca="1" si="123"/>
        <v/>
      </c>
      <c r="CQ349">
        <f ca="1">IF(MOD(CELL("строка",CG3481),10)=1,ABS($G$1 - CC3481),"")</f>
        <v>17</v>
      </c>
      <c r="CR349">
        <f t="shared" ca="1" si="124"/>
        <v>0</v>
      </c>
      <c r="CS349">
        <f t="shared" ca="1" si="125"/>
        <v>0</v>
      </c>
      <c r="CT349">
        <f t="shared" ca="1" si="126"/>
        <v>0</v>
      </c>
    </row>
    <row r="350" spans="1:98" x14ac:dyDescent="0.45">
      <c r="A350">
        <v>0</v>
      </c>
      <c r="B350">
        <f t="shared" si="127"/>
        <v>0</v>
      </c>
      <c r="D350" t="b">
        <f t="shared" si="120"/>
        <v>0</v>
      </c>
      <c r="J350">
        <v>17</v>
      </c>
      <c r="L350">
        <f t="shared" si="128"/>
        <v>30</v>
      </c>
      <c r="N350">
        <f t="shared" si="129"/>
        <v>54</v>
      </c>
      <c r="P350">
        <f t="shared" si="130"/>
        <v>0</v>
      </c>
      <c r="AG350">
        <f t="shared" si="131"/>
        <v>29.617661170172461</v>
      </c>
      <c r="AI350">
        <f t="shared" si="132"/>
        <v>26.316900000000025</v>
      </c>
      <c r="AK350">
        <f t="shared" si="133"/>
        <v>0</v>
      </c>
      <c r="AN350">
        <f t="shared" si="134"/>
        <v>0</v>
      </c>
      <c r="AQ350">
        <f t="shared" si="135"/>
        <v>1.2216338880484114</v>
      </c>
      <c r="CA350">
        <v>0</v>
      </c>
      <c r="CC350" t="str">
        <f t="shared" ca="1" si="121"/>
        <v/>
      </c>
      <c r="CD350" t="str">
        <f t="shared" ca="1" si="122"/>
        <v/>
      </c>
      <c r="CH350" t="str">
        <f t="shared" ca="1" si="136"/>
        <v/>
      </c>
      <c r="CK350" t="str">
        <f t="shared" ca="1" si="123"/>
        <v/>
      </c>
      <c r="CQ350">
        <f ca="1">IF(MOD(CELL("строка",CG3491),10)=1,ABS($G$1 - CC3491),"")</f>
        <v>13</v>
      </c>
      <c r="CR350">
        <f t="shared" ca="1" si="124"/>
        <v>0</v>
      </c>
      <c r="CS350">
        <f t="shared" ca="1" si="125"/>
        <v>0</v>
      </c>
      <c r="CT350">
        <f t="shared" ca="1" si="126"/>
        <v>0</v>
      </c>
    </row>
    <row r="351" spans="1:98" x14ac:dyDescent="0.45">
      <c r="A351">
        <v>0</v>
      </c>
      <c r="B351">
        <f t="shared" si="127"/>
        <v>0</v>
      </c>
      <c r="D351" t="b">
        <f t="shared" si="120"/>
        <v>0</v>
      </c>
      <c r="J351">
        <v>13</v>
      </c>
      <c r="L351">
        <f t="shared" si="128"/>
        <v>0</v>
      </c>
      <c r="N351">
        <f t="shared" si="129"/>
        <v>0</v>
      </c>
      <c r="P351">
        <f t="shared" si="130"/>
        <v>0</v>
      </c>
      <c r="AG351">
        <f t="shared" si="131"/>
        <v>0</v>
      </c>
      <c r="AI351">
        <f t="shared" si="132"/>
        <v>0</v>
      </c>
      <c r="AK351">
        <f t="shared" si="133"/>
        <v>0</v>
      </c>
      <c r="AN351">
        <f t="shared" si="134"/>
        <v>0</v>
      </c>
      <c r="AQ351">
        <f t="shared" si="135"/>
        <v>1.2216338880484114</v>
      </c>
      <c r="CA351">
        <v>0</v>
      </c>
      <c r="CC351">
        <f t="shared" ca="1" si="121"/>
        <v>9</v>
      </c>
      <c r="CD351" t="str">
        <f t="shared" ca="1" si="122"/>
        <v/>
      </c>
      <c r="CH351">
        <f t="shared" ca="1" si="136"/>
        <v>81</v>
      </c>
      <c r="CK351" t="str">
        <f t="shared" ca="1" si="123"/>
        <v/>
      </c>
      <c r="CQ351">
        <f ca="1">IF(MOD(CELL("строка",CG3501),10)=1,ABS($G$1 - CC3501),"")</f>
        <v>8</v>
      </c>
      <c r="CR351">
        <f t="shared" ca="1" si="124"/>
        <v>0</v>
      </c>
      <c r="CS351">
        <f t="shared" ca="1" si="125"/>
        <v>0</v>
      </c>
      <c r="CT351">
        <f t="shared" ca="1" si="126"/>
        <v>0</v>
      </c>
    </row>
    <row r="352" spans="1:98" x14ac:dyDescent="0.45">
      <c r="A352">
        <v>1</v>
      </c>
      <c r="B352">
        <f t="shared" si="127"/>
        <v>0</v>
      </c>
      <c r="D352" t="b">
        <f t="shared" si="120"/>
        <v>0</v>
      </c>
      <c r="J352">
        <v>8</v>
      </c>
      <c r="L352">
        <f t="shared" si="128"/>
        <v>24</v>
      </c>
      <c r="N352">
        <f t="shared" si="129"/>
        <v>0</v>
      </c>
      <c r="P352">
        <f t="shared" si="130"/>
        <v>0</v>
      </c>
      <c r="AG352">
        <f t="shared" si="131"/>
        <v>0.31112850685588833</v>
      </c>
      <c r="AI352">
        <f t="shared" si="132"/>
        <v>0</v>
      </c>
      <c r="AK352">
        <f t="shared" si="133"/>
        <v>0</v>
      </c>
      <c r="AN352">
        <f t="shared" si="134"/>
        <v>4.9121580331455778E-2</v>
      </c>
      <c r="AQ352">
        <f t="shared" si="135"/>
        <v>0.22163388804841144</v>
      </c>
      <c r="CA352">
        <v>1</v>
      </c>
      <c r="CC352" t="str">
        <f t="shared" ca="1" si="121"/>
        <v/>
      </c>
      <c r="CD352" t="str">
        <f t="shared" ca="1" si="122"/>
        <v/>
      </c>
      <c r="CH352" t="str">
        <f t="shared" ca="1" si="136"/>
        <v/>
      </c>
      <c r="CK352" t="str">
        <f t="shared" ca="1" si="123"/>
        <v/>
      </c>
      <c r="CQ352">
        <f ca="1">IF(MOD(CELL("строка",CG3511),10)=1,ABS($G$1 - CC3511),"")</f>
        <v>16</v>
      </c>
      <c r="CR352">
        <f t="shared" ca="1" si="124"/>
        <v>0</v>
      </c>
      <c r="CS352">
        <f t="shared" ca="1" si="125"/>
        <v>0</v>
      </c>
      <c r="CT352">
        <f t="shared" ca="1" si="126"/>
        <v>0</v>
      </c>
    </row>
    <row r="353" spans="1:98" x14ac:dyDescent="0.45">
      <c r="A353">
        <v>0</v>
      </c>
      <c r="B353">
        <f t="shared" si="127"/>
        <v>0</v>
      </c>
      <c r="D353" t="b">
        <f t="shared" si="120"/>
        <v>0</v>
      </c>
      <c r="J353">
        <v>16</v>
      </c>
      <c r="L353">
        <f t="shared" si="128"/>
        <v>0</v>
      </c>
      <c r="N353">
        <f t="shared" si="129"/>
        <v>0</v>
      </c>
      <c r="P353">
        <f t="shared" si="130"/>
        <v>0</v>
      </c>
      <c r="AG353">
        <f t="shared" si="131"/>
        <v>0</v>
      </c>
      <c r="AI353">
        <f t="shared" si="132"/>
        <v>0</v>
      </c>
      <c r="AK353">
        <f t="shared" si="133"/>
        <v>0</v>
      </c>
      <c r="AN353">
        <f t="shared" si="134"/>
        <v>0</v>
      </c>
      <c r="AQ353">
        <f t="shared" si="135"/>
        <v>1.2216338880484114</v>
      </c>
      <c r="CA353">
        <v>0</v>
      </c>
      <c r="CC353" t="str">
        <f t="shared" ca="1" si="121"/>
        <v/>
      </c>
      <c r="CD353" t="str">
        <f t="shared" ca="1" si="122"/>
        <v/>
      </c>
      <c r="CH353" t="str">
        <f t="shared" ca="1" si="136"/>
        <v/>
      </c>
      <c r="CK353" t="str">
        <f t="shared" ca="1" si="123"/>
        <v/>
      </c>
      <c r="CQ353">
        <f ca="1">IF(MOD(CELL("строка",CG3521),10)=1,ABS($G$1 - CC3521),"")</f>
        <v>17</v>
      </c>
      <c r="CR353">
        <f t="shared" ca="1" si="124"/>
        <v>0</v>
      </c>
      <c r="CS353">
        <f t="shared" ca="1" si="125"/>
        <v>0</v>
      </c>
      <c r="CT353">
        <f t="shared" ca="1" si="126"/>
        <v>0</v>
      </c>
    </row>
    <row r="354" spans="1:98" x14ac:dyDescent="0.45">
      <c r="A354">
        <v>1</v>
      </c>
      <c r="B354">
        <f t="shared" si="127"/>
        <v>0</v>
      </c>
      <c r="D354" t="b">
        <f t="shared" si="120"/>
        <v>0</v>
      </c>
      <c r="J354">
        <v>17</v>
      </c>
      <c r="L354">
        <f t="shared" si="128"/>
        <v>30</v>
      </c>
      <c r="N354">
        <f t="shared" si="129"/>
        <v>53</v>
      </c>
      <c r="P354">
        <f t="shared" si="130"/>
        <v>114</v>
      </c>
      <c r="AG354">
        <f t="shared" si="131"/>
        <v>29.617661170172461</v>
      </c>
      <c r="AI354">
        <f t="shared" si="132"/>
        <v>17.05690000000002</v>
      </c>
      <c r="AK354">
        <f t="shared" si="133"/>
        <v>264.38760000000019</v>
      </c>
      <c r="AN354">
        <f t="shared" si="134"/>
        <v>4.9121580331455778E-2</v>
      </c>
      <c r="AQ354">
        <f t="shared" si="135"/>
        <v>0.22163388804841144</v>
      </c>
      <c r="CA354">
        <v>1</v>
      </c>
      <c r="CC354" t="str">
        <f t="shared" ca="1" si="121"/>
        <v/>
      </c>
      <c r="CD354" t="str">
        <f t="shared" ca="1" si="122"/>
        <v/>
      </c>
      <c r="CH354" t="str">
        <f t="shared" ca="1" si="136"/>
        <v/>
      </c>
      <c r="CK354" t="str">
        <f t="shared" ca="1" si="123"/>
        <v/>
      </c>
      <c r="CQ354">
        <f ca="1">IF(MOD(CELL("строка",CG3531),10)=1,ABS($G$1 - CC3531),"")</f>
        <v>13</v>
      </c>
      <c r="CR354">
        <f t="shared" ca="1" si="124"/>
        <v>0</v>
      </c>
      <c r="CS354">
        <f t="shared" ca="1" si="125"/>
        <v>0</v>
      </c>
      <c r="CT354">
        <f t="shared" ca="1" si="126"/>
        <v>0</v>
      </c>
    </row>
    <row r="355" spans="1:98" x14ac:dyDescent="0.45">
      <c r="A355">
        <v>0</v>
      </c>
      <c r="B355">
        <f t="shared" si="127"/>
        <v>0</v>
      </c>
      <c r="D355" t="b">
        <f t="shared" si="120"/>
        <v>0</v>
      </c>
      <c r="J355">
        <v>13</v>
      </c>
      <c r="L355">
        <f t="shared" si="128"/>
        <v>0</v>
      </c>
      <c r="N355">
        <f t="shared" si="129"/>
        <v>0</v>
      </c>
      <c r="P355">
        <f t="shared" si="130"/>
        <v>0</v>
      </c>
      <c r="AG355">
        <f t="shared" si="131"/>
        <v>0</v>
      </c>
      <c r="AI355">
        <f t="shared" si="132"/>
        <v>0</v>
      </c>
      <c r="AK355">
        <f t="shared" si="133"/>
        <v>0</v>
      </c>
      <c r="AN355">
        <f t="shared" si="134"/>
        <v>0</v>
      </c>
      <c r="AQ355">
        <f t="shared" si="135"/>
        <v>1.2216338880484114</v>
      </c>
      <c r="CA355">
        <v>0</v>
      </c>
      <c r="CC355" t="str">
        <f t="shared" ca="1" si="121"/>
        <v/>
      </c>
      <c r="CD355" t="str">
        <f t="shared" ca="1" si="122"/>
        <v/>
      </c>
      <c r="CH355" t="str">
        <f t="shared" ca="1" si="136"/>
        <v/>
      </c>
      <c r="CK355" t="str">
        <f t="shared" ca="1" si="123"/>
        <v/>
      </c>
      <c r="CQ355">
        <f ca="1">IF(MOD(CELL("строка",CG3541),10)=1,ABS($G$1 - CC3541),"")</f>
        <v>13</v>
      </c>
      <c r="CR355">
        <f t="shared" ca="1" si="124"/>
        <v>0</v>
      </c>
      <c r="CS355">
        <f t="shared" ca="1" si="125"/>
        <v>0</v>
      </c>
      <c r="CT355">
        <f t="shared" ca="1" si="126"/>
        <v>0</v>
      </c>
    </row>
    <row r="356" spans="1:98" x14ac:dyDescent="0.45">
      <c r="A356">
        <v>0</v>
      </c>
      <c r="B356">
        <f t="shared" si="127"/>
        <v>0</v>
      </c>
      <c r="D356" t="b">
        <f t="shared" si="120"/>
        <v>0</v>
      </c>
      <c r="J356">
        <v>13</v>
      </c>
      <c r="L356">
        <f t="shared" si="128"/>
        <v>23</v>
      </c>
      <c r="N356">
        <f t="shared" si="129"/>
        <v>0</v>
      </c>
      <c r="P356">
        <f t="shared" si="130"/>
        <v>0</v>
      </c>
      <c r="AG356">
        <f t="shared" si="131"/>
        <v>2.4267063963031261</v>
      </c>
      <c r="AI356">
        <f t="shared" si="132"/>
        <v>0</v>
      </c>
      <c r="AK356">
        <f t="shared" si="133"/>
        <v>0</v>
      </c>
      <c r="AN356">
        <f t="shared" si="134"/>
        <v>0</v>
      </c>
      <c r="AQ356">
        <f t="shared" si="135"/>
        <v>1.2216338880484114</v>
      </c>
      <c r="CA356">
        <v>0</v>
      </c>
      <c r="CC356" t="str">
        <f t="shared" ca="1" si="121"/>
        <v/>
      </c>
      <c r="CD356" t="str">
        <f t="shared" ca="1" si="122"/>
        <v/>
      </c>
      <c r="CH356" t="str">
        <f t="shared" ca="1" si="136"/>
        <v/>
      </c>
      <c r="CK356" t="str">
        <f t="shared" ca="1" si="123"/>
        <v/>
      </c>
      <c r="CQ356">
        <f ca="1">IF(MOD(CELL("строка",CG3551),10)=1,ABS($G$1 - CC3551),"")</f>
        <v>10</v>
      </c>
      <c r="CR356">
        <f t="shared" ca="1" si="124"/>
        <v>0</v>
      </c>
      <c r="CS356">
        <f t="shared" ca="1" si="125"/>
        <v>0</v>
      </c>
      <c r="CT356">
        <f t="shared" ca="1" si="126"/>
        <v>0</v>
      </c>
    </row>
    <row r="357" spans="1:98" x14ac:dyDescent="0.45">
      <c r="A357">
        <v>1</v>
      </c>
      <c r="B357">
        <f t="shared" si="127"/>
        <v>0</v>
      </c>
      <c r="D357" t="b">
        <f t="shared" si="120"/>
        <v>1</v>
      </c>
      <c r="J357">
        <v>10</v>
      </c>
      <c r="L357">
        <f t="shared" si="128"/>
        <v>0</v>
      </c>
      <c r="N357">
        <f t="shared" si="129"/>
        <v>0</v>
      </c>
      <c r="P357">
        <f t="shared" si="130"/>
        <v>0</v>
      </c>
      <c r="AG357">
        <f t="shared" si="131"/>
        <v>0</v>
      </c>
      <c r="AI357">
        <f t="shared" si="132"/>
        <v>0</v>
      </c>
      <c r="AK357">
        <f t="shared" si="133"/>
        <v>0</v>
      </c>
      <c r="AN357">
        <f t="shared" si="134"/>
        <v>4.9121580331455778E-2</v>
      </c>
      <c r="AQ357">
        <f t="shared" si="135"/>
        <v>0.22163388804841144</v>
      </c>
      <c r="CA357">
        <v>1</v>
      </c>
      <c r="CC357" t="str">
        <f t="shared" ca="1" si="121"/>
        <v/>
      </c>
      <c r="CD357" t="str">
        <f t="shared" ca="1" si="122"/>
        <v/>
      </c>
      <c r="CH357" t="str">
        <f t="shared" ca="1" si="136"/>
        <v/>
      </c>
      <c r="CK357" t="str">
        <f t="shared" ca="1" si="123"/>
        <v/>
      </c>
      <c r="CQ357">
        <f ca="1">IF(MOD(CELL("строка",CG3561),10)=1,ABS($G$1 - CC3561),"")</f>
        <v>16</v>
      </c>
      <c r="CR357">
        <f t="shared" ca="1" si="124"/>
        <v>0</v>
      </c>
      <c r="CS357">
        <f t="shared" ca="1" si="125"/>
        <v>0</v>
      </c>
      <c r="CT357">
        <f t="shared" ca="1" si="126"/>
        <v>0</v>
      </c>
    </row>
    <row r="358" spans="1:98" x14ac:dyDescent="0.45">
      <c r="A358">
        <v>1</v>
      </c>
      <c r="B358">
        <f t="shared" si="127"/>
        <v>0</v>
      </c>
      <c r="D358" t="b">
        <f t="shared" si="120"/>
        <v>0</v>
      </c>
      <c r="J358">
        <v>16</v>
      </c>
      <c r="L358">
        <f t="shared" si="128"/>
        <v>30</v>
      </c>
      <c r="N358">
        <f t="shared" si="129"/>
        <v>61</v>
      </c>
      <c r="P358">
        <f t="shared" si="130"/>
        <v>0</v>
      </c>
      <c r="AG358">
        <f t="shared" si="131"/>
        <v>29.617661170172461</v>
      </c>
      <c r="AI358">
        <f t="shared" si="132"/>
        <v>147.13690000000005</v>
      </c>
      <c r="AK358">
        <f t="shared" si="133"/>
        <v>0</v>
      </c>
      <c r="AN358">
        <f t="shared" si="134"/>
        <v>4.9121580331455778E-2</v>
      </c>
      <c r="AQ358">
        <f t="shared" si="135"/>
        <v>0.22163388804841144</v>
      </c>
      <c r="CA358">
        <v>1</v>
      </c>
      <c r="CC358" t="str">
        <f t="shared" ca="1" si="121"/>
        <v/>
      </c>
      <c r="CD358" t="str">
        <f t="shared" ca="1" si="122"/>
        <v/>
      </c>
      <c r="CH358" t="str">
        <f t="shared" ca="1" si="136"/>
        <v/>
      </c>
      <c r="CK358" t="str">
        <f t="shared" ca="1" si="123"/>
        <v/>
      </c>
      <c r="CQ358">
        <f ca="1">IF(MOD(CELL("строка",CG3571),10)=1,ABS($G$1 - CC3571),"")</f>
        <v>14</v>
      </c>
      <c r="CR358">
        <f t="shared" ca="1" si="124"/>
        <v>0</v>
      </c>
      <c r="CS358">
        <f t="shared" ca="1" si="125"/>
        <v>0</v>
      </c>
      <c r="CT358">
        <f t="shared" ca="1" si="126"/>
        <v>0</v>
      </c>
    </row>
    <row r="359" spans="1:98" x14ac:dyDescent="0.45">
      <c r="A359">
        <v>2</v>
      </c>
      <c r="B359">
        <f t="shared" si="127"/>
        <v>14</v>
      </c>
      <c r="D359" t="b">
        <f t="shared" si="120"/>
        <v>0</v>
      </c>
      <c r="J359">
        <v>14</v>
      </c>
      <c r="L359">
        <f t="shared" si="128"/>
        <v>0</v>
      </c>
      <c r="N359">
        <f t="shared" si="129"/>
        <v>0</v>
      </c>
      <c r="P359">
        <f t="shared" si="130"/>
        <v>0</v>
      </c>
      <c r="AG359">
        <f t="shared" si="131"/>
        <v>0</v>
      </c>
      <c r="AI359">
        <f t="shared" si="132"/>
        <v>0</v>
      </c>
      <c r="AK359">
        <f t="shared" si="133"/>
        <v>0</v>
      </c>
      <c r="AN359">
        <f t="shared" si="134"/>
        <v>0.60585380423463286</v>
      </c>
      <c r="AQ359">
        <f t="shared" si="135"/>
        <v>0.77836611195158856</v>
      </c>
      <c r="CA359">
        <v>2</v>
      </c>
      <c r="CC359" t="str">
        <f t="shared" ca="1" si="121"/>
        <v/>
      </c>
      <c r="CD359" t="str">
        <f t="shared" ca="1" si="122"/>
        <v/>
      </c>
      <c r="CH359" t="str">
        <f t="shared" ca="1" si="136"/>
        <v/>
      </c>
      <c r="CK359" t="str">
        <f t="shared" ca="1" si="123"/>
        <v/>
      </c>
      <c r="CQ359">
        <f ca="1">IF(MOD(CELL("строка",CG3581),10)=1,ABS($G$1 - CC3581),"")</f>
        <v>16</v>
      </c>
      <c r="CR359">
        <f t="shared" ca="1" si="124"/>
        <v>0</v>
      </c>
      <c r="CS359">
        <f t="shared" ca="1" si="125"/>
        <v>0</v>
      </c>
      <c r="CT359">
        <f t="shared" ca="1" si="126"/>
        <v>0</v>
      </c>
    </row>
    <row r="360" spans="1:98" x14ac:dyDescent="0.45">
      <c r="A360">
        <v>3</v>
      </c>
      <c r="B360">
        <f t="shared" si="127"/>
        <v>0</v>
      </c>
      <c r="D360" t="b">
        <f t="shared" si="120"/>
        <v>0</v>
      </c>
      <c r="J360">
        <v>16</v>
      </c>
      <c r="L360">
        <f t="shared" si="128"/>
        <v>31</v>
      </c>
      <c r="N360">
        <f t="shared" si="129"/>
        <v>0</v>
      </c>
      <c r="P360">
        <f t="shared" si="130"/>
        <v>0</v>
      </c>
      <c r="AG360">
        <f t="shared" si="131"/>
        <v>41.502083280725223</v>
      </c>
      <c r="AI360">
        <f t="shared" si="132"/>
        <v>0</v>
      </c>
      <c r="AK360">
        <f t="shared" si="133"/>
        <v>0</v>
      </c>
      <c r="AN360">
        <f t="shared" si="134"/>
        <v>3.16258602813781</v>
      </c>
      <c r="AQ360">
        <f t="shared" si="135"/>
        <v>1.7783661119515886</v>
      </c>
      <c r="CA360">
        <v>3</v>
      </c>
      <c r="CC360" t="str">
        <f t="shared" ca="1" si="121"/>
        <v/>
      </c>
      <c r="CD360" t="str">
        <f t="shared" ca="1" si="122"/>
        <v/>
      </c>
      <c r="CH360" t="str">
        <f t="shared" ca="1" si="136"/>
        <v/>
      </c>
      <c r="CK360" t="str">
        <f t="shared" ca="1" si="123"/>
        <v/>
      </c>
      <c r="CQ360">
        <f ca="1">IF(MOD(CELL("строка",CG3591),10)=1,ABS($G$1 - CC3591),"")</f>
        <v>15</v>
      </c>
      <c r="CR360">
        <f t="shared" ca="1" si="124"/>
        <v>0</v>
      </c>
      <c r="CS360">
        <f t="shared" ca="1" si="125"/>
        <v>0</v>
      </c>
      <c r="CT360">
        <f t="shared" ca="1" si="126"/>
        <v>0</v>
      </c>
    </row>
    <row r="361" spans="1:98" x14ac:dyDescent="0.45">
      <c r="A361">
        <v>0</v>
      </c>
      <c r="B361">
        <f t="shared" si="127"/>
        <v>0</v>
      </c>
      <c r="D361" t="b">
        <f t="shared" si="120"/>
        <v>0</v>
      </c>
      <c r="J361">
        <v>15</v>
      </c>
      <c r="L361">
        <f t="shared" si="128"/>
        <v>0</v>
      </c>
      <c r="N361">
        <f t="shared" si="129"/>
        <v>0</v>
      </c>
      <c r="P361">
        <f t="shared" si="130"/>
        <v>0</v>
      </c>
      <c r="AG361">
        <f t="shared" si="131"/>
        <v>0</v>
      </c>
      <c r="AI361">
        <f t="shared" si="132"/>
        <v>0</v>
      </c>
      <c r="AK361">
        <f t="shared" si="133"/>
        <v>0</v>
      </c>
      <c r="AN361">
        <f t="shared" si="134"/>
        <v>0</v>
      </c>
      <c r="AQ361">
        <f t="shared" si="135"/>
        <v>1.2216338880484114</v>
      </c>
      <c r="CA361">
        <v>0</v>
      </c>
      <c r="CC361">
        <f t="shared" ca="1" si="121"/>
        <v>14</v>
      </c>
      <c r="CD361">
        <f t="shared" ca="1" si="122"/>
        <v>28</v>
      </c>
      <c r="CH361">
        <f t="shared" ca="1" si="136"/>
        <v>196</v>
      </c>
      <c r="CK361">
        <f t="shared" ca="1" si="123"/>
        <v>12.709225000000009</v>
      </c>
      <c r="CQ361">
        <f ca="1">IF(MOD(CELL("строка",CG3601),10)=1,ABS($G$1 - CC3601),"")</f>
        <v>12</v>
      </c>
      <c r="CR361">
        <f t="shared" ca="1" si="124"/>
        <v>0</v>
      </c>
      <c r="CS361">
        <f t="shared" ca="1" si="125"/>
        <v>0</v>
      </c>
      <c r="CT361">
        <f t="shared" ca="1" si="126"/>
        <v>0</v>
      </c>
    </row>
    <row r="362" spans="1:98" x14ac:dyDescent="0.45">
      <c r="A362">
        <v>1</v>
      </c>
      <c r="B362">
        <f t="shared" si="127"/>
        <v>0</v>
      </c>
      <c r="D362" t="b">
        <f t="shared" si="120"/>
        <v>0</v>
      </c>
      <c r="J362">
        <v>12</v>
      </c>
      <c r="L362">
        <f t="shared" si="128"/>
        <v>20</v>
      </c>
      <c r="N362">
        <f t="shared" si="129"/>
        <v>58</v>
      </c>
      <c r="P362">
        <f t="shared" si="130"/>
        <v>113</v>
      </c>
      <c r="AG362">
        <f t="shared" si="131"/>
        <v>20.773440064644838</v>
      </c>
      <c r="AI362">
        <f t="shared" si="132"/>
        <v>83.356900000000053</v>
      </c>
      <c r="AK362">
        <f t="shared" si="133"/>
        <v>232.86760000000015</v>
      </c>
      <c r="AN362">
        <f t="shared" si="134"/>
        <v>4.9121580331455778E-2</v>
      </c>
      <c r="AQ362">
        <f t="shared" si="135"/>
        <v>0.22163388804841144</v>
      </c>
      <c r="CA362">
        <v>1</v>
      </c>
      <c r="CC362" t="str">
        <f t="shared" ca="1" si="121"/>
        <v/>
      </c>
      <c r="CD362" t="str">
        <f t="shared" ca="1" si="122"/>
        <v/>
      </c>
      <c r="CH362" t="str">
        <f t="shared" ca="1" si="136"/>
        <v/>
      </c>
      <c r="CK362" t="str">
        <f t="shared" ca="1" si="123"/>
        <v/>
      </c>
      <c r="CQ362">
        <f ca="1">IF(MOD(CELL("строка",CG3611),10)=1,ABS($G$1 - CC3611),"")</f>
        <v>8</v>
      </c>
      <c r="CR362">
        <f t="shared" ca="1" si="124"/>
        <v>0</v>
      </c>
      <c r="CS362">
        <f t="shared" ca="1" si="125"/>
        <v>0</v>
      </c>
      <c r="CT362">
        <f t="shared" ca="1" si="126"/>
        <v>0</v>
      </c>
    </row>
    <row r="363" spans="1:98" x14ac:dyDescent="0.45">
      <c r="A363">
        <v>3</v>
      </c>
      <c r="B363">
        <f t="shared" si="127"/>
        <v>0</v>
      </c>
      <c r="D363" t="b">
        <f t="shared" si="120"/>
        <v>0</v>
      </c>
      <c r="J363">
        <v>8</v>
      </c>
      <c r="L363">
        <f t="shared" si="128"/>
        <v>0</v>
      </c>
      <c r="N363">
        <f t="shared" si="129"/>
        <v>0</v>
      </c>
      <c r="P363">
        <f t="shared" si="130"/>
        <v>0</v>
      </c>
      <c r="AG363">
        <f t="shared" si="131"/>
        <v>0</v>
      </c>
      <c r="AI363">
        <f t="shared" si="132"/>
        <v>0</v>
      </c>
      <c r="AK363">
        <f t="shared" si="133"/>
        <v>0</v>
      </c>
      <c r="AN363">
        <f t="shared" si="134"/>
        <v>3.16258602813781</v>
      </c>
      <c r="AQ363">
        <f t="shared" si="135"/>
        <v>1.7783661119515886</v>
      </c>
      <c r="CA363">
        <v>3</v>
      </c>
      <c r="CC363" t="str">
        <f t="shared" ca="1" si="121"/>
        <v/>
      </c>
      <c r="CD363" t="str">
        <f t="shared" ca="1" si="122"/>
        <v/>
      </c>
      <c r="CH363" t="str">
        <f t="shared" ca="1" si="136"/>
        <v/>
      </c>
      <c r="CK363" t="str">
        <f t="shared" ca="1" si="123"/>
        <v/>
      </c>
      <c r="CQ363">
        <f ca="1">IF(MOD(CELL("строка",CG3621),10)=1,ABS($G$1 - CC3621),"")</f>
        <v>28</v>
      </c>
      <c r="CR363">
        <f t="shared" ca="1" si="124"/>
        <v>0</v>
      </c>
      <c r="CS363">
        <f t="shared" ca="1" si="125"/>
        <v>0</v>
      </c>
      <c r="CT363">
        <f t="shared" ca="1" si="126"/>
        <v>0</v>
      </c>
    </row>
    <row r="364" spans="1:98" x14ac:dyDescent="0.45">
      <c r="A364">
        <v>1</v>
      </c>
      <c r="B364">
        <f t="shared" si="127"/>
        <v>0</v>
      </c>
      <c r="D364" t="b">
        <f t="shared" si="120"/>
        <v>0</v>
      </c>
      <c r="J364">
        <v>28</v>
      </c>
      <c r="L364">
        <f t="shared" si="128"/>
        <v>38</v>
      </c>
      <c r="N364">
        <f t="shared" si="129"/>
        <v>0</v>
      </c>
      <c r="P364">
        <f t="shared" si="130"/>
        <v>0</v>
      </c>
      <c r="AG364">
        <f t="shared" si="131"/>
        <v>180.69303805459455</v>
      </c>
      <c r="AI364">
        <f t="shared" si="132"/>
        <v>0</v>
      </c>
      <c r="AK364">
        <f t="shared" si="133"/>
        <v>0</v>
      </c>
      <c r="AN364">
        <f t="shared" si="134"/>
        <v>4.9121580331455778E-2</v>
      </c>
      <c r="AQ364">
        <f t="shared" si="135"/>
        <v>0.22163388804841144</v>
      </c>
      <c r="CA364">
        <v>1</v>
      </c>
      <c r="CC364" t="str">
        <f t="shared" ca="1" si="121"/>
        <v/>
      </c>
      <c r="CD364" t="str">
        <f t="shared" ca="1" si="122"/>
        <v/>
      </c>
      <c r="CH364" t="str">
        <f t="shared" ca="1" si="136"/>
        <v/>
      </c>
      <c r="CK364" t="str">
        <f t="shared" ca="1" si="123"/>
        <v/>
      </c>
      <c r="CQ364">
        <f ca="1">IF(MOD(CELL("строка",CG3631),10)=1,ABS($G$1 - CC3631),"")</f>
        <v>10</v>
      </c>
      <c r="CR364">
        <f t="shared" ca="1" si="124"/>
        <v>0</v>
      </c>
      <c r="CS364">
        <f t="shared" ca="1" si="125"/>
        <v>0</v>
      </c>
      <c r="CT364">
        <f t="shared" ca="1" si="126"/>
        <v>0</v>
      </c>
    </row>
    <row r="365" spans="1:98" x14ac:dyDescent="0.45">
      <c r="A365">
        <v>1</v>
      </c>
      <c r="B365">
        <f t="shared" si="127"/>
        <v>0</v>
      </c>
      <c r="D365" t="b">
        <f t="shared" si="120"/>
        <v>0</v>
      </c>
      <c r="J365">
        <v>10</v>
      </c>
      <c r="L365">
        <f t="shared" si="128"/>
        <v>0</v>
      </c>
      <c r="N365">
        <f t="shared" si="129"/>
        <v>0</v>
      </c>
      <c r="P365">
        <f t="shared" si="130"/>
        <v>0</v>
      </c>
      <c r="AG365">
        <f t="shared" si="131"/>
        <v>0</v>
      </c>
      <c r="AI365">
        <f t="shared" si="132"/>
        <v>0</v>
      </c>
      <c r="AK365">
        <f t="shared" si="133"/>
        <v>0</v>
      </c>
      <c r="AN365">
        <f t="shared" si="134"/>
        <v>4.9121580331455778E-2</v>
      </c>
      <c r="AQ365">
        <f t="shared" si="135"/>
        <v>0.22163388804841144</v>
      </c>
      <c r="CA365">
        <v>1</v>
      </c>
      <c r="CC365" t="str">
        <f t="shared" ca="1" si="121"/>
        <v/>
      </c>
      <c r="CD365" t="str">
        <f t="shared" ca="1" si="122"/>
        <v/>
      </c>
      <c r="CH365" t="str">
        <f t="shared" ca="1" si="136"/>
        <v/>
      </c>
      <c r="CK365" t="str">
        <f t="shared" ca="1" si="123"/>
        <v/>
      </c>
      <c r="CQ365">
        <f ca="1">IF(MOD(CELL("строка",CG3641),10)=1,ABS($G$1 - CC3641),"")</f>
        <v>11</v>
      </c>
      <c r="CR365">
        <f t="shared" ca="1" si="124"/>
        <v>0</v>
      </c>
      <c r="CS365">
        <f t="shared" ca="1" si="125"/>
        <v>0</v>
      </c>
      <c r="CT365">
        <f t="shared" ca="1" si="126"/>
        <v>0</v>
      </c>
    </row>
    <row r="366" spans="1:98" x14ac:dyDescent="0.45">
      <c r="A366">
        <v>1</v>
      </c>
      <c r="B366">
        <f t="shared" si="127"/>
        <v>0</v>
      </c>
      <c r="D366" t="b">
        <f t="shared" si="120"/>
        <v>0</v>
      </c>
      <c r="J366">
        <v>11</v>
      </c>
      <c r="L366">
        <f t="shared" si="128"/>
        <v>26</v>
      </c>
      <c r="N366">
        <f t="shared" si="129"/>
        <v>55</v>
      </c>
      <c r="P366">
        <f t="shared" si="130"/>
        <v>0</v>
      </c>
      <c r="AG366">
        <f t="shared" si="131"/>
        <v>2.0799727279614131</v>
      </c>
      <c r="AI366">
        <f t="shared" si="132"/>
        <v>37.57690000000003</v>
      </c>
      <c r="AK366">
        <f t="shared" si="133"/>
        <v>0</v>
      </c>
      <c r="AN366">
        <f t="shared" si="134"/>
        <v>4.9121580331455778E-2</v>
      </c>
      <c r="AQ366">
        <f t="shared" si="135"/>
        <v>0.22163388804841144</v>
      </c>
      <c r="CA366">
        <v>1</v>
      </c>
      <c r="CC366" t="str">
        <f t="shared" ca="1" si="121"/>
        <v/>
      </c>
      <c r="CD366" t="str">
        <f t="shared" ca="1" si="122"/>
        <v/>
      </c>
      <c r="CH366" t="str">
        <f t="shared" ca="1" si="136"/>
        <v/>
      </c>
      <c r="CK366" t="str">
        <f t="shared" ca="1" si="123"/>
        <v/>
      </c>
      <c r="CQ366">
        <f ca="1">IF(MOD(CELL("строка",CG3651),10)=1,ABS($G$1 - CC3651),"")</f>
        <v>15</v>
      </c>
      <c r="CR366">
        <f t="shared" ca="1" si="124"/>
        <v>0</v>
      </c>
      <c r="CS366">
        <f t="shared" ca="1" si="125"/>
        <v>0</v>
      </c>
      <c r="CT366">
        <f t="shared" ca="1" si="126"/>
        <v>0</v>
      </c>
    </row>
    <row r="367" spans="1:98" x14ac:dyDescent="0.45">
      <c r="A367">
        <v>1</v>
      </c>
      <c r="B367">
        <f t="shared" si="127"/>
        <v>0</v>
      </c>
      <c r="D367" t="b">
        <f t="shared" si="120"/>
        <v>1</v>
      </c>
      <c r="J367">
        <v>15</v>
      </c>
      <c r="L367">
        <f t="shared" si="128"/>
        <v>0</v>
      </c>
      <c r="N367">
        <f t="shared" si="129"/>
        <v>0</v>
      </c>
      <c r="P367">
        <f t="shared" si="130"/>
        <v>0</v>
      </c>
      <c r="AG367">
        <f t="shared" si="131"/>
        <v>0</v>
      </c>
      <c r="AI367">
        <f t="shared" si="132"/>
        <v>0</v>
      </c>
      <c r="AK367">
        <f t="shared" si="133"/>
        <v>0</v>
      </c>
      <c r="AN367">
        <f t="shared" si="134"/>
        <v>4.9121580331455778E-2</v>
      </c>
      <c r="AQ367">
        <f t="shared" si="135"/>
        <v>0.22163388804841144</v>
      </c>
      <c r="CA367">
        <v>1</v>
      </c>
      <c r="CC367" t="str">
        <f t="shared" ca="1" si="121"/>
        <v/>
      </c>
      <c r="CD367" t="str">
        <f t="shared" ca="1" si="122"/>
        <v/>
      </c>
      <c r="CH367" t="str">
        <f t="shared" ca="1" si="136"/>
        <v/>
      </c>
      <c r="CK367" t="str">
        <f t="shared" ca="1" si="123"/>
        <v/>
      </c>
      <c r="CQ367">
        <f ca="1">IF(MOD(CELL("строка",CG3661),10)=1,ABS($G$1 - CC3661),"")</f>
        <v>18</v>
      </c>
      <c r="CR367">
        <f t="shared" ca="1" si="124"/>
        <v>0</v>
      </c>
      <c r="CS367">
        <f t="shared" ca="1" si="125"/>
        <v>0</v>
      </c>
      <c r="CT367">
        <f t="shared" ca="1" si="126"/>
        <v>0</v>
      </c>
    </row>
    <row r="368" spans="1:98" x14ac:dyDescent="0.45">
      <c r="A368">
        <v>2</v>
      </c>
      <c r="B368">
        <f t="shared" si="127"/>
        <v>0</v>
      </c>
      <c r="D368" t="b">
        <f t="shared" si="120"/>
        <v>0</v>
      </c>
      <c r="J368">
        <v>18</v>
      </c>
      <c r="L368">
        <f t="shared" si="128"/>
        <v>29</v>
      </c>
      <c r="N368">
        <f t="shared" si="129"/>
        <v>0</v>
      </c>
      <c r="P368">
        <f t="shared" si="130"/>
        <v>0</v>
      </c>
      <c r="AG368">
        <f t="shared" si="131"/>
        <v>19.733239059619699</v>
      </c>
      <c r="AI368">
        <f t="shared" si="132"/>
        <v>0</v>
      </c>
      <c r="AK368">
        <f t="shared" si="133"/>
        <v>0</v>
      </c>
      <c r="AN368">
        <f t="shared" si="134"/>
        <v>0.60585380423463286</v>
      </c>
      <c r="AQ368">
        <f t="shared" si="135"/>
        <v>0.77836611195158856</v>
      </c>
      <c r="CA368">
        <v>2</v>
      </c>
      <c r="CC368" t="str">
        <f t="shared" ca="1" si="121"/>
        <v/>
      </c>
      <c r="CD368" t="str">
        <f t="shared" ca="1" si="122"/>
        <v/>
      </c>
      <c r="CH368" t="str">
        <f t="shared" ca="1" si="136"/>
        <v/>
      </c>
      <c r="CK368" t="str">
        <f t="shared" ca="1" si="123"/>
        <v/>
      </c>
      <c r="CQ368">
        <f ca="1">IF(MOD(CELL("строка",CG3671),10)=1,ABS($G$1 - CC3671),"")</f>
        <v>11</v>
      </c>
      <c r="CR368">
        <f t="shared" ca="1" si="124"/>
        <v>0</v>
      </c>
      <c r="CS368">
        <f t="shared" ca="1" si="125"/>
        <v>0</v>
      </c>
      <c r="CT368">
        <f t="shared" ca="1" si="126"/>
        <v>0</v>
      </c>
    </row>
    <row r="369" spans="1:98" x14ac:dyDescent="0.45">
      <c r="A369">
        <v>4</v>
      </c>
      <c r="B369">
        <f t="shared" si="127"/>
        <v>8</v>
      </c>
      <c r="D369" t="b">
        <f t="shared" si="120"/>
        <v>0</v>
      </c>
      <c r="J369">
        <v>11</v>
      </c>
      <c r="L369">
        <f t="shared" si="128"/>
        <v>0</v>
      </c>
      <c r="N369">
        <f t="shared" si="129"/>
        <v>0</v>
      </c>
      <c r="P369">
        <f t="shared" si="130"/>
        <v>0</v>
      </c>
      <c r="AG369">
        <f t="shared" si="131"/>
        <v>0</v>
      </c>
      <c r="AI369">
        <f t="shared" si="132"/>
        <v>0</v>
      </c>
      <c r="AK369">
        <f t="shared" si="133"/>
        <v>0</v>
      </c>
      <c r="AN369">
        <f t="shared" si="134"/>
        <v>7.7193182520409875</v>
      </c>
      <c r="AQ369">
        <f t="shared" si="135"/>
        <v>2.7783661119515886</v>
      </c>
      <c r="CA369">
        <v>4</v>
      </c>
      <c r="CC369" t="str">
        <f t="shared" ca="1" si="121"/>
        <v/>
      </c>
      <c r="CD369" t="str">
        <f t="shared" ca="1" si="122"/>
        <v/>
      </c>
      <c r="CH369" t="str">
        <f t="shared" ca="1" si="136"/>
        <v/>
      </c>
      <c r="CK369" t="str">
        <f t="shared" ca="1" si="123"/>
        <v/>
      </c>
      <c r="CQ369">
        <f ca="1">IF(MOD(CELL("строка",CG3681),10)=1,ABS($G$1 - CC3681),"")</f>
        <v>21</v>
      </c>
      <c r="CR369">
        <f t="shared" ca="1" si="124"/>
        <v>0</v>
      </c>
      <c r="CS369">
        <f t="shared" ca="1" si="125"/>
        <v>0</v>
      </c>
      <c r="CT369">
        <f t="shared" ca="1" si="126"/>
        <v>0</v>
      </c>
    </row>
    <row r="370" spans="1:98" x14ac:dyDescent="0.45">
      <c r="A370">
        <v>0</v>
      </c>
      <c r="B370">
        <f t="shared" si="127"/>
        <v>0</v>
      </c>
      <c r="D370" t="b">
        <f t="shared" si="120"/>
        <v>0</v>
      </c>
      <c r="J370">
        <v>21</v>
      </c>
      <c r="L370">
        <f t="shared" si="128"/>
        <v>36</v>
      </c>
      <c r="N370">
        <f t="shared" si="129"/>
        <v>69</v>
      </c>
      <c r="P370">
        <f t="shared" si="130"/>
        <v>111</v>
      </c>
      <c r="AG370">
        <f t="shared" si="131"/>
        <v>130.92419383348903</v>
      </c>
      <c r="AI370">
        <f t="shared" si="132"/>
        <v>405.21690000000012</v>
      </c>
      <c r="AK370">
        <f t="shared" si="133"/>
        <v>175.82760000000013</v>
      </c>
      <c r="AN370">
        <f t="shared" si="134"/>
        <v>0</v>
      </c>
      <c r="AQ370">
        <f t="shared" si="135"/>
        <v>1.2216338880484114</v>
      </c>
      <c r="CA370">
        <v>0</v>
      </c>
      <c r="CC370" t="str">
        <f t="shared" ca="1" si="121"/>
        <v/>
      </c>
      <c r="CD370" t="str">
        <f t="shared" ca="1" si="122"/>
        <v/>
      </c>
      <c r="CH370" t="str">
        <f t="shared" ca="1" si="136"/>
        <v/>
      </c>
      <c r="CK370" t="str">
        <f t="shared" ca="1" si="123"/>
        <v/>
      </c>
      <c r="CQ370">
        <f ca="1">IF(MOD(CELL("строка",CG3691),10)=1,ABS($G$1 - CC3691),"")</f>
        <v>15</v>
      </c>
      <c r="CR370">
        <f t="shared" ca="1" si="124"/>
        <v>0</v>
      </c>
      <c r="CS370">
        <f t="shared" ca="1" si="125"/>
        <v>0</v>
      </c>
      <c r="CT370">
        <f t="shared" ca="1" si="126"/>
        <v>0</v>
      </c>
    </row>
    <row r="371" spans="1:98" x14ac:dyDescent="0.45">
      <c r="A371">
        <v>2</v>
      </c>
      <c r="B371">
        <f t="shared" si="127"/>
        <v>0</v>
      </c>
      <c r="D371" t="b">
        <f t="shared" si="120"/>
        <v>0</v>
      </c>
      <c r="J371">
        <v>15</v>
      </c>
      <c r="L371">
        <f t="shared" si="128"/>
        <v>0</v>
      </c>
      <c r="N371">
        <f t="shared" si="129"/>
        <v>0</v>
      </c>
      <c r="P371">
        <f t="shared" si="130"/>
        <v>0</v>
      </c>
      <c r="AG371">
        <f t="shared" si="131"/>
        <v>0</v>
      </c>
      <c r="AI371">
        <f t="shared" si="132"/>
        <v>0</v>
      </c>
      <c r="AK371">
        <f t="shared" si="133"/>
        <v>0</v>
      </c>
      <c r="AN371">
        <f t="shared" si="134"/>
        <v>0.60585380423463286</v>
      </c>
      <c r="AQ371">
        <f t="shared" si="135"/>
        <v>0.77836611195158856</v>
      </c>
      <c r="CA371">
        <v>2</v>
      </c>
      <c r="CC371">
        <f t="shared" ca="1" si="121"/>
        <v>14</v>
      </c>
      <c r="CD371" t="str">
        <f t="shared" ca="1" si="122"/>
        <v/>
      </c>
      <c r="CH371">
        <f t="shared" ca="1" si="136"/>
        <v>196</v>
      </c>
      <c r="CK371" t="str">
        <f t="shared" ca="1" si="123"/>
        <v/>
      </c>
      <c r="CQ371">
        <f ca="1">IF(MOD(CELL("строка",CG3701),10)=1,ABS($G$1 - CC3701),"")</f>
        <v>15</v>
      </c>
      <c r="CR371">
        <f t="shared" ca="1" si="124"/>
        <v>0</v>
      </c>
      <c r="CS371">
        <f t="shared" ca="1" si="125"/>
        <v>0</v>
      </c>
      <c r="CT371">
        <f t="shared" ca="1" si="126"/>
        <v>0</v>
      </c>
    </row>
    <row r="372" spans="1:98" x14ac:dyDescent="0.45">
      <c r="A372">
        <v>0</v>
      </c>
      <c r="B372">
        <f t="shared" si="127"/>
        <v>0</v>
      </c>
      <c r="D372" t="b">
        <f t="shared" si="120"/>
        <v>0</v>
      </c>
      <c r="J372">
        <v>15</v>
      </c>
      <c r="L372">
        <f t="shared" si="128"/>
        <v>33</v>
      </c>
      <c r="N372">
        <f t="shared" si="129"/>
        <v>0</v>
      </c>
      <c r="P372">
        <f t="shared" si="130"/>
        <v>0</v>
      </c>
      <c r="AG372">
        <f t="shared" si="131"/>
        <v>71.270927501830755</v>
      </c>
      <c r="AI372">
        <f t="shared" si="132"/>
        <v>0</v>
      </c>
      <c r="AK372">
        <f t="shared" si="133"/>
        <v>0</v>
      </c>
      <c r="AN372">
        <f t="shared" si="134"/>
        <v>0</v>
      </c>
      <c r="AQ372">
        <f t="shared" si="135"/>
        <v>1.2216338880484114</v>
      </c>
      <c r="CA372">
        <v>0</v>
      </c>
      <c r="CC372" t="str">
        <f t="shared" ca="1" si="121"/>
        <v/>
      </c>
      <c r="CD372" t="str">
        <f t="shared" ca="1" si="122"/>
        <v/>
      </c>
      <c r="CH372" t="str">
        <f t="shared" ca="1" si="136"/>
        <v/>
      </c>
      <c r="CK372" t="str">
        <f t="shared" ca="1" si="123"/>
        <v/>
      </c>
      <c r="CQ372">
        <f ca="1">IF(MOD(CELL("строка",CG3711),10)=1,ABS($G$1 - CC3711),"")</f>
        <v>18</v>
      </c>
      <c r="CR372">
        <f t="shared" ca="1" si="124"/>
        <v>0</v>
      </c>
      <c r="CS372">
        <f t="shared" ca="1" si="125"/>
        <v>0</v>
      </c>
      <c r="CT372">
        <f t="shared" ca="1" si="126"/>
        <v>0</v>
      </c>
    </row>
    <row r="373" spans="1:98" x14ac:dyDescent="0.45">
      <c r="A373">
        <v>1</v>
      </c>
      <c r="B373">
        <f t="shared" si="127"/>
        <v>0</v>
      </c>
      <c r="D373" t="b">
        <f t="shared" si="120"/>
        <v>0</v>
      </c>
      <c r="J373">
        <v>18</v>
      </c>
      <c r="L373">
        <f t="shared" si="128"/>
        <v>0</v>
      </c>
      <c r="N373">
        <f t="shared" si="129"/>
        <v>0</v>
      </c>
      <c r="P373">
        <f t="shared" si="130"/>
        <v>0</v>
      </c>
      <c r="AG373">
        <f t="shared" si="131"/>
        <v>0</v>
      </c>
      <c r="AI373">
        <f t="shared" si="132"/>
        <v>0</v>
      </c>
      <c r="AK373">
        <f t="shared" si="133"/>
        <v>0</v>
      </c>
      <c r="AN373">
        <f t="shared" si="134"/>
        <v>4.9121580331455778E-2</v>
      </c>
      <c r="AQ373">
        <f t="shared" si="135"/>
        <v>0.22163388804841144</v>
      </c>
      <c r="CA373">
        <v>1</v>
      </c>
      <c r="CC373" t="str">
        <f t="shared" ca="1" si="121"/>
        <v/>
      </c>
      <c r="CD373" t="str">
        <f t="shared" ca="1" si="122"/>
        <v/>
      </c>
      <c r="CH373" t="str">
        <f t="shared" ca="1" si="136"/>
        <v/>
      </c>
      <c r="CK373" t="str">
        <f t="shared" ca="1" si="123"/>
        <v/>
      </c>
      <c r="CQ373">
        <f ca="1">IF(MOD(CELL("строка",CG3721),10)=1,ABS($G$1 - CC3721),"")</f>
        <v>13</v>
      </c>
      <c r="CR373">
        <f t="shared" ca="1" si="124"/>
        <v>0</v>
      </c>
      <c r="CS373">
        <f t="shared" ca="1" si="125"/>
        <v>0</v>
      </c>
      <c r="CT373">
        <f t="shared" ca="1" si="126"/>
        <v>0</v>
      </c>
    </row>
    <row r="374" spans="1:98" x14ac:dyDescent="0.45">
      <c r="A374">
        <v>2</v>
      </c>
      <c r="B374">
        <f t="shared" si="127"/>
        <v>0</v>
      </c>
      <c r="D374" t="b">
        <f t="shared" si="120"/>
        <v>0</v>
      </c>
      <c r="J374">
        <v>13</v>
      </c>
      <c r="L374">
        <f t="shared" si="128"/>
        <v>21</v>
      </c>
      <c r="N374">
        <f t="shared" si="129"/>
        <v>42</v>
      </c>
      <c r="P374">
        <f t="shared" si="130"/>
        <v>0</v>
      </c>
      <c r="AG374">
        <f t="shared" si="131"/>
        <v>12.657862175197602</v>
      </c>
      <c r="AI374">
        <f t="shared" si="132"/>
        <v>47.196899999999964</v>
      </c>
      <c r="AK374">
        <f t="shared" si="133"/>
        <v>0</v>
      </c>
      <c r="AN374">
        <f t="shared" si="134"/>
        <v>0.60585380423463286</v>
      </c>
      <c r="AQ374">
        <f t="shared" si="135"/>
        <v>0.77836611195158856</v>
      </c>
      <c r="CA374">
        <v>2</v>
      </c>
      <c r="CC374" t="str">
        <f t="shared" ca="1" si="121"/>
        <v/>
      </c>
      <c r="CD374" t="str">
        <f t="shared" ca="1" si="122"/>
        <v/>
      </c>
      <c r="CH374" t="str">
        <f t="shared" ca="1" si="136"/>
        <v/>
      </c>
      <c r="CK374" t="str">
        <f t="shared" ca="1" si="123"/>
        <v/>
      </c>
      <c r="CQ374">
        <f ca="1">IF(MOD(CELL("строка",CG3731),10)=1,ABS($G$1 - CC3731),"")</f>
        <v>8</v>
      </c>
      <c r="CR374">
        <f t="shared" ca="1" si="124"/>
        <v>0</v>
      </c>
      <c r="CS374">
        <f t="shared" ca="1" si="125"/>
        <v>0</v>
      </c>
      <c r="CT374">
        <f t="shared" ca="1" si="126"/>
        <v>0</v>
      </c>
    </row>
    <row r="375" spans="1:98" x14ac:dyDescent="0.45">
      <c r="A375">
        <v>1</v>
      </c>
      <c r="B375">
        <f t="shared" si="127"/>
        <v>0</v>
      </c>
      <c r="D375" t="b">
        <f t="shared" si="120"/>
        <v>0</v>
      </c>
      <c r="J375">
        <v>8</v>
      </c>
      <c r="L375">
        <f t="shared" si="128"/>
        <v>0</v>
      </c>
      <c r="N375">
        <f t="shared" si="129"/>
        <v>0</v>
      </c>
      <c r="P375">
        <f t="shared" si="130"/>
        <v>0</v>
      </c>
      <c r="AG375">
        <f t="shared" si="131"/>
        <v>0</v>
      </c>
      <c r="AI375">
        <f t="shared" si="132"/>
        <v>0</v>
      </c>
      <c r="AK375">
        <f t="shared" si="133"/>
        <v>0</v>
      </c>
      <c r="AN375">
        <f t="shared" si="134"/>
        <v>4.9121580331455778E-2</v>
      </c>
      <c r="AQ375">
        <f t="shared" si="135"/>
        <v>0.22163388804841144</v>
      </c>
      <c r="CA375">
        <v>1</v>
      </c>
      <c r="CC375" t="str">
        <f t="shared" ca="1" si="121"/>
        <v/>
      </c>
      <c r="CD375" t="str">
        <f t="shared" ca="1" si="122"/>
        <v/>
      </c>
      <c r="CH375" t="str">
        <f t="shared" ca="1" si="136"/>
        <v/>
      </c>
      <c r="CK375" t="str">
        <f t="shared" ca="1" si="123"/>
        <v/>
      </c>
      <c r="CQ375">
        <f ca="1">IF(MOD(CELL("строка",CG3741),10)=1,ABS($G$1 - CC3741),"")</f>
        <v>14</v>
      </c>
      <c r="CR375">
        <f t="shared" ca="1" si="124"/>
        <v>0</v>
      </c>
      <c r="CS375">
        <f t="shared" ca="1" si="125"/>
        <v>0</v>
      </c>
      <c r="CT375">
        <f t="shared" ca="1" si="126"/>
        <v>0</v>
      </c>
    </row>
    <row r="376" spans="1:98" x14ac:dyDescent="0.45">
      <c r="A376">
        <v>1</v>
      </c>
      <c r="B376">
        <f t="shared" si="127"/>
        <v>0</v>
      </c>
      <c r="D376" t="b">
        <f t="shared" si="120"/>
        <v>0</v>
      </c>
      <c r="J376">
        <v>14</v>
      </c>
      <c r="L376">
        <f t="shared" si="128"/>
        <v>21</v>
      </c>
      <c r="N376">
        <f t="shared" si="129"/>
        <v>0</v>
      </c>
      <c r="P376">
        <f t="shared" si="130"/>
        <v>0</v>
      </c>
      <c r="AG376">
        <f t="shared" si="131"/>
        <v>12.657862175197602</v>
      </c>
      <c r="AI376">
        <f t="shared" si="132"/>
        <v>0</v>
      </c>
      <c r="AK376">
        <f t="shared" si="133"/>
        <v>0</v>
      </c>
      <c r="AN376">
        <f t="shared" si="134"/>
        <v>4.9121580331455778E-2</v>
      </c>
      <c r="AQ376">
        <f t="shared" si="135"/>
        <v>0.22163388804841144</v>
      </c>
      <c r="CA376">
        <v>1</v>
      </c>
      <c r="CC376" t="str">
        <f t="shared" ca="1" si="121"/>
        <v/>
      </c>
      <c r="CD376" t="str">
        <f t="shared" ca="1" si="122"/>
        <v/>
      </c>
      <c r="CH376" t="str">
        <f t="shared" ca="1" si="136"/>
        <v/>
      </c>
      <c r="CK376" t="str">
        <f t="shared" ca="1" si="123"/>
        <v/>
      </c>
      <c r="CQ376">
        <f ca="1">IF(MOD(CELL("строка",CG3751),10)=1,ABS($G$1 - CC3751),"")</f>
        <v>7</v>
      </c>
      <c r="CR376">
        <f t="shared" ca="1" si="124"/>
        <v>0</v>
      </c>
      <c r="CS376">
        <f t="shared" ca="1" si="125"/>
        <v>0</v>
      </c>
      <c r="CT376">
        <f t="shared" ca="1" si="126"/>
        <v>0</v>
      </c>
    </row>
    <row r="377" spans="1:98" x14ac:dyDescent="0.45">
      <c r="A377">
        <v>5</v>
      </c>
      <c r="B377">
        <f t="shared" si="127"/>
        <v>0</v>
      </c>
      <c r="D377" t="b">
        <f t="shared" si="120"/>
        <v>1</v>
      </c>
      <c r="J377">
        <v>7</v>
      </c>
      <c r="L377">
        <f t="shared" si="128"/>
        <v>0</v>
      </c>
      <c r="N377">
        <f t="shared" si="129"/>
        <v>0</v>
      </c>
      <c r="P377">
        <f t="shared" si="130"/>
        <v>0</v>
      </c>
      <c r="AG377">
        <f t="shared" si="131"/>
        <v>0</v>
      </c>
      <c r="AI377">
        <f t="shared" si="132"/>
        <v>0</v>
      </c>
      <c r="AK377">
        <f t="shared" si="133"/>
        <v>0</v>
      </c>
      <c r="AN377">
        <f t="shared" si="134"/>
        <v>14.276050475944164</v>
      </c>
      <c r="AQ377">
        <f t="shared" si="135"/>
        <v>3.7783661119515886</v>
      </c>
      <c r="CA377">
        <v>5</v>
      </c>
      <c r="CC377" t="str">
        <f t="shared" ca="1" si="121"/>
        <v/>
      </c>
      <c r="CD377" t="str">
        <f t="shared" ca="1" si="122"/>
        <v/>
      </c>
      <c r="CH377" t="str">
        <f t="shared" ca="1" si="136"/>
        <v/>
      </c>
      <c r="CK377" t="str">
        <f t="shared" ca="1" si="123"/>
        <v/>
      </c>
      <c r="CQ377">
        <f ca="1">IF(MOD(CELL("строка",CG3761),10)=1,ABS($G$1 - CC3761),"")</f>
        <v>10</v>
      </c>
      <c r="CR377">
        <f t="shared" ca="1" si="124"/>
        <v>0</v>
      </c>
      <c r="CS377">
        <f t="shared" ca="1" si="125"/>
        <v>0</v>
      </c>
      <c r="CT377">
        <f t="shared" ca="1" si="126"/>
        <v>0</v>
      </c>
    </row>
    <row r="378" spans="1:98" x14ac:dyDescent="0.45">
      <c r="A378">
        <v>1</v>
      </c>
      <c r="B378">
        <f t="shared" si="127"/>
        <v>0</v>
      </c>
      <c r="D378" t="b">
        <f t="shared" si="120"/>
        <v>0</v>
      </c>
      <c r="J378">
        <v>10</v>
      </c>
      <c r="L378">
        <f t="shared" si="128"/>
        <v>23</v>
      </c>
      <c r="N378">
        <f t="shared" si="129"/>
        <v>40</v>
      </c>
      <c r="P378">
        <f t="shared" si="130"/>
        <v>80</v>
      </c>
      <c r="AG378">
        <f t="shared" si="131"/>
        <v>2.4267063963031261</v>
      </c>
      <c r="AI378">
        <f t="shared" si="132"/>
        <v>78.676899999999961</v>
      </c>
      <c r="AK378">
        <f t="shared" si="133"/>
        <v>314.70759999999984</v>
      </c>
      <c r="AN378">
        <f t="shared" si="134"/>
        <v>4.9121580331455778E-2</v>
      </c>
      <c r="AQ378">
        <f t="shared" si="135"/>
        <v>0.22163388804841144</v>
      </c>
      <c r="CA378">
        <v>1</v>
      </c>
      <c r="CC378" t="str">
        <f t="shared" ca="1" si="121"/>
        <v/>
      </c>
      <c r="CD378" t="str">
        <f t="shared" ca="1" si="122"/>
        <v/>
      </c>
      <c r="CH378" t="str">
        <f t="shared" ca="1" si="136"/>
        <v/>
      </c>
      <c r="CK378" t="str">
        <f t="shared" ca="1" si="123"/>
        <v/>
      </c>
      <c r="CQ378">
        <f ca="1">IF(MOD(CELL("строка",CG3771),10)=1,ABS($G$1 - CC3771),"")</f>
        <v>13</v>
      </c>
      <c r="CR378">
        <f t="shared" ca="1" si="124"/>
        <v>0</v>
      </c>
      <c r="CS378">
        <f t="shared" ca="1" si="125"/>
        <v>0</v>
      </c>
      <c r="CT378">
        <f t="shared" ca="1" si="126"/>
        <v>0</v>
      </c>
    </row>
    <row r="379" spans="1:98" x14ac:dyDescent="0.45">
      <c r="A379">
        <v>1</v>
      </c>
      <c r="B379">
        <f t="shared" si="127"/>
        <v>12</v>
      </c>
      <c r="D379" t="b">
        <f t="shared" si="120"/>
        <v>0</v>
      </c>
      <c r="J379">
        <v>13</v>
      </c>
      <c r="L379">
        <f t="shared" si="128"/>
        <v>0</v>
      </c>
      <c r="N379">
        <f t="shared" si="129"/>
        <v>0</v>
      </c>
      <c r="P379">
        <f t="shared" si="130"/>
        <v>0</v>
      </c>
      <c r="AG379">
        <f t="shared" si="131"/>
        <v>0</v>
      </c>
      <c r="AI379">
        <f t="shared" si="132"/>
        <v>0</v>
      </c>
      <c r="AK379">
        <f t="shared" si="133"/>
        <v>0</v>
      </c>
      <c r="AN379">
        <f t="shared" si="134"/>
        <v>4.9121580331455778E-2</v>
      </c>
      <c r="AQ379">
        <f t="shared" si="135"/>
        <v>0.22163388804841144</v>
      </c>
      <c r="CA379">
        <v>1</v>
      </c>
      <c r="CC379" t="str">
        <f t="shared" ca="1" si="121"/>
        <v/>
      </c>
      <c r="CD379" t="str">
        <f t="shared" ca="1" si="122"/>
        <v/>
      </c>
      <c r="CH379" t="str">
        <f t="shared" ca="1" si="136"/>
        <v/>
      </c>
      <c r="CK379" t="str">
        <f t="shared" ca="1" si="123"/>
        <v/>
      </c>
      <c r="CQ379">
        <f ca="1">IF(MOD(CELL("строка",CG3781),10)=1,ABS($G$1 - CC3781),"")</f>
        <v>12</v>
      </c>
      <c r="CR379">
        <f t="shared" ca="1" si="124"/>
        <v>0</v>
      </c>
      <c r="CS379">
        <f t="shared" ca="1" si="125"/>
        <v>0</v>
      </c>
      <c r="CT379">
        <f t="shared" ca="1" si="126"/>
        <v>0</v>
      </c>
    </row>
    <row r="380" spans="1:98" x14ac:dyDescent="0.45">
      <c r="A380">
        <v>0</v>
      </c>
      <c r="B380">
        <f t="shared" si="127"/>
        <v>0</v>
      </c>
      <c r="D380" t="b">
        <f t="shared" si="120"/>
        <v>0</v>
      </c>
      <c r="J380">
        <v>12</v>
      </c>
      <c r="L380">
        <f t="shared" si="128"/>
        <v>17</v>
      </c>
      <c r="N380">
        <f t="shared" si="129"/>
        <v>0</v>
      </c>
      <c r="P380">
        <f t="shared" si="130"/>
        <v>0</v>
      </c>
      <c r="AG380">
        <f t="shared" si="131"/>
        <v>57.120173732986551</v>
      </c>
      <c r="AI380">
        <f t="shared" si="132"/>
        <v>0</v>
      </c>
      <c r="AK380">
        <f t="shared" si="133"/>
        <v>0</v>
      </c>
      <c r="AN380">
        <f t="shared" si="134"/>
        <v>0</v>
      </c>
      <c r="AQ380">
        <f t="shared" si="135"/>
        <v>1.2216338880484114</v>
      </c>
      <c r="CA380">
        <v>0</v>
      </c>
      <c r="CC380" t="str">
        <f t="shared" ca="1" si="121"/>
        <v/>
      </c>
      <c r="CD380" t="str">
        <f t="shared" ca="1" si="122"/>
        <v/>
      </c>
      <c r="CH380" t="str">
        <f t="shared" ca="1" si="136"/>
        <v/>
      </c>
      <c r="CK380" t="str">
        <f t="shared" ca="1" si="123"/>
        <v/>
      </c>
      <c r="CQ380">
        <f ca="1">IF(MOD(CELL("строка",CG3791),10)=1,ABS($G$1 - CC3791),"")</f>
        <v>5</v>
      </c>
      <c r="CR380">
        <f t="shared" ca="1" si="124"/>
        <v>0</v>
      </c>
      <c r="CS380">
        <f t="shared" ca="1" si="125"/>
        <v>0</v>
      </c>
      <c r="CT380">
        <f t="shared" ca="1" si="126"/>
        <v>0</v>
      </c>
    </row>
    <row r="381" spans="1:98" x14ac:dyDescent="0.45">
      <c r="A381">
        <v>2</v>
      </c>
      <c r="B381">
        <f t="shared" si="127"/>
        <v>0</v>
      </c>
      <c r="D381" t="b">
        <f t="shared" si="120"/>
        <v>0</v>
      </c>
      <c r="J381">
        <v>5</v>
      </c>
      <c r="L381">
        <f t="shared" si="128"/>
        <v>0</v>
      </c>
      <c r="N381">
        <f t="shared" si="129"/>
        <v>0</v>
      </c>
      <c r="P381">
        <f t="shared" si="130"/>
        <v>0</v>
      </c>
      <c r="AG381">
        <f t="shared" si="131"/>
        <v>0</v>
      </c>
      <c r="AI381">
        <f t="shared" si="132"/>
        <v>0</v>
      </c>
      <c r="AK381">
        <f t="shared" si="133"/>
        <v>0</v>
      </c>
      <c r="AN381">
        <f t="shared" si="134"/>
        <v>0.60585380423463286</v>
      </c>
      <c r="AQ381">
        <f t="shared" si="135"/>
        <v>0.77836611195158856</v>
      </c>
      <c r="CA381">
        <v>2</v>
      </c>
      <c r="CC381">
        <f t="shared" ca="1" si="121"/>
        <v>20</v>
      </c>
      <c r="CD381">
        <f t="shared" ca="1" si="122"/>
        <v>38</v>
      </c>
      <c r="CH381">
        <f t="shared" ca="1" si="136"/>
        <v>400</v>
      </c>
      <c r="CK381">
        <f t="shared" ca="1" si="123"/>
        <v>184.00922500000004</v>
      </c>
      <c r="CQ381">
        <f ca="1">IF(MOD(CELL("строка",CG3801),10)=1,ABS($G$1 - CC3801),"")</f>
        <v>15</v>
      </c>
      <c r="CR381">
        <f t="shared" ca="1" si="124"/>
        <v>0</v>
      </c>
      <c r="CS381">
        <f t="shared" ca="1" si="125"/>
        <v>0</v>
      </c>
      <c r="CT381">
        <f t="shared" ca="1" si="126"/>
        <v>0</v>
      </c>
    </row>
    <row r="382" spans="1:98" x14ac:dyDescent="0.45">
      <c r="A382">
        <v>4</v>
      </c>
      <c r="B382">
        <f t="shared" si="127"/>
        <v>0</v>
      </c>
      <c r="D382" t="b">
        <f t="shared" si="120"/>
        <v>0</v>
      </c>
      <c r="J382">
        <v>15</v>
      </c>
      <c r="L382">
        <f t="shared" si="128"/>
        <v>29</v>
      </c>
      <c r="N382">
        <f t="shared" si="129"/>
        <v>40</v>
      </c>
      <c r="P382">
        <f t="shared" si="130"/>
        <v>0</v>
      </c>
      <c r="AG382">
        <f t="shared" si="131"/>
        <v>19.733239059619699</v>
      </c>
      <c r="AI382">
        <f t="shared" si="132"/>
        <v>78.676899999999961</v>
      </c>
      <c r="AK382">
        <f t="shared" si="133"/>
        <v>0</v>
      </c>
      <c r="AN382">
        <f t="shared" si="134"/>
        <v>7.7193182520409875</v>
      </c>
      <c r="AQ382">
        <f t="shared" si="135"/>
        <v>2.7783661119515886</v>
      </c>
      <c r="CA382">
        <v>4</v>
      </c>
      <c r="CC382" t="str">
        <f t="shared" ca="1" si="121"/>
        <v/>
      </c>
      <c r="CD382" t="str">
        <f t="shared" ca="1" si="122"/>
        <v/>
      </c>
      <c r="CH382" t="str">
        <f t="shared" ca="1" si="136"/>
        <v/>
      </c>
      <c r="CK382" t="str">
        <f t="shared" ca="1" si="123"/>
        <v/>
      </c>
      <c r="CQ382">
        <f ca="1">IF(MOD(CELL("строка",CG3811),10)=1,ABS($G$1 - CC3811),"")</f>
        <v>14</v>
      </c>
      <c r="CR382">
        <f t="shared" ca="1" si="124"/>
        <v>0</v>
      </c>
      <c r="CS382">
        <f t="shared" ca="1" si="125"/>
        <v>0</v>
      </c>
      <c r="CT382">
        <f t="shared" ca="1" si="126"/>
        <v>0</v>
      </c>
    </row>
    <row r="383" spans="1:98" x14ac:dyDescent="0.45">
      <c r="A383">
        <v>4</v>
      </c>
      <c r="B383">
        <f t="shared" si="127"/>
        <v>0</v>
      </c>
      <c r="D383" t="b">
        <f t="shared" si="120"/>
        <v>0</v>
      </c>
      <c r="J383">
        <v>14</v>
      </c>
      <c r="L383">
        <f t="shared" si="128"/>
        <v>0</v>
      </c>
      <c r="N383">
        <f t="shared" si="129"/>
        <v>0</v>
      </c>
      <c r="P383">
        <f t="shared" si="130"/>
        <v>0</v>
      </c>
      <c r="AG383">
        <f t="shared" si="131"/>
        <v>0</v>
      </c>
      <c r="AI383">
        <f t="shared" si="132"/>
        <v>0</v>
      </c>
      <c r="AK383">
        <f t="shared" si="133"/>
        <v>0</v>
      </c>
      <c r="AN383">
        <f t="shared" si="134"/>
        <v>7.7193182520409875</v>
      </c>
      <c r="AQ383">
        <f t="shared" si="135"/>
        <v>2.7783661119515886</v>
      </c>
      <c r="CA383">
        <v>4</v>
      </c>
      <c r="CC383" t="str">
        <f t="shared" ca="1" si="121"/>
        <v/>
      </c>
      <c r="CD383" t="str">
        <f t="shared" ca="1" si="122"/>
        <v/>
      </c>
      <c r="CH383" t="str">
        <f t="shared" ca="1" si="136"/>
        <v/>
      </c>
      <c r="CK383" t="str">
        <f t="shared" ca="1" si="123"/>
        <v/>
      </c>
      <c r="CQ383">
        <f ca="1">IF(MOD(CELL("строка",CG3821),10)=1,ABS($G$1 - CC3821),"")</f>
        <v>5</v>
      </c>
      <c r="CR383">
        <f t="shared" ca="1" si="124"/>
        <v>0</v>
      </c>
      <c r="CS383">
        <f t="shared" ca="1" si="125"/>
        <v>0</v>
      </c>
      <c r="CT383">
        <f t="shared" ca="1" si="126"/>
        <v>0</v>
      </c>
    </row>
    <row r="384" spans="1:98" x14ac:dyDescent="0.45">
      <c r="A384">
        <v>1</v>
      </c>
      <c r="B384">
        <f t="shared" si="127"/>
        <v>0</v>
      </c>
      <c r="D384" t="b">
        <f t="shared" si="120"/>
        <v>0</v>
      </c>
      <c r="J384">
        <v>5</v>
      </c>
      <c r="L384">
        <f t="shared" si="128"/>
        <v>11</v>
      </c>
      <c r="N384">
        <f t="shared" si="129"/>
        <v>0</v>
      </c>
      <c r="P384">
        <f t="shared" si="130"/>
        <v>0</v>
      </c>
      <c r="AG384">
        <f t="shared" si="131"/>
        <v>183.81364106966998</v>
      </c>
      <c r="AI384">
        <f t="shared" si="132"/>
        <v>0</v>
      </c>
      <c r="AK384">
        <f t="shared" si="133"/>
        <v>0</v>
      </c>
      <c r="AN384">
        <f t="shared" si="134"/>
        <v>4.9121580331455778E-2</v>
      </c>
      <c r="AQ384">
        <f t="shared" si="135"/>
        <v>0.22163388804841144</v>
      </c>
      <c r="CA384">
        <v>1</v>
      </c>
      <c r="CC384" t="str">
        <f t="shared" ca="1" si="121"/>
        <v/>
      </c>
      <c r="CD384" t="str">
        <f t="shared" ca="1" si="122"/>
        <v/>
      </c>
      <c r="CH384" t="str">
        <f t="shared" ca="1" si="136"/>
        <v/>
      </c>
      <c r="CK384" t="str">
        <f t="shared" ca="1" si="123"/>
        <v/>
      </c>
      <c r="CQ384">
        <f ca="1">IF(MOD(CELL("строка",CG3831),10)=1,ABS($G$1 - CC3831),"")</f>
        <v>6</v>
      </c>
      <c r="CR384">
        <f t="shared" ca="1" si="124"/>
        <v>0</v>
      </c>
      <c r="CS384">
        <f t="shared" ca="1" si="125"/>
        <v>0</v>
      </c>
      <c r="CT384">
        <f t="shared" ca="1" si="126"/>
        <v>0</v>
      </c>
    </row>
    <row r="385" spans="1:98" x14ac:dyDescent="0.45">
      <c r="A385">
        <v>0</v>
      </c>
      <c r="B385">
        <f t="shared" si="127"/>
        <v>0</v>
      </c>
      <c r="D385" t="b">
        <f t="shared" ref="D385:D448" si="137">MOD(ROW(A418),10)=0</f>
        <v>0</v>
      </c>
      <c r="J385">
        <v>6</v>
      </c>
      <c r="L385">
        <f t="shared" si="128"/>
        <v>0</v>
      </c>
      <c r="N385">
        <f t="shared" si="129"/>
        <v>0</v>
      </c>
      <c r="P385">
        <f t="shared" si="130"/>
        <v>0</v>
      </c>
      <c r="AG385">
        <f t="shared" si="131"/>
        <v>0</v>
      </c>
      <c r="AI385">
        <f t="shared" si="132"/>
        <v>0</v>
      </c>
      <c r="AK385">
        <f t="shared" si="133"/>
        <v>0</v>
      </c>
      <c r="AN385">
        <f t="shared" si="134"/>
        <v>0</v>
      </c>
      <c r="AQ385">
        <f t="shared" si="135"/>
        <v>1.2216338880484114</v>
      </c>
      <c r="CA385">
        <v>0</v>
      </c>
      <c r="CC385" t="str">
        <f t="shared" ref="CC385:CC448" ca="1" si="138">IF(MOD(CELL("строка",CA394),10)=0,SUM(CA385:CA394),"")</f>
        <v/>
      </c>
      <c r="CD385" t="str">
        <f t="shared" ca="1" si="122"/>
        <v/>
      </c>
      <c r="CH385" t="str">
        <f t="shared" ca="1" si="136"/>
        <v/>
      </c>
      <c r="CK385" t="str">
        <f t="shared" ca="1" si="123"/>
        <v/>
      </c>
      <c r="CQ385">
        <f ca="1">IF(MOD(CELL("строка",CG3841),10)=1,ABS($G$1 - CC3841),"")</f>
        <v>9</v>
      </c>
      <c r="CR385">
        <f t="shared" ca="1" si="124"/>
        <v>0</v>
      </c>
      <c r="CS385">
        <f t="shared" ca="1" si="125"/>
        <v>0</v>
      </c>
      <c r="CT385">
        <f t="shared" ca="1" si="126"/>
        <v>0</v>
      </c>
    </row>
    <row r="386" spans="1:98" x14ac:dyDescent="0.45">
      <c r="A386">
        <v>0</v>
      </c>
      <c r="B386">
        <f t="shared" si="127"/>
        <v>0</v>
      </c>
      <c r="D386" t="b">
        <f t="shared" si="137"/>
        <v>0</v>
      </c>
      <c r="J386">
        <v>9</v>
      </c>
      <c r="L386">
        <f t="shared" si="128"/>
        <v>18</v>
      </c>
      <c r="N386">
        <f t="shared" si="129"/>
        <v>47</v>
      </c>
      <c r="P386">
        <f t="shared" si="130"/>
        <v>99</v>
      </c>
      <c r="AG386">
        <f t="shared" si="131"/>
        <v>43.004595843539313</v>
      </c>
      <c r="AI386">
        <f t="shared" si="132"/>
        <v>3.4968999999999903</v>
      </c>
      <c r="AK386">
        <f t="shared" si="133"/>
        <v>1.587600000000013</v>
      </c>
      <c r="AN386">
        <f t="shared" si="134"/>
        <v>0</v>
      </c>
      <c r="AQ386">
        <f t="shared" si="135"/>
        <v>1.2216338880484114</v>
      </c>
      <c r="CA386">
        <v>0</v>
      </c>
      <c r="CC386" t="str">
        <f t="shared" ca="1" si="138"/>
        <v/>
      </c>
      <c r="CD386" t="str">
        <f t="shared" ref="CD386:CD449" ca="1" si="139">IF(MOD(CELL("строка",CA405),20)=0,SUM(CA386:CA405),"")</f>
        <v/>
      </c>
      <c r="CH386" t="str">
        <f t="shared" ca="1" si="136"/>
        <v/>
      </c>
      <c r="CK386" t="str">
        <f t="shared" ref="CK386:CK449" ca="1" si="140">IF(MOD(CELL("строка",CD386),20)=1,POWER( SUM( CD386, -$CJ$1 ), 2 ),"")</f>
        <v/>
      </c>
      <c r="CQ386">
        <f ca="1">IF(MOD(CELL("строка",CG3851),10)=1,ABS($G$1 - CC3851),"")</f>
        <v>9</v>
      </c>
      <c r="CR386">
        <f t="shared" ref="CR386:CR401" ca="1" si="141">IF(CQ386&lt;=$I$1, 1, 0 )</f>
        <v>0</v>
      </c>
      <c r="CS386">
        <f t="shared" ref="CS386:CS401" ca="1" si="142">IF(CQ386&lt;=2*$I$1, 1, 0 )</f>
        <v>0</v>
      </c>
      <c r="CT386">
        <f t="shared" ref="CT386:CT401" ca="1" si="143">IF(CQ386&lt;=3*$I$1, 1, 0 )</f>
        <v>0</v>
      </c>
    </row>
    <row r="387" spans="1:98" x14ac:dyDescent="0.45">
      <c r="A387">
        <v>4</v>
      </c>
      <c r="B387">
        <f t="shared" ref="B387:B450" si="144">SUM(A429:A438)*D405</f>
        <v>0</v>
      </c>
      <c r="D387" t="b">
        <f t="shared" si="137"/>
        <v>1</v>
      </c>
      <c r="J387">
        <v>9</v>
      </c>
      <c r="L387">
        <f t="shared" ref="L387:L401" si="145">SUM(J387:J388)*MOD(ROW(J388),2)</f>
        <v>0</v>
      </c>
      <c r="N387">
        <f t="shared" ref="N387:N403" si="146">SUM(L387:L390)*(MOD(ROW(L387)+2,4)=0)</f>
        <v>0</v>
      </c>
      <c r="P387">
        <f t="shared" ref="P387:P401" si="147">SUM(N387:N394)*(MOD(ROW(N387)+6,8)=0)</f>
        <v>0</v>
      </c>
      <c r="AG387">
        <f t="shared" ref="AG387:AG401" si="148">IF(L387&gt;0,(L387-AC$2)*(L387-AC$2),0)</f>
        <v>0</v>
      </c>
      <c r="AI387">
        <f t="shared" ref="AI387:AI401" si="149">IF(N387&gt;0,(N387-AD$2)*(N387-AD$2),0)</f>
        <v>0</v>
      </c>
      <c r="AK387">
        <f t="shared" ref="AK387:AK401" si="150">IF(P387&gt;0,(P387-AE$2)*(P387-AE$2),0)</f>
        <v>0</v>
      </c>
      <c r="AN387">
        <f t="shared" ref="AN387:AN450" si="151">IF(A387&gt;0,(A387-AM$2)*(A387-AM$2),0)</f>
        <v>7.7193182520409875</v>
      </c>
      <c r="AQ387">
        <f t="shared" ref="AQ387:AQ450" si="152">ABS(A387-AM$2)</f>
        <v>2.7783661119515886</v>
      </c>
      <c r="CA387">
        <v>4</v>
      </c>
      <c r="CC387" t="str">
        <f t="shared" ca="1" si="138"/>
        <v/>
      </c>
      <c r="CD387" t="str">
        <f t="shared" ca="1" si="139"/>
        <v/>
      </c>
      <c r="CH387" t="str">
        <f t="shared" ref="CH387:CH450" ca="1" si="153">IF(MOD(CELL("строка",CC387),10)=1,POWER( SUM( CC387, -$G$1 ), 2 ),"")</f>
        <v/>
      </c>
      <c r="CK387" t="str">
        <f t="shared" ca="1" si="140"/>
        <v/>
      </c>
      <c r="CQ387">
        <f ca="1">IF(MOD(CELL("строка",CG3861),10)=1,ABS($G$1 - CC3861),"")</f>
        <v>12</v>
      </c>
      <c r="CR387">
        <f t="shared" ca="1" si="141"/>
        <v>0</v>
      </c>
      <c r="CS387">
        <f t="shared" ca="1" si="142"/>
        <v>0</v>
      </c>
      <c r="CT387">
        <f t="shared" ca="1" si="143"/>
        <v>0</v>
      </c>
    </row>
    <row r="388" spans="1:98" x14ac:dyDescent="0.45">
      <c r="A388">
        <v>3</v>
      </c>
      <c r="B388">
        <f t="shared" si="144"/>
        <v>0</v>
      </c>
      <c r="D388" t="b">
        <f t="shared" si="137"/>
        <v>0</v>
      </c>
      <c r="J388">
        <v>12</v>
      </c>
      <c r="L388">
        <f t="shared" si="145"/>
        <v>29</v>
      </c>
      <c r="N388">
        <f t="shared" si="146"/>
        <v>0</v>
      </c>
      <c r="P388">
        <f t="shared" si="147"/>
        <v>0</v>
      </c>
      <c r="AG388">
        <f t="shared" si="148"/>
        <v>19.733239059619699</v>
      </c>
      <c r="AI388">
        <f t="shared" si="149"/>
        <v>0</v>
      </c>
      <c r="AK388">
        <f t="shared" si="150"/>
        <v>0</v>
      </c>
      <c r="AN388">
        <f t="shared" si="151"/>
        <v>3.16258602813781</v>
      </c>
      <c r="AQ388">
        <f t="shared" si="152"/>
        <v>1.7783661119515886</v>
      </c>
      <c r="CA388">
        <v>3</v>
      </c>
      <c r="CC388" t="str">
        <f t="shared" ca="1" si="138"/>
        <v/>
      </c>
      <c r="CD388" t="str">
        <f t="shared" ca="1" si="139"/>
        <v/>
      </c>
      <c r="CH388" t="str">
        <f t="shared" ca="1" si="153"/>
        <v/>
      </c>
      <c r="CK388" t="str">
        <f t="shared" ca="1" si="140"/>
        <v/>
      </c>
      <c r="CQ388">
        <f ca="1">IF(MOD(CELL("строка",CG3871),10)=1,ABS($G$1 - CC3871),"")</f>
        <v>17</v>
      </c>
      <c r="CR388">
        <f t="shared" ca="1" si="141"/>
        <v>0</v>
      </c>
      <c r="CS388">
        <f t="shared" ca="1" si="142"/>
        <v>0</v>
      </c>
      <c r="CT388">
        <f t="shared" ca="1" si="143"/>
        <v>0</v>
      </c>
    </row>
    <row r="389" spans="1:98" x14ac:dyDescent="0.45">
      <c r="A389">
        <v>1</v>
      </c>
      <c r="B389">
        <f t="shared" si="144"/>
        <v>19</v>
      </c>
      <c r="D389" t="b">
        <f t="shared" si="137"/>
        <v>0</v>
      </c>
      <c r="J389">
        <v>17</v>
      </c>
      <c r="L389">
        <f t="shared" si="145"/>
        <v>0</v>
      </c>
      <c r="N389">
        <f t="shared" si="146"/>
        <v>0</v>
      </c>
      <c r="P389">
        <f t="shared" si="147"/>
        <v>0</v>
      </c>
      <c r="AG389">
        <f t="shared" si="148"/>
        <v>0</v>
      </c>
      <c r="AI389">
        <f t="shared" si="149"/>
        <v>0</v>
      </c>
      <c r="AK389">
        <f t="shared" si="150"/>
        <v>0</v>
      </c>
      <c r="AN389">
        <f t="shared" si="151"/>
        <v>4.9121580331455778E-2</v>
      </c>
      <c r="AQ389">
        <f t="shared" si="152"/>
        <v>0.22163388804841144</v>
      </c>
      <c r="CA389">
        <v>1</v>
      </c>
      <c r="CC389" t="str">
        <f t="shared" ca="1" si="138"/>
        <v/>
      </c>
      <c r="CD389" t="str">
        <f t="shared" ca="1" si="139"/>
        <v/>
      </c>
      <c r="CH389" t="str">
        <f t="shared" ca="1" si="153"/>
        <v/>
      </c>
      <c r="CK389" t="str">
        <f t="shared" ca="1" si="140"/>
        <v/>
      </c>
      <c r="CQ389">
        <f ca="1">IF(MOD(CELL("строка",CG3881),10)=1,ABS($G$1 - CC3881),"")</f>
        <v>10</v>
      </c>
      <c r="CR389">
        <f t="shared" ca="1" si="141"/>
        <v>0</v>
      </c>
      <c r="CS389">
        <f t="shared" ca="1" si="142"/>
        <v>0</v>
      </c>
      <c r="CT389">
        <f t="shared" ca="1" si="143"/>
        <v>0</v>
      </c>
    </row>
    <row r="390" spans="1:98" x14ac:dyDescent="0.45">
      <c r="A390">
        <v>1</v>
      </c>
      <c r="B390">
        <f t="shared" si="144"/>
        <v>0</v>
      </c>
      <c r="D390" t="b">
        <f t="shared" si="137"/>
        <v>0</v>
      </c>
      <c r="J390">
        <v>10</v>
      </c>
      <c r="L390">
        <f t="shared" si="145"/>
        <v>20</v>
      </c>
      <c r="N390">
        <f t="shared" si="146"/>
        <v>52</v>
      </c>
      <c r="P390">
        <f t="shared" si="147"/>
        <v>0</v>
      </c>
      <c r="AG390">
        <f t="shared" si="148"/>
        <v>20.773440064644838</v>
      </c>
      <c r="AI390">
        <f t="shared" si="149"/>
        <v>9.7969000000000168</v>
      </c>
      <c r="AK390">
        <f t="shared" si="150"/>
        <v>0</v>
      </c>
      <c r="AN390">
        <f t="shared" si="151"/>
        <v>4.9121580331455778E-2</v>
      </c>
      <c r="AQ390">
        <f t="shared" si="152"/>
        <v>0.22163388804841144</v>
      </c>
      <c r="CA390">
        <v>1</v>
      </c>
      <c r="CC390" t="str">
        <f t="shared" ca="1" si="138"/>
        <v/>
      </c>
      <c r="CD390" t="str">
        <f t="shared" ca="1" si="139"/>
        <v/>
      </c>
      <c r="CH390" t="str">
        <f t="shared" ca="1" si="153"/>
        <v/>
      </c>
      <c r="CK390" t="str">
        <f t="shared" ca="1" si="140"/>
        <v/>
      </c>
      <c r="CQ390">
        <f ca="1">IF(MOD(CELL("строка",CG3891),10)=1,ABS($G$1 - CC3891),"")</f>
        <v>10</v>
      </c>
      <c r="CR390">
        <f t="shared" ca="1" si="141"/>
        <v>0</v>
      </c>
      <c r="CS390">
        <f t="shared" ca="1" si="142"/>
        <v>0</v>
      </c>
      <c r="CT390">
        <f t="shared" ca="1" si="143"/>
        <v>0</v>
      </c>
    </row>
    <row r="391" spans="1:98" x14ac:dyDescent="0.45">
      <c r="A391">
        <v>1</v>
      </c>
      <c r="B391">
        <f t="shared" si="144"/>
        <v>0</v>
      </c>
      <c r="D391" t="b">
        <f t="shared" si="137"/>
        <v>0</v>
      </c>
      <c r="J391">
        <v>10</v>
      </c>
      <c r="L391">
        <f t="shared" si="145"/>
        <v>0</v>
      </c>
      <c r="N391">
        <f t="shared" si="146"/>
        <v>0</v>
      </c>
      <c r="P391">
        <f t="shared" si="147"/>
        <v>0</v>
      </c>
      <c r="AG391">
        <f t="shared" si="148"/>
        <v>0</v>
      </c>
      <c r="AI391">
        <f t="shared" si="149"/>
        <v>0</v>
      </c>
      <c r="AK391">
        <f t="shared" si="150"/>
        <v>0</v>
      </c>
      <c r="AN391">
        <f t="shared" si="151"/>
        <v>4.9121580331455778E-2</v>
      </c>
      <c r="AQ391">
        <f t="shared" si="152"/>
        <v>0.22163388804841144</v>
      </c>
      <c r="CA391">
        <v>1</v>
      </c>
      <c r="CC391">
        <f t="shared" ca="1" si="138"/>
        <v>18</v>
      </c>
      <c r="CD391" t="str">
        <f t="shared" ca="1" si="139"/>
        <v/>
      </c>
      <c r="CH391">
        <f t="shared" ca="1" si="153"/>
        <v>324</v>
      </c>
      <c r="CK391" t="str">
        <f t="shared" ca="1" si="140"/>
        <v/>
      </c>
      <c r="CQ391">
        <f ca="1">IF(MOD(CELL("строка",CG3901),10)=1,ABS($G$1 - CC3901),"")</f>
        <v>20</v>
      </c>
      <c r="CR391">
        <f t="shared" ca="1" si="141"/>
        <v>0</v>
      </c>
      <c r="CS391">
        <f t="shared" ca="1" si="142"/>
        <v>0</v>
      </c>
      <c r="CT391">
        <f t="shared" ca="1" si="143"/>
        <v>0</v>
      </c>
    </row>
    <row r="392" spans="1:98" x14ac:dyDescent="0.45">
      <c r="A392">
        <v>3</v>
      </c>
      <c r="B392">
        <f t="shared" si="144"/>
        <v>0</v>
      </c>
      <c r="D392" t="b">
        <f t="shared" si="137"/>
        <v>0</v>
      </c>
      <c r="J392">
        <v>20</v>
      </c>
      <c r="L392">
        <f t="shared" si="145"/>
        <v>32</v>
      </c>
      <c r="N392">
        <f t="shared" si="146"/>
        <v>0</v>
      </c>
      <c r="P392">
        <f t="shared" si="147"/>
        <v>0</v>
      </c>
      <c r="AG392">
        <f t="shared" si="148"/>
        <v>55.386505391277986</v>
      </c>
      <c r="AI392">
        <f t="shared" si="149"/>
        <v>0</v>
      </c>
      <c r="AK392">
        <f t="shared" si="150"/>
        <v>0</v>
      </c>
      <c r="AN392">
        <f t="shared" si="151"/>
        <v>3.16258602813781</v>
      </c>
      <c r="AQ392">
        <f t="shared" si="152"/>
        <v>1.7783661119515886</v>
      </c>
      <c r="CA392">
        <v>3</v>
      </c>
      <c r="CC392" t="str">
        <f t="shared" ca="1" si="138"/>
        <v/>
      </c>
      <c r="CD392" t="str">
        <f t="shared" ca="1" si="139"/>
        <v/>
      </c>
      <c r="CH392" t="str">
        <f t="shared" ca="1" si="153"/>
        <v/>
      </c>
      <c r="CK392" t="str">
        <f t="shared" ca="1" si="140"/>
        <v/>
      </c>
      <c r="CQ392">
        <f ca="1">IF(MOD(CELL("строка",CG3911),10)=1,ABS($G$1 - CC3911),"")</f>
        <v>12</v>
      </c>
      <c r="CR392">
        <f t="shared" ca="1" si="141"/>
        <v>0</v>
      </c>
      <c r="CS392">
        <f t="shared" ca="1" si="142"/>
        <v>0</v>
      </c>
      <c r="CT392">
        <f t="shared" ca="1" si="143"/>
        <v>0</v>
      </c>
    </row>
    <row r="393" spans="1:98" x14ac:dyDescent="0.45">
      <c r="A393">
        <v>1</v>
      </c>
      <c r="B393">
        <f t="shared" si="144"/>
        <v>0</v>
      </c>
      <c r="D393" t="b">
        <f t="shared" si="137"/>
        <v>0</v>
      </c>
      <c r="J393">
        <v>12</v>
      </c>
      <c r="L393">
        <f t="shared" si="145"/>
        <v>0</v>
      </c>
      <c r="N393">
        <f t="shared" si="146"/>
        <v>0</v>
      </c>
      <c r="P393">
        <f t="shared" si="147"/>
        <v>0</v>
      </c>
      <c r="AG393">
        <f t="shared" si="148"/>
        <v>0</v>
      </c>
      <c r="AI393">
        <f t="shared" si="149"/>
        <v>0</v>
      </c>
      <c r="AK393">
        <f t="shared" si="150"/>
        <v>0</v>
      </c>
      <c r="AN393">
        <f t="shared" si="151"/>
        <v>4.9121580331455778E-2</v>
      </c>
      <c r="AQ393">
        <f t="shared" si="152"/>
        <v>0.22163388804841144</v>
      </c>
      <c r="CA393">
        <v>1</v>
      </c>
      <c r="CC393" t="str">
        <f t="shared" ca="1" si="138"/>
        <v/>
      </c>
      <c r="CD393" t="str">
        <f t="shared" ca="1" si="139"/>
        <v/>
      </c>
      <c r="CH393" t="str">
        <f t="shared" ca="1" si="153"/>
        <v/>
      </c>
      <c r="CK393" t="str">
        <f t="shared" ca="1" si="140"/>
        <v/>
      </c>
      <c r="CQ393">
        <f ca="1">IF(MOD(CELL("строка",CG3921),10)=1,ABS($G$1 - CC3921),"")</f>
        <v>21</v>
      </c>
      <c r="CR393">
        <f t="shared" ca="1" si="141"/>
        <v>0</v>
      </c>
      <c r="CS393">
        <f t="shared" ca="1" si="142"/>
        <v>0</v>
      </c>
      <c r="CT393">
        <f t="shared" ca="1" si="143"/>
        <v>0</v>
      </c>
    </row>
    <row r="394" spans="1:98" x14ac:dyDescent="0.45">
      <c r="A394">
        <v>1</v>
      </c>
      <c r="B394">
        <f t="shared" si="144"/>
        <v>0</v>
      </c>
      <c r="D394" t="b">
        <f t="shared" si="137"/>
        <v>0</v>
      </c>
      <c r="J394">
        <v>21</v>
      </c>
      <c r="L394">
        <f t="shared" si="145"/>
        <v>29</v>
      </c>
      <c r="N394">
        <f t="shared" si="146"/>
        <v>47</v>
      </c>
      <c r="P394">
        <f t="shared" si="147"/>
        <v>103</v>
      </c>
      <c r="AG394">
        <f t="shared" si="148"/>
        <v>19.733239059619699</v>
      </c>
      <c r="AI394">
        <f t="shared" si="149"/>
        <v>3.4968999999999903</v>
      </c>
      <c r="AK394">
        <f t="shared" si="150"/>
        <v>27.667600000000053</v>
      </c>
      <c r="AN394">
        <f t="shared" si="151"/>
        <v>4.9121580331455778E-2</v>
      </c>
      <c r="AQ394">
        <f t="shared" si="152"/>
        <v>0.22163388804841144</v>
      </c>
      <c r="CA394">
        <v>1</v>
      </c>
      <c r="CC394" t="str">
        <f t="shared" ca="1" si="138"/>
        <v/>
      </c>
      <c r="CD394" t="str">
        <f t="shared" ca="1" si="139"/>
        <v/>
      </c>
      <c r="CH394" t="str">
        <f t="shared" ca="1" si="153"/>
        <v/>
      </c>
      <c r="CK394" t="str">
        <f t="shared" ca="1" si="140"/>
        <v/>
      </c>
      <c r="CQ394">
        <f ca="1">IF(MOD(CELL("строка",CG3931),10)=1,ABS($G$1 - CC3931),"")</f>
        <v>8</v>
      </c>
      <c r="CR394">
        <f t="shared" ca="1" si="141"/>
        <v>0</v>
      </c>
      <c r="CS394">
        <f t="shared" ca="1" si="142"/>
        <v>0</v>
      </c>
      <c r="CT394">
        <f t="shared" ca="1" si="143"/>
        <v>0</v>
      </c>
    </row>
    <row r="395" spans="1:98" x14ac:dyDescent="0.45">
      <c r="A395">
        <v>1</v>
      </c>
      <c r="B395">
        <f t="shared" si="144"/>
        <v>0</v>
      </c>
      <c r="D395" t="b">
        <f t="shared" si="137"/>
        <v>0</v>
      </c>
      <c r="J395">
        <v>8</v>
      </c>
      <c r="L395">
        <f t="shared" si="145"/>
        <v>0</v>
      </c>
      <c r="N395">
        <f t="shared" si="146"/>
        <v>0</v>
      </c>
      <c r="P395">
        <f t="shared" si="147"/>
        <v>0</v>
      </c>
      <c r="AG395">
        <f t="shared" si="148"/>
        <v>0</v>
      </c>
      <c r="AI395">
        <f t="shared" si="149"/>
        <v>0</v>
      </c>
      <c r="AK395">
        <f t="shared" si="150"/>
        <v>0</v>
      </c>
      <c r="AN395">
        <f t="shared" si="151"/>
        <v>4.9121580331455778E-2</v>
      </c>
      <c r="AQ395">
        <f t="shared" si="152"/>
        <v>0.22163388804841144</v>
      </c>
      <c r="CA395">
        <v>1</v>
      </c>
      <c r="CC395" t="str">
        <f t="shared" ca="1" si="138"/>
        <v/>
      </c>
      <c r="CD395" t="str">
        <f t="shared" ca="1" si="139"/>
        <v/>
      </c>
      <c r="CH395" t="str">
        <f t="shared" ca="1" si="153"/>
        <v/>
      </c>
      <c r="CK395" t="str">
        <f t="shared" ca="1" si="140"/>
        <v/>
      </c>
      <c r="CQ395">
        <f ca="1">IF(MOD(CELL("строка",CG3941),10)=1,ABS($G$1 - CC3941),"")</f>
        <v>6</v>
      </c>
      <c r="CR395">
        <f t="shared" ca="1" si="141"/>
        <v>0</v>
      </c>
      <c r="CS395">
        <f t="shared" ca="1" si="142"/>
        <v>0</v>
      </c>
      <c r="CT395">
        <f t="shared" ca="1" si="143"/>
        <v>0</v>
      </c>
    </row>
    <row r="396" spans="1:98" x14ac:dyDescent="0.45">
      <c r="A396">
        <v>1</v>
      </c>
      <c r="B396">
        <f t="shared" si="144"/>
        <v>0</v>
      </c>
      <c r="D396" t="b">
        <f t="shared" si="137"/>
        <v>0</v>
      </c>
      <c r="J396">
        <v>6</v>
      </c>
      <c r="L396">
        <f t="shared" si="145"/>
        <v>18</v>
      </c>
      <c r="N396">
        <f t="shared" si="146"/>
        <v>0</v>
      </c>
      <c r="P396">
        <f t="shared" si="147"/>
        <v>0</v>
      </c>
      <c r="AG396">
        <f t="shared" si="148"/>
        <v>43.004595843539313</v>
      </c>
      <c r="AI396">
        <f t="shared" si="149"/>
        <v>0</v>
      </c>
      <c r="AK396">
        <f t="shared" si="150"/>
        <v>0</v>
      </c>
      <c r="AN396">
        <f t="shared" si="151"/>
        <v>4.9121580331455778E-2</v>
      </c>
      <c r="AQ396">
        <f t="shared" si="152"/>
        <v>0.22163388804841144</v>
      </c>
      <c r="CA396">
        <v>1</v>
      </c>
      <c r="CC396" t="str">
        <f t="shared" ca="1" si="138"/>
        <v/>
      </c>
      <c r="CD396" t="str">
        <f t="shared" ca="1" si="139"/>
        <v/>
      </c>
      <c r="CH396" t="str">
        <f t="shared" ca="1" si="153"/>
        <v/>
      </c>
      <c r="CK396" t="str">
        <f t="shared" ca="1" si="140"/>
        <v/>
      </c>
      <c r="CQ396">
        <f ca="1">IF(MOD(CELL("строка",CG3951),10)=1,ABS($G$1 - CC3951),"")</f>
        <v>12</v>
      </c>
      <c r="CR396">
        <f t="shared" ca="1" si="141"/>
        <v>0</v>
      </c>
      <c r="CS396">
        <f t="shared" ca="1" si="142"/>
        <v>0</v>
      </c>
      <c r="CT396">
        <f t="shared" ca="1" si="143"/>
        <v>0</v>
      </c>
    </row>
    <row r="397" spans="1:98" x14ac:dyDescent="0.45">
      <c r="A397">
        <v>2</v>
      </c>
      <c r="B397">
        <f t="shared" si="144"/>
        <v>0</v>
      </c>
      <c r="D397" t="b">
        <f t="shared" si="137"/>
        <v>1</v>
      </c>
      <c r="J397">
        <v>12</v>
      </c>
      <c r="L397">
        <f t="shared" si="145"/>
        <v>0</v>
      </c>
      <c r="N397">
        <f t="shared" si="146"/>
        <v>0</v>
      </c>
      <c r="P397">
        <f t="shared" si="147"/>
        <v>0</v>
      </c>
      <c r="AG397">
        <f t="shared" si="148"/>
        <v>0</v>
      </c>
      <c r="AI397">
        <f t="shared" si="149"/>
        <v>0</v>
      </c>
      <c r="AK397">
        <f t="shared" si="150"/>
        <v>0</v>
      </c>
      <c r="AN397">
        <f t="shared" si="151"/>
        <v>0.60585380423463286</v>
      </c>
      <c r="AQ397">
        <f t="shared" si="152"/>
        <v>0.77836611195158856</v>
      </c>
      <c r="CA397">
        <v>2</v>
      </c>
      <c r="CC397" t="str">
        <f t="shared" ca="1" si="138"/>
        <v/>
      </c>
      <c r="CD397" t="str">
        <f t="shared" ca="1" si="139"/>
        <v/>
      </c>
      <c r="CH397" t="str">
        <f t="shared" ca="1" si="153"/>
        <v/>
      </c>
      <c r="CK397" t="str">
        <f t="shared" ca="1" si="140"/>
        <v/>
      </c>
      <c r="CQ397">
        <f ca="1">IF(MOD(CELL("строка",CG3961),10)=1,ABS($G$1 - CC3961),"")</f>
        <v>17</v>
      </c>
      <c r="CR397">
        <f t="shared" ca="1" si="141"/>
        <v>0</v>
      </c>
      <c r="CS397">
        <f t="shared" ca="1" si="142"/>
        <v>0</v>
      </c>
      <c r="CT397">
        <f t="shared" ca="1" si="143"/>
        <v>0</v>
      </c>
    </row>
    <row r="398" spans="1:98" x14ac:dyDescent="0.45">
      <c r="A398">
        <v>3</v>
      </c>
      <c r="B398">
        <f t="shared" si="144"/>
        <v>0</v>
      </c>
      <c r="D398" t="b">
        <f t="shared" si="137"/>
        <v>0</v>
      </c>
      <c r="J398">
        <v>17</v>
      </c>
      <c r="L398">
        <f t="shared" si="145"/>
        <v>34</v>
      </c>
      <c r="N398">
        <f t="shared" si="146"/>
        <v>56</v>
      </c>
      <c r="P398">
        <f t="shared" si="147"/>
        <v>0</v>
      </c>
      <c r="AG398">
        <f t="shared" si="148"/>
        <v>89.155349612383517</v>
      </c>
      <c r="AI398">
        <f t="shared" si="149"/>
        <v>50.836900000000036</v>
      </c>
      <c r="AK398">
        <f t="shared" si="150"/>
        <v>0</v>
      </c>
      <c r="AN398">
        <f t="shared" si="151"/>
        <v>3.16258602813781</v>
      </c>
      <c r="AQ398">
        <f t="shared" si="152"/>
        <v>1.7783661119515886</v>
      </c>
      <c r="CA398">
        <v>3</v>
      </c>
      <c r="CC398" t="str">
        <f t="shared" ca="1" si="138"/>
        <v/>
      </c>
      <c r="CD398" t="str">
        <f t="shared" ca="1" si="139"/>
        <v/>
      </c>
      <c r="CH398" t="str">
        <f t="shared" ca="1" si="153"/>
        <v/>
      </c>
      <c r="CK398" t="str">
        <f t="shared" ca="1" si="140"/>
        <v/>
      </c>
      <c r="CQ398">
        <f ca="1">IF(MOD(CELL("строка",CG3971),10)=1,ABS($G$1 - CC3971),"")</f>
        <v>17</v>
      </c>
      <c r="CR398">
        <f t="shared" ca="1" si="141"/>
        <v>0</v>
      </c>
      <c r="CS398">
        <f t="shared" ca="1" si="142"/>
        <v>0</v>
      </c>
      <c r="CT398">
        <f t="shared" ca="1" si="143"/>
        <v>0</v>
      </c>
    </row>
    <row r="399" spans="1:98" x14ac:dyDescent="0.45">
      <c r="A399">
        <v>3</v>
      </c>
      <c r="B399">
        <f t="shared" si="144"/>
        <v>12</v>
      </c>
      <c r="D399" t="b">
        <f t="shared" si="137"/>
        <v>0</v>
      </c>
      <c r="J399">
        <v>17</v>
      </c>
      <c r="L399">
        <f t="shared" si="145"/>
        <v>0</v>
      </c>
      <c r="N399">
        <f t="shared" si="146"/>
        <v>0</v>
      </c>
      <c r="P399">
        <f t="shared" si="147"/>
        <v>0</v>
      </c>
      <c r="AG399">
        <f t="shared" si="148"/>
        <v>0</v>
      </c>
      <c r="AI399">
        <f t="shared" si="149"/>
        <v>0</v>
      </c>
      <c r="AK399">
        <f t="shared" si="150"/>
        <v>0</v>
      </c>
      <c r="AN399">
        <f t="shared" si="151"/>
        <v>3.16258602813781</v>
      </c>
      <c r="AQ399">
        <f t="shared" si="152"/>
        <v>1.7783661119515886</v>
      </c>
      <c r="CA399">
        <v>3</v>
      </c>
      <c r="CC399" t="str">
        <f t="shared" ca="1" si="138"/>
        <v/>
      </c>
      <c r="CD399" t="str">
        <f t="shared" ca="1" si="139"/>
        <v/>
      </c>
      <c r="CH399" t="str">
        <f t="shared" ca="1" si="153"/>
        <v/>
      </c>
      <c r="CK399" t="str">
        <f t="shared" ca="1" si="140"/>
        <v/>
      </c>
      <c r="CQ399">
        <f ca="1">IF(MOD(CELL("строка",CG3981),10)=1,ABS($G$1 - CC3981),"")</f>
        <v>10</v>
      </c>
      <c r="CR399">
        <f t="shared" ca="1" si="141"/>
        <v>0</v>
      </c>
      <c r="CS399">
        <f t="shared" ca="1" si="142"/>
        <v>0</v>
      </c>
      <c r="CT399">
        <f t="shared" ca="1" si="143"/>
        <v>0</v>
      </c>
    </row>
    <row r="400" spans="1:98" x14ac:dyDescent="0.45">
      <c r="A400">
        <v>2</v>
      </c>
      <c r="B400">
        <f t="shared" si="144"/>
        <v>0</v>
      </c>
      <c r="D400" t="b">
        <f t="shared" si="137"/>
        <v>0</v>
      </c>
      <c r="J400">
        <v>10</v>
      </c>
      <c r="L400">
        <f t="shared" si="145"/>
        <v>22</v>
      </c>
      <c r="N400">
        <f t="shared" si="146"/>
        <v>0</v>
      </c>
      <c r="P400">
        <f t="shared" si="147"/>
        <v>0</v>
      </c>
      <c r="AG400">
        <f t="shared" si="148"/>
        <v>6.5422842857503634</v>
      </c>
      <c r="AI400">
        <f t="shared" si="149"/>
        <v>0</v>
      </c>
      <c r="AK400">
        <f t="shared" si="150"/>
        <v>0</v>
      </c>
      <c r="AN400">
        <f t="shared" si="151"/>
        <v>0.60585380423463286</v>
      </c>
      <c r="AQ400">
        <f t="shared" si="152"/>
        <v>0.77836611195158856</v>
      </c>
      <c r="CA400">
        <v>2</v>
      </c>
      <c r="CC400" t="str">
        <f t="shared" ca="1" si="138"/>
        <v/>
      </c>
      <c r="CD400" t="str">
        <f t="shared" ca="1" si="139"/>
        <v/>
      </c>
      <c r="CH400" t="str">
        <f t="shared" ca="1" si="153"/>
        <v/>
      </c>
      <c r="CK400" t="str">
        <f t="shared" ca="1" si="140"/>
        <v/>
      </c>
      <c r="CQ400">
        <f ca="1">IF(MOD(CELL("строка",CG3991),10)=1,ABS($G$1 - CC3991),"")</f>
        <v>12</v>
      </c>
      <c r="CR400">
        <f t="shared" ca="1" si="141"/>
        <v>0</v>
      </c>
      <c r="CS400">
        <f t="shared" ca="1" si="142"/>
        <v>0</v>
      </c>
      <c r="CT400">
        <f t="shared" ca="1" si="143"/>
        <v>0</v>
      </c>
    </row>
    <row r="401" spans="1:98" x14ac:dyDescent="0.45">
      <c r="A401">
        <v>3</v>
      </c>
      <c r="B401">
        <f t="shared" si="144"/>
        <v>0</v>
      </c>
      <c r="D401" t="b">
        <f t="shared" si="137"/>
        <v>0</v>
      </c>
      <c r="J401">
        <v>12</v>
      </c>
      <c r="L401">
        <f t="shared" si="145"/>
        <v>0</v>
      </c>
      <c r="N401">
        <f>SUM(L401:L404)*(MOD(ROW(L401)+2,4)=0)</f>
        <v>0</v>
      </c>
      <c r="P401">
        <f t="shared" si="147"/>
        <v>0</v>
      </c>
      <c r="AG401">
        <f t="shared" si="148"/>
        <v>0</v>
      </c>
      <c r="AI401">
        <f t="shared" si="149"/>
        <v>0</v>
      </c>
      <c r="AK401">
        <f t="shared" si="150"/>
        <v>0</v>
      </c>
      <c r="AN401">
        <f t="shared" si="151"/>
        <v>3.16258602813781</v>
      </c>
      <c r="AQ401">
        <f t="shared" si="152"/>
        <v>1.7783661119515886</v>
      </c>
      <c r="CA401">
        <v>3</v>
      </c>
      <c r="CC401">
        <f t="shared" ca="1" si="138"/>
        <v>14</v>
      </c>
      <c r="CD401">
        <f t="shared" ca="1" si="139"/>
        <v>22</v>
      </c>
      <c r="CH401">
        <f t="shared" ca="1" si="153"/>
        <v>196</v>
      </c>
      <c r="CK401">
        <f t="shared" ca="1" si="140"/>
        <v>5.9292249999999935</v>
      </c>
      <c r="CQ401">
        <f ca="1">IF(MOD(CELL("строка",CG4001),10)=1,ABS($G$1 - CC4001),"")</f>
        <v>0</v>
      </c>
      <c r="CR401">
        <f t="shared" ca="1" si="141"/>
        <v>1</v>
      </c>
      <c r="CS401">
        <f t="shared" ca="1" si="142"/>
        <v>1</v>
      </c>
      <c r="CT401">
        <f t="shared" ca="1" si="143"/>
        <v>1</v>
      </c>
    </row>
    <row r="402" spans="1:98" x14ac:dyDescent="0.45">
      <c r="A402">
        <v>2</v>
      </c>
      <c r="B402">
        <f t="shared" si="144"/>
        <v>0</v>
      </c>
      <c r="D402" t="b">
        <f t="shared" si="137"/>
        <v>0</v>
      </c>
      <c r="N402">
        <f t="shared" si="146"/>
        <v>0</v>
      </c>
      <c r="AN402">
        <f t="shared" si="151"/>
        <v>0.60585380423463286</v>
      </c>
      <c r="AQ402">
        <f t="shared" si="152"/>
        <v>0.77836611195158856</v>
      </c>
      <c r="CA402">
        <v>2</v>
      </c>
      <c r="CC402" t="str">
        <f t="shared" ca="1" si="138"/>
        <v/>
      </c>
      <c r="CD402" t="str">
        <f t="shared" ca="1" si="139"/>
        <v/>
      </c>
      <c r="CH402" t="str">
        <f t="shared" ca="1" si="153"/>
        <v/>
      </c>
      <c r="CK402" t="str">
        <f t="shared" ca="1" si="140"/>
        <v/>
      </c>
      <c r="CR402" s="8" t="s">
        <v>42</v>
      </c>
      <c r="CS402" s="8" t="s">
        <v>43</v>
      </c>
      <c r="CT402" s="8" t="s">
        <v>44</v>
      </c>
    </row>
    <row r="403" spans="1:98" x14ac:dyDescent="0.45">
      <c r="A403">
        <v>2</v>
      </c>
      <c r="B403">
        <f t="shared" si="144"/>
        <v>0</v>
      </c>
      <c r="D403" t="b">
        <f t="shared" si="137"/>
        <v>0</v>
      </c>
      <c r="N403">
        <f t="shared" si="146"/>
        <v>0</v>
      </c>
      <c r="AN403">
        <f t="shared" si="151"/>
        <v>0.60585380423463286</v>
      </c>
      <c r="AQ403">
        <f t="shared" si="152"/>
        <v>0.77836611195158856</v>
      </c>
      <c r="CA403">
        <v>2</v>
      </c>
      <c r="CC403" t="str">
        <f t="shared" ca="1" si="138"/>
        <v/>
      </c>
      <c r="CD403" t="str">
        <f t="shared" ca="1" si="139"/>
        <v/>
      </c>
      <c r="CH403" t="str">
        <f t="shared" ca="1" si="153"/>
        <v/>
      </c>
      <c r="CK403" t="str">
        <f t="shared" ca="1" si="140"/>
        <v/>
      </c>
    </row>
    <row r="404" spans="1:98" x14ac:dyDescent="0.45">
      <c r="A404">
        <v>1</v>
      </c>
      <c r="B404">
        <f t="shared" si="144"/>
        <v>0</v>
      </c>
      <c r="D404" t="b">
        <f t="shared" si="137"/>
        <v>0</v>
      </c>
      <c r="AN404">
        <f t="shared" si="151"/>
        <v>4.9121580331455778E-2</v>
      </c>
      <c r="AQ404">
        <f t="shared" si="152"/>
        <v>0.22163388804841144</v>
      </c>
      <c r="CA404">
        <v>1</v>
      </c>
      <c r="CC404" t="str">
        <f t="shared" ca="1" si="138"/>
        <v/>
      </c>
      <c r="CD404" t="str">
        <f t="shared" ca="1" si="139"/>
        <v/>
      </c>
      <c r="CH404" t="str">
        <f t="shared" ca="1" si="153"/>
        <v/>
      </c>
      <c r="CK404" t="str">
        <f t="shared" ca="1" si="140"/>
        <v/>
      </c>
    </row>
    <row r="405" spans="1:98" x14ac:dyDescent="0.45">
      <c r="A405">
        <v>2</v>
      </c>
      <c r="B405">
        <f t="shared" si="144"/>
        <v>0</v>
      </c>
      <c r="D405" t="b">
        <f t="shared" si="137"/>
        <v>0</v>
      </c>
      <c r="AN405">
        <f t="shared" si="151"/>
        <v>0.60585380423463286</v>
      </c>
      <c r="AQ405">
        <f t="shared" si="152"/>
        <v>0.77836611195158856</v>
      </c>
      <c r="CA405">
        <v>2</v>
      </c>
      <c r="CC405" t="str">
        <f t="shared" ca="1" si="138"/>
        <v/>
      </c>
      <c r="CD405" t="str">
        <f t="shared" ca="1" si="139"/>
        <v/>
      </c>
      <c r="CH405" t="str">
        <f t="shared" ca="1" si="153"/>
        <v/>
      </c>
      <c r="CK405" t="str">
        <f t="shared" ca="1" si="140"/>
        <v/>
      </c>
    </row>
    <row r="406" spans="1:98" x14ac:dyDescent="0.45">
      <c r="A406">
        <v>0</v>
      </c>
      <c r="B406">
        <f t="shared" si="144"/>
        <v>0</v>
      </c>
      <c r="D406" t="b">
        <f t="shared" si="137"/>
        <v>0</v>
      </c>
      <c r="AN406">
        <f t="shared" si="151"/>
        <v>0</v>
      </c>
      <c r="AQ406">
        <f t="shared" si="152"/>
        <v>1.2216338880484114</v>
      </c>
      <c r="CA406">
        <v>0</v>
      </c>
      <c r="CC406" t="str">
        <f t="shared" ca="1" si="138"/>
        <v/>
      </c>
      <c r="CD406" t="str">
        <f t="shared" ca="1" si="139"/>
        <v/>
      </c>
      <c r="CH406" t="str">
        <f t="shared" ca="1" si="153"/>
        <v/>
      </c>
      <c r="CK406" t="str">
        <f t="shared" ca="1" si="140"/>
        <v/>
      </c>
    </row>
    <row r="407" spans="1:98" x14ac:dyDescent="0.45">
      <c r="A407">
        <v>0</v>
      </c>
      <c r="B407">
        <f t="shared" si="144"/>
        <v>0</v>
      </c>
      <c r="D407" t="b">
        <f t="shared" si="137"/>
        <v>1</v>
      </c>
      <c r="AN407">
        <f t="shared" si="151"/>
        <v>0</v>
      </c>
      <c r="AQ407">
        <f t="shared" si="152"/>
        <v>1.2216338880484114</v>
      </c>
      <c r="CA407">
        <v>0</v>
      </c>
      <c r="CC407" t="str">
        <f t="shared" ca="1" si="138"/>
        <v/>
      </c>
      <c r="CD407" t="str">
        <f t="shared" ca="1" si="139"/>
        <v/>
      </c>
      <c r="CH407" t="str">
        <f t="shared" ca="1" si="153"/>
        <v/>
      </c>
      <c r="CK407" t="str">
        <f t="shared" ca="1" si="140"/>
        <v/>
      </c>
    </row>
    <row r="408" spans="1:98" x14ac:dyDescent="0.45">
      <c r="A408">
        <v>1</v>
      </c>
      <c r="B408">
        <f t="shared" si="144"/>
        <v>0</v>
      </c>
      <c r="D408" t="b">
        <f t="shared" si="137"/>
        <v>0</v>
      </c>
      <c r="AN408">
        <f t="shared" si="151"/>
        <v>4.9121580331455778E-2</v>
      </c>
      <c r="AQ408">
        <f t="shared" si="152"/>
        <v>0.22163388804841144</v>
      </c>
      <c r="CA408">
        <v>1</v>
      </c>
      <c r="CC408" t="str">
        <f t="shared" ca="1" si="138"/>
        <v/>
      </c>
      <c r="CD408" t="str">
        <f t="shared" ca="1" si="139"/>
        <v/>
      </c>
      <c r="CH408" t="str">
        <f t="shared" ca="1" si="153"/>
        <v/>
      </c>
      <c r="CK408" t="str">
        <f t="shared" ca="1" si="140"/>
        <v/>
      </c>
    </row>
    <row r="409" spans="1:98" x14ac:dyDescent="0.45">
      <c r="A409">
        <v>1</v>
      </c>
      <c r="B409">
        <f t="shared" si="144"/>
        <v>10</v>
      </c>
      <c r="D409" t="b">
        <f t="shared" si="137"/>
        <v>0</v>
      </c>
      <c r="AN409">
        <f t="shared" si="151"/>
        <v>4.9121580331455778E-2</v>
      </c>
      <c r="AQ409">
        <f t="shared" si="152"/>
        <v>0.22163388804841144</v>
      </c>
      <c r="CA409">
        <v>1</v>
      </c>
      <c r="CC409" t="str">
        <f t="shared" ca="1" si="138"/>
        <v/>
      </c>
      <c r="CD409" t="str">
        <f t="shared" ca="1" si="139"/>
        <v/>
      </c>
      <c r="CH409" t="str">
        <f t="shared" ca="1" si="153"/>
        <v/>
      </c>
      <c r="CK409" t="str">
        <f t="shared" ca="1" si="140"/>
        <v/>
      </c>
    </row>
    <row r="410" spans="1:98" x14ac:dyDescent="0.45">
      <c r="A410">
        <v>2</v>
      </c>
      <c r="B410">
        <f t="shared" si="144"/>
        <v>0</v>
      </c>
      <c r="D410" t="b">
        <f t="shared" si="137"/>
        <v>0</v>
      </c>
      <c r="AN410">
        <f t="shared" si="151"/>
        <v>0.60585380423463286</v>
      </c>
      <c r="AQ410">
        <f t="shared" si="152"/>
        <v>0.77836611195158856</v>
      </c>
      <c r="CA410">
        <v>2</v>
      </c>
      <c r="CC410" t="str">
        <f t="shared" ca="1" si="138"/>
        <v/>
      </c>
      <c r="CD410" t="str">
        <f t="shared" ca="1" si="139"/>
        <v/>
      </c>
      <c r="CH410" t="str">
        <f t="shared" ca="1" si="153"/>
        <v/>
      </c>
      <c r="CK410" t="str">
        <f t="shared" ca="1" si="140"/>
        <v/>
      </c>
    </row>
    <row r="411" spans="1:98" x14ac:dyDescent="0.45">
      <c r="A411">
        <v>0</v>
      </c>
      <c r="B411">
        <f t="shared" si="144"/>
        <v>0</v>
      </c>
      <c r="D411" t="b">
        <f t="shared" si="137"/>
        <v>0</v>
      </c>
      <c r="AN411">
        <f t="shared" si="151"/>
        <v>0</v>
      </c>
      <c r="AQ411">
        <f t="shared" si="152"/>
        <v>1.2216338880484114</v>
      </c>
      <c r="CA411">
        <v>0</v>
      </c>
      <c r="CC411">
        <f t="shared" ca="1" si="138"/>
        <v>8</v>
      </c>
      <c r="CD411" t="str">
        <f t="shared" ca="1" si="139"/>
        <v/>
      </c>
      <c r="CH411">
        <f t="shared" ca="1" si="153"/>
        <v>64</v>
      </c>
      <c r="CK411" t="str">
        <f t="shared" ca="1" si="140"/>
        <v/>
      </c>
    </row>
    <row r="412" spans="1:98" x14ac:dyDescent="0.45">
      <c r="A412">
        <v>0</v>
      </c>
      <c r="B412">
        <f t="shared" si="144"/>
        <v>0</v>
      </c>
      <c r="D412" t="b">
        <f t="shared" si="137"/>
        <v>0</v>
      </c>
      <c r="AN412">
        <f t="shared" si="151"/>
        <v>0</v>
      </c>
      <c r="AQ412">
        <f t="shared" si="152"/>
        <v>1.2216338880484114</v>
      </c>
      <c r="CA412">
        <v>0</v>
      </c>
      <c r="CC412" t="str">
        <f t="shared" ca="1" si="138"/>
        <v/>
      </c>
      <c r="CD412" t="str">
        <f t="shared" ca="1" si="139"/>
        <v/>
      </c>
      <c r="CH412" t="str">
        <f t="shared" ca="1" si="153"/>
        <v/>
      </c>
      <c r="CK412" t="str">
        <f t="shared" ca="1" si="140"/>
        <v/>
      </c>
    </row>
    <row r="413" spans="1:98" x14ac:dyDescent="0.45">
      <c r="A413">
        <v>1</v>
      </c>
      <c r="B413">
        <f t="shared" si="144"/>
        <v>0</v>
      </c>
      <c r="D413" t="b">
        <f t="shared" si="137"/>
        <v>0</v>
      </c>
      <c r="AN413">
        <f t="shared" si="151"/>
        <v>4.9121580331455778E-2</v>
      </c>
      <c r="AQ413">
        <f t="shared" si="152"/>
        <v>0.22163388804841144</v>
      </c>
      <c r="CA413">
        <v>1</v>
      </c>
      <c r="CC413" t="str">
        <f t="shared" ca="1" si="138"/>
        <v/>
      </c>
      <c r="CD413" t="str">
        <f t="shared" ca="1" si="139"/>
        <v/>
      </c>
      <c r="CH413" t="str">
        <f t="shared" ca="1" si="153"/>
        <v/>
      </c>
      <c r="CK413" t="str">
        <f t="shared" ca="1" si="140"/>
        <v/>
      </c>
    </row>
    <row r="414" spans="1:98" x14ac:dyDescent="0.45">
      <c r="A414">
        <v>1</v>
      </c>
      <c r="B414">
        <f t="shared" si="144"/>
        <v>0</v>
      </c>
      <c r="D414" t="b">
        <f t="shared" si="137"/>
        <v>0</v>
      </c>
      <c r="AN414">
        <f t="shared" si="151"/>
        <v>4.9121580331455778E-2</v>
      </c>
      <c r="AQ414">
        <f t="shared" si="152"/>
        <v>0.22163388804841144</v>
      </c>
      <c r="CA414">
        <v>1</v>
      </c>
      <c r="CC414" t="str">
        <f t="shared" ca="1" si="138"/>
        <v/>
      </c>
      <c r="CD414" t="str">
        <f t="shared" ca="1" si="139"/>
        <v/>
      </c>
      <c r="CH414" t="str">
        <f t="shared" ca="1" si="153"/>
        <v/>
      </c>
      <c r="CK414" t="str">
        <f t="shared" ca="1" si="140"/>
        <v/>
      </c>
    </row>
    <row r="415" spans="1:98" x14ac:dyDescent="0.45">
      <c r="A415">
        <v>1</v>
      </c>
      <c r="B415">
        <f t="shared" si="144"/>
        <v>0</v>
      </c>
      <c r="D415" t="b">
        <f t="shared" si="137"/>
        <v>0</v>
      </c>
      <c r="AN415">
        <f t="shared" si="151"/>
        <v>4.9121580331455778E-2</v>
      </c>
      <c r="AQ415">
        <f t="shared" si="152"/>
        <v>0.22163388804841144</v>
      </c>
      <c r="CA415">
        <v>1</v>
      </c>
      <c r="CC415" t="str">
        <f t="shared" ca="1" si="138"/>
        <v/>
      </c>
      <c r="CD415" t="str">
        <f t="shared" ca="1" si="139"/>
        <v/>
      </c>
      <c r="CH415" t="str">
        <f t="shared" ca="1" si="153"/>
        <v/>
      </c>
      <c r="CK415" t="str">
        <f t="shared" ca="1" si="140"/>
        <v/>
      </c>
    </row>
    <row r="416" spans="1:98" x14ac:dyDescent="0.45">
      <c r="A416">
        <v>1</v>
      </c>
      <c r="B416">
        <f t="shared" si="144"/>
        <v>0</v>
      </c>
      <c r="D416" t="b">
        <f t="shared" si="137"/>
        <v>0</v>
      </c>
      <c r="AN416">
        <f t="shared" si="151"/>
        <v>4.9121580331455778E-2</v>
      </c>
      <c r="AQ416">
        <f t="shared" si="152"/>
        <v>0.22163388804841144</v>
      </c>
      <c r="CA416">
        <v>1</v>
      </c>
      <c r="CC416" t="str">
        <f t="shared" ca="1" si="138"/>
        <v/>
      </c>
      <c r="CD416" t="str">
        <f t="shared" ca="1" si="139"/>
        <v/>
      </c>
      <c r="CH416" t="str">
        <f t="shared" ca="1" si="153"/>
        <v/>
      </c>
      <c r="CK416" t="str">
        <f t="shared" ca="1" si="140"/>
        <v/>
      </c>
    </row>
    <row r="417" spans="1:89" x14ac:dyDescent="0.45">
      <c r="A417">
        <v>1</v>
      </c>
      <c r="B417">
        <f t="shared" si="144"/>
        <v>0</v>
      </c>
      <c r="D417" t="b">
        <f t="shared" si="137"/>
        <v>1</v>
      </c>
      <c r="AN417">
        <f t="shared" si="151"/>
        <v>4.9121580331455778E-2</v>
      </c>
      <c r="AQ417">
        <f t="shared" si="152"/>
        <v>0.22163388804841144</v>
      </c>
      <c r="CA417">
        <v>1</v>
      </c>
      <c r="CC417" t="str">
        <f t="shared" ca="1" si="138"/>
        <v/>
      </c>
      <c r="CD417" t="str">
        <f t="shared" ca="1" si="139"/>
        <v/>
      </c>
      <c r="CH417" t="str">
        <f t="shared" ca="1" si="153"/>
        <v/>
      </c>
      <c r="CK417" t="str">
        <f t="shared" ca="1" si="140"/>
        <v/>
      </c>
    </row>
    <row r="418" spans="1:89" x14ac:dyDescent="0.45">
      <c r="A418">
        <v>0</v>
      </c>
      <c r="B418">
        <f t="shared" si="144"/>
        <v>0</v>
      </c>
      <c r="D418" t="b">
        <f t="shared" si="137"/>
        <v>0</v>
      </c>
      <c r="AN418">
        <f t="shared" si="151"/>
        <v>0</v>
      </c>
      <c r="AQ418">
        <f t="shared" si="152"/>
        <v>1.2216338880484114</v>
      </c>
      <c r="CA418">
        <v>0</v>
      </c>
      <c r="CC418" t="str">
        <f t="shared" ca="1" si="138"/>
        <v/>
      </c>
      <c r="CD418" t="str">
        <f t="shared" ca="1" si="139"/>
        <v/>
      </c>
      <c r="CH418" t="str">
        <f t="shared" ca="1" si="153"/>
        <v/>
      </c>
      <c r="CK418" t="str">
        <f t="shared" ca="1" si="140"/>
        <v/>
      </c>
    </row>
    <row r="419" spans="1:89" x14ac:dyDescent="0.45">
      <c r="A419">
        <v>1</v>
      </c>
      <c r="B419">
        <f t="shared" si="144"/>
        <v>17</v>
      </c>
      <c r="D419" t="b">
        <f t="shared" si="137"/>
        <v>0</v>
      </c>
      <c r="AN419">
        <f t="shared" si="151"/>
        <v>4.9121580331455778E-2</v>
      </c>
      <c r="AQ419">
        <f t="shared" si="152"/>
        <v>0.22163388804841144</v>
      </c>
      <c r="CA419">
        <v>1</v>
      </c>
      <c r="CC419" t="str">
        <f t="shared" ca="1" si="138"/>
        <v/>
      </c>
      <c r="CD419" t="str">
        <f t="shared" ca="1" si="139"/>
        <v/>
      </c>
      <c r="CH419" t="str">
        <f t="shared" ca="1" si="153"/>
        <v/>
      </c>
      <c r="CK419" t="str">
        <f t="shared" ca="1" si="140"/>
        <v/>
      </c>
    </row>
    <row r="420" spans="1:89" x14ac:dyDescent="0.45">
      <c r="A420">
        <v>2</v>
      </c>
      <c r="B420">
        <f t="shared" si="144"/>
        <v>0</v>
      </c>
      <c r="D420" t="b">
        <f t="shared" si="137"/>
        <v>0</v>
      </c>
      <c r="AN420">
        <f t="shared" si="151"/>
        <v>0.60585380423463286</v>
      </c>
      <c r="AQ420">
        <f t="shared" si="152"/>
        <v>0.77836611195158856</v>
      </c>
      <c r="CA420">
        <v>2</v>
      </c>
      <c r="CC420" t="str">
        <f t="shared" ca="1" si="138"/>
        <v/>
      </c>
      <c r="CD420" t="str">
        <f t="shared" ca="1" si="139"/>
        <v/>
      </c>
      <c r="CH420" t="str">
        <f t="shared" ca="1" si="153"/>
        <v/>
      </c>
      <c r="CK420" t="str">
        <f t="shared" ca="1" si="140"/>
        <v/>
      </c>
    </row>
    <row r="421" spans="1:89" x14ac:dyDescent="0.45">
      <c r="A421">
        <v>5</v>
      </c>
      <c r="B421">
        <f t="shared" si="144"/>
        <v>0</v>
      </c>
      <c r="D421" t="b">
        <f t="shared" si="137"/>
        <v>0</v>
      </c>
      <c r="AN421">
        <f t="shared" si="151"/>
        <v>14.276050475944164</v>
      </c>
      <c r="AQ421">
        <f t="shared" si="152"/>
        <v>3.7783661119515886</v>
      </c>
      <c r="CA421">
        <v>5</v>
      </c>
      <c r="CC421">
        <f t="shared" ca="1" si="138"/>
        <v>12</v>
      </c>
      <c r="CD421">
        <f t="shared" ca="1" si="139"/>
        <v>31</v>
      </c>
      <c r="CH421">
        <f t="shared" ca="1" si="153"/>
        <v>144</v>
      </c>
      <c r="CK421">
        <f t="shared" ca="1" si="140"/>
        <v>43.099225000000018</v>
      </c>
    </row>
    <row r="422" spans="1:89" x14ac:dyDescent="0.45">
      <c r="A422">
        <v>1</v>
      </c>
      <c r="B422">
        <f t="shared" si="144"/>
        <v>0</v>
      </c>
      <c r="D422" t="b">
        <f t="shared" si="137"/>
        <v>0</v>
      </c>
      <c r="AN422">
        <f t="shared" si="151"/>
        <v>4.9121580331455778E-2</v>
      </c>
      <c r="AQ422">
        <f t="shared" si="152"/>
        <v>0.22163388804841144</v>
      </c>
      <c r="CA422">
        <v>1</v>
      </c>
      <c r="CC422" t="str">
        <f t="shared" ca="1" si="138"/>
        <v/>
      </c>
      <c r="CD422" t="str">
        <f t="shared" ca="1" si="139"/>
        <v/>
      </c>
      <c r="CH422" t="str">
        <f t="shared" ca="1" si="153"/>
        <v/>
      </c>
      <c r="CK422" t="str">
        <f t="shared" ca="1" si="140"/>
        <v/>
      </c>
    </row>
    <row r="423" spans="1:89" x14ac:dyDescent="0.45">
      <c r="A423">
        <v>1</v>
      </c>
      <c r="B423">
        <f t="shared" si="144"/>
        <v>0</v>
      </c>
      <c r="D423" t="b">
        <f t="shared" si="137"/>
        <v>0</v>
      </c>
      <c r="AN423">
        <f t="shared" si="151"/>
        <v>4.9121580331455778E-2</v>
      </c>
      <c r="AQ423">
        <f t="shared" si="152"/>
        <v>0.22163388804841144</v>
      </c>
      <c r="CA423">
        <v>1</v>
      </c>
      <c r="CC423" t="str">
        <f t="shared" ca="1" si="138"/>
        <v/>
      </c>
      <c r="CD423" t="str">
        <f t="shared" ca="1" si="139"/>
        <v/>
      </c>
      <c r="CH423" t="str">
        <f t="shared" ca="1" si="153"/>
        <v/>
      </c>
      <c r="CK423" t="str">
        <f t="shared" ca="1" si="140"/>
        <v/>
      </c>
    </row>
    <row r="424" spans="1:89" x14ac:dyDescent="0.45">
      <c r="A424">
        <v>1</v>
      </c>
      <c r="B424">
        <f t="shared" si="144"/>
        <v>0</v>
      </c>
      <c r="D424" t="b">
        <f t="shared" si="137"/>
        <v>0</v>
      </c>
      <c r="AN424">
        <f t="shared" si="151"/>
        <v>4.9121580331455778E-2</v>
      </c>
      <c r="AQ424">
        <f t="shared" si="152"/>
        <v>0.22163388804841144</v>
      </c>
      <c r="CA424">
        <v>1</v>
      </c>
      <c r="CC424" t="str">
        <f t="shared" ca="1" si="138"/>
        <v/>
      </c>
      <c r="CD424" t="str">
        <f t="shared" ca="1" si="139"/>
        <v/>
      </c>
      <c r="CH424" t="str">
        <f t="shared" ca="1" si="153"/>
        <v/>
      </c>
      <c r="CK424" t="str">
        <f t="shared" ca="1" si="140"/>
        <v/>
      </c>
    </row>
    <row r="425" spans="1:89" x14ac:dyDescent="0.45">
      <c r="A425">
        <v>1</v>
      </c>
      <c r="B425">
        <f t="shared" si="144"/>
        <v>0</v>
      </c>
      <c r="D425" t="b">
        <f t="shared" si="137"/>
        <v>0</v>
      </c>
      <c r="AN425">
        <f t="shared" si="151"/>
        <v>4.9121580331455778E-2</v>
      </c>
      <c r="AQ425">
        <f t="shared" si="152"/>
        <v>0.22163388804841144</v>
      </c>
      <c r="CA425">
        <v>1</v>
      </c>
      <c r="CC425" t="str">
        <f t="shared" ca="1" si="138"/>
        <v/>
      </c>
      <c r="CD425" t="str">
        <f t="shared" ca="1" si="139"/>
        <v/>
      </c>
      <c r="CH425" t="str">
        <f t="shared" ca="1" si="153"/>
        <v/>
      </c>
      <c r="CK425" t="str">
        <f t="shared" ca="1" si="140"/>
        <v/>
      </c>
    </row>
    <row r="426" spans="1:89" x14ac:dyDescent="0.45">
      <c r="A426">
        <v>0</v>
      </c>
      <c r="B426">
        <f t="shared" si="144"/>
        <v>0</v>
      </c>
      <c r="D426" t="b">
        <f t="shared" si="137"/>
        <v>0</v>
      </c>
      <c r="AN426">
        <f t="shared" si="151"/>
        <v>0</v>
      </c>
      <c r="AQ426">
        <f t="shared" si="152"/>
        <v>1.2216338880484114</v>
      </c>
      <c r="CA426">
        <v>0</v>
      </c>
      <c r="CC426" t="str">
        <f t="shared" ca="1" si="138"/>
        <v/>
      </c>
      <c r="CD426" t="str">
        <f t="shared" ca="1" si="139"/>
        <v/>
      </c>
      <c r="CH426" t="str">
        <f t="shared" ca="1" si="153"/>
        <v/>
      </c>
      <c r="CK426" t="str">
        <f t="shared" ca="1" si="140"/>
        <v/>
      </c>
    </row>
    <row r="427" spans="1:89" x14ac:dyDescent="0.45">
      <c r="A427">
        <v>0</v>
      </c>
      <c r="B427">
        <f t="shared" si="144"/>
        <v>0</v>
      </c>
      <c r="D427" t="b">
        <f t="shared" si="137"/>
        <v>1</v>
      </c>
      <c r="AN427">
        <f t="shared" si="151"/>
        <v>0</v>
      </c>
      <c r="AQ427">
        <f t="shared" si="152"/>
        <v>1.2216338880484114</v>
      </c>
      <c r="CA427">
        <v>0</v>
      </c>
      <c r="CC427" t="str">
        <f t="shared" ca="1" si="138"/>
        <v/>
      </c>
      <c r="CD427" t="str">
        <f t="shared" ca="1" si="139"/>
        <v/>
      </c>
      <c r="CH427" t="str">
        <f t="shared" ca="1" si="153"/>
        <v/>
      </c>
      <c r="CK427" t="str">
        <f t="shared" ca="1" si="140"/>
        <v/>
      </c>
    </row>
    <row r="428" spans="1:89" x14ac:dyDescent="0.45">
      <c r="A428">
        <v>0</v>
      </c>
      <c r="B428">
        <f t="shared" si="144"/>
        <v>0</v>
      </c>
      <c r="D428" t="b">
        <f t="shared" si="137"/>
        <v>0</v>
      </c>
      <c r="AN428">
        <f t="shared" si="151"/>
        <v>0</v>
      </c>
      <c r="AQ428">
        <f t="shared" si="152"/>
        <v>1.2216338880484114</v>
      </c>
      <c r="CA428">
        <v>0</v>
      </c>
      <c r="CC428" t="str">
        <f t="shared" ca="1" si="138"/>
        <v/>
      </c>
      <c r="CD428" t="str">
        <f t="shared" ca="1" si="139"/>
        <v/>
      </c>
      <c r="CH428" t="str">
        <f t="shared" ca="1" si="153"/>
        <v/>
      </c>
      <c r="CK428" t="str">
        <f t="shared" ca="1" si="140"/>
        <v/>
      </c>
    </row>
    <row r="429" spans="1:89" x14ac:dyDescent="0.45">
      <c r="A429">
        <v>3</v>
      </c>
      <c r="B429">
        <f t="shared" si="144"/>
        <v>12</v>
      </c>
      <c r="D429" t="b">
        <f t="shared" si="137"/>
        <v>0</v>
      </c>
      <c r="AN429">
        <f t="shared" si="151"/>
        <v>3.16258602813781</v>
      </c>
      <c r="AQ429">
        <f t="shared" si="152"/>
        <v>1.7783661119515886</v>
      </c>
      <c r="CA429">
        <v>3</v>
      </c>
      <c r="CC429" t="str">
        <f t="shared" ca="1" si="138"/>
        <v/>
      </c>
      <c r="CD429" t="str">
        <f t="shared" ca="1" si="139"/>
        <v/>
      </c>
      <c r="CH429" t="str">
        <f t="shared" ca="1" si="153"/>
        <v/>
      </c>
      <c r="CK429" t="str">
        <f t="shared" ca="1" si="140"/>
        <v/>
      </c>
    </row>
    <row r="430" spans="1:89" x14ac:dyDescent="0.45">
      <c r="A430">
        <v>0</v>
      </c>
      <c r="B430">
        <f t="shared" si="144"/>
        <v>0</v>
      </c>
      <c r="D430" t="b">
        <f t="shared" si="137"/>
        <v>0</v>
      </c>
      <c r="AN430">
        <f t="shared" si="151"/>
        <v>0</v>
      </c>
      <c r="AQ430">
        <f t="shared" si="152"/>
        <v>1.2216338880484114</v>
      </c>
      <c r="CA430">
        <v>0</v>
      </c>
      <c r="CC430" t="str">
        <f t="shared" ca="1" si="138"/>
        <v/>
      </c>
      <c r="CD430" t="str">
        <f t="shared" ca="1" si="139"/>
        <v/>
      </c>
      <c r="CH430" t="str">
        <f t="shared" ca="1" si="153"/>
        <v/>
      </c>
      <c r="CK430" t="str">
        <f t="shared" ca="1" si="140"/>
        <v/>
      </c>
    </row>
    <row r="431" spans="1:89" x14ac:dyDescent="0.45">
      <c r="A431">
        <v>2</v>
      </c>
      <c r="B431">
        <f t="shared" si="144"/>
        <v>0</v>
      </c>
      <c r="D431" t="b">
        <f t="shared" si="137"/>
        <v>0</v>
      </c>
      <c r="AN431">
        <f t="shared" si="151"/>
        <v>0.60585380423463286</v>
      </c>
      <c r="AQ431">
        <f t="shared" si="152"/>
        <v>0.77836611195158856</v>
      </c>
      <c r="CA431">
        <v>2</v>
      </c>
      <c r="CC431">
        <f t="shared" ca="1" si="138"/>
        <v>19</v>
      </c>
      <c r="CD431" t="str">
        <f t="shared" ca="1" si="139"/>
        <v/>
      </c>
      <c r="CH431">
        <f t="shared" ca="1" si="153"/>
        <v>361</v>
      </c>
      <c r="CK431" t="str">
        <f t="shared" ca="1" si="140"/>
        <v/>
      </c>
    </row>
    <row r="432" spans="1:89" x14ac:dyDescent="0.45">
      <c r="A432">
        <v>2</v>
      </c>
      <c r="B432">
        <f t="shared" si="144"/>
        <v>0</v>
      </c>
      <c r="D432" t="b">
        <f t="shared" si="137"/>
        <v>0</v>
      </c>
      <c r="AN432">
        <f t="shared" si="151"/>
        <v>0.60585380423463286</v>
      </c>
      <c r="AQ432">
        <f t="shared" si="152"/>
        <v>0.77836611195158856</v>
      </c>
      <c r="CA432">
        <v>2</v>
      </c>
      <c r="CC432" t="str">
        <f t="shared" ca="1" si="138"/>
        <v/>
      </c>
      <c r="CD432" t="str">
        <f t="shared" ca="1" si="139"/>
        <v/>
      </c>
      <c r="CH432" t="str">
        <f t="shared" ca="1" si="153"/>
        <v/>
      </c>
      <c r="CK432" t="str">
        <f t="shared" ca="1" si="140"/>
        <v/>
      </c>
    </row>
    <row r="433" spans="1:89" x14ac:dyDescent="0.45">
      <c r="A433">
        <v>1</v>
      </c>
      <c r="B433">
        <f t="shared" si="144"/>
        <v>0</v>
      </c>
      <c r="D433" t="b">
        <f t="shared" si="137"/>
        <v>0</v>
      </c>
      <c r="AN433">
        <f t="shared" si="151"/>
        <v>4.9121580331455778E-2</v>
      </c>
      <c r="AQ433">
        <f t="shared" si="152"/>
        <v>0.22163388804841144</v>
      </c>
      <c r="CA433">
        <v>1</v>
      </c>
      <c r="CC433" t="str">
        <f t="shared" ca="1" si="138"/>
        <v/>
      </c>
      <c r="CD433" t="str">
        <f t="shared" ca="1" si="139"/>
        <v/>
      </c>
      <c r="CH433" t="str">
        <f t="shared" ca="1" si="153"/>
        <v/>
      </c>
      <c r="CK433" t="str">
        <f t="shared" ca="1" si="140"/>
        <v/>
      </c>
    </row>
    <row r="434" spans="1:89" x14ac:dyDescent="0.45">
      <c r="A434">
        <v>2</v>
      </c>
      <c r="B434">
        <f t="shared" si="144"/>
        <v>0</v>
      </c>
      <c r="D434" t="b">
        <f t="shared" si="137"/>
        <v>0</v>
      </c>
      <c r="AN434">
        <f t="shared" si="151"/>
        <v>0.60585380423463286</v>
      </c>
      <c r="AQ434">
        <f t="shared" si="152"/>
        <v>0.77836611195158856</v>
      </c>
      <c r="CA434">
        <v>2</v>
      </c>
      <c r="CC434" t="str">
        <f t="shared" ca="1" si="138"/>
        <v/>
      </c>
      <c r="CD434" t="str">
        <f t="shared" ca="1" si="139"/>
        <v/>
      </c>
      <c r="CH434" t="str">
        <f t="shared" ca="1" si="153"/>
        <v/>
      </c>
      <c r="CK434" t="str">
        <f t="shared" ca="1" si="140"/>
        <v/>
      </c>
    </row>
    <row r="435" spans="1:89" x14ac:dyDescent="0.45">
      <c r="A435">
        <v>5</v>
      </c>
      <c r="B435">
        <f t="shared" si="144"/>
        <v>0</v>
      </c>
      <c r="D435" t="b">
        <f t="shared" si="137"/>
        <v>0</v>
      </c>
      <c r="AN435">
        <f t="shared" si="151"/>
        <v>14.276050475944164</v>
      </c>
      <c r="AQ435">
        <f t="shared" si="152"/>
        <v>3.7783661119515886</v>
      </c>
      <c r="CA435">
        <v>5</v>
      </c>
      <c r="CC435" t="str">
        <f t="shared" ca="1" si="138"/>
        <v/>
      </c>
      <c r="CD435" t="str">
        <f t="shared" ca="1" si="139"/>
        <v/>
      </c>
      <c r="CH435" t="str">
        <f t="shared" ca="1" si="153"/>
        <v/>
      </c>
      <c r="CK435" t="str">
        <f t="shared" ca="1" si="140"/>
        <v/>
      </c>
    </row>
    <row r="436" spans="1:89" x14ac:dyDescent="0.45">
      <c r="A436">
        <v>2</v>
      </c>
      <c r="B436">
        <f t="shared" si="144"/>
        <v>0</v>
      </c>
      <c r="D436" t="b">
        <f t="shared" si="137"/>
        <v>0</v>
      </c>
      <c r="AN436">
        <f t="shared" si="151"/>
        <v>0.60585380423463286</v>
      </c>
      <c r="AQ436">
        <f t="shared" si="152"/>
        <v>0.77836611195158856</v>
      </c>
      <c r="CA436">
        <v>2</v>
      </c>
      <c r="CC436" t="str">
        <f t="shared" ca="1" si="138"/>
        <v/>
      </c>
      <c r="CD436" t="str">
        <f t="shared" ca="1" si="139"/>
        <v/>
      </c>
      <c r="CH436" t="str">
        <f t="shared" ca="1" si="153"/>
        <v/>
      </c>
      <c r="CK436" t="str">
        <f t="shared" ca="1" si="140"/>
        <v/>
      </c>
    </row>
    <row r="437" spans="1:89" x14ac:dyDescent="0.45">
      <c r="A437">
        <v>2</v>
      </c>
      <c r="B437">
        <f t="shared" si="144"/>
        <v>0</v>
      </c>
      <c r="D437" t="b">
        <f t="shared" si="137"/>
        <v>1</v>
      </c>
      <c r="AN437">
        <f t="shared" si="151"/>
        <v>0.60585380423463286</v>
      </c>
      <c r="AQ437">
        <f t="shared" si="152"/>
        <v>0.77836611195158856</v>
      </c>
      <c r="CA437">
        <v>2</v>
      </c>
      <c r="CC437" t="str">
        <f t="shared" ca="1" si="138"/>
        <v/>
      </c>
      <c r="CD437" t="str">
        <f t="shared" ca="1" si="139"/>
        <v/>
      </c>
      <c r="CH437" t="str">
        <f t="shared" ca="1" si="153"/>
        <v/>
      </c>
      <c r="CK437" t="str">
        <f t="shared" ca="1" si="140"/>
        <v/>
      </c>
    </row>
    <row r="438" spans="1:89" x14ac:dyDescent="0.45">
      <c r="A438">
        <v>1</v>
      </c>
      <c r="B438">
        <f t="shared" si="144"/>
        <v>0</v>
      </c>
      <c r="D438" t="b">
        <f t="shared" si="137"/>
        <v>0</v>
      </c>
      <c r="AN438">
        <f t="shared" si="151"/>
        <v>4.9121580331455778E-2</v>
      </c>
      <c r="AQ438">
        <f t="shared" si="152"/>
        <v>0.22163388804841144</v>
      </c>
      <c r="CA438">
        <v>1</v>
      </c>
      <c r="CC438" t="str">
        <f t="shared" ca="1" si="138"/>
        <v/>
      </c>
      <c r="CD438" t="str">
        <f t="shared" ca="1" si="139"/>
        <v/>
      </c>
      <c r="CH438" t="str">
        <f t="shared" ca="1" si="153"/>
        <v/>
      </c>
      <c r="CK438" t="str">
        <f t="shared" ca="1" si="140"/>
        <v/>
      </c>
    </row>
    <row r="439" spans="1:89" x14ac:dyDescent="0.45">
      <c r="A439">
        <v>1</v>
      </c>
      <c r="B439">
        <f t="shared" si="144"/>
        <v>10</v>
      </c>
      <c r="D439" t="b">
        <f t="shared" si="137"/>
        <v>0</v>
      </c>
      <c r="AN439">
        <f t="shared" si="151"/>
        <v>4.9121580331455778E-2</v>
      </c>
      <c r="AQ439">
        <f t="shared" si="152"/>
        <v>0.22163388804841144</v>
      </c>
      <c r="CA439">
        <v>1</v>
      </c>
      <c r="CC439" t="str">
        <f t="shared" ca="1" si="138"/>
        <v/>
      </c>
      <c r="CD439" t="str">
        <f t="shared" ca="1" si="139"/>
        <v/>
      </c>
      <c r="CH439" t="str">
        <f t="shared" ca="1" si="153"/>
        <v/>
      </c>
      <c r="CK439" t="str">
        <f t="shared" ca="1" si="140"/>
        <v/>
      </c>
    </row>
    <row r="440" spans="1:89" x14ac:dyDescent="0.45">
      <c r="A440">
        <v>1</v>
      </c>
      <c r="B440">
        <f t="shared" si="144"/>
        <v>0</v>
      </c>
      <c r="D440" t="b">
        <f t="shared" si="137"/>
        <v>0</v>
      </c>
      <c r="AN440">
        <f t="shared" si="151"/>
        <v>4.9121580331455778E-2</v>
      </c>
      <c r="AQ440">
        <f t="shared" si="152"/>
        <v>0.22163388804841144</v>
      </c>
      <c r="CA440">
        <v>1</v>
      </c>
      <c r="CC440" t="str">
        <f t="shared" ca="1" si="138"/>
        <v/>
      </c>
      <c r="CD440" t="str">
        <f t="shared" ca="1" si="139"/>
        <v/>
      </c>
      <c r="CH440" t="str">
        <f t="shared" ca="1" si="153"/>
        <v/>
      </c>
      <c r="CK440" t="str">
        <f t="shared" ca="1" si="140"/>
        <v/>
      </c>
    </row>
    <row r="441" spans="1:89" x14ac:dyDescent="0.45">
      <c r="A441">
        <v>1</v>
      </c>
      <c r="B441">
        <f t="shared" si="144"/>
        <v>0</v>
      </c>
      <c r="D441" t="b">
        <f t="shared" si="137"/>
        <v>0</v>
      </c>
      <c r="AN441">
        <f t="shared" si="151"/>
        <v>4.9121580331455778E-2</v>
      </c>
      <c r="AQ441">
        <f t="shared" si="152"/>
        <v>0.22163388804841144</v>
      </c>
      <c r="CA441">
        <v>1</v>
      </c>
      <c r="CC441">
        <f t="shared" ca="1" si="138"/>
        <v>12</v>
      </c>
      <c r="CD441">
        <f t="shared" ca="1" si="139"/>
        <v>22</v>
      </c>
      <c r="CH441">
        <f t="shared" ca="1" si="153"/>
        <v>144</v>
      </c>
      <c r="CK441">
        <f t="shared" ca="1" si="140"/>
        <v>5.9292249999999935</v>
      </c>
    </row>
    <row r="442" spans="1:89" x14ac:dyDescent="0.45">
      <c r="A442">
        <v>0</v>
      </c>
      <c r="B442">
        <f t="shared" si="144"/>
        <v>0</v>
      </c>
      <c r="D442" t="b">
        <f t="shared" si="137"/>
        <v>0</v>
      </c>
      <c r="AN442">
        <f t="shared" si="151"/>
        <v>0</v>
      </c>
      <c r="AQ442">
        <f t="shared" si="152"/>
        <v>1.2216338880484114</v>
      </c>
      <c r="CA442">
        <v>0</v>
      </c>
      <c r="CC442" t="str">
        <f t="shared" ca="1" si="138"/>
        <v/>
      </c>
      <c r="CD442" t="str">
        <f t="shared" ca="1" si="139"/>
        <v/>
      </c>
      <c r="CH442" t="str">
        <f t="shared" ca="1" si="153"/>
        <v/>
      </c>
      <c r="CK442" t="str">
        <f t="shared" ca="1" si="140"/>
        <v/>
      </c>
    </row>
    <row r="443" spans="1:89" x14ac:dyDescent="0.45">
      <c r="A443">
        <v>1</v>
      </c>
      <c r="B443">
        <f t="shared" si="144"/>
        <v>0</v>
      </c>
      <c r="D443" t="b">
        <f t="shared" si="137"/>
        <v>0</v>
      </c>
      <c r="AN443">
        <f t="shared" si="151"/>
        <v>4.9121580331455778E-2</v>
      </c>
      <c r="AQ443">
        <f t="shared" si="152"/>
        <v>0.22163388804841144</v>
      </c>
      <c r="CA443">
        <v>1</v>
      </c>
      <c r="CC443" t="str">
        <f t="shared" ca="1" si="138"/>
        <v/>
      </c>
      <c r="CD443" t="str">
        <f t="shared" ca="1" si="139"/>
        <v/>
      </c>
      <c r="CH443" t="str">
        <f t="shared" ca="1" si="153"/>
        <v/>
      </c>
      <c r="CK443" t="str">
        <f t="shared" ca="1" si="140"/>
        <v/>
      </c>
    </row>
    <row r="444" spans="1:89" x14ac:dyDescent="0.45">
      <c r="A444">
        <v>2</v>
      </c>
      <c r="B444">
        <f t="shared" si="144"/>
        <v>0</v>
      </c>
      <c r="D444" t="b">
        <f t="shared" si="137"/>
        <v>0</v>
      </c>
      <c r="AN444">
        <f t="shared" si="151"/>
        <v>0.60585380423463286</v>
      </c>
      <c r="AQ444">
        <f t="shared" si="152"/>
        <v>0.77836611195158856</v>
      </c>
      <c r="CA444">
        <v>2</v>
      </c>
      <c r="CC444" t="str">
        <f t="shared" ca="1" si="138"/>
        <v/>
      </c>
      <c r="CD444" t="str">
        <f t="shared" ca="1" si="139"/>
        <v/>
      </c>
      <c r="CH444" t="str">
        <f t="shared" ca="1" si="153"/>
        <v/>
      </c>
      <c r="CK444" t="str">
        <f t="shared" ca="1" si="140"/>
        <v/>
      </c>
    </row>
    <row r="445" spans="1:89" x14ac:dyDescent="0.45">
      <c r="A445">
        <v>0</v>
      </c>
      <c r="B445">
        <f t="shared" si="144"/>
        <v>0</v>
      </c>
      <c r="D445" t="b">
        <f t="shared" si="137"/>
        <v>0</v>
      </c>
      <c r="AN445">
        <f t="shared" si="151"/>
        <v>0</v>
      </c>
      <c r="AQ445">
        <f t="shared" si="152"/>
        <v>1.2216338880484114</v>
      </c>
      <c r="CA445">
        <v>0</v>
      </c>
      <c r="CC445" t="str">
        <f t="shared" ca="1" si="138"/>
        <v/>
      </c>
      <c r="CD445" t="str">
        <f t="shared" ca="1" si="139"/>
        <v/>
      </c>
      <c r="CH445" t="str">
        <f t="shared" ca="1" si="153"/>
        <v/>
      </c>
      <c r="CK445" t="str">
        <f t="shared" ca="1" si="140"/>
        <v/>
      </c>
    </row>
    <row r="446" spans="1:89" x14ac:dyDescent="0.45">
      <c r="A446">
        <v>2</v>
      </c>
      <c r="B446">
        <f t="shared" si="144"/>
        <v>0</v>
      </c>
      <c r="D446" t="b">
        <f t="shared" si="137"/>
        <v>0</v>
      </c>
      <c r="AN446">
        <f t="shared" si="151"/>
        <v>0.60585380423463286</v>
      </c>
      <c r="AQ446">
        <f t="shared" si="152"/>
        <v>0.77836611195158856</v>
      </c>
      <c r="CA446">
        <v>2</v>
      </c>
      <c r="CC446" t="str">
        <f t="shared" ca="1" si="138"/>
        <v/>
      </c>
      <c r="CD446" t="str">
        <f t="shared" ca="1" si="139"/>
        <v/>
      </c>
      <c r="CH446" t="str">
        <f t="shared" ca="1" si="153"/>
        <v/>
      </c>
      <c r="CK446" t="str">
        <f t="shared" ca="1" si="140"/>
        <v/>
      </c>
    </row>
    <row r="447" spans="1:89" x14ac:dyDescent="0.45">
      <c r="A447">
        <v>1</v>
      </c>
      <c r="B447">
        <f t="shared" si="144"/>
        <v>0</v>
      </c>
      <c r="D447" t="b">
        <f t="shared" si="137"/>
        <v>1</v>
      </c>
      <c r="AN447">
        <f t="shared" si="151"/>
        <v>4.9121580331455778E-2</v>
      </c>
      <c r="AQ447">
        <f t="shared" si="152"/>
        <v>0.22163388804841144</v>
      </c>
      <c r="CA447">
        <v>1</v>
      </c>
      <c r="CC447" t="str">
        <f t="shared" ca="1" si="138"/>
        <v/>
      </c>
      <c r="CD447" t="str">
        <f t="shared" ca="1" si="139"/>
        <v/>
      </c>
      <c r="CH447" t="str">
        <f t="shared" ca="1" si="153"/>
        <v/>
      </c>
      <c r="CK447" t="str">
        <f t="shared" ca="1" si="140"/>
        <v/>
      </c>
    </row>
    <row r="448" spans="1:89" x14ac:dyDescent="0.45">
      <c r="A448">
        <v>1</v>
      </c>
      <c r="B448">
        <f t="shared" si="144"/>
        <v>0</v>
      </c>
      <c r="D448" t="b">
        <f t="shared" si="137"/>
        <v>0</v>
      </c>
      <c r="AN448">
        <f t="shared" si="151"/>
        <v>4.9121580331455778E-2</v>
      </c>
      <c r="AQ448">
        <f t="shared" si="152"/>
        <v>0.22163388804841144</v>
      </c>
      <c r="CA448">
        <v>1</v>
      </c>
      <c r="CC448" t="str">
        <f t="shared" ca="1" si="138"/>
        <v/>
      </c>
      <c r="CD448" t="str">
        <f t="shared" ca="1" si="139"/>
        <v/>
      </c>
      <c r="CH448" t="str">
        <f t="shared" ca="1" si="153"/>
        <v/>
      </c>
      <c r="CK448" t="str">
        <f t="shared" ca="1" si="140"/>
        <v/>
      </c>
    </row>
    <row r="449" spans="1:89" x14ac:dyDescent="0.45">
      <c r="A449">
        <v>2</v>
      </c>
      <c r="B449">
        <f t="shared" si="144"/>
        <v>20</v>
      </c>
      <c r="D449" t="b">
        <f t="shared" ref="D449:D512" si="154">MOD(ROW(A482),10)=0</f>
        <v>0</v>
      </c>
      <c r="AN449">
        <f t="shared" si="151"/>
        <v>0.60585380423463286</v>
      </c>
      <c r="AQ449">
        <f t="shared" si="152"/>
        <v>0.77836611195158856</v>
      </c>
      <c r="CA449">
        <v>2</v>
      </c>
      <c r="CC449" t="str">
        <f t="shared" ref="CC449:CC512" ca="1" si="155">IF(MOD(CELL("строка",CA458),10)=0,SUM(CA449:CA458),"")</f>
        <v/>
      </c>
      <c r="CD449" t="str">
        <f t="shared" ca="1" si="139"/>
        <v/>
      </c>
      <c r="CH449" t="str">
        <f t="shared" ca="1" si="153"/>
        <v/>
      </c>
      <c r="CK449" t="str">
        <f t="shared" ca="1" si="140"/>
        <v/>
      </c>
    </row>
    <row r="450" spans="1:89" x14ac:dyDescent="0.45">
      <c r="A450">
        <v>2</v>
      </c>
      <c r="B450">
        <f t="shared" si="144"/>
        <v>0</v>
      </c>
      <c r="D450" t="b">
        <f t="shared" si="154"/>
        <v>0</v>
      </c>
      <c r="AN450">
        <f t="shared" si="151"/>
        <v>0.60585380423463286</v>
      </c>
      <c r="AQ450">
        <f t="shared" si="152"/>
        <v>0.77836611195158856</v>
      </c>
      <c r="CA450">
        <v>2</v>
      </c>
      <c r="CC450" t="str">
        <f t="shared" ca="1" si="155"/>
        <v/>
      </c>
      <c r="CD450" t="str">
        <f t="shared" ref="CD450:CD513" ca="1" si="156">IF(MOD(CELL("строка",CA469),20)=0,SUM(CA450:CA469),"")</f>
        <v/>
      </c>
      <c r="CH450" t="str">
        <f t="shared" ca="1" si="153"/>
        <v/>
      </c>
      <c r="CK450" t="str">
        <f t="shared" ref="CK450:CK513" ca="1" si="157">IF(MOD(CELL("строка",CD450),20)=1,POWER( SUM( CD450, -$CJ$1 ), 2 ),"")</f>
        <v/>
      </c>
    </row>
    <row r="451" spans="1:89" x14ac:dyDescent="0.45">
      <c r="A451">
        <v>0</v>
      </c>
      <c r="B451">
        <f t="shared" ref="B451:B514" si="158">SUM(A493:A502)*D469</f>
        <v>0</v>
      </c>
      <c r="D451" t="b">
        <f t="shared" si="154"/>
        <v>0</v>
      </c>
      <c r="AN451">
        <f t="shared" ref="AN451:AN514" si="159">IF(A451&gt;0,(A451-AM$2)*(A451-AM$2),0)</f>
        <v>0</v>
      </c>
      <c r="AQ451">
        <f t="shared" ref="AQ451:AQ514" si="160">ABS(A451-AM$2)</f>
        <v>1.2216338880484114</v>
      </c>
      <c r="CA451">
        <v>0</v>
      </c>
      <c r="CC451">
        <f t="shared" ca="1" si="155"/>
        <v>10</v>
      </c>
      <c r="CD451" t="str">
        <f t="shared" ca="1" si="156"/>
        <v/>
      </c>
      <c r="CH451">
        <f t="shared" ref="CH451:CH514" ca="1" si="161">IF(MOD(CELL("строка",CC451),10)=1,POWER( SUM( CC451, -$G$1 ), 2 ),"")</f>
        <v>100</v>
      </c>
      <c r="CK451" t="str">
        <f t="shared" ca="1" si="157"/>
        <v/>
      </c>
    </row>
    <row r="452" spans="1:89" x14ac:dyDescent="0.45">
      <c r="A452">
        <v>0</v>
      </c>
      <c r="B452">
        <f t="shared" si="158"/>
        <v>0</v>
      </c>
      <c r="D452" t="b">
        <f t="shared" si="154"/>
        <v>0</v>
      </c>
      <c r="AN452">
        <f t="shared" si="159"/>
        <v>0</v>
      </c>
      <c r="AQ452">
        <f t="shared" si="160"/>
        <v>1.2216338880484114</v>
      </c>
      <c r="CA452">
        <v>0</v>
      </c>
      <c r="CC452" t="str">
        <f t="shared" ca="1" si="155"/>
        <v/>
      </c>
      <c r="CD452" t="str">
        <f t="shared" ca="1" si="156"/>
        <v/>
      </c>
      <c r="CH452" t="str">
        <f t="shared" ca="1" si="161"/>
        <v/>
      </c>
      <c r="CK452" t="str">
        <f t="shared" ca="1" si="157"/>
        <v/>
      </c>
    </row>
    <row r="453" spans="1:89" x14ac:dyDescent="0.45">
      <c r="A453">
        <v>1</v>
      </c>
      <c r="B453">
        <f t="shared" si="158"/>
        <v>0</v>
      </c>
      <c r="D453" t="b">
        <f t="shared" si="154"/>
        <v>0</v>
      </c>
      <c r="AN453">
        <f t="shared" si="159"/>
        <v>4.9121580331455778E-2</v>
      </c>
      <c r="AQ453">
        <f t="shared" si="160"/>
        <v>0.22163388804841144</v>
      </c>
      <c r="CA453">
        <v>1</v>
      </c>
      <c r="CC453" t="str">
        <f t="shared" ca="1" si="155"/>
        <v/>
      </c>
      <c r="CD453" t="str">
        <f t="shared" ca="1" si="156"/>
        <v/>
      </c>
      <c r="CH453" t="str">
        <f t="shared" ca="1" si="161"/>
        <v/>
      </c>
      <c r="CK453" t="str">
        <f t="shared" ca="1" si="157"/>
        <v/>
      </c>
    </row>
    <row r="454" spans="1:89" x14ac:dyDescent="0.45">
      <c r="A454">
        <v>2</v>
      </c>
      <c r="B454">
        <f t="shared" si="158"/>
        <v>0</v>
      </c>
      <c r="D454" t="b">
        <f t="shared" si="154"/>
        <v>0</v>
      </c>
      <c r="AN454">
        <f t="shared" si="159"/>
        <v>0.60585380423463286</v>
      </c>
      <c r="AQ454">
        <f t="shared" si="160"/>
        <v>0.77836611195158856</v>
      </c>
      <c r="CA454">
        <v>2</v>
      </c>
      <c r="CC454" t="str">
        <f t="shared" ca="1" si="155"/>
        <v/>
      </c>
      <c r="CD454" t="str">
        <f t="shared" ca="1" si="156"/>
        <v/>
      </c>
      <c r="CH454" t="str">
        <f t="shared" ca="1" si="161"/>
        <v/>
      </c>
      <c r="CK454" t="str">
        <f t="shared" ca="1" si="157"/>
        <v/>
      </c>
    </row>
    <row r="455" spans="1:89" x14ac:dyDescent="0.45">
      <c r="A455">
        <v>1</v>
      </c>
      <c r="B455">
        <f t="shared" si="158"/>
        <v>0</v>
      </c>
      <c r="D455" t="b">
        <f t="shared" si="154"/>
        <v>0</v>
      </c>
      <c r="AN455">
        <f t="shared" si="159"/>
        <v>4.9121580331455778E-2</v>
      </c>
      <c r="AQ455">
        <f t="shared" si="160"/>
        <v>0.22163388804841144</v>
      </c>
      <c r="CA455">
        <v>1</v>
      </c>
      <c r="CC455" t="str">
        <f t="shared" ca="1" si="155"/>
        <v/>
      </c>
      <c r="CD455" t="str">
        <f t="shared" ca="1" si="156"/>
        <v/>
      </c>
      <c r="CH455" t="str">
        <f t="shared" ca="1" si="161"/>
        <v/>
      </c>
      <c r="CK455" t="str">
        <f t="shared" ca="1" si="157"/>
        <v/>
      </c>
    </row>
    <row r="456" spans="1:89" x14ac:dyDescent="0.45">
      <c r="A456">
        <v>1</v>
      </c>
      <c r="B456">
        <f t="shared" si="158"/>
        <v>0</v>
      </c>
      <c r="D456" t="b">
        <f t="shared" si="154"/>
        <v>0</v>
      </c>
      <c r="AN456">
        <f t="shared" si="159"/>
        <v>4.9121580331455778E-2</v>
      </c>
      <c r="AQ456">
        <f t="shared" si="160"/>
        <v>0.22163388804841144</v>
      </c>
      <c r="CA456">
        <v>1</v>
      </c>
      <c r="CC456" t="str">
        <f t="shared" ca="1" si="155"/>
        <v/>
      </c>
      <c r="CD456" t="str">
        <f t="shared" ca="1" si="156"/>
        <v/>
      </c>
      <c r="CH456" t="str">
        <f t="shared" ca="1" si="161"/>
        <v/>
      </c>
      <c r="CK456" t="str">
        <f t="shared" ca="1" si="157"/>
        <v/>
      </c>
    </row>
    <row r="457" spans="1:89" x14ac:dyDescent="0.45">
      <c r="A457">
        <v>1</v>
      </c>
      <c r="B457">
        <f t="shared" si="158"/>
        <v>0</v>
      </c>
      <c r="D457" t="b">
        <f t="shared" si="154"/>
        <v>1</v>
      </c>
      <c r="AN457">
        <f t="shared" si="159"/>
        <v>4.9121580331455778E-2</v>
      </c>
      <c r="AQ457">
        <f t="shared" si="160"/>
        <v>0.22163388804841144</v>
      </c>
      <c r="CA457">
        <v>1</v>
      </c>
      <c r="CC457" t="str">
        <f t="shared" ca="1" si="155"/>
        <v/>
      </c>
      <c r="CD457" t="str">
        <f t="shared" ca="1" si="156"/>
        <v/>
      </c>
      <c r="CH457" t="str">
        <f t="shared" ca="1" si="161"/>
        <v/>
      </c>
      <c r="CK457" t="str">
        <f t="shared" ca="1" si="157"/>
        <v/>
      </c>
    </row>
    <row r="458" spans="1:89" x14ac:dyDescent="0.45">
      <c r="A458">
        <v>2</v>
      </c>
      <c r="B458">
        <f t="shared" si="158"/>
        <v>0</v>
      </c>
      <c r="D458" t="b">
        <f t="shared" si="154"/>
        <v>0</v>
      </c>
      <c r="AN458">
        <f t="shared" si="159"/>
        <v>0.60585380423463286</v>
      </c>
      <c r="AQ458">
        <f t="shared" si="160"/>
        <v>0.77836611195158856</v>
      </c>
      <c r="CA458">
        <v>2</v>
      </c>
      <c r="CC458" t="str">
        <f t="shared" ca="1" si="155"/>
        <v/>
      </c>
      <c r="CD458" t="str">
        <f t="shared" ca="1" si="156"/>
        <v/>
      </c>
      <c r="CH458" t="str">
        <f t="shared" ca="1" si="161"/>
        <v/>
      </c>
      <c r="CK458" t="str">
        <f t="shared" ca="1" si="157"/>
        <v/>
      </c>
    </row>
    <row r="459" spans="1:89" x14ac:dyDescent="0.45">
      <c r="A459">
        <v>0</v>
      </c>
      <c r="B459">
        <f t="shared" si="158"/>
        <v>8</v>
      </c>
      <c r="D459" t="b">
        <f t="shared" si="154"/>
        <v>0</v>
      </c>
      <c r="AN459">
        <f t="shared" si="159"/>
        <v>0</v>
      </c>
      <c r="AQ459">
        <f t="shared" si="160"/>
        <v>1.2216338880484114</v>
      </c>
      <c r="CA459">
        <v>0</v>
      </c>
      <c r="CC459" t="str">
        <f t="shared" ca="1" si="155"/>
        <v/>
      </c>
      <c r="CD459" t="str">
        <f t="shared" ca="1" si="156"/>
        <v/>
      </c>
      <c r="CH459" t="str">
        <f t="shared" ca="1" si="161"/>
        <v/>
      </c>
      <c r="CK459" t="str">
        <f t="shared" ca="1" si="157"/>
        <v/>
      </c>
    </row>
    <row r="460" spans="1:89" x14ac:dyDescent="0.45">
      <c r="A460">
        <v>2</v>
      </c>
      <c r="B460">
        <f t="shared" si="158"/>
        <v>0</v>
      </c>
      <c r="D460" t="b">
        <f t="shared" si="154"/>
        <v>0</v>
      </c>
      <c r="AN460">
        <f t="shared" si="159"/>
        <v>0.60585380423463286</v>
      </c>
      <c r="AQ460">
        <f t="shared" si="160"/>
        <v>0.77836611195158856</v>
      </c>
      <c r="CA460">
        <v>2</v>
      </c>
      <c r="CC460" t="str">
        <f t="shared" ca="1" si="155"/>
        <v/>
      </c>
      <c r="CD460" t="str">
        <f t="shared" ca="1" si="156"/>
        <v/>
      </c>
      <c r="CH460" t="str">
        <f t="shared" ca="1" si="161"/>
        <v/>
      </c>
      <c r="CK460" t="str">
        <f t="shared" ca="1" si="157"/>
        <v/>
      </c>
    </row>
    <row r="461" spans="1:89" x14ac:dyDescent="0.45">
      <c r="A461">
        <v>1</v>
      </c>
      <c r="B461">
        <f t="shared" si="158"/>
        <v>0</v>
      </c>
      <c r="D461" t="b">
        <f t="shared" si="154"/>
        <v>0</v>
      </c>
      <c r="AN461">
        <f t="shared" si="159"/>
        <v>4.9121580331455778E-2</v>
      </c>
      <c r="AQ461">
        <f t="shared" si="160"/>
        <v>0.22163388804841144</v>
      </c>
      <c r="CA461">
        <v>1</v>
      </c>
      <c r="CC461">
        <f t="shared" ca="1" si="155"/>
        <v>17</v>
      </c>
      <c r="CD461">
        <f t="shared" ca="1" si="156"/>
        <v>29</v>
      </c>
      <c r="CH461">
        <f t="shared" ca="1" si="161"/>
        <v>289</v>
      </c>
      <c r="CK461">
        <f t="shared" ca="1" si="157"/>
        <v>20.839225000000013</v>
      </c>
    </row>
    <row r="462" spans="1:89" x14ac:dyDescent="0.45">
      <c r="A462">
        <v>1</v>
      </c>
      <c r="B462">
        <f t="shared" si="158"/>
        <v>0</v>
      </c>
      <c r="D462" t="b">
        <f t="shared" si="154"/>
        <v>0</v>
      </c>
      <c r="AN462">
        <f t="shared" si="159"/>
        <v>4.9121580331455778E-2</v>
      </c>
      <c r="AQ462">
        <f t="shared" si="160"/>
        <v>0.22163388804841144</v>
      </c>
      <c r="CA462">
        <v>1</v>
      </c>
      <c r="CC462" t="str">
        <f t="shared" ca="1" si="155"/>
        <v/>
      </c>
      <c r="CD462" t="str">
        <f t="shared" ca="1" si="156"/>
        <v/>
      </c>
      <c r="CH462" t="str">
        <f t="shared" ca="1" si="161"/>
        <v/>
      </c>
      <c r="CK462" t="str">
        <f t="shared" ca="1" si="157"/>
        <v/>
      </c>
    </row>
    <row r="463" spans="1:89" x14ac:dyDescent="0.45">
      <c r="A463">
        <v>0</v>
      </c>
      <c r="B463">
        <f t="shared" si="158"/>
        <v>0</v>
      </c>
      <c r="D463" t="b">
        <f t="shared" si="154"/>
        <v>0</v>
      </c>
      <c r="AN463">
        <f t="shared" si="159"/>
        <v>0</v>
      </c>
      <c r="AQ463">
        <f t="shared" si="160"/>
        <v>1.2216338880484114</v>
      </c>
      <c r="CA463">
        <v>0</v>
      </c>
      <c r="CC463" t="str">
        <f t="shared" ca="1" si="155"/>
        <v/>
      </c>
      <c r="CD463" t="str">
        <f t="shared" ca="1" si="156"/>
        <v/>
      </c>
      <c r="CH463" t="str">
        <f t="shared" ca="1" si="161"/>
        <v/>
      </c>
      <c r="CK463" t="str">
        <f t="shared" ca="1" si="157"/>
        <v/>
      </c>
    </row>
    <row r="464" spans="1:89" x14ac:dyDescent="0.45">
      <c r="A464">
        <v>3</v>
      </c>
      <c r="B464">
        <f t="shared" si="158"/>
        <v>0</v>
      </c>
      <c r="D464" t="b">
        <f t="shared" si="154"/>
        <v>0</v>
      </c>
      <c r="AN464">
        <f t="shared" si="159"/>
        <v>3.16258602813781</v>
      </c>
      <c r="AQ464">
        <f t="shared" si="160"/>
        <v>1.7783661119515886</v>
      </c>
      <c r="CA464">
        <v>3</v>
      </c>
      <c r="CC464" t="str">
        <f t="shared" ca="1" si="155"/>
        <v/>
      </c>
      <c r="CD464" t="str">
        <f t="shared" ca="1" si="156"/>
        <v/>
      </c>
      <c r="CH464" t="str">
        <f t="shared" ca="1" si="161"/>
        <v/>
      </c>
      <c r="CK464" t="str">
        <f t="shared" ca="1" si="157"/>
        <v/>
      </c>
    </row>
    <row r="465" spans="1:89" x14ac:dyDescent="0.45">
      <c r="A465">
        <v>1</v>
      </c>
      <c r="B465">
        <f t="shared" si="158"/>
        <v>0</v>
      </c>
      <c r="D465" t="b">
        <f t="shared" si="154"/>
        <v>0</v>
      </c>
      <c r="AN465">
        <f t="shared" si="159"/>
        <v>4.9121580331455778E-2</v>
      </c>
      <c r="AQ465">
        <f t="shared" si="160"/>
        <v>0.22163388804841144</v>
      </c>
      <c r="CA465">
        <v>1</v>
      </c>
      <c r="CC465" t="str">
        <f t="shared" ca="1" si="155"/>
        <v/>
      </c>
      <c r="CD465" t="str">
        <f t="shared" ca="1" si="156"/>
        <v/>
      </c>
      <c r="CH465" t="str">
        <f t="shared" ca="1" si="161"/>
        <v/>
      </c>
      <c r="CK465" t="str">
        <f t="shared" ca="1" si="157"/>
        <v/>
      </c>
    </row>
    <row r="466" spans="1:89" x14ac:dyDescent="0.45">
      <c r="A466">
        <v>2</v>
      </c>
      <c r="B466">
        <f t="shared" si="158"/>
        <v>0</v>
      </c>
      <c r="D466" t="b">
        <f t="shared" si="154"/>
        <v>0</v>
      </c>
      <c r="AN466">
        <f t="shared" si="159"/>
        <v>0.60585380423463286</v>
      </c>
      <c r="AQ466">
        <f t="shared" si="160"/>
        <v>0.77836611195158856</v>
      </c>
      <c r="CA466">
        <v>2</v>
      </c>
      <c r="CC466" t="str">
        <f t="shared" ca="1" si="155"/>
        <v/>
      </c>
      <c r="CD466" t="str">
        <f t="shared" ca="1" si="156"/>
        <v/>
      </c>
      <c r="CH466" t="str">
        <f t="shared" ca="1" si="161"/>
        <v/>
      </c>
      <c r="CK466" t="str">
        <f t="shared" ca="1" si="157"/>
        <v/>
      </c>
    </row>
    <row r="467" spans="1:89" x14ac:dyDescent="0.45">
      <c r="A467">
        <v>2</v>
      </c>
      <c r="B467">
        <f t="shared" si="158"/>
        <v>0</v>
      </c>
      <c r="D467" t="b">
        <f t="shared" si="154"/>
        <v>1</v>
      </c>
      <c r="AN467">
        <f t="shared" si="159"/>
        <v>0.60585380423463286</v>
      </c>
      <c r="AQ467">
        <f t="shared" si="160"/>
        <v>0.77836611195158856</v>
      </c>
      <c r="CA467">
        <v>2</v>
      </c>
      <c r="CC467" t="str">
        <f t="shared" ca="1" si="155"/>
        <v/>
      </c>
      <c r="CD467" t="str">
        <f t="shared" ca="1" si="156"/>
        <v/>
      </c>
      <c r="CH467" t="str">
        <f t="shared" ca="1" si="161"/>
        <v/>
      </c>
      <c r="CK467" t="str">
        <f t="shared" ca="1" si="157"/>
        <v/>
      </c>
    </row>
    <row r="468" spans="1:89" x14ac:dyDescent="0.45">
      <c r="A468">
        <v>2</v>
      </c>
      <c r="B468">
        <f t="shared" si="158"/>
        <v>0</v>
      </c>
      <c r="D468" t="b">
        <f t="shared" si="154"/>
        <v>0</v>
      </c>
      <c r="AN468">
        <f t="shared" si="159"/>
        <v>0.60585380423463286</v>
      </c>
      <c r="AQ468">
        <f t="shared" si="160"/>
        <v>0.77836611195158856</v>
      </c>
      <c r="CA468">
        <v>2</v>
      </c>
      <c r="CC468" t="str">
        <f t="shared" ca="1" si="155"/>
        <v/>
      </c>
      <c r="CD468" t="str">
        <f t="shared" ca="1" si="156"/>
        <v/>
      </c>
      <c r="CH468" t="str">
        <f t="shared" ca="1" si="161"/>
        <v/>
      </c>
      <c r="CK468" t="str">
        <f t="shared" ca="1" si="157"/>
        <v/>
      </c>
    </row>
    <row r="469" spans="1:89" x14ac:dyDescent="0.45">
      <c r="A469">
        <v>4</v>
      </c>
      <c r="B469">
        <f t="shared" si="158"/>
        <v>11</v>
      </c>
      <c r="D469" t="b">
        <f t="shared" si="154"/>
        <v>0</v>
      </c>
      <c r="AN469">
        <f t="shared" si="159"/>
        <v>7.7193182520409875</v>
      </c>
      <c r="AQ469">
        <f t="shared" si="160"/>
        <v>2.7783661119515886</v>
      </c>
      <c r="CA469">
        <v>4</v>
      </c>
      <c r="CC469" t="str">
        <f t="shared" ca="1" si="155"/>
        <v/>
      </c>
      <c r="CD469" t="str">
        <f t="shared" ca="1" si="156"/>
        <v/>
      </c>
      <c r="CH469" t="str">
        <f t="shared" ca="1" si="161"/>
        <v/>
      </c>
      <c r="CK469" t="str">
        <f t="shared" ca="1" si="157"/>
        <v/>
      </c>
    </row>
    <row r="470" spans="1:89" x14ac:dyDescent="0.45">
      <c r="A470">
        <v>1</v>
      </c>
      <c r="B470">
        <f t="shared" si="158"/>
        <v>0</v>
      </c>
      <c r="D470" t="b">
        <f t="shared" si="154"/>
        <v>0</v>
      </c>
      <c r="AN470">
        <f t="shared" si="159"/>
        <v>4.9121580331455778E-2</v>
      </c>
      <c r="AQ470">
        <f t="shared" si="160"/>
        <v>0.22163388804841144</v>
      </c>
      <c r="CA470">
        <v>1</v>
      </c>
      <c r="CC470" t="str">
        <f t="shared" ca="1" si="155"/>
        <v/>
      </c>
      <c r="CD470" t="str">
        <f t="shared" ca="1" si="156"/>
        <v/>
      </c>
      <c r="CH470" t="str">
        <f t="shared" ca="1" si="161"/>
        <v/>
      </c>
      <c r="CK470" t="str">
        <f t="shared" ca="1" si="157"/>
        <v/>
      </c>
    </row>
    <row r="471" spans="1:89" x14ac:dyDescent="0.45">
      <c r="A471">
        <v>1</v>
      </c>
      <c r="B471">
        <f t="shared" si="158"/>
        <v>0</v>
      </c>
      <c r="D471" t="b">
        <f t="shared" si="154"/>
        <v>0</v>
      </c>
      <c r="AN471">
        <f t="shared" si="159"/>
        <v>4.9121580331455778E-2</v>
      </c>
      <c r="AQ471">
        <f t="shared" si="160"/>
        <v>0.22163388804841144</v>
      </c>
      <c r="CA471">
        <v>1</v>
      </c>
      <c r="CC471">
        <f t="shared" ca="1" si="155"/>
        <v>12</v>
      </c>
      <c r="CD471" t="str">
        <f t="shared" ca="1" si="156"/>
        <v/>
      </c>
      <c r="CH471">
        <f t="shared" ca="1" si="161"/>
        <v>144</v>
      </c>
      <c r="CK471" t="str">
        <f t="shared" ca="1" si="157"/>
        <v/>
      </c>
    </row>
    <row r="472" spans="1:89" x14ac:dyDescent="0.45">
      <c r="A472">
        <v>1</v>
      </c>
      <c r="B472">
        <f t="shared" si="158"/>
        <v>0</v>
      </c>
      <c r="D472" t="b">
        <f t="shared" si="154"/>
        <v>0</v>
      </c>
      <c r="AN472">
        <f t="shared" si="159"/>
        <v>4.9121580331455778E-2</v>
      </c>
      <c r="AQ472">
        <f t="shared" si="160"/>
        <v>0.22163388804841144</v>
      </c>
      <c r="CA472">
        <v>1</v>
      </c>
      <c r="CC472" t="str">
        <f t="shared" ca="1" si="155"/>
        <v/>
      </c>
      <c r="CD472" t="str">
        <f t="shared" ca="1" si="156"/>
        <v/>
      </c>
      <c r="CH472" t="str">
        <f t="shared" ca="1" si="161"/>
        <v/>
      </c>
      <c r="CK472" t="str">
        <f t="shared" ca="1" si="157"/>
        <v/>
      </c>
    </row>
    <row r="473" spans="1:89" x14ac:dyDescent="0.45">
      <c r="A473">
        <v>1</v>
      </c>
      <c r="B473">
        <f t="shared" si="158"/>
        <v>0</v>
      </c>
      <c r="D473" t="b">
        <f t="shared" si="154"/>
        <v>0</v>
      </c>
      <c r="AN473">
        <f t="shared" si="159"/>
        <v>4.9121580331455778E-2</v>
      </c>
      <c r="AQ473">
        <f t="shared" si="160"/>
        <v>0.22163388804841144</v>
      </c>
      <c r="CA473">
        <v>1</v>
      </c>
      <c r="CC473" t="str">
        <f t="shared" ca="1" si="155"/>
        <v/>
      </c>
      <c r="CD473" t="str">
        <f t="shared" ca="1" si="156"/>
        <v/>
      </c>
      <c r="CH473" t="str">
        <f t="shared" ca="1" si="161"/>
        <v/>
      </c>
      <c r="CK473" t="str">
        <f t="shared" ca="1" si="157"/>
        <v/>
      </c>
    </row>
    <row r="474" spans="1:89" x14ac:dyDescent="0.45">
      <c r="A474">
        <v>0</v>
      </c>
      <c r="B474">
        <f t="shared" si="158"/>
        <v>0</v>
      </c>
      <c r="D474" t="b">
        <f t="shared" si="154"/>
        <v>0</v>
      </c>
      <c r="AN474">
        <f t="shared" si="159"/>
        <v>0</v>
      </c>
      <c r="AQ474">
        <f t="shared" si="160"/>
        <v>1.2216338880484114</v>
      </c>
      <c r="CA474">
        <v>0</v>
      </c>
      <c r="CC474" t="str">
        <f t="shared" ca="1" si="155"/>
        <v/>
      </c>
      <c r="CD474" t="str">
        <f t="shared" ca="1" si="156"/>
        <v/>
      </c>
      <c r="CH474" t="str">
        <f t="shared" ca="1" si="161"/>
        <v/>
      </c>
      <c r="CK474" t="str">
        <f t="shared" ca="1" si="157"/>
        <v/>
      </c>
    </row>
    <row r="475" spans="1:89" x14ac:dyDescent="0.45">
      <c r="A475">
        <v>1</v>
      </c>
      <c r="B475">
        <f t="shared" si="158"/>
        <v>0</v>
      </c>
      <c r="D475" t="b">
        <f t="shared" si="154"/>
        <v>0</v>
      </c>
      <c r="AN475">
        <f t="shared" si="159"/>
        <v>4.9121580331455778E-2</v>
      </c>
      <c r="AQ475">
        <f t="shared" si="160"/>
        <v>0.22163388804841144</v>
      </c>
      <c r="CA475">
        <v>1</v>
      </c>
      <c r="CC475" t="str">
        <f t="shared" ca="1" si="155"/>
        <v/>
      </c>
      <c r="CD475" t="str">
        <f t="shared" ca="1" si="156"/>
        <v/>
      </c>
      <c r="CH475" t="str">
        <f t="shared" ca="1" si="161"/>
        <v/>
      </c>
      <c r="CK475" t="str">
        <f t="shared" ca="1" si="157"/>
        <v/>
      </c>
    </row>
    <row r="476" spans="1:89" x14ac:dyDescent="0.45">
      <c r="A476">
        <v>2</v>
      </c>
      <c r="B476">
        <f t="shared" si="158"/>
        <v>0</v>
      </c>
      <c r="D476" t="b">
        <f t="shared" si="154"/>
        <v>0</v>
      </c>
      <c r="AN476">
        <f t="shared" si="159"/>
        <v>0.60585380423463286</v>
      </c>
      <c r="AQ476">
        <f t="shared" si="160"/>
        <v>0.77836611195158856</v>
      </c>
      <c r="CA476">
        <v>2</v>
      </c>
      <c r="CC476" t="str">
        <f t="shared" ca="1" si="155"/>
        <v/>
      </c>
      <c r="CD476" t="str">
        <f t="shared" ca="1" si="156"/>
        <v/>
      </c>
      <c r="CH476" t="str">
        <f t="shared" ca="1" si="161"/>
        <v/>
      </c>
      <c r="CK476" t="str">
        <f t="shared" ca="1" si="157"/>
        <v/>
      </c>
    </row>
    <row r="477" spans="1:89" x14ac:dyDescent="0.45">
      <c r="A477">
        <v>0</v>
      </c>
      <c r="B477">
        <f t="shared" si="158"/>
        <v>0</v>
      </c>
      <c r="D477" t="b">
        <f t="shared" si="154"/>
        <v>1</v>
      </c>
      <c r="AN477">
        <f t="shared" si="159"/>
        <v>0</v>
      </c>
      <c r="AQ477">
        <f t="shared" si="160"/>
        <v>1.2216338880484114</v>
      </c>
      <c r="CA477">
        <v>0</v>
      </c>
      <c r="CC477" t="str">
        <f t="shared" ca="1" si="155"/>
        <v/>
      </c>
      <c r="CD477" t="str">
        <f t="shared" ca="1" si="156"/>
        <v/>
      </c>
      <c r="CH477" t="str">
        <f t="shared" ca="1" si="161"/>
        <v/>
      </c>
      <c r="CK477" t="str">
        <f t="shared" ca="1" si="157"/>
        <v/>
      </c>
    </row>
    <row r="478" spans="1:89" x14ac:dyDescent="0.45">
      <c r="A478">
        <v>3</v>
      </c>
      <c r="B478">
        <f t="shared" si="158"/>
        <v>0</v>
      </c>
      <c r="D478" t="b">
        <f t="shared" si="154"/>
        <v>0</v>
      </c>
      <c r="AN478">
        <f t="shared" si="159"/>
        <v>3.16258602813781</v>
      </c>
      <c r="AQ478">
        <f t="shared" si="160"/>
        <v>1.7783661119515886</v>
      </c>
      <c r="CA478">
        <v>3</v>
      </c>
      <c r="CC478" t="str">
        <f t="shared" ca="1" si="155"/>
        <v/>
      </c>
      <c r="CD478" t="str">
        <f t="shared" ca="1" si="156"/>
        <v/>
      </c>
      <c r="CH478" t="str">
        <f t="shared" ca="1" si="161"/>
        <v/>
      </c>
      <c r="CK478" t="str">
        <f t="shared" ca="1" si="157"/>
        <v/>
      </c>
    </row>
    <row r="479" spans="1:89" x14ac:dyDescent="0.45">
      <c r="A479">
        <v>2</v>
      </c>
      <c r="B479">
        <f t="shared" si="158"/>
        <v>16</v>
      </c>
      <c r="D479" t="b">
        <f t="shared" si="154"/>
        <v>0</v>
      </c>
      <c r="AN479">
        <f t="shared" si="159"/>
        <v>0.60585380423463286</v>
      </c>
      <c r="AQ479">
        <f t="shared" si="160"/>
        <v>0.77836611195158856</v>
      </c>
      <c r="CA479">
        <v>2</v>
      </c>
      <c r="CC479" t="str">
        <f t="shared" ca="1" si="155"/>
        <v/>
      </c>
      <c r="CD479" t="str">
        <f t="shared" ca="1" si="156"/>
        <v/>
      </c>
      <c r="CH479" t="str">
        <f t="shared" ca="1" si="161"/>
        <v/>
      </c>
      <c r="CK479" t="str">
        <f t="shared" ca="1" si="157"/>
        <v/>
      </c>
    </row>
    <row r="480" spans="1:89" x14ac:dyDescent="0.45">
      <c r="A480">
        <v>1</v>
      </c>
      <c r="B480">
        <f t="shared" si="158"/>
        <v>0</v>
      </c>
      <c r="D480" t="b">
        <f t="shared" si="154"/>
        <v>0</v>
      </c>
      <c r="AN480">
        <f t="shared" si="159"/>
        <v>4.9121580331455778E-2</v>
      </c>
      <c r="AQ480">
        <f t="shared" si="160"/>
        <v>0.22163388804841144</v>
      </c>
      <c r="CA480">
        <v>1</v>
      </c>
      <c r="CC480" t="str">
        <f t="shared" ca="1" si="155"/>
        <v/>
      </c>
      <c r="CD480" t="str">
        <f t="shared" ca="1" si="156"/>
        <v/>
      </c>
      <c r="CH480" t="str">
        <f t="shared" ca="1" si="161"/>
        <v/>
      </c>
      <c r="CK480" t="str">
        <f t="shared" ca="1" si="157"/>
        <v/>
      </c>
    </row>
    <row r="481" spans="1:89" x14ac:dyDescent="0.45">
      <c r="A481">
        <v>0</v>
      </c>
      <c r="B481">
        <f t="shared" si="158"/>
        <v>0</v>
      </c>
      <c r="D481" t="b">
        <f t="shared" si="154"/>
        <v>0</v>
      </c>
      <c r="AN481">
        <f t="shared" si="159"/>
        <v>0</v>
      </c>
      <c r="AQ481">
        <f t="shared" si="160"/>
        <v>1.2216338880484114</v>
      </c>
      <c r="CA481">
        <v>0</v>
      </c>
      <c r="CC481">
        <f t="shared" ca="1" si="155"/>
        <v>10</v>
      </c>
      <c r="CD481">
        <f t="shared" ca="1" si="156"/>
        <v>30</v>
      </c>
      <c r="CH481">
        <f t="shared" ca="1" si="161"/>
        <v>100</v>
      </c>
      <c r="CK481">
        <f t="shared" ca="1" si="157"/>
        <v>30.969225000000016</v>
      </c>
    </row>
    <row r="482" spans="1:89" x14ac:dyDescent="0.45">
      <c r="A482">
        <v>3</v>
      </c>
      <c r="B482">
        <f t="shared" si="158"/>
        <v>0</v>
      </c>
      <c r="D482" t="b">
        <f t="shared" si="154"/>
        <v>0</v>
      </c>
      <c r="AN482">
        <f t="shared" si="159"/>
        <v>3.16258602813781</v>
      </c>
      <c r="AQ482">
        <f t="shared" si="160"/>
        <v>1.7783661119515886</v>
      </c>
      <c r="CA482">
        <v>3</v>
      </c>
      <c r="CC482" t="str">
        <f t="shared" ca="1" si="155"/>
        <v/>
      </c>
      <c r="CD482" t="str">
        <f t="shared" ca="1" si="156"/>
        <v/>
      </c>
      <c r="CH482" t="str">
        <f t="shared" ca="1" si="161"/>
        <v/>
      </c>
      <c r="CK482" t="str">
        <f t="shared" ca="1" si="157"/>
        <v/>
      </c>
    </row>
    <row r="483" spans="1:89" x14ac:dyDescent="0.45">
      <c r="A483">
        <v>0</v>
      </c>
      <c r="B483">
        <f t="shared" si="158"/>
        <v>0</v>
      </c>
      <c r="D483" t="b">
        <f t="shared" si="154"/>
        <v>0</v>
      </c>
      <c r="AN483">
        <f t="shared" si="159"/>
        <v>0</v>
      </c>
      <c r="AQ483">
        <f t="shared" si="160"/>
        <v>1.2216338880484114</v>
      </c>
      <c r="CA483">
        <v>0</v>
      </c>
      <c r="CC483" t="str">
        <f t="shared" ca="1" si="155"/>
        <v/>
      </c>
      <c r="CD483" t="str">
        <f t="shared" ca="1" si="156"/>
        <v/>
      </c>
      <c r="CH483" t="str">
        <f t="shared" ca="1" si="161"/>
        <v/>
      </c>
      <c r="CK483" t="str">
        <f t="shared" ca="1" si="157"/>
        <v/>
      </c>
    </row>
    <row r="484" spans="1:89" x14ac:dyDescent="0.45">
      <c r="A484">
        <v>0</v>
      </c>
      <c r="B484">
        <f t="shared" si="158"/>
        <v>0</v>
      </c>
      <c r="D484" t="b">
        <f t="shared" si="154"/>
        <v>0</v>
      </c>
      <c r="AN484">
        <f t="shared" si="159"/>
        <v>0</v>
      </c>
      <c r="AQ484">
        <f t="shared" si="160"/>
        <v>1.2216338880484114</v>
      </c>
      <c r="CA484">
        <v>0</v>
      </c>
      <c r="CC484" t="str">
        <f t="shared" ca="1" si="155"/>
        <v/>
      </c>
      <c r="CD484" t="str">
        <f t="shared" ca="1" si="156"/>
        <v/>
      </c>
      <c r="CH484" t="str">
        <f t="shared" ca="1" si="161"/>
        <v/>
      </c>
      <c r="CK484" t="str">
        <f t="shared" ca="1" si="157"/>
        <v/>
      </c>
    </row>
    <row r="485" spans="1:89" x14ac:dyDescent="0.45">
      <c r="A485">
        <v>0</v>
      </c>
      <c r="B485">
        <f t="shared" si="158"/>
        <v>0</v>
      </c>
      <c r="D485" t="b">
        <f t="shared" si="154"/>
        <v>0</v>
      </c>
      <c r="AN485">
        <f t="shared" si="159"/>
        <v>0</v>
      </c>
      <c r="AQ485">
        <f t="shared" si="160"/>
        <v>1.2216338880484114</v>
      </c>
      <c r="CA485">
        <v>0</v>
      </c>
      <c r="CC485" t="str">
        <f t="shared" ca="1" si="155"/>
        <v/>
      </c>
      <c r="CD485" t="str">
        <f t="shared" ca="1" si="156"/>
        <v/>
      </c>
      <c r="CH485" t="str">
        <f t="shared" ca="1" si="161"/>
        <v/>
      </c>
      <c r="CK485" t="str">
        <f t="shared" ca="1" si="157"/>
        <v/>
      </c>
    </row>
    <row r="486" spans="1:89" x14ac:dyDescent="0.45">
      <c r="A486">
        <v>1</v>
      </c>
      <c r="B486">
        <f t="shared" si="158"/>
        <v>0</v>
      </c>
      <c r="D486" t="b">
        <f t="shared" si="154"/>
        <v>0</v>
      </c>
      <c r="AN486">
        <f t="shared" si="159"/>
        <v>4.9121580331455778E-2</v>
      </c>
      <c r="AQ486">
        <f t="shared" si="160"/>
        <v>0.22163388804841144</v>
      </c>
      <c r="CA486">
        <v>1</v>
      </c>
      <c r="CC486" t="str">
        <f t="shared" ca="1" si="155"/>
        <v/>
      </c>
      <c r="CD486" t="str">
        <f t="shared" ca="1" si="156"/>
        <v/>
      </c>
      <c r="CH486" t="str">
        <f t="shared" ca="1" si="161"/>
        <v/>
      </c>
      <c r="CK486" t="str">
        <f t="shared" ca="1" si="157"/>
        <v/>
      </c>
    </row>
    <row r="487" spans="1:89" x14ac:dyDescent="0.45">
      <c r="A487">
        <v>2</v>
      </c>
      <c r="B487">
        <f t="shared" si="158"/>
        <v>0</v>
      </c>
      <c r="D487" t="b">
        <f t="shared" si="154"/>
        <v>1</v>
      </c>
      <c r="AN487">
        <f t="shared" si="159"/>
        <v>0.60585380423463286</v>
      </c>
      <c r="AQ487">
        <f t="shared" si="160"/>
        <v>0.77836611195158856</v>
      </c>
      <c r="CA487">
        <v>2</v>
      </c>
      <c r="CC487" t="str">
        <f t="shared" ca="1" si="155"/>
        <v/>
      </c>
      <c r="CD487" t="str">
        <f t="shared" ca="1" si="156"/>
        <v/>
      </c>
      <c r="CH487" t="str">
        <f t="shared" ca="1" si="161"/>
        <v/>
      </c>
      <c r="CK487" t="str">
        <f t="shared" ca="1" si="157"/>
        <v/>
      </c>
    </row>
    <row r="488" spans="1:89" x14ac:dyDescent="0.45">
      <c r="A488">
        <v>1</v>
      </c>
      <c r="B488">
        <f t="shared" si="158"/>
        <v>0</v>
      </c>
      <c r="D488" t="b">
        <f t="shared" si="154"/>
        <v>0</v>
      </c>
      <c r="AN488">
        <f t="shared" si="159"/>
        <v>4.9121580331455778E-2</v>
      </c>
      <c r="AQ488">
        <f t="shared" si="160"/>
        <v>0.22163388804841144</v>
      </c>
      <c r="CA488">
        <v>1</v>
      </c>
      <c r="CC488" t="str">
        <f t="shared" ca="1" si="155"/>
        <v/>
      </c>
      <c r="CD488" t="str">
        <f t="shared" ca="1" si="156"/>
        <v/>
      </c>
      <c r="CH488" t="str">
        <f t="shared" ca="1" si="161"/>
        <v/>
      </c>
      <c r="CK488" t="str">
        <f t="shared" ca="1" si="157"/>
        <v/>
      </c>
    </row>
    <row r="489" spans="1:89" x14ac:dyDescent="0.45">
      <c r="A489">
        <v>2</v>
      </c>
      <c r="B489">
        <f t="shared" si="158"/>
        <v>14</v>
      </c>
      <c r="D489" t="b">
        <f t="shared" si="154"/>
        <v>0</v>
      </c>
      <c r="AN489">
        <f t="shared" si="159"/>
        <v>0.60585380423463286</v>
      </c>
      <c r="AQ489">
        <f t="shared" si="160"/>
        <v>0.77836611195158856</v>
      </c>
      <c r="CA489">
        <v>2</v>
      </c>
      <c r="CC489" t="str">
        <f t="shared" ca="1" si="155"/>
        <v/>
      </c>
      <c r="CD489" t="str">
        <f t="shared" ca="1" si="156"/>
        <v/>
      </c>
      <c r="CH489" t="str">
        <f t="shared" ca="1" si="161"/>
        <v/>
      </c>
      <c r="CK489" t="str">
        <f t="shared" ca="1" si="157"/>
        <v/>
      </c>
    </row>
    <row r="490" spans="1:89" x14ac:dyDescent="0.45">
      <c r="A490">
        <v>1</v>
      </c>
      <c r="B490">
        <f t="shared" si="158"/>
        <v>0</v>
      </c>
      <c r="D490" t="b">
        <f t="shared" si="154"/>
        <v>0</v>
      </c>
      <c r="AN490">
        <f t="shared" si="159"/>
        <v>4.9121580331455778E-2</v>
      </c>
      <c r="AQ490">
        <f t="shared" si="160"/>
        <v>0.22163388804841144</v>
      </c>
      <c r="CA490">
        <v>1</v>
      </c>
      <c r="CC490" t="str">
        <f t="shared" ca="1" si="155"/>
        <v/>
      </c>
      <c r="CD490" t="str">
        <f t="shared" ca="1" si="156"/>
        <v/>
      </c>
      <c r="CH490" t="str">
        <f t="shared" ca="1" si="161"/>
        <v/>
      </c>
      <c r="CK490" t="str">
        <f t="shared" ca="1" si="157"/>
        <v/>
      </c>
    </row>
    <row r="491" spans="1:89" x14ac:dyDescent="0.45">
      <c r="A491">
        <v>1</v>
      </c>
      <c r="B491">
        <f t="shared" si="158"/>
        <v>0</v>
      </c>
      <c r="D491" t="b">
        <f t="shared" si="154"/>
        <v>0</v>
      </c>
      <c r="AN491">
        <f t="shared" si="159"/>
        <v>4.9121580331455778E-2</v>
      </c>
      <c r="AQ491">
        <f t="shared" si="160"/>
        <v>0.22163388804841144</v>
      </c>
      <c r="CA491">
        <v>1</v>
      </c>
      <c r="CC491">
        <f t="shared" ca="1" si="155"/>
        <v>20</v>
      </c>
      <c r="CD491" t="str">
        <f t="shared" ca="1" si="156"/>
        <v/>
      </c>
      <c r="CH491">
        <f t="shared" ca="1" si="161"/>
        <v>400</v>
      </c>
      <c r="CK491" t="str">
        <f t="shared" ca="1" si="157"/>
        <v/>
      </c>
    </row>
    <row r="492" spans="1:89" x14ac:dyDescent="0.45">
      <c r="A492">
        <v>3</v>
      </c>
      <c r="B492">
        <f t="shared" si="158"/>
        <v>0</v>
      </c>
      <c r="D492" t="b">
        <f t="shared" si="154"/>
        <v>0</v>
      </c>
      <c r="AN492">
        <f t="shared" si="159"/>
        <v>3.16258602813781</v>
      </c>
      <c r="AQ492">
        <f t="shared" si="160"/>
        <v>1.7783661119515886</v>
      </c>
      <c r="CA492">
        <v>3</v>
      </c>
      <c r="CC492" t="str">
        <f t="shared" ca="1" si="155"/>
        <v/>
      </c>
      <c r="CD492" t="str">
        <f t="shared" ca="1" si="156"/>
        <v/>
      </c>
      <c r="CH492" t="str">
        <f t="shared" ca="1" si="161"/>
        <v/>
      </c>
      <c r="CK492" t="str">
        <f t="shared" ca="1" si="157"/>
        <v/>
      </c>
    </row>
    <row r="493" spans="1:89" x14ac:dyDescent="0.45">
      <c r="A493">
        <v>2</v>
      </c>
      <c r="B493">
        <f t="shared" si="158"/>
        <v>0</v>
      </c>
      <c r="D493" t="b">
        <f t="shared" si="154"/>
        <v>0</v>
      </c>
      <c r="AN493">
        <f t="shared" si="159"/>
        <v>0.60585380423463286</v>
      </c>
      <c r="AQ493">
        <f t="shared" si="160"/>
        <v>0.77836611195158856</v>
      </c>
      <c r="CA493">
        <v>2</v>
      </c>
      <c r="CC493" t="str">
        <f t="shared" ca="1" si="155"/>
        <v/>
      </c>
      <c r="CD493" t="str">
        <f t="shared" ca="1" si="156"/>
        <v/>
      </c>
      <c r="CH493" t="str">
        <f t="shared" ca="1" si="161"/>
        <v/>
      </c>
      <c r="CK493" t="str">
        <f t="shared" ca="1" si="157"/>
        <v/>
      </c>
    </row>
    <row r="494" spans="1:89" x14ac:dyDescent="0.45">
      <c r="A494">
        <v>2</v>
      </c>
      <c r="B494">
        <f t="shared" si="158"/>
        <v>0</v>
      </c>
      <c r="D494" t="b">
        <f t="shared" si="154"/>
        <v>0</v>
      </c>
      <c r="AN494">
        <f t="shared" si="159"/>
        <v>0.60585380423463286</v>
      </c>
      <c r="AQ494">
        <f t="shared" si="160"/>
        <v>0.77836611195158856</v>
      </c>
      <c r="CA494">
        <v>2</v>
      </c>
      <c r="CC494" t="str">
        <f t="shared" ca="1" si="155"/>
        <v/>
      </c>
      <c r="CD494" t="str">
        <f t="shared" ca="1" si="156"/>
        <v/>
      </c>
      <c r="CH494" t="str">
        <f t="shared" ca="1" si="161"/>
        <v/>
      </c>
      <c r="CK494" t="str">
        <f t="shared" ca="1" si="157"/>
        <v/>
      </c>
    </row>
    <row r="495" spans="1:89" x14ac:dyDescent="0.45">
      <c r="A495">
        <v>2</v>
      </c>
      <c r="B495">
        <f t="shared" si="158"/>
        <v>0</v>
      </c>
      <c r="D495" t="b">
        <f t="shared" si="154"/>
        <v>0</v>
      </c>
      <c r="AN495">
        <f t="shared" si="159"/>
        <v>0.60585380423463286</v>
      </c>
      <c r="AQ495">
        <f t="shared" si="160"/>
        <v>0.77836611195158856</v>
      </c>
      <c r="CA495">
        <v>2</v>
      </c>
      <c r="CC495" t="str">
        <f t="shared" ca="1" si="155"/>
        <v/>
      </c>
      <c r="CD495" t="str">
        <f t="shared" ca="1" si="156"/>
        <v/>
      </c>
      <c r="CH495" t="str">
        <f t="shared" ca="1" si="161"/>
        <v/>
      </c>
      <c r="CK495" t="str">
        <f t="shared" ca="1" si="157"/>
        <v/>
      </c>
    </row>
    <row r="496" spans="1:89" x14ac:dyDescent="0.45">
      <c r="A496">
        <v>4</v>
      </c>
      <c r="B496">
        <f t="shared" si="158"/>
        <v>0</v>
      </c>
      <c r="D496" t="b">
        <f t="shared" si="154"/>
        <v>0</v>
      </c>
      <c r="AN496">
        <f t="shared" si="159"/>
        <v>7.7193182520409875</v>
      </c>
      <c r="AQ496">
        <f t="shared" si="160"/>
        <v>2.7783661119515886</v>
      </c>
      <c r="CA496">
        <v>4</v>
      </c>
      <c r="CC496" t="str">
        <f t="shared" ca="1" si="155"/>
        <v/>
      </c>
      <c r="CD496" t="str">
        <f t="shared" ca="1" si="156"/>
        <v/>
      </c>
      <c r="CH496" t="str">
        <f t="shared" ca="1" si="161"/>
        <v/>
      </c>
      <c r="CK496" t="str">
        <f t="shared" ca="1" si="157"/>
        <v/>
      </c>
    </row>
    <row r="497" spans="1:89" x14ac:dyDescent="0.45">
      <c r="A497">
        <v>0</v>
      </c>
      <c r="B497">
        <f t="shared" si="158"/>
        <v>0</v>
      </c>
      <c r="D497" t="b">
        <f t="shared" si="154"/>
        <v>1</v>
      </c>
      <c r="AN497">
        <f t="shared" si="159"/>
        <v>0</v>
      </c>
      <c r="AQ497">
        <f t="shared" si="160"/>
        <v>1.2216338880484114</v>
      </c>
      <c r="CA497">
        <v>0</v>
      </c>
      <c r="CC497" t="str">
        <f t="shared" ca="1" si="155"/>
        <v/>
      </c>
      <c r="CD497" t="str">
        <f t="shared" ca="1" si="156"/>
        <v/>
      </c>
      <c r="CH497" t="str">
        <f t="shared" ca="1" si="161"/>
        <v/>
      </c>
      <c r="CK497" t="str">
        <f t="shared" ca="1" si="157"/>
        <v/>
      </c>
    </row>
    <row r="498" spans="1:89" x14ac:dyDescent="0.45">
      <c r="A498">
        <v>2</v>
      </c>
      <c r="B498">
        <f t="shared" si="158"/>
        <v>0</v>
      </c>
      <c r="D498" t="b">
        <f t="shared" si="154"/>
        <v>0</v>
      </c>
      <c r="AN498">
        <f t="shared" si="159"/>
        <v>0.60585380423463286</v>
      </c>
      <c r="AQ498">
        <f t="shared" si="160"/>
        <v>0.77836611195158856</v>
      </c>
      <c r="CA498">
        <v>2</v>
      </c>
      <c r="CC498" t="str">
        <f t="shared" ca="1" si="155"/>
        <v/>
      </c>
      <c r="CD498" t="str">
        <f t="shared" ca="1" si="156"/>
        <v/>
      </c>
      <c r="CH498" t="str">
        <f t="shared" ca="1" si="161"/>
        <v/>
      </c>
      <c r="CK498" t="str">
        <f t="shared" ca="1" si="157"/>
        <v/>
      </c>
    </row>
    <row r="499" spans="1:89" x14ac:dyDescent="0.45">
      <c r="A499">
        <v>2</v>
      </c>
      <c r="B499">
        <f t="shared" si="158"/>
        <v>15</v>
      </c>
      <c r="D499" t="b">
        <f t="shared" si="154"/>
        <v>0</v>
      </c>
      <c r="AN499">
        <f t="shared" si="159"/>
        <v>0.60585380423463286</v>
      </c>
      <c r="AQ499">
        <f t="shared" si="160"/>
        <v>0.77836611195158856</v>
      </c>
      <c r="CA499">
        <v>2</v>
      </c>
      <c r="CC499" t="str">
        <f t="shared" ca="1" si="155"/>
        <v/>
      </c>
      <c r="CD499" t="str">
        <f t="shared" ca="1" si="156"/>
        <v/>
      </c>
      <c r="CH499" t="str">
        <f t="shared" ca="1" si="161"/>
        <v/>
      </c>
      <c r="CK499" t="str">
        <f t="shared" ca="1" si="157"/>
        <v/>
      </c>
    </row>
    <row r="500" spans="1:89" x14ac:dyDescent="0.45">
      <c r="A500">
        <v>2</v>
      </c>
      <c r="B500">
        <f t="shared" si="158"/>
        <v>0</v>
      </c>
      <c r="D500" t="b">
        <f t="shared" si="154"/>
        <v>0</v>
      </c>
      <c r="AN500">
        <f t="shared" si="159"/>
        <v>0.60585380423463286</v>
      </c>
      <c r="AQ500">
        <f t="shared" si="160"/>
        <v>0.77836611195158856</v>
      </c>
      <c r="CA500">
        <v>2</v>
      </c>
      <c r="CC500" t="str">
        <f t="shared" ca="1" si="155"/>
        <v/>
      </c>
      <c r="CD500" t="str">
        <f t="shared" ca="1" si="156"/>
        <v/>
      </c>
      <c r="CH500" t="str">
        <f t="shared" ca="1" si="161"/>
        <v/>
      </c>
      <c r="CK500" t="str">
        <f t="shared" ca="1" si="157"/>
        <v/>
      </c>
    </row>
    <row r="501" spans="1:89" x14ac:dyDescent="0.45">
      <c r="A501">
        <v>1</v>
      </c>
      <c r="B501">
        <f t="shared" si="158"/>
        <v>0</v>
      </c>
      <c r="D501" t="b">
        <f t="shared" si="154"/>
        <v>0</v>
      </c>
      <c r="AN501">
        <f t="shared" si="159"/>
        <v>4.9121580331455778E-2</v>
      </c>
      <c r="AQ501">
        <f t="shared" si="160"/>
        <v>0.22163388804841144</v>
      </c>
      <c r="CA501">
        <v>1</v>
      </c>
      <c r="CC501">
        <f t="shared" ca="1" si="155"/>
        <v>8</v>
      </c>
      <c r="CD501">
        <f t="shared" ca="1" si="156"/>
        <v>19</v>
      </c>
      <c r="CH501">
        <f t="shared" ca="1" si="161"/>
        <v>64</v>
      </c>
      <c r="CK501">
        <f t="shared" ca="1" si="157"/>
        <v>29.539224999999988</v>
      </c>
    </row>
    <row r="502" spans="1:89" x14ac:dyDescent="0.45">
      <c r="A502">
        <v>1</v>
      </c>
      <c r="B502">
        <f t="shared" si="158"/>
        <v>0</v>
      </c>
      <c r="D502" t="b">
        <f t="shared" si="154"/>
        <v>0</v>
      </c>
      <c r="AN502">
        <f t="shared" si="159"/>
        <v>4.9121580331455778E-2</v>
      </c>
      <c r="AQ502">
        <f t="shared" si="160"/>
        <v>0.22163388804841144</v>
      </c>
      <c r="CA502">
        <v>1</v>
      </c>
      <c r="CC502" t="str">
        <f t="shared" ca="1" si="155"/>
        <v/>
      </c>
      <c r="CD502" t="str">
        <f t="shared" ca="1" si="156"/>
        <v/>
      </c>
      <c r="CH502" t="str">
        <f t="shared" ca="1" si="161"/>
        <v/>
      </c>
      <c r="CK502" t="str">
        <f t="shared" ca="1" si="157"/>
        <v/>
      </c>
    </row>
    <row r="503" spans="1:89" x14ac:dyDescent="0.45">
      <c r="A503">
        <v>0</v>
      </c>
      <c r="B503">
        <f t="shared" si="158"/>
        <v>0</v>
      </c>
      <c r="D503" t="b">
        <f t="shared" si="154"/>
        <v>0</v>
      </c>
      <c r="AN503">
        <f t="shared" si="159"/>
        <v>0</v>
      </c>
      <c r="AQ503">
        <f t="shared" si="160"/>
        <v>1.2216338880484114</v>
      </c>
      <c r="CA503">
        <v>0</v>
      </c>
      <c r="CC503" t="str">
        <f t="shared" ca="1" si="155"/>
        <v/>
      </c>
      <c r="CD503" t="str">
        <f t="shared" ca="1" si="156"/>
        <v/>
      </c>
      <c r="CH503" t="str">
        <f t="shared" ca="1" si="161"/>
        <v/>
      </c>
      <c r="CK503" t="str">
        <f t="shared" ca="1" si="157"/>
        <v/>
      </c>
    </row>
    <row r="504" spans="1:89" x14ac:dyDescent="0.45">
      <c r="A504">
        <v>1</v>
      </c>
      <c r="B504">
        <f t="shared" si="158"/>
        <v>0</v>
      </c>
      <c r="D504" t="b">
        <f t="shared" si="154"/>
        <v>0</v>
      </c>
      <c r="AN504">
        <f t="shared" si="159"/>
        <v>4.9121580331455778E-2</v>
      </c>
      <c r="AQ504">
        <f t="shared" si="160"/>
        <v>0.22163388804841144</v>
      </c>
      <c r="CA504">
        <v>1</v>
      </c>
      <c r="CC504" t="str">
        <f t="shared" ca="1" si="155"/>
        <v/>
      </c>
      <c r="CD504" t="str">
        <f t="shared" ca="1" si="156"/>
        <v/>
      </c>
      <c r="CH504" t="str">
        <f t="shared" ca="1" si="161"/>
        <v/>
      </c>
      <c r="CK504" t="str">
        <f t="shared" ca="1" si="157"/>
        <v/>
      </c>
    </row>
    <row r="505" spans="1:89" x14ac:dyDescent="0.45">
      <c r="A505">
        <v>1</v>
      </c>
      <c r="B505">
        <f t="shared" si="158"/>
        <v>0</v>
      </c>
      <c r="D505" t="b">
        <f t="shared" si="154"/>
        <v>0</v>
      </c>
      <c r="AN505">
        <f t="shared" si="159"/>
        <v>4.9121580331455778E-2</v>
      </c>
      <c r="AQ505">
        <f t="shared" si="160"/>
        <v>0.22163388804841144</v>
      </c>
      <c r="CA505">
        <v>1</v>
      </c>
      <c r="CC505" t="str">
        <f t="shared" ca="1" si="155"/>
        <v/>
      </c>
      <c r="CD505" t="str">
        <f t="shared" ca="1" si="156"/>
        <v/>
      </c>
      <c r="CH505" t="str">
        <f t="shared" ca="1" si="161"/>
        <v/>
      </c>
      <c r="CK505" t="str">
        <f t="shared" ca="1" si="157"/>
        <v/>
      </c>
    </row>
    <row r="506" spans="1:89" x14ac:dyDescent="0.45">
      <c r="A506">
        <v>0</v>
      </c>
      <c r="B506">
        <f t="shared" si="158"/>
        <v>0</v>
      </c>
      <c r="D506" t="b">
        <f t="shared" si="154"/>
        <v>0</v>
      </c>
      <c r="AN506">
        <f t="shared" si="159"/>
        <v>0</v>
      </c>
      <c r="AQ506">
        <f t="shared" si="160"/>
        <v>1.2216338880484114</v>
      </c>
      <c r="CA506">
        <v>0</v>
      </c>
      <c r="CC506" t="str">
        <f t="shared" ca="1" si="155"/>
        <v/>
      </c>
      <c r="CD506" t="str">
        <f t="shared" ca="1" si="156"/>
        <v/>
      </c>
      <c r="CH506" t="str">
        <f t="shared" ca="1" si="161"/>
        <v/>
      </c>
      <c r="CK506" t="str">
        <f t="shared" ca="1" si="157"/>
        <v/>
      </c>
    </row>
    <row r="507" spans="1:89" x14ac:dyDescent="0.45">
      <c r="A507">
        <v>0</v>
      </c>
      <c r="B507">
        <f t="shared" si="158"/>
        <v>0</v>
      </c>
      <c r="D507" t="b">
        <f t="shared" si="154"/>
        <v>1</v>
      </c>
      <c r="AN507">
        <f t="shared" si="159"/>
        <v>0</v>
      </c>
      <c r="AQ507">
        <f t="shared" si="160"/>
        <v>1.2216338880484114</v>
      </c>
      <c r="CA507">
        <v>0</v>
      </c>
      <c r="CC507" t="str">
        <f t="shared" ca="1" si="155"/>
        <v/>
      </c>
      <c r="CD507" t="str">
        <f t="shared" ca="1" si="156"/>
        <v/>
      </c>
      <c r="CH507" t="str">
        <f t="shared" ca="1" si="161"/>
        <v/>
      </c>
      <c r="CK507" t="str">
        <f t="shared" ca="1" si="157"/>
        <v/>
      </c>
    </row>
    <row r="508" spans="1:89" x14ac:dyDescent="0.45">
      <c r="A508">
        <v>0</v>
      </c>
      <c r="B508">
        <f t="shared" si="158"/>
        <v>0</v>
      </c>
      <c r="D508" t="b">
        <f t="shared" si="154"/>
        <v>0</v>
      </c>
      <c r="AN508">
        <f t="shared" si="159"/>
        <v>0</v>
      </c>
      <c r="AQ508">
        <f t="shared" si="160"/>
        <v>1.2216338880484114</v>
      </c>
      <c r="CA508">
        <v>0</v>
      </c>
      <c r="CC508" t="str">
        <f t="shared" ca="1" si="155"/>
        <v/>
      </c>
      <c r="CD508" t="str">
        <f t="shared" ca="1" si="156"/>
        <v/>
      </c>
      <c r="CH508" t="str">
        <f t="shared" ca="1" si="161"/>
        <v/>
      </c>
      <c r="CK508" t="str">
        <f t="shared" ca="1" si="157"/>
        <v/>
      </c>
    </row>
    <row r="509" spans="1:89" x14ac:dyDescent="0.45">
      <c r="A509">
        <v>0</v>
      </c>
      <c r="B509">
        <f t="shared" si="158"/>
        <v>18</v>
      </c>
      <c r="D509" t="b">
        <f t="shared" si="154"/>
        <v>0</v>
      </c>
      <c r="AN509">
        <f t="shared" si="159"/>
        <v>0</v>
      </c>
      <c r="AQ509">
        <f t="shared" si="160"/>
        <v>1.2216338880484114</v>
      </c>
      <c r="CA509">
        <v>0</v>
      </c>
      <c r="CC509" t="str">
        <f t="shared" ca="1" si="155"/>
        <v/>
      </c>
      <c r="CD509" t="str">
        <f t="shared" ca="1" si="156"/>
        <v/>
      </c>
      <c r="CH509" t="str">
        <f t="shared" ca="1" si="161"/>
        <v/>
      </c>
      <c r="CK509" t="str">
        <f t="shared" ca="1" si="157"/>
        <v/>
      </c>
    </row>
    <row r="510" spans="1:89" x14ac:dyDescent="0.45">
      <c r="A510">
        <v>4</v>
      </c>
      <c r="B510">
        <f t="shared" si="158"/>
        <v>0</v>
      </c>
      <c r="D510" t="b">
        <f t="shared" si="154"/>
        <v>0</v>
      </c>
      <c r="AN510">
        <f t="shared" si="159"/>
        <v>7.7193182520409875</v>
      </c>
      <c r="AQ510">
        <f t="shared" si="160"/>
        <v>2.7783661119515886</v>
      </c>
      <c r="CA510">
        <v>4</v>
      </c>
      <c r="CC510" t="str">
        <f t="shared" ca="1" si="155"/>
        <v/>
      </c>
      <c r="CD510" t="str">
        <f t="shared" ca="1" si="156"/>
        <v/>
      </c>
      <c r="CH510" t="str">
        <f t="shared" ca="1" si="161"/>
        <v/>
      </c>
      <c r="CK510" t="str">
        <f t="shared" ca="1" si="157"/>
        <v/>
      </c>
    </row>
    <row r="511" spans="1:89" x14ac:dyDescent="0.45">
      <c r="A511">
        <v>4</v>
      </c>
      <c r="B511">
        <f t="shared" si="158"/>
        <v>0</v>
      </c>
      <c r="D511" t="b">
        <f t="shared" si="154"/>
        <v>0</v>
      </c>
      <c r="AN511">
        <f t="shared" si="159"/>
        <v>7.7193182520409875</v>
      </c>
      <c r="AQ511">
        <f t="shared" si="160"/>
        <v>2.7783661119515886</v>
      </c>
      <c r="CA511">
        <v>4</v>
      </c>
      <c r="CC511">
        <f t="shared" ca="1" si="155"/>
        <v>11</v>
      </c>
      <c r="CD511" t="str">
        <f t="shared" ca="1" si="156"/>
        <v/>
      </c>
      <c r="CH511">
        <f t="shared" ca="1" si="161"/>
        <v>121</v>
      </c>
      <c r="CK511" t="str">
        <f t="shared" ca="1" si="157"/>
        <v/>
      </c>
    </row>
    <row r="512" spans="1:89" x14ac:dyDescent="0.45">
      <c r="A512">
        <v>0</v>
      </c>
      <c r="B512">
        <f t="shared" si="158"/>
        <v>0</v>
      </c>
      <c r="D512" t="b">
        <f t="shared" si="154"/>
        <v>0</v>
      </c>
      <c r="AN512">
        <f t="shared" si="159"/>
        <v>0</v>
      </c>
      <c r="AQ512">
        <f t="shared" si="160"/>
        <v>1.2216338880484114</v>
      </c>
      <c r="CA512">
        <v>0</v>
      </c>
      <c r="CC512" t="str">
        <f t="shared" ca="1" si="155"/>
        <v/>
      </c>
      <c r="CD512" t="str">
        <f t="shared" ca="1" si="156"/>
        <v/>
      </c>
      <c r="CH512" t="str">
        <f t="shared" ca="1" si="161"/>
        <v/>
      </c>
      <c r="CK512" t="str">
        <f t="shared" ca="1" si="157"/>
        <v/>
      </c>
    </row>
    <row r="513" spans="1:89" x14ac:dyDescent="0.45">
      <c r="A513">
        <v>1</v>
      </c>
      <c r="B513">
        <f t="shared" si="158"/>
        <v>0</v>
      </c>
      <c r="D513" t="b">
        <f t="shared" ref="D513:D576" si="162">MOD(ROW(A546),10)=0</f>
        <v>0</v>
      </c>
      <c r="AN513">
        <f t="shared" si="159"/>
        <v>4.9121580331455778E-2</v>
      </c>
      <c r="AQ513">
        <f t="shared" si="160"/>
        <v>0.22163388804841144</v>
      </c>
      <c r="CA513">
        <v>1</v>
      </c>
      <c r="CC513" t="str">
        <f t="shared" ref="CC513:CC576" ca="1" si="163">IF(MOD(CELL("строка",CA522),10)=0,SUM(CA513:CA522),"")</f>
        <v/>
      </c>
      <c r="CD513" t="str">
        <f t="shared" ca="1" si="156"/>
        <v/>
      </c>
      <c r="CH513" t="str">
        <f t="shared" ca="1" si="161"/>
        <v/>
      </c>
      <c r="CK513" t="str">
        <f t="shared" ca="1" si="157"/>
        <v/>
      </c>
    </row>
    <row r="514" spans="1:89" x14ac:dyDescent="0.45">
      <c r="A514">
        <v>0</v>
      </c>
      <c r="B514">
        <f t="shared" si="158"/>
        <v>0</v>
      </c>
      <c r="D514" t="b">
        <f t="shared" si="162"/>
        <v>0</v>
      </c>
      <c r="AN514">
        <f t="shared" si="159"/>
        <v>0</v>
      </c>
      <c r="AQ514">
        <f t="shared" si="160"/>
        <v>1.2216338880484114</v>
      </c>
      <c r="CA514">
        <v>0</v>
      </c>
      <c r="CC514" t="str">
        <f t="shared" ca="1" si="163"/>
        <v/>
      </c>
      <c r="CD514" t="str">
        <f t="shared" ref="CD514:CD577" ca="1" si="164">IF(MOD(CELL("строка",CA533),20)=0,SUM(CA514:CA533),"")</f>
        <v/>
      </c>
      <c r="CH514" t="str">
        <f t="shared" ca="1" si="161"/>
        <v/>
      </c>
      <c r="CK514" t="str">
        <f t="shared" ref="CK514:CK577" ca="1" si="165">IF(MOD(CELL("строка",CD514),20)=1,POWER( SUM( CD514, -$CJ$1 ), 2 ),"")</f>
        <v/>
      </c>
    </row>
    <row r="515" spans="1:89" x14ac:dyDescent="0.45">
      <c r="A515">
        <v>1</v>
      </c>
      <c r="B515">
        <f t="shared" ref="B515:B578" si="166">SUM(A557:A566)*D533</f>
        <v>0</v>
      </c>
      <c r="D515" t="b">
        <f t="shared" si="162"/>
        <v>0</v>
      </c>
      <c r="AN515">
        <f t="shared" ref="AN515:AN578" si="167">IF(A515&gt;0,(A515-AM$2)*(A515-AM$2),0)</f>
        <v>4.9121580331455778E-2</v>
      </c>
      <c r="AQ515">
        <f t="shared" ref="AQ515:AQ578" si="168">ABS(A515-AM$2)</f>
        <v>0.22163388804841144</v>
      </c>
      <c r="CA515">
        <v>1</v>
      </c>
      <c r="CC515" t="str">
        <f t="shared" ca="1" si="163"/>
        <v/>
      </c>
      <c r="CD515" t="str">
        <f t="shared" ca="1" si="164"/>
        <v/>
      </c>
      <c r="CH515" t="str">
        <f t="shared" ref="CH515:CH578" ca="1" si="169">IF(MOD(CELL("строка",CC515),10)=1,POWER( SUM( CC515, -$G$1 ), 2 ),"")</f>
        <v/>
      </c>
      <c r="CK515" t="str">
        <f t="shared" ca="1" si="165"/>
        <v/>
      </c>
    </row>
    <row r="516" spans="1:89" x14ac:dyDescent="0.45">
      <c r="A516">
        <v>0</v>
      </c>
      <c r="B516">
        <f t="shared" si="166"/>
        <v>0</v>
      </c>
      <c r="D516" t="b">
        <f t="shared" si="162"/>
        <v>0</v>
      </c>
      <c r="AN516">
        <f t="shared" si="167"/>
        <v>0</v>
      </c>
      <c r="AQ516">
        <f t="shared" si="168"/>
        <v>1.2216338880484114</v>
      </c>
      <c r="CA516">
        <v>0</v>
      </c>
      <c r="CC516" t="str">
        <f t="shared" ca="1" si="163"/>
        <v/>
      </c>
      <c r="CD516" t="str">
        <f t="shared" ca="1" si="164"/>
        <v/>
      </c>
      <c r="CH516" t="str">
        <f t="shared" ca="1" si="169"/>
        <v/>
      </c>
      <c r="CK516" t="str">
        <f t="shared" ca="1" si="165"/>
        <v/>
      </c>
    </row>
    <row r="517" spans="1:89" x14ac:dyDescent="0.45">
      <c r="A517">
        <v>3</v>
      </c>
      <c r="B517">
        <f t="shared" si="166"/>
        <v>0</v>
      </c>
      <c r="D517" t="b">
        <f t="shared" si="162"/>
        <v>1</v>
      </c>
      <c r="AN517">
        <f t="shared" si="167"/>
        <v>3.16258602813781</v>
      </c>
      <c r="AQ517">
        <f t="shared" si="168"/>
        <v>1.7783661119515886</v>
      </c>
      <c r="CA517">
        <v>3</v>
      </c>
      <c r="CC517" t="str">
        <f t="shared" ca="1" si="163"/>
        <v/>
      </c>
      <c r="CD517" t="str">
        <f t="shared" ca="1" si="164"/>
        <v/>
      </c>
      <c r="CH517" t="str">
        <f t="shared" ca="1" si="169"/>
        <v/>
      </c>
      <c r="CK517" t="str">
        <f t="shared" ca="1" si="165"/>
        <v/>
      </c>
    </row>
    <row r="518" spans="1:89" x14ac:dyDescent="0.45">
      <c r="A518">
        <v>1</v>
      </c>
      <c r="B518">
        <f t="shared" si="166"/>
        <v>0</v>
      </c>
      <c r="D518" t="b">
        <f t="shared" si="162"/>
        <v>0</v>
      </c>
      <c r="AN518">
        <f t="shared" si="167"/>
        <v>4.9121580331455778E-2</v>
      </c>
      <c r="AQ518">
        <f t="shared" si="168"/>
        <v>0.22163388804841144</v>
      </c>
      <c r="CA518">
        <v>1</v>
      </c>
      <c r="CC518" t="str">
        <f t="shared" ca="1" si="163"/>
        <v/>
      </c>
      <c r="CD518" t="str">
        <f t="shared" ca="1" si="164"/>
        <v/>
      </c>
      <c r="CH518" t="str">
        <f t="shared" ca="1" si="169"/>
        <v/>
      </c>
      <c r="CK518" t="str">
        <f t="shared" ca="1" si="165"/>
        <v/>
      </c>
    </row>
    <row r="519" spans="1:89" x14ac:dyDescent="0.45">
      <c r="A519">
        <v>1</v>
      </c>
      <c r="B519">
        <f t="shared" si="166"/>
        <v>11</v>
      </c>
      <c r="D519" t="b">
        <f t="shared" si="162"/>
        <v>0</v>
      </c>
      <c r="AN519">
        <f t="shared" si="167"/>
        <v>4.9121580331455778E-2</v>
      </c>
      <c r="AQ519">
        <f t="shared" si="168"/>
        <v>0.22163388804841144</v>
      </c>
      <c r="CA519">
        <v>1</v>
      </c>
      <c r="CC519" t="str">
        <f t="shared" ca="1" si="163"/>
        <v/>
      </c>
      <c r="CD519" t="str">
        <f t="shared" ca="1" si="164"/>
        <v/>
      </c>
      <c r="CH519" t="str">
        <f t="shared" ca="1" si="169"/>
        <v/>
      </c>
      <c r="CK519" t="str">
        <f t="shared" ca="1" si="165"/>
        <v/>
      </c>
    </row>
    <row r="520" spans="1:89" x14ac:dyDescent="0.45">
      <c r="A520">
        <v>0</v>
      </c>
      <c r="B520">
        <f t="shared" si="166"/>
        <v>0</v>
      </c>
      <c r="D520" t="b">
        <f t="shared" si="162"/>
        <v>0</v>
      </c>
      <c r="AN520">
        <f t="shared" si="167"/>
        <v>0</v>
      </c>
      <c r="AQ520">
        <f t="shared" si="168"/>
        <v>1.2216338880484114</v>
      </c>
      <c r="CA520">
        <v>0</v>
      </c>
      <c r="CC520" t="str">
        <f t="shared" ca="1" si="163"/>
        <v/>
      </c>
      <c r="CD520" t="str">
        <f t="shared" ca="1" si="164"/>
        <v/>
      </c>
      <c r="CH520" t="str">
        <f t="shared" ca="1" si="169"/>
        <v/>
      </c>
      <c r="CK520" t="str">
        <f t="shared" ca="1" si="165"/>
        <v/>
      </c>
    </row>
    <row r="521" spans="1:89" x14ac:dyDescent="0.45">
      <c r="A521">
        <v>1</v>
      </c>
      <c r="B521">
        <f t="shared" si="166"/>
        <v>0</v>
      </c>
      <c r="D521" t="b">
        <f t="shared" si="162"/>
        <v>0</v>
      </c>
      <c r="AN521">
        <f t="shared" si="167"/>
        <v>4.9121580331455778E-2</v>
      </c>
      <c r="AQ521">
        <f t="shared" si="168"/>
        <v>0.22163388804841144</v>
      </c>
      <c r="CA521">
        <v>1</v>
      </c>
      <c r="CC521">
        <f t="shared" ca="1" si="163"/>
        <v>16</v>
      </c>
      <c r="CD521">
        <f t="shared" ca="1" si="164"/>
        <v>30</v>
      </c>
      <c r="CH521">
        <f t="shared" ca="1" si="169"/>
        <v>256</v>
      </c>
      <c r="CK521">
        <f t="shared" ca="1" si="165"/>
        <v>30.969225000000016</v>
      </c>
    </row>
    <row r="522" spans="1:89" x14ac:dyDescent="0.45">
      <c r="A522">
        <v>1</v>
      </c>
      <c r="B522">
        <f t="shared" si="166"/>
        <v>0</v>
      </c>
      <c r="D522" t="b">
        <f t="shared" si="162"/>
        <v>0</v>
      </c>
      <c r="AN522">
        <f t="shared" si="167"/>
        <v>4.9121580331455778E-2</v>
      </c>
      <c r="AQ522">
        <f t="shared" si="168"/>
        <v>0.22163388804841144</v>
      </c>
      <c r="CA522">
        <v>1</v>
      </c>
      <c r="CC522" t="str">
        <f t="shared" ca="1" si="163"/>
        <v/>
      </c>
      <c r="CD522" t="str">
        <f t="shared" ca="1" si="164"/>
        <v/>
      </c>
      <c r="CH522" t="str">
        <f t="shared" ca="1" si="169"/>
        <v/>
      </c>
      <c r="CK522" t="str">
        <f t="shared" ca="1" si="165"/>
        <v/>
      </c>
    </row>
    <row r="523" spans="1:89" x14ac:dyDescent="0.45">
      <c r="A523">
        <v>1</v>
      </c>
      <c r="B523">
        <f t="shared" si="166"/>
        <v>0</v>
      </c>
      <c r="D523" t="b">
        <f t="shared" si="162"/>
        <v>0</v>
      </c>
      <c r="AN523">
        <f t="shared" si="167"/>
        <v>4.9121580331455778E-2</v>
      </c>
      <c r="AQ523">
        <f t="shared" si="168"/>
        <v>0.22163388804841144</v>
      </c>
      <c r="CA523">
        <v>1</v>
      </c>
      <c r="CC523" t="str">
        <f t="shared" ca="1" si="163"/>
        <v/>
      </c>
      <c r="CD523" t="str">
        <f t="shared" ca="1" si="164"/>
        <v/>
      </c>
      <c r="CH523" t="str">
        <f t="shared" ca="1" si="169"/>
        <v/>
      </c>
      <c r="CK523" t="str">
        <f t="shared" ca="1" si="165"/>
        <v/>
      </c>
    </row>
    <row r="524" spans="1:89" x14ac:dyDescent="0.45">
      <c r="A524">
        <v>3</v>
      </c>
      <c r="B524">
        <f t="shared" si="166"/>
        <v>0</v>
      </c>
      <c r="D524" t="b">
        <f t="shared" si="162"/>
        <v>0</v>
      </c>
      <c r="AN524">
        <f t="shared" si="167"/>
        <v>3.16258602813781</v>
      </c>
      <c r="AQ524">
        <f t="shared" si="168"/>
        <v>1.7783661119515886</v>
      </c>
      <c r="CA524">
        <v>3</v>
      </c>
      <c r="CC524" t="str">
        <f t="shared" ca="1" si="163"/>
        <v/>
      </c>
      <c r="CD524" t="str">
        <f t="shared" ca="1" si="164"/>
        <v/>
      </c>
      <c r="CH524" t="str">
        <f t="shared" ca="1" si="169"/>
        <v/>
      </c>
      <c r="CK524" t="str">
        <f t="shared" ca="1" si="165"/>
        <v/>
      </c>
    </row>
    <row r="525" spans="1:89" x14ac:dyDescent="0.45">
      <c r="A525">
        <v>1</v>
      </c>
      <c r="B525">
        <f t="shared" si="166"/>
        <v>0</v>
      </c>
      <c r="D525" t="b">
        <f t="shared" si="162"/>
        <v>0</v>
      </c>
      <c r="AN525">
        <f t="shared" si="167"/>
        <v>4.9121580331455778E-2</v>
      </c>
      <c r="AQ525">
        <f t="shared" si="168"/>
        <v>0.22163388804841144</v>
      </c>
      <c r="CA525">
        <v>1</v>
      </c>
      <c r="CC525" t="str">
        <f t="shared" ca="1" si="163"/>
        <v/>
      </c>
      <c r="CD525" t="str">
        <f t="shared" ca="1" si="164"/>
        <v/>
      </c>
      <c r="CH525" t="str">
        <f t="shared" ca="1" si="169"/>
        <v/>
      </c>
      <c r="CK525" t="str">
        <f t="shared" ca="1" si="165"/>
        <v/>
      </c>
    </row>
    <row r="526" spans="1:89" x14ac:dyDescent="0.45">
      <c r="A526">
        <v>4</v>
      </c>
      <c r="B526">
        <f t="shared" si="166"/>
        <v>0</v>
      </c>
      <c r="D526" t="b">
        <f t="shared" si="162"/>
        <v>0</v>
      </c>
      <c r="AN526">
        <f t="shared" si="167"/>
        <v>7.7193182520409875</v>
      </c>
      <c r="AQ526">
        <f t="shared" si="168"/>
        <v>2.7783661119515886</v>
      </c>
      <c r="CA526">
        <v>4</v>
      </c>
      <c r="CC526" t="str">
        <f t="shared" ca="1" si="163"/>
        <v/>
      </c>
      <c r="CD526" t="str">
        <f t="shared" ca="1" si="164"/>
        <v/>
      </c>
      <c r="CH526" t="str">
        <f t="shared" ca="1" si="169"/>
        <v/>
      </c>
      <c r="CK526" t="str">
        <f t="shared" ca="1" si="165"/>
        <v/>
      </c>
    </row>
    <row r="527" spans="1:89" x14ac:dyDescent="0.45">
      <c r="A527">
        <v>0</v>
      </c>
      <c r="B527">
        <f t="shared" si="166"/>
        <v>0</v>
      </c>
      <c r="D527" t="b">
        <f t="shared" si="162"/>
        <v>1</v>
      </c>
      <c r="AN527">
        <f t="shared" si="167"/>
        <v>0</v>
      </c>
      <c r="AQ527">
        <f t="shared" si="168"/>
        <v>1.2216338880484114</v>
      </c>
      <c r="CA527">
        <v>0</v>
      </c>
      <c r="CC527" t="str">
        <f t="shared" ca="1" si="163"/>
        <v/>
      </c>
      <c r="CD527" t="str">
        <f t="shared" ca="1" si="164"/>
        <v/>
      </c>
      <c r="CH527" t="str">
        <f t="shared" ca="1" si="169"/>
        <v/>
      </c>
      <c r="CK527" t="str">
        <f t="shared" ca="1" si="165"/>
        <v/>
      </c>
    </row>
    <row r="528" spans="1:89" x14ac:dyDescent="0.45">
      <c r="A528">
        <v>1</v>
      </c>
      <c r="B528">
        <f t="shared" si="166"/>
        <v>0</v>
      </c>
      <c r="D528" t="b">
        <f t="shared" si="162"/>
        <v>0</v>
      </c>
      <c r="AN528">
        <f t="shared" si="167"/>
        <v>4.9121580331455778E-2</v>
      </c>
      <c r="AQ528">
        <f t="shared" si="168"/>
        <v>0.22163388804841144</v>
      </c>
      <c r="CA528">
        <v>1</v>
      </c>
      <c r="CC528" t="str">
        <f t="shared" ca="1" si="163"/>
        <v/>
      </c>
      <c r="CD528" t="str">
        <f t="shared" ca="1" si="164"/>
        <v/>
      </c>
      <c r="CH528" t="str">
        <f t="shared" ca="1" si="169"/>
        <v/>
      </c>
      <c r="CK528" t="str">
        <f t="shared" ca="1" si="165"/>
        <v/>
      </c>
    </row>
    <row r="529" spans="1:89" x14ac:dyDescent="0.45">
      <c r="A529">
        <v>1</v>
      </c>
      <c r="B529">
        <f t="shared" si="166"/>
        <v>6</v>
      </c>
      <c r="D529" t="b">
        <f t="shared" si="162"/>
        <v>0</v>
      </c>
      <c r="AN529">
        <f t="shared" si="167"/>
        <v>4.9121580331455778E-2</v>
      </c>
      <c r="AQ529">
        <f t="shared" si="168"/>
        <v>0.22163388804841144</v>
      </c>
      <c r="CA529">
        <v>1</v>
      </c>
      <c r="CC529" t="str">
        <f t="shared" ca="1" si="163"/>
        <v/>
      </c>
      <c r="CD529" t="str">
        <f t="shared" ca="1" si="164"/>
        <v/>
      </c>
      <c r="CH529" t="str">
        <f t="shared" ca="1" si="169"/>
        <v/>
      </c>
      <c r="CK529" t="str">
        <f t="shared" ca="1" si="165"/>
        <v/>
      </c>
    </row>
    <row r="530" spans="1:89" x14ac:dyDescent="0.45">
      <c r="A530">
        <v>3</v>
      </c>
      <c r="B530">
        <f t="shared" si="166"/>
        <v>0</v>
      </c>
      <c r="D530" t="b">
        <f t="shared" si="162"/>
        <v>0</v>
      </c>
      <c r="AN530">
        <f t="shared" si="167"/>
        <v>3.16258602813781</v>
      </c>
      <c r="AQ530">
        <f t="shared" si="168"/>
        <v>1.7783661119515886</v>
      </c>
      <c r="CA530">
        <v>3</v>
      </c>
      <c r="CC530" t="str">
        <f t="shared" ca="1" si="163"/>
        <v/>
      </c>
      <c r="CD530" t="str">
        <f t="shared" ca="1" si="164"/>
        <v/>
      </c>
      <c r="CH530" t="str">
        <f t="shared" ca="1" si="169"/>
        <v/>
      </c>
      <c r="CK530" t="str">
        <f t="shared" ca="1" si="165"/>
        <v/>
      </c>
    </row>
    <row r="531" spans="1:89" x14ac:dyDescent="0.45">
      <c r="A531">
        <v>0</v>
      </c>
      <c r="B531">
        <f t="shared" si="166"/>
        <v>0</v>
      </c>
      <c r="D531" t="b">
        <f t="shared" si="162"/>
        <v>0</v>
      </c>
      <c r="AN531">
        <f t="shared" si="167"/>
        <v>0</v>
      </c>
      <c r="AQ531">
        <f t="shared" si="168"/>
        <v>1.2216338880484114</v>
      </c>
      <c r="CA531">
        <v>0</v>
      </c>
      <c r="CC531">
        <f t="shared" ca="1" si="163"/>
        <v>14</v>
      </c>
      <c r="CD531" t="str">
        <f t="shared" ca="1" si="164"/>
        <v/>
      </c>
      <c r="CH531">
        <f t="shared" ca="1" si="169"/>
        <v>196</v>
      </c>
      <c r="CK531" t="str">
        <f t="shared" ca="1" si="165"/>
        <v/>
      </c>
    </row>
    <row r="532" spans="1:89" x14ac:dyDescent="0.45">
      <c r="A532">
        <v>1</v>
      </c>
      <c r="B532">
        <f t="shared" si="166"/>
        <v>0</v>
      </c>
      <c r="D532" t="b">
        <f t="shared" si="162"/>
        <v>0</v>
      </c>
      <c r="AN532">
        <f t="shared" si="167"/>
        <v>4.9121580331455778E-2</v>
      </c>
      <c r="AQ532">
        <f t="shared" si="168"/>
        <v>0.22163388804841144</v>
      </c>
      <c r="CA532">
        <v>1</v>
      </c>
      <c r="CC532" t="str">
        <f t="shared" ca="1" si="163"/>
        <v/>
      </c>
      <c r="CD532" t="str">
        <f t="shared" ca="1" si="164"/>
        <v/>
      </c>
      <c r="CH532" t="str">
        <f t="shared" ca="1" si="169"/>
        <v/>
      </c>
      <c r="CK532" t="str">
        <f t="shared" ca="1" si="165"/>
        <v/>
      </c>
    </row>
    <row r="533" spans="1:89" x14ac:dyDescent="0.45">
      <c r="A533">
        <v>2</v>
      </c>
      <c r="B533">
        <f t="shared" si="166"/>
        <v>0</v>
      </c>
      <c r="D533" t="b">
        <f t="shared" si="162"/>
        <v>0</v>
      </c>
      <c r="AN533">
        <f t="shared" si="167"/>
        <v>0.60585380423463286</v>
      </c>
      <c r="AQ533">
        <f t="shared" si="168"/>
        <v>0.77836611195158856</v>
      </c>
      <c r="CA533">
        <v>2</v>
      </c>
      <c r="CC533" t="str">
        <f t="shared" ca="1" si="163"/>
        <v/>
      </c>
      <c r="CD533" t="str">
        <f t="shared" ca="1" si="164"/>
        <v/>
      </c>
      <c r="CH533" t="str">
        <f t="shared" ca="1" si="169"/>
        <v/>
      </c>
      <c r="CK533" t="str">
        <f t="shared" ca="1" si="165"/>
        <v/>
      </c>
    </row>
    <row r="534" spans="1:89" x14ac:dyDescent="0.45">
      <c r="A534">
        <v>3</v>
      </c>
      <c r="B534">
        <f t="shared" si="166"/>
        <v>0</v>
      </c>
      <c r="D534" t="b">
        <f t="shared" si="162"/>
        <v>0</v>
      </c>
      <c r="AN534">
        <f t="shared" si="167"/>
        <v>3.16258602813781</v>
      </c>
      <c r="AQ534">
        <f t="shared" si="168"/>
        <v>1.7783661119515886</v>
      </c>
      <c r="CA534">
        <v>3</v>
      </c>
      <c r="CC534" t="str">
        <f t="shared" ca="1" si="163"/>
        <v/>
      </c>
      <c r="CD534" t="str">
        <f t="shared" ca="1" si="164"/>
        <v/>
      </c>
      <c r="CH534" t="str">
        <f t="shared" ca="1" si="169"/>
        <v/>
      </c>
      <c r="CK534" t="str">
        <f t="shared" ca="1" si="165"/>
        <v/>
      </c>
    </row>
    <row r="535" spans="1:89" x14ac:dyDescent="0.45">
      <c r="A535">
        <v>0</v>
      </c>
      <c r="B535">
        <f t="shared" si="166"/>
        <v>0</v>
      </c>
      <c r="D535" t="b">
        <f t="shared" si="162"/>
        <v>0</v>
      </c>
      <c r="AN535">
        <f t="shared" si="167"/>
        <v>0</v>
      </c>
      <c r="AQ535">
        <f t="shared" si="168"/>
        <v>1.2216338880484114</v>
      </c>
      <c r="CA535">
        <v>0</v>
      </c>
      <c r="CC535" t="str">
        <f t="shared" ca="1" si="163"/>
        <v/>
      </c>
      <c r="CD535" t="str">
        <f t="shared" ca="1" si="164"/>
        <v/>
      </c>
      <c r="CH535" t="str">
        <f t="shared" ca="1" si="169"/>
        <v/>
      </c>
      <c r="CK535" t="str">
        <f t="shared" ca="1" si="165"/>
        <v/>
      </c>
    </row>
    <row r="536" spans="1:89" x14ac:dyDescent="0.45">
      <c r="A536">
        <v>4</v>
      </c>
      <c r="B536">
        <f t="shared" si="166"/>
        <v>0</v>
      </c>
      <c r="D536" t="b">
        <f t="shared" si="162"/>
        <v>0</v>
      </c>
      <c r="AN536">
        <f t="shared" si="167"/>
        <v>7.7193182520409875</v>
      </c>
      <c r="AQ536">
        <f t="shared" si="168"/>
        <v>2.7783661119515886</v>
      </c>
      <c r="CA536">
        <v>4</v>
      </c>
      <c r="CC536" t="str">
        <f t="shared" ca="1" si="163"/>
        <v/>
      </c>
      <c r="CD536" t="str">
        <f t="shared" ca="1" si="164"/>
        <v/>
      </c>
      <c r="CH536" t="str">
        <f t="shared" ca="1" si="169"/>
        <v/>
      </c>
      <c r="CK536" t="str">
        <f t="shared" ca="1" si="165"/>
        <v/>
      </c>
    </row>
    <row r="537" spans="1:89" x14ac:dyDescent="0.45">
      <c r="A537">
        <v>2</v>
      </c>
      <c r="B537">
        <f t="shared" si="166"/>
        <v>0</v>
      </c>
      <c r="D537" t="b">
        <f t="shared" si="162"/>
        <v>1</v>
      </c>
      <c r="AN537">
        <f t="shared" si="167"/>
        <v>0.60585380423463286</v>
      </c>
      <c r="AQ537">
        <f t="shared" si="168"/>
        <v>0.77836611195158856</v>
      </c>
      <c r="CA537">
        <v>2</v>
      </c>
      <c r="CC537" t="str">
        <f t="shared" ca="1" si="163"/>
        <v/>
      </c>
      <c r="CD537" t="str">
        <f t="shared" ca="1" si="164"/>
        <v/>
      </c>
      <c r="CH537" t="str">
        <f t="shared" ca="1" si="169"/>
        <v/>
      </c>
      <c r="CK537" t="str">
        <f t="shared" ca="1" si="165"/>
        <v/>
      </c>
    </row>
    <row r="538" spans="1:89" x14ac:dyDescent="0.45">
      <c r="A538">
        <v>0</v>
      </c>
      <c r="B538">
        <f t="shared" si="166"/>
        <v>0</v>
      </c>
      <c r="D538" t="b">
        <f t="shared" si="162"/>
        <v>0</v>
      </c>
      <c r="AN538">
        <f t="shared" si="167"/>
        <v>0</v>
      </c>
      <c r="AQ538">
        <f t="shared" si="168"/>
        <v>1.2216338880484114</v>
      </c>
      <c r="CA538">
        <v>0</v>
      </c>
      <c r="CC538" t="str">
        <f t="shared" ca="1" si="163"/>
        <v/>
      </c>
      <c r="CD538" t="str">
        <f t="shared" ca="1" si="164"/>
        <v/>
      </c>
      <c r="CH538" t="str">
        <f t="shared" ca="1" si="169"/>
        <v/>
      </c>
      <c r="CK538" t="str">
        <f t="shared" ca="1" si="165"/>
        <v/>
      </c>
    </row>
    <row r="539" spans="1:89" x14ac:dyDescent="0.45">
      <c r="A539">
        <v>1</v>
      </c>
      <c r="B539">
        <f t="shared" si="166"/>
        <v>6</v>
      </c>
      <c r="D539" t="b">
        <f t="shared" si="162"/>
        <v>0</v>
      </c>
      <c r="AN539">
        <f t="shared" si="167"/>
        <v>4.9121580331455778E-2</v>
      </c>
      <c r="AQ539">
        <f t="shared" si="168"/>
        <v>0.22163388804841144</v>
      </c>
      <c r="CA539">
        <v>1</v>
      </c>
      <c r="CC539" t="str">
        <f t="shared" ca="1" si="163"/>
        <v/>
      </c>
      <c r="CD539" t="str">
        <f t="shared" ca="1" si="164"/>
        <v/>
      </c>
      <c r="CH539" t="str">
        <f t="shared" ca="1" si="169"/>
        <v/>
      </c>
      <c r="CK539" t="str">
        <f t="shared" ca="1" si="165"/>
        <v/>
      </c>
    </row>
    <row r="540" spans="1:89" x14ac:dyDescent="0.45">
      <c r="A540">
        <v>1</v>
      </c>
      <c r="B540">
        <f t="shared" si="166"/>
        <v>0</v>
      </c>
      <c r="D540" t="b">
        <f t="shared" si="162"/>
        <v>0</v>
      </c>
      <c r="AN540">
        <f t="shared" si="167"/>
        <v>4.9121580331455778E-2</v>
      </c>
      <c r="AQ540">
        <f t="shared" si="168"/>
        <v>0.22163388804841144</v>
      </c>
      <c r="CA540">
        <v>1</v>
      </c>
      <c r="CC540" t="str">
        <f t="shared" ca="1" si="163"/>
        <v/>
      </c>
      <c r="CD540" t="str">
        <f t="shared" ca="1" si="164"/>
        <v/>
      </c>
      <c r="CH540" t="str">
        <f t="shared" ca="1" si="169"/>
        <v/>
      </c>
      <c r="CK540" t="str">
        <f t="shared" ca="1" si="165"/>
        <v/>
      </c>
    </row>
    <row r="541" spans="1:89" x14ac:dyDescent="0.45">
      <c r="A541">
        <v>2</v>
      </c>
      <c r="B541">
        <f t="shared" si="166"/>
        <v>0</v>
      </c>
      <c r="D541" t="b">
        <f t="shared" si="162"/>
        <v>0</v>
      </c>
      <c r="AN541">
        <f t="shared" si="167"/>
        <v>0.60585380423463286</v>
      </c>
      <c r="AQ541">
        <f t="shared" si="168"/>
        <v>0.77836611195158856</v>
      </c>
      <c r="CA541">
        <v>2</v>
      </c>
      <c r="CC541">
        <f t="shared" ca="1" si="163"/>
        <v>15</v>
      </c>
      <c r="CD541">
        <f t="shared" ca="1" si="164"/>
        <v>33</v>
      </c>
      <c r="CH541">
        <f t="shared" ca="1" si="169"/>
        <v>225</v>
      </c>
      <c r="CK541">
        <f t="shared" ca="1" si="165"/>
        <v>73.359225000000023</v>
      </c>
    </row>
    <row r="542" spans="1:89" x14ac:dyDescent="0.45">
      <c r="A542">
        <v>1</v>
      </c>
      <c r="B542">
        <f t="shared" si="166"/>
        <v>0</v>
      </c>
      <c r="D542" t="b">
        <f t="shared" si="162"/>
        <v>0</v>
      </c>
      <c r="AN542">
        <f t="shared" si="167"/>
        <v>4.9121580331455778E-2</v>
      </c>
      <c r="AQ542">
        <f t="shared" si="168"/>
        <v>0.22163388804841144</v>
      </c>
      <c r="CA542">
        <v>1</v>
      </c>
      <c r="CC542" t="str">
        <f t="shared" ca="1" si="163"/>
        <v/>
      </c>
      <c r="CD542" t="str">
        <f t="shared" ca="1" si="164"/>
        <v/>
      </c>
      <c r="CH542" t="str">
        <f t="shared" ca="1" si="169"/>
        <v/>
      </c>
      <c r="CK542" t="str">
        <f t="shared" ca="1" si="165"/>
        <v/>
      </c>
    </row>
    <row r="543" spans="1:89" x14ac:dyDescent="0.45">
      <c r="A543">
        <v>1</v>
      </c>
      <c r="B543">
        <f t="shared" si="166"/>
        <v>0</v>
      </c>
      <c r="D543" t="b">
        <f t="shared" si="162"/>
        <v>0</v>
      </c>
      <c r="AN543">
        <f t="shared" si="167"/>
        <v>4.9121580331455778E-2</v>
      </c>
      <c r="AQ543">
        <f t="shared" si="168"/>
        <v>0.22163388804841144</v>
      </c>
      <c r="CA543">
        <v>1</v>
      </c>
      <c r="CC543" t="str">
        <f t="shared" ca="1" si="163"/>
        <v/>
      </c>
      <c r="CD543" t="str">
        <f t="shared" ca="1" si="164"/>
        <v/>
      </c>
      <c r="CH543" t="str">
        <f t="shared" ca="1" si="169"/>
        <v/>
      </c>
      <c r="CK543" t="str">
        <f t="shared" ca="1" si="165"/>
        <v/>
      </c>
    </row>
    <row r="544" spans="1:89" x14ac:dyDescent="0.45">
      <c r="A544">
        <v>0</v>
      </c>
      <c r="B544">
        <f t="shared" si="166"/>
        <v>0</v>
      </c>
      <c r="D544" t="b">
        <f t="shared" si="162"/>
        <v>0</v>
      </c>
      <c r="AN544">
        <f t="shared" si="167"/>
        <v>0</v>
      </c>
      <c r="AQ544">
        <f t="shared" si="168"/>
        <v>1.2216338880484114</v>
      </c>
      <c r="CA544">
        <v>0</v>
      </c>
      <c r="CC544" t="str">
        <f t="shared" ca="1" si="163"/>
        <v/>
      </c>
      <c r="CD544" t="str">
        <f t="shared" ca="1" si="164"/>
        <v/>
      </c>
      <c r="CH544" t="str">
        <f t="shared" ca="1" si="169"/>
        <v/>
      </c>
      <c r="CK544" t="str">
        <f t="shared" ca="1" si="165"/>
        <v/>
      </c>
    </row>
    <row r="545" spans="1:89" x14ac:dyDescent="0.45">
      <c r="A545">
        <v>1</v>
      </c>
      <c r="B545">
        <f t="shared" si="166"/>
        <v>0</v>
      </c>
      <c r="D545" t="b">
        <f t="shared" si="162"/>
        <v>0</v>
      </c>
      <c r="AN545">
        <f t="shared" si="167"/>
        <v>4.9121580331455778E-2</v>
      </c>
      <c r="AQ545">
        <f t="shared" si="168"/>
        <v>0.22163388804841144</v>
      </c>
      <c r="CA545">
        <v>1</v>
      </c>
      <c r="CC545" t="str">
        <f t="shared" ca="1" si="163"/>
        <v/>
      </c>
      <c r="CD545" t="str">
        <f t="shared" ca="1" si="164"/>
        <v/>
      </c>
      <c r="CH545" t="str">
        <f t="shared" ca="1" si="169"/>
        <v/>
      </c>
      <c r="CK545" t="str">
        <f t="shared" ca="1" si="165"/>
        <v/>
      </c>
    </row>
    <row r="546" spans="1:89" x14ac:dyDescent="0.45">
      <c r="A546">
        <v>3</v>
      </c>
      <c r="B546">
        <f t="shared" si="166"/>
        <v>0</v>
      </c>
      <c r="D546" t="b">
        <f t="shared" si="162"/>
        <v>0</v>
      </c>
      <c r="AN546">
        <f t="shared" si="167"/>
        <v>3.16258602813781</v>
      </c>
      <c r="AQ546">
        <f t="shared" si="168"/>
        <v>1.7783661119515886</v>
      </c>
      <c r="CA546">
        <v>3</v>
      </c>
      <c r="CC546" t="str">
        <f t="shared" ca="1" si="163"/>
        <v/>
      </c>
      <c r="CD546" t="str">
        <f t="shared" ca="1" si="164"/>
        <v/>
      </c>
      <c r="CH546" t="str">
        <f t="shared" ca="1" si="169"/>
        <v/>
      </c>
      <c r="CK546" t="str">
        <f t="shared" ca="1" si="165"/>
        <v/>
      </c>
    </row>
    <row r="547" spans="1:89" x14ac:dyDescent="0.45">
      <c r="A547">
        <v>5</v>
      </c>
      <c r="B547">
        <f t="shared" si="166"/>
        <v>0</v>
      </c>
      <c r="D547" t="b">
        <f t="shared" si="162"/>
        <v>1</v>
      </c>
      <c r="AN547">
        <f t="shared" si="167"/>
        <v>14.276050475944164</v>
      </c>
      <c r="AQ547">
        <f t="shared" si="168"/>
        <v>3.7783661119515886</v>
      </c>
      <c r="CA547">
        <v>5</v>
      </c>
      <c r="CC547" t="str">
        <f t="shared" ca="1" si="163"/>
        <v/>
      </c>
      <c r="CD547" t="str">
        <f t="shared" ca="1" si="164"/>
        <v/>
      </c>
      <c r="CH547" t="str">
        <f t="shared" ca="1" si="169"/>
        <v/>
      </c>
      <c r="CK547" t="str">
        <f t="shared" ca="1" si="165"/>
        <v/>
      </c>
    </row>
    <row r="548" spans="1:89" x14ac:dyDescent="0.45">
      <c r="A548">
        <v>0</v>
      </c>
      <c r="B548">
        <f t="shared" si="166"/>
        <v>0</v>
      </c>
      <c r="D548" t="b">
        <f t="shared" si="162"/>
        <v>0</v>
      </c>
      <c r="AN548">
        <f t="shared" si="167"/>
        <v>0</v>
      </c>
      <c r="AQ548">
        <f t="shared" si="168"/>
        <v>1.2216338880484114</v>
      </c>
      <c r="CA548">
        <v>0</v>
      </c>
      <c r="CC548" t="str">
        <f t="shared" ca="1" si="163"/>
        <v/>
      </c>
      <c r="CD548" t="str">
        <f t="shared" ca="1" si="164"/>
        <v/>
      </c>
      <c r="CH548" t="str">
        <f t="shared" ca="1" si="169"/>
        <v/>
      </c>
      <c r="CK548" t="str">
        <f t="shared" ca="1" si="165"/>
        <v/>
      </c>
    </row>
    <row r="549" spans="1:89" x14ac:dyDescent="0.45">
      <c r="A549">
        <v>1</v>
      </c>
      <c r="B549">
        <f t="shared" si="166"/>
        <v>16</v>
      </c>
      <c r="D549" t="b">
        <f t="shared" si="162"/>
        <v>0</v>
      </c>
      <c r="AN549">
        <f t="shared" si="167"/>
        <v>4.9121580331455778E-2</v>
      </c>
      <c r="AQ549">
        <f t="shared" si="168"/>
        <v>0.22163388804841144</v>
      </c>
      <c r="CA549">
        <v>1</v>
      </c>
      <c r="CC549" t="str">
        <f t="shared" ca="1" si="163"/>
        <v/>
      </c>
      <c r="CD549" t="str">
        <f t="shared" ca="1" si="164"/>
        <v/>
      </c>
      <c r="CH549" t="str">
        <f t="shared" ca="1" si="169"/>
        <v/>
      </c>
      <c r="CK549" t="str">
        <f t="shared" ca="1" si="165"/>
        <v/>
      </c>
    </row>
    <row r="550" spans="1:89" x14ac:dyDescent="0.45">
      <c r="A550">
        <v>1</v>
      </c>
      <c r="B550">
        <f t="shared" si="166"/>
        <v>0</v>
      </c>
      <c r="D550" t="b">
        <f t="shared" si="162"/>
        <v>0</v>
      </c>
      <c r="AN550">
        <f t="shared" si="167"/>
        <v>4.9121580331455778E-2</v>
      </c>
      <c r="AQ550">
        <f t="shared" si="168"/>
        <v>0.22163388804841144</v>
      </c>
      <c r="CA550">
        <v>1</v>
      </c>
      <c r="CC550" t="str">
        <f t="shared" ca="1" si="163"/>
        <v/>
      </c>
      <c r="CD550" t="str">
        <f t="shared" ca="1" si="164"/>
        <v/>
      </c>
      <c r="CH550" t="str">
        <f t="shared" ca="1" si="169"/>
        <v/>
      </c>
      <c r="CK550" t="str">
        <f t="shared" ca="1" si="165"/>
        <v/>
      </c>
    </row>
    <row r="551" spans="1:89" x14ac:dyDescent="0.45">
      <c r="A551">
        <v>1</v>
      </c>
      <c r="B551">
        <f t="shared" si="166"/>
        <v>0</v>
      </c>
      <c r="D551" t="b">
        <f t="shared" si="162"/>
        <v>0</v>
      </c>
      <c r="AN551">
        <f t="shared" si="167"/>
        <v>4.9121580331455778E-2</v>
      </c>
      <c r="AQ551">
        <f t="shared" si="168"/>
        <v>0.22163388804841144</v>
      </c>
      <c r="CA551">
        <v>1</v>
      </c>
      <c r="CC551">
        <f t="shared" ca="1" si="163"/>
        <v>18</v>
      </c>
      <c r="CD551" t="str">
        <f t="shared" ca="1" si="164"/>
        <v/>
      </c>
      <c r="CH551">
        <f t="shared" ca="1" si="169"/>
        <v>324</v>
      </c>
      <c r="CK551" t="str">
        <f t="shared" ca="1" si="165"/>
        <v/>
      </c>
    </row>
    <row r="552" spans="1:89" x14ac:dyDescent="0.45">
      <c r="A552">
        <v>4</v>
      </c>
      <c r="B552">
        <f t="shared" si="166"/>
        <v>0</v>
      </c>
      <c r="D552" t="b">
        <f t="shared" si="162"/>
        <v>0</v>
      </c>
      <c r="AN552">
        <f t="shared" si="167"/>
        <v>7.7193182520409875</v>
      </c>
      <c r="AQ552">
        <f t="shared" si="168"/>
        <v>2.7783661119515886</v>
      </c>
      <c r="CA552">
        <v>4</v>
      </c>
      <c r="CC552" t="str">
        <f t="shared" ca="1" si="163"/>
        <v/>
      </c>
      <c r="CD552" t="str">
        <f t="shared" ca="1" si="164"/>
        <v/>
      </c>
      <c r="CH552" t="str">
        <f t="shared" ca="1" si="169"/>
        <v/>
      </c>
      <c r="CK552" t="str">
        <f t="shared" ca="1" si="165"/>
        <v/>
      </c>
    </row>
    <row r="553" spans="1:89" x14ac:dyDescent="0.45">
      <c r="A553">
        <v>1</v>
      </c>
      <c r="B553">
        <f t="shared" si="166"/>
        <v>0</v>
      </c>
      <c r="D553" t="b">
        <f t="shared" si="162"/>
        <v>0</v>
      </c>
      <c r="AN553">
        <f t="shared" si="167"/>
        <v>4.9121580331455778E-2</v>
      </c>
      <c r="AQ553">
        <f t="shared" si="168"/>
        <v>0.22163388804841144</v>
      </c>
      <c r="CA553">
        <v>1</v>
      </c>
      <c r="CC553" t="str">
        <f t="shared" ca="1" si="163"/>
        <v/>
      </c>
      <c r="CD553" t="str">
        <f t="shared" ca="1" si="164"/>
        <v/>
      </c>
      <c r="CH553" t="str">
        <f t="shared" ca="1" si="169"/>
        <v/>
      </c>
      <c r="CK553" t="str">
        <f t="shared" ca="1" si="165"/>
        <v/>
      </c>
    </row>
    <row r="554" spans="1:89" x14ac:dyDescent="0.45">
      <c r="A554">
        <v>1</v>
      </c>
      <c r="B554">
        <f t="shared" si="166"/>
        <v>0</v>
      </c>
      <c r="D554" t="b">
        <f t="shared" si="162"/>
        <v>0</v>
      </c>
      <c r="AN554">
        <f t="shared" si="167"/>
        <v>4.9121580331455778E-2</v>
      </c>
      <c r="AQ554">
        <f t="shared" si="168"/>
        <v>0.22163388804841144</v>
      </c>
      <c r="CA554">
        <v>1</v>
      </c>
      <c r="CC554" t="str">
        <f t="shared" ca="1" si="163"/>
        <v/>
      </c>
      <c r="CD554" t="str">
        <f t="shared" ca="1" si="164"/>
        <v/>
      </c>
      <c r="CH554" t="str">
        <f t="shared" ca="1" si="169"/>
        <v/>
      </c>
      <c r="CK554" t="str">
        <f t="shared" ca="1" si="165"/>
        <v/>
      </c>
    </row>
    <row r="555" spans="1:89" x14ac:dyDescent="0.45">
      <c r="A555">
        <v>1</v>
      </c>
      <c r="B555">
        <f t="shared" si="166"/>
        <v>0</v>
      </c>
      <c r="D555" t="b">
        <f t="shared" si="162"/>
        <v>0</v>
      </c>
      <c r="AN555">
        <f t="shared" si="167"/>
        <v>4.9121580331455778E-2</v>
      </c>
      <c r="AQ555">
        <f t="shared" si="168"/>
        <v>0.22163388804841144</v>
      </c>
      <c r="CA555">
        <v>1</v>
      </c>
      <c r="CC555" t="str">
        <f t="shared" ca="1" si="163"/>
        <v/>
      </c>
      <c r="CD555" t="str">
        <f t="shared" ca="1" si="164"/>
        <v/>
      </c>
      <c r="CH555" t="str">
        <f t="shared" ca="1" si="169"/>
        <v/>
      </c>
      <c r="CK555" t="str">
        <f t="shared" ca="1" si="165"/>
        <v/>
      </c>
    </row>
    <row r="556" spans="1:89" x14ac:dyDescent="0.45">
      <c r="A556">
        <v>5</v>
      </c>
      <c r="B556">
        <f t="shared" si="166"/>
        <v>0</v>
      </c>
      <c r="D556" t="b">
        <f t="shared" si="162"/>
        <v>0</v>
      </c>
      <c r="AN556">
        <f t="shared" si="167"/>
        <v>14.276050475944164</v>
      </c>
      <c r="AQ556">
        <f t="shared" si="168"/>
        <v>3.7783661119515886</v>
      </c>
      <c r="CA556">
        <v>5</v>
      </c>
      <c r="CC556" t="str">
        <f t="shared" ca="1" si="163"/>
        <v/>
      </c>
      <c r="CD556" t="str">
        <f t="shared" ca="1" si="164"/>
        <v/>
      </c>
      <c r="CH556" t="str">
        <f t="shared" ca="1" si="169"/>
        <v/>
      </c>
      <c r="CK556" t="str">
        <f t="shared" ca="1" si="165"/>
        <v/>
      </c>
    </row>
    <row r="557" spans="1:89" x14ac:dyDescent="0.45">
      <c r="A557">
        <v>0</v>
      </c>
      <c r="B557">
        <f t="shared" si="166"/>
        <v>0</v>
      </c>
      <c r="D557" t="b">
        <f t="shared" si="162"/>
        <v>1</v>
      </c>
      <c r="AN557">
        <f t="shared" si="167"/>
        <v>0</v>
      </c>
      <c r="AQ557">
        <f t="shared" si="168"/>
        <v>1.2216338880484114</v>
      </c>
      <c r="CA557">
        <v>0</v>
      </c>
      <c r="CC557" t="str">
        <f t="shared" ca="1" si="163"/>
        <v/>
      </c>
      <c r="CD557" t="str">
        <f t="shared" ca="1" si="164"/>
        <v/>
      </c>
      <c r="CH557" t="str">
        <f t="shared" ca="1" si="169"/>
        <v/>
      </c>
      <c r="CK557" t="str">
        <f t="shared" ca="1" si="165"/>
        <v/>
      </c>
    </row>
    <row r="558" spans="1:89" x14ac:dyDescent="0.45">
      <c r="A558">
        <v>1</v>
      </c>
      <c r="B558">
        <f t="shared" si="166"/>
        <v>0</v>
      </c>
      <c r="D558" t="b">
        <f t="shared" si="162"/>
        <v>0</v>
      </c>
      <c r="AN558">
        <f t="shared" si="167"/>
        <v>4.9121580331455778E-2</v>
      </c>
      <c r="AQ558">
        <f t="shared" si="168"/>
        <v>0.22163388804841144</v>
      </c>
      <c r="CA558">
        <v>1</v>
      </c>
      <c r="CC558" t="str">
        <f t="shared" ca="1" si="163"/>
        <v/>
      </c>
      <c r="CD558" t="str">
        <f t="shared" ca="1" si="164"/>
        <v/>
      </c>
      <c r="CH558" t="str">
        <f t="shared" ca="1" si="169"/>
        <v/>
      </c>
      <c r="CK558" t="str">
        <f t="shared" ca="1" si="165"/>
        <v/>
      </c>
    </row>
    <row r="559" spans="1:89" x14ac:dyDescent="0.45">
      <c r="A559">
        <v>1</v>
      </c>
      <c r="B559">
        <f t="shared" si="166"/>
        <v>9</v>
      </c>
      <c r="D559" t="b">
        <f t="shared" si="162"/>
        <v>0</v>
      </c>
      <c r="AN559">
        <f t="shared" si="167"/>
        <v>4.9121580331455778E-2</v>
      </c>
      <c r="AQ559">
        <f t="shared" si="168"/>
        <v>0.22163388804841144</v>
      </c>
      <c r="CA559">
        <v>1</v>
      </c>
      <c r="CC559" t="str">
        <f t="shared" ca="1" si="163"/>
        <v/>
      </c>
      <c r="CD559" t="str">
        <f t="shared" ca="1" si="164"/>
        <v/>
      </c>
      <c r="CH559" t="str">
        <f t="shared" ca="1" si="169"/>
        <v/>
      </c>
      <c r="CK559" t="str">
        <f t="shared" ca="1" si="165"/>
        <v/>
      </c>
    </row>
    <row r="560" spans="1:89" x14ac:dyDescent="0.45">
      <c r="A560">
        <v>3</v>
      </c>
      <c r="B560">
        <f t="shared" si="166"/>
        <v>0</v>
      </c>
      <c r="D560" t="b">
        <f t="shared" si="162"/>
        <v>0</v>
      </c>
      <c r="AN560">
        <f t="shared" si="167"/>
        <v>3.16258602813781</v>
      </c>
      <c r="AQ560">
        <f t="shared" si="168"/>
        <v>1.7783661119515886</v>
      </c>
      <c r="CA560">
        <v>3</v>
      </c>
      <c r="CC560" t="str">
        <f t="shared" ca="1" si="163"/>
        <v/>
      </c>
      <c r="CD560" t="str">
        <f t="shared" ca="1" si="164"/>
        <v/>
      </c>
      <c r="CH560" t="str">
        <f t="shared" ca="1" si="169"/>
        <v/>
      </c>
      <c r="CK560" t="str">
        <f t="shared" ca="1" si="165"/>
        <v/>
      </c>
    </row>
    <row r="561" spans="1:89" x14ac:dyDescent="0.45">
      <c r="A561">
        <v>0</v>
      </c>
      <c r="B561">
        <f t="shared" si="166"/>
        <v>0</v>
      </c>
      <c r="D561" t="b">
        <f t="shared" si="162"/>
        <v>0</v>
      </c>
      <c r="AN561">
        <f t="shared" si="167"/>
        <v>0</v>
      </c>
      <c r="AQ561">
        <f t="shared" si="168"/>
        <v>1.2216338880484114</v>
      </c>
      <c r="CA561">
        <v>0</v>
      </c>
      <c r="CC561">
        <f t="shared" ca="1" si="163"/>
        <v>11</v>
      </c>
      <c r="CD561">
        <f t="shared" ca="1" si="164"/>
        <v>17</v>
      </c>
      <c r="CH561">
        <f t="shared" ca="1" si="169"/>
        <v>121</v>
      </c>
      <c r="CK561">
        <f t="shared" ca="1" si="165"/>
        <v>55.279224999999983</v>
      </c>
    </row>
    <row r="562" spans="1:89" x14ac:dyDescent="0.45">
      <c r="A562">
        <v>1</v>
      </c>
      <c r="B562">
        <f t="shared" si="166"/>
        <v>0</v>
      </c>
      <c r="D562" t="b">
        <f t="shared" si="162"/>
        <v>0</v>
      </c>
      <c r="AN562">
        <f t="shared" si="167"/>
        <v>4.9121580331455778E-2</v>
      </c>
      <c r="AQ562">
        <f t="shared" si="168"/>
        <v>0.22163388804841144</v>
      </c>
      <c r="CA562">
        <v>1</v>
      </c>
      <c r="CC562" t="str">
        <f t="shared" ca="1" si="163"/>
        <v/>
      </c>
      <c r="CD562" t="str">
        <f t="shared" ca="1" si="164"/>
        <v/>
      </c>
      <c r="CH562" t="str">
        <f t="shared" ca="1" si="169"/>
        <v/>
      </c>
      <c r="CK562" t="str">
        <f t="shared" ca="1" si="165"/>
        <v/>
      </c>
    </row>
    <row r="563" spans="1:89" x14ac:dyDescent="0.45">
      <c r="A563">
        <v>2</v>
      </c>
      <c r="B563">
        <f t="shared" si="166"/>
        <v>0</v>
      </c>
      <c r="D563" t="b">
        <f t="shared" si="162"/>
        <v>0</v>
      </c>
      <c r="AN563">
        <f t="shared" si="167"/>
        <v>0.60585380423463286</v>
      </c>
      <c r="AQ563">
        <f t="shared" si="168"/>
        <v>0.77836611195158856</v>
      </c>
      <c r="CA563">
        <v>2</v>
      </c>
      <c r="CC563" t="str">
        <f t="shared" ca="1" si="163"/>
        <v/>
      </c>
      <c r="CD563" t="str">
        <f t="shared" ca="1" si="164"/>
        <v/>
      </c>
      <c r="CH563" t="str">
        <f t="shared" ca="1" si="169"/>
        <v/>
      </c>
      <c r="CK563" t="str">
        <f t="shared" ca="1" si="165"/>
        <v/>
      </c>
    </row>
    <row r="564" spans="1:89" x14ac:dyDescent="0.45">
      <c r="A564">
        <v>1</v>
      </c>
      <c r="B564">
        <f t="shared" si="166"/>
        <v>0</v>
      </c>
      <c r="D564" t="b">
        <f t="shared" si="162"/>
        <v>0</v>
      </c>
      <c r="AN564">
        <f t="shared" si="167"/>
        <v>4.9121580331455778E-2</v>
      </c>
      <c r="AQ564">
        <f t="shared" si="168"/>
        <v>0.22163388804841144</v>
      </c>
      <c r="CA564">
        <v>1</v>
      </c>
      <c r="CC564" t="str">
        <f t="shared" ca="1" si="163"/>
        <v/>
      </c>
      <c r="CD564" t="str">
        <f t="shared" ca="1" si="164"/>
        <v/>
      </c>
      <c r="CH564" t="str">
        <f t="shared" ca="1" si="169"/>
        <v/>
      </c>
      <c r="CK564" t="str">
        <f t="shared" ca="1" si="165"/>
        <v/>
      </c>
    </row>
    <row r="565" spans="1:89" x14ac:dyDescent="0.45">
      <c r="A565">
        <v>1</v>
      </c>
      <c r="B565">
        <f t="shared" si="166"/>
        <v>0</v>
      </c>
      <c r="D565" t="b">
        <f t="shared" si="162"/>
        <v>0</v>
      </c>
      <c r="AN565">
        <f t="shared" si="167"/>
        <v>4.9121580331455778E-2</v>
      </c>
      <c r="AQ565">
        <f t="shared" si="168"/>
        <v>0.22163388804841144</v>
      </c>
      <c r="CA565">
        <v>1</v>
      </c>
      <c r="CC565" t="str">
        <f t="shared" ca="1" si="163"/>
        <v/>
      </c>
      <c r="CD565" t="str">
        <f t="shared" ca="1" si="164"/>
        <v/>
      </c>
      <c r="CH565" t="str">
        <f t="shared" ca="1" si="169"/>
        <v/>
      </c>
      <c r="CK565" t="str">
        <f t="shared" ca="1" si="165"/>
        <v/>
      </c>
    </row>
    <row r="566" spans="1:89" x14ac:dyDescent="0.45">
      <c r="A566">
        <v>1</v>
      </c>
      <c r="B566">
        <f t="shared" si="166"/>
        <v>0</v>
      </c>
      <c r="D566" t="b">
        <f t="shared" si="162"/>
        <v>0</v>
      </c>
      <c r="AN566">
        <f t="shared" si="167"/>
        <v>4.9121580331455778E-2</v>
      </c>
      <c r="AQ566">
        <f t="shared" si="168"/>
        <v>0.22163388804841144</v>
      </c>
      <c r="CA566">
        <v>1</v>
      </c>
      <c r="CC566" t="str">
        <f t="shared" ca="1" si="163"/>
        <v/>
      </c>
      <c r="CD566" t="str">
        <f t="shared" ca="1" si="164"/>
        <v/>
      </c>
      <c r="CH566" t="str">
        <f t="shared" ca="1" si="169"/>
        <v/>
      </c>
      <c r="CK566" t="str">
        <f t="shared" ca="1" si="165"/>
        <v/>
      </c>
    </row>
    <row r="567" spans="1:89" x14ac:dyDescent="0.45">
      <c r="A567">
        <v>1</v>
      </c>
      <c r="B567">
        <f t="shared" si="166"/>
        <v>0</v>
      </c>
      <c r="D567" t="b">
        <f t="shared" si="162"/>
        <v>1</v>
      </c>
      <c r="AN567">
        <f t="shared" si="167"/>
        <v>4.9121580331455778E-2</v>
      </c>
      <c r="AQ567">
        <f t="shared" si="168"/>
        <v>0.22163388804841144</v>
      </c>
      <c r="CA567">
        <v>1</v>
      </c>
      <c r="CC567" t="str">
        <f t="shared" ca="1" si="163"/>
        <v/>
      </c>
      <c r="CD567" t="str">
        <f t="shared" ca="1" si="164"/>
        <v/>
      </c>
      <c r="CH567" t="str">
        <f t="shared" ca="1" si="169"/>
        <v/>
      </c>
      <c r="CK567" t="str">
        <f t="shared" ca="1" si="165"/>
        <v/>
      </c>
    </row>
    <row r="568" spans="1:89" x14ac:dyDescent="0.45">
      <c r="A568">
        <v>0</v>
      </c>
      <c r="B568">
        <f t="shared" si="166"/>
        <v>0</v>
      </c>
      <c r="D568" t="b">
        <f t="shared" si="162"/>
        <v>0</v>
      </c>
      <c r="AN568">
        <f t="shared" si="167"/>
        <v>0</v>
      </c>
      <c r="AQ568">
        <f t="shared" si="168"/>
        <v>1.2216338880484114</v>
      </c>
      <c r="CA568">
        <v>0</v>
      </c>
      <c r="CC568" t="str">
        <f t="shared" ca="1" si="163"/>
        <v/>
      </c>
      <c r="CD568" t="str">
        <f t="shared" ca="1" si="164"/>
        <v/>
      </c>
      <c r="CH568" t="str">
        <f t="shared" ca="1" si="169"/>
        <v/>
      </c>
      <c r="CK568" t="str">
        <f t="shared" ca="1" si="165"/>
        <v/>
      </c>
    </row>
    <row r="569" spans="1:89" x14ac:dyDescent="0.45">
      <c r="A569">
        <v>2</v>
      </c>
      <c r="B569">
        <f t="shared" si="166"/>
        <v>13</v>
      </c>
      <c r="D569" t="b">
        <f t="shared" si="162"/>
        <v>0</v>
      </c>
      <c r="AN569">
        <f t="shared" si="167"/>
        <v>0.60585380423463286</v>
      </c>
      <c r="AQ569">
        <f t="shared" si="168"/>
        <v>0.77836611195158856</v>
      </c>
      <c r="CA569">
        <v>2</v>
      </c>
      <c r="CC569" t="str">
        <f t="shared" ca="1" si="163"/>
        <v/>
      </c>
      <c r="CD569" t="str">
        <f t="shared" ca="1" si="164"/>
        <v/>
      </c>
      <c r="CH569" t="str">
        <f t="shared" ca="1" si="169"/>
        <v/>
      </c>
      <c r="CK569" t="str">
        <f t="shared" ca="1" si="165"/>
        <v/>
      </c>
    </row>
    <row r="570" spans="1:89" x14ac:dyDescent="0.45">
      <c r="A570">
        <v>2</v>
      </c>
      <c r="B570">
        <f t="shared" si="166"/>
        <v>0</v>
      </c>
      <c r="D570" t="b">
        <f t="shared" si="162"/>
        <v>0</v>
      </c>
      <c r="AN570">
        <f t="shared" si="167"/>
        <v>0.60585380423463286</v>
      </c>
      <c r="AQ570">
        <f t="shared" si="168"/>
        <v>0.77836611195158856</v>
      </c>
      <c r="CA570">
        <v>2</v>
      </c>
      <c r="CC570" t="str">
        <f t="shared" ca="1" si="163"/>
        <v/>
      </c>
      <c r="CD570" t="str">
        <f t="shared" ca="1" si="164"/>
        <v/>
      </c>
      <c r="CH570" t="str">
        <f t="shared" ca="1" si="169"/>
        <v/>
      </c>
      <c r="CK570" t="str">
        <f t="shared" ca="1" si="165"/>
        <v/>
      </c>
    </row>
    <row r="571" spans="1:89" x14ac:dyDescent="0.45">
      <c r="A571">
        <v>0</v>
      </c>
      <c r="B571">
        <f t="shared" si="166"/>
        <v>0</v>
      </c>
      <c r="D571" t="b">
        <f t="shared" si="162"/>
        <v>0</v>
      </c>
      <c r="AN571">
        <f t="shared" si="167"/>
        <v>0</v>
      </c>
      <c r="AQ571">
        <f t="shared" si="168"/>
        <v>1.2216338880484114</v>
      </c>
      <c r="CA571">
        <v>0</v>
      </c>
      <c r="CC571">
        <f t="shared" ca="1" si="163"/>
        <v>6</v>
      </c>
      <c r="CD571" t="str">
        <f t="shared" ca="1" si="164"/>
        <v/>
      </c>
      <c r="CH571">
        <f t="shared" ca="1" si="169"/>
        <v>36</v>
      </c>
      <c r="CK571" t="str">
        <f t="shared" ca="1" si="165"/>
        <v/>
      </c>
    </row>
    <row r="572" spans="1:89" x14ac:dyDescent="0.45">
      <c r="A572">
        <v>1</v>
      </c>
      <c r="B572">
        <f t="shared" si="166"/>
        <v>0</v>
      </c>
      <c r="D572" t="b">
        <f t="shared" si="162"/>
        <v>0</v>
      </c>
      <c r="AN572">
        <f t="shared" si="167"/>
        <v>4.9121580331455778E-2</v>
      </c>
      <c r="AQ572">
        <f t="shared" si="168"/>
        <v>0.22163388804841144</v>
      </c>
      <c r="CA572">
        <v>1</v>
      </c>
      <c r="CC572" t="str">
        <f t="shared" ca="1" si="163"/>
        <v/>
      </c>
      <c r="CD572" t="str">
        <f t="shared" ca="1" si="164"/>
        <v/>
      </c>
      <c r="CH572" t="str">
        <f t="shared" ca="1" si="169"/>
        <v/>
      </c>
      <c r="CK572" t="str">
        <f t="shared" ca="1" si="165"/>
        <v/>
      </c>
    </row>
    <row r="573" spans="1:89" x14ac:dyDescent="0.45">
      <c r="A573">
        <v>0</v>
      </c>
      <c r="B573">
        <f t="shared" si="166"/>
        <v>0</v>
      </c>
      <c r="D573" t="b">
        <f t="shared" si="162"/>
        <v>0</v>
      </c>
      <c r="AN573">
        <f t="shared" si="167"/>
        <v>0</v>
      </c>
      <c r="AQ573">
        <f t="shared" si="168"/>
        <v>1.2216338880484114</v>
      </c>
      <c r="CA573">
        <v>0</v>
      </c>
      <c r="CC573" t="str">
        <f t="shared" ca="1" si="163"/>
        <v/>
      </c>
      <c r="CD573" t="str">
        <f t="shared" ca="1" si="164"/>
        <v/>
      </c>
      <c r="CH573" t="str">
        <f t="shared" ca="1" si="169"/>
        <v/>
      </c>
      <c r="CK573" t="str">
        <f t="shared" ca="1" si="165"/>
        <v/>
      </c>
    </row>
    <row r="574" spans="1:89" x14ac:dyDescent="0.45">
      <c r="A574">
        <v>0</v>
      </c>
      <c r="B574">
        <f t="shared" si="166"/>
        <v>0</v>
      </c>
      <c r="D574" t="b">
        <f t="shared" si="162"/>
        <v>0</v>
      </c>
      <c r="AN574">
        <f t="shared" si="167"/>
        <v>0</v>
      </c>
      <c r="AQ574">
        <f t="shared" si="168"/>
        <v>1.2216338880484114</v>
      </c>
      <c r="CA574">
        <v>0</v>
      </c>
      <c r="CC574" t="str">
        <f t="shared" ca="1" si="163"/>
        <v/>
      </c>
      <c r="CD574" t="str">
        <f t="shared" ca="1" si="164"/>
        <v/>
      </c>
      <c r="CH574" t="str">
        <f t="shared" ca="1" si="169"/>
        <v/>
      </c>
      <c r="CK574" t="str">
        <f t="shared" ca="1" si="165"/>
        <v/>
      </c>
    </row>
    <row r="575" spans="1:89" x14ac:dyDescent="0.45">
      <c r="A575">
        <v>1</v>
      </c>
      <c r="B575">
        <f t="shared" si="166"/>
        <v>0</v>
      </c>
      <c r="D575" t="b">
        <f t="shared" si="162"/>
        <v>0</v>
      </c>
      <c r="AN575">
        <f t="shared" si="167"/>
        <v>4.9121580331455778E-2</v>
      </c>
      <c r="AQ575">
        <f t="shared" si="168"/>
        <v>0.22163388804841144</v>
      </c>
      <c r="CA575">
        <v>1</v>
      </c>
      <c r="CC575" t="str">
        <f t="shared" ca="1" si="163"/>
        <v/>
      </c>
      <c r="CD575" t="str">
        <f t="shared" ca="1" si="164"/>
        <v/>
      </c>
      <c r="CH575" t="str">
        <f t="shared" ca="1" si="169"/>
        <v/>
      </c>
      <c r="CK575" t="str">
        <f t="shared" ca="1" si="165"/>
        <v/>
      </c>
    </row>
    <row r="576" spans="1:89" x14ac:dyDescent="0.45">
      <c r="A576">
        <v>0</v>
      </c>
      <c r="B576">
        <f t="shared" si="166"/>
        <v>0</v>
      </c>
      <c r="D576" t="b">
        <f t="shared" si="162"/>
        <v>0</v>
      </c>
      <c r="AN576">
        <f t="shared" si="167"/>
        <v>0</v>
      </c>
      <c r="AQ576">
        <f t="shared" si="168"/>
        <v>1.2216338880484114</v>
      </c>
      <c r="CA576">
        <v>0</v>
      </c>
      <c r="CC576" t="str">
        <f t="shared" ca="1" si="163"/>
        <v/>
      </c>
      <c r="CD576" t="str">
        <f t="shared" ca="1" si="164"/>
        <v/>
      </c>
      <c r="CH576" t="str">
        <f t="shared" ca="1" si="169"/>
        <v/>
      </c>
      <c r="CK576" t="str">
        <f t="shared" ca="1" si="165"/>
        <v/>
      </c>
    </row>
    <row r="577" spans="1:89" x14ac:dyDescent="0.45">
      <c r="A577">
        <v>0</v>
      </c>
      <c r="B577">
        <f t="shared" si="166"/>
        <v>0</v>
      </c>
      <c r="D577" t="b">
        <f t="shared" ref="D577:D640" si="170">MOD(ROW(A610),10)=0</f>
        <v>1</v>
      </c>
      <c r="AN577">
        <f t="shared" si="167"/>
        <v>0</v>
      </c>
      <c r="AQ577">
        <f t="shared" si="168"/>
        <v>1.2216338880484114</v>
      </c>
      <c r="CA577">
        <v>0</v>
      </c>
      <c r="CC577" t="str">
        <f t="shared" ref="CC577:CC640" ca="1" si="171">IF(MOD(CELL("строка",CA586),10)=0,SUM(CA577:CA586),"")</f>
        <v/>
      </c>
      <c r="CD577" t="str">
        <f t="shared" ca="1" si="164"/>
        <v/>
      </c>
      <c r="CH577" t="str">
        <f t="shared" ca="1" si="169"/>
        <v/>
      </c>
      <c r="CK577" t="str">
        <f t="shared" ca="1" si="165"/>
        <v/>
      </c>
    </row>
    <row r="578" spans="1:89" x14ac:dyDescent="0.45">
      <c r="A578">
        <v>1</v>
      </c>
      <c r="B578">
        <f t="shared" si="166"/>
        <v>0</v>
      </c>
      <c r="D578" t="b">
        <f t="shared" si="170"/>
        <v>0</v>
      </c>
      <c r="AN578">
        <f t="shared" si="167"/>
        <v>4.9121580331455778E-2</v>
      </c>
      <c r="AQ578">
        <f t="shared" si="168"/>
        <v>0.22163388804841144</v>
      </c>
      <c r="CA578">
        <v>1</v>
      </c>
      <c r="CC578" t="str">
        <f t="shared" ca="1" si="171"/>
        <v/>
      </c>
      <c r="CD578" t="str">
        <f t="shared" ref="CD578:CD641" ca="1" si="172">IF(MOD(CELL("строка",CA597),20)=0,SUM(CA578:CA597),"")</f>
        <v/>
      </c>
      <c r="CH578" t="str">
        <f t="shared" ca="1" si="169"/>
        <v/>
      </c>
      <c r="CK578" t="str">
        <f t="shared" ref="CK578:CK641" ca="1" si="173">IF(MOD(CELL("строка",CD578),20)=1,POWER( SUM( CD578, -$CJ$1 ), 2 ),"")</f>
        <v/>
      </c>
    </row>
    <row r="579" spans="1:89" x14ac:dyDescent="0.45">
      <c r="A579">
        <v>2</v>
      </c>
      <c r="B579">
        <f t="shared" ref="B579:B642" si="174">SUM(A621:A630)*D597</f>
        <v>12</v>
      </c>
      <c r="D579" t="b">
        <f t="shared" si="170"/>
        <v>0</v>
      </c>
      <c r="AN579">
        <f t="shared" ref="AN579:AN642" si="175">IF(A579&gt;0,(A579-AM$2)*(A579-AM$2),0)</f>
        <v>0.60585380423463286</v>
      </c>
      <c r="AQ579">
        <f t="shared" ref="AQ579:AQ642" si="176">ABS(A579-AM$2)</f>
        <v>0.77836611195158856</v>
      </c>
      <c r="CA579">
        <v>2</v>
      </c>
      <c r="CC579" t="str">
        <f t="shared" ca="1" si="171"/>
        <v/>
      </c>
      <c r="CD579" t="str">
        <f t="shared" ca="1" si="172"/>
        <v/>
      </c>
      <c r="CH579" t="str">
        <f t="shared" ref="CH579:CH642" ca="1" si="177">IF(MOD(CELL("строка",CC579),10)=1,POWER( SUM( CC579, -$G$1 ), 2 ),"")</f>
        <v/>
      </c>
      <c r="CK579" t="str">
        <f t="shared" ca="1" si="173"/>
        <v/>
      </c>
    </row>
    <row r="580" spans="1:89" x14ac:dyDescent="0.45">
      <c r="A580">
        <v>1</v>
      </c>
      <c r="B580">
        <f t="shared" si="174"/>
        <v>0</v>
      </c>
      <c r="D580" t="b">
        <f t="shared" si="170"/>
        <v>0</v>
      </c>
      <c r="AN580">
        <f t="shared" si="175"/>
        <v>4.9121580331455778E-2</v>
      </c>
      <c r="AQ580">
        <f t="shared" si="176"/>
        <v>0.22163388804841144</v>
      </c>
      <c r="CA580">
        <v>1</v>
      </c>
      <c r="CC580" t="str">
        <f t="shared" ca="1" si="171"/>
        <v/>
      </c>
      <c r="CD580" t="str">
        <f t="shared" ca="1" si="172"/>
        <v/>
      </c>
      <c r="CH580" t="str">
        <f t="shared" ca="1" si="177"/>
        <v/>
      </c>
      <c r="CK580" t="str">
        <f t="shared" ca="1" si="173"/>
        <v/>
      </c>
    </row>
    <row r="581" spans="1:89" x14ac:dyDescent="0.45">
      <c r="A581">
        <v>0</v>
      </c>
      <c r="B581">
        <f t="shared" si="174"/>
        <v>0</v>
      </c>
      <c r="D581" t="b">
        <f t="shared" si="170"/>
        <v>0</v>
      </c>
      <c r="AN581">
        <f t="shared" si="175"/>
        <v>0</v>
      </c>
      <c r="AQ581">
        <f t="shared" si="176"/>
        <v>1.2216338880484114</v>
      </c>
      <c r="CA581">
        <v>0</v>
      </c>
      <c r="CC581">
        <f t="shared" ca="1" si="171"/>
        <v>6</v>
      </c>
      <c r="CD581">
        <f t="shared" ca="1" si="172"/>
        <v>22</v>
      </c>
      <c r="CH581">
        <f t="shared" ca="1" si="177"/>
        <v>36</v>
      </c>
      <c r="CK581">
        <f t="shared" ca="1" si="173"/>
        <v>5.9292249999999935</v>
      </c>
    </row>
    <row r="582" spans="1:89" x14ac:dyDescent="0.45">
      <c r="A582">
        <v>2</v>
      </c>
      <c r="B582">
        <f t="shared" si="174"/>
        <v>0</v>
      </c>
      <c r="D582" t="b">
        <f t="shared" si="170"/>
        <v>0</v>
      </c>
      <c r="AN582">
        <f t="shared" si="175"/>
        <v>0.60585380423463286</v>
      </c>
      <c r="AQ582">
        <f t="shared" si="176"/>
        <v>0.77836611195158856</v>
      </c>
      <c r="CA582">
        <v>2</v>
      </c>
      <c r="CC582" t="str">
        <f t="shared" ca="1" si="171"/>
        <v/>
      </c>
      <c r="CD582" t="str">
        <f t="shared" ca="1" si="172"/>
        <v/>
      </c>
      <c r="CH582" t="str">
        <f t="shared" ca="1" si="177"/>
        <v/>
      </c>
      <c r="CK582" t="str">
        <f t="shared" ca="1" si="173"/>
        <v/>
      </c>
    </row>
    <row r="583" spans="1:89" x14ac:dyDescent="0.45">
      <c r="A583">
        <v>0</v>
      </c>
      <c r="B583">
        <f t="shared" si="174"/>
        <v>0</v>
      </c>
      <c r="D583" t="b">
        <f t="shared" si="170"/>
        <v>0</v>
      </c>
      <c r="AN583">
        <f t="shared" si="175"/>
        <v>0</v>
      </c>
      <c r="AQ583">
        <f t="shared" si="176"/>
        <v>1.2216338880484114</v>
      </c>
      <c r="CA583">
        <v>0</v>
      </c>
      <c r="CC583" t="str">
        <f t="shared" ca="1" si="171"/>
        <v/>
      </c>
      <c r="CD583" t="str">
        <f t="shared" ca="1" si="172"/>
        <v/>
      </c>
      <c r="CH583" t="str">
        <f t="shared" ca="1" si="177"/>
        <v/>
      </c>
      <c r="CK583" t="str">
        <f t="shared" ca="1" si="173"/>
        <v/>
      </c>
    </row>
    <row r="584" spans="1:89" x14ac:dyDescent="0.45">
      <c r="A584">
        <v>0</v>
      </c>
      <c r="B584">
        <f t="shared" si="174"/>
        <v>0</v>
      </c>
      <c r="D584" t="b">
        <f t="shared" si="170"/>
        <v>0</v>
      </c>
      <c r="AN584">
        <f t="shared" si="175"/>
        <v>0</v>
      </c>
      <c r="AQ584">
        <f t="shared" si="176"/>
        <v>1.2216338880484114</v>
      </c>
      <c r="CA584">
        <v>0</v>
      </c>
      <c r="CC584" t="str">
        <f t="shared" ca="1" si="171"/>
        <v/>
      </c>
      <c r="CD584" t="str">
        <f t="shared" ca="1" si="172"/>
        <v/>
      </c>
      <c r="CH584" t="str">
        <f t="shared" ca="1" si="177"/>
        <v/>
      </c>
      <c r="CK584" t="str">
        <f t="shared" ca="1" si="173"/>
        <v/>
      </c>
    </row>
    <row r="585" spans="1:89" x14ac:dyDescent="0.45">
      <c r="A585">
        <v>2</v>
      </c>
      <c r="B585">
        <f t="shared" si="174"/>
        <v>0</v>
      </c>
      <c r="D585" t="b">
        <f t="shared" si="170"/>
        <v>0</v>
      </c>
      <c r="AN585">
        <f t="shared" si="175"/>
        <v>0.60585380423463286</v>
      </c>
      <c r="AQ585">
        <f t="shared" si="176"/>
        <v>0.77836611195158856</v>
      </c>
      <c r="CA585">
        <v>2</v>
      </c>
      <c r="CC585" t="str">
        <f t="shared" ca="1" si="171"/>
        <v/>
      </c>
      <c r="CD585" t="str">
        <f t="shared" ca="1" si="172"/>
        <v/>
      </c>
      <c r="CH585" t="str">
        <f t="shared" ca="1" si="177"/>
        <v/>
      </c>
      <c r="CK585" t="str">
        <f t="shared" ca="1" si="173"/>
        <v/>
      </c>
    </row>
    <row r="586" spans="1:89" x14ac:dyDescent="0.45">
      <c r="A586">
        <v>0</v>
      </c>
      <c r="B586">
        <f t="shared" si="174"/>
        <v>0</v>
      </c>
      <c r="D586" t="b">
        <f t="shared" si="170"/>
        <v>0</v>
      </c>
      <c r="AN586">
        <f t="shared" si="175"/>
        <v>0</v>
      </c>
      <c r="AQ586">
        <f t="shared" si="176"/>
        <v>1.2216338880484114</v>
      </c>
      <c r="CA586">
        <v>0</v>
      </c>
      <c r="CC586" t="str">
        <f t="shared" ca="1" si="171"/>
        <v/>
      </c>
      <c r="CD586" t="str">
        <f t="shared" ca="1" si="172"/>
        <v/>
      </c>
      <c r="CH586" t="str">
        <f t="shared" ca="1" si="177"/>
        <v/>
      </c>
      <c r="CK586" t="str">
        <f t="shared" ca="1" si="173"/>
        <v/>
      </c>
    </row>
    <row r="587" spans="1:89" x14ac:dyDescent="0.45">
      <c r="A587">
        <v>1</v>
      </c>
      <c r="B587">
        <f t="shared" si="174"/>
        <v>0</v>
      </c>
      <c r="D587" t="b">
        <f t="shared" si="170"/>
        <v>1</v>
      </c>
      <c r="AN587">
        <f t="shared" si="175"/>
        <v>4.9121580331455778E-2</v>
      </c>
      <c r="AQ587">
        <f t="shared" si="176"/>
        <v>0.22163388804841144</v>
      </c>
      <c r="CA587">
        <v>1</v>
      </c>
      <c r="CC587" t="str">
        <f t="shared" ca="1" si="171"/>
        <v/>
      </c>
      <c r="CD587" t="str">
        <f t="shared" ca="1" si="172"/>
        <v/>
      </c>
      <c r="CH587" t="str">
        <f t="shared" ca="1" si="177"/>
        <v/>
      </c>
      <c r="CK587" t="str">
        <f t="shared" ca="1" si="173"/>
        <v/>
      </c>
    </row>
    <row r="588" spans="1:89" x14ac:dyDescent="0.45">
      <c r="A588">
        <v>0</v>
      </c>
      <c r="B588">
        <f t="shared" si="174"/>
        <v>0</v>
      </c>
      <c r="D588" t="b">
        <f t="shared" si="170"/>
        <v>0</v>
      </c>
      <c r="AN588">
        <f t="shared" si="175"/>
        <v>0</v>
      </c>
      <c r="AQ588">
        <f t="shared" si="176"/>
        <v>1.2216338880484114</v>
      </c>
      <c r="CA588">
        <v>0</v>
      </c>
      <c r="CC588" t="str">
        <f t="shared" ca="1" si="171"/>
        <v/>
      </c>
      <c r="CD588" t="str">
        <f t="shared" ca="1" si="172"/>
        <v/>
      </c>
      <c r="CH588" t="str">
        <f t="shared" ca="1" si="177"/>
        <v/>
      </c>
      <c r="CK588" t="str">
        <f t="shared" ca="1" si="173"/>
        <v/>
      </c>
    </row>
    <row r="589" spans="1:89" x14ac:dyDescent="0.45">
      <c r="A589">
        <v>0</v>
      </c>
      <c r="B589">
        <f t="shared" si="174"/>
        <v>12</v>
      </c>
      <c r="D589" t="b">
        <f t="shared" si="170"/>
        <v>0</v>
      </c>
      <c r="AN589">
        <f t="shared" si="175"/>
        <v>0</v>
      </c>
      <c r="AQ589">
        <f t="shared" si="176"/>
        <v>1.2216338880484114</v>
      </c>
      <c r="CA589">
        <v>0</v>
      </c>
      <c r="CC589" t="str">
        <f t="shared" ca="1" si="171"/>
        <v/>
      </c>
      <c r="CD589" t="str">
        <f t="shared" ca="1" si="172"/>
        <v/>
      </c>
      <c r="CH589" t="str">
        <f t="shared" ca="1" si="177"/>
        <v/>
      </c>
      <c r="CK589" t="str">
        <f t="shared" ca="1" si="173"/>
        <v/>
      </c>
    </row>
    <row r="590" spans="1:89" x14ac:dyDescent="0.45">
      <c r="A590">
        <v>1</v>
      </c>
      <c r="B590">
        <f t="shared" si="174"/>
        <v>0</v>
      </c>
      <c r="D590" t="b">
        <f t="shared" si="170"/>
        <v>0</v>
      </c>
      <c r="AN590">
        <f t="shared" si="175"/>
        <v>4.9121580331455778E-2</v>
      </c>
      <c r="AQ590">
        <f t="shared" si="176"/>
        <v>0.22163388804841144</v>
      </c>
      <c r="CA590">
        <v>1</v>
      </c>
      <c r="CC590" t="str">
        <f t="shared" ca="1" si="171"/>
        <v/>
      </c>
      <c r="CD590" t="str">
        <f t="shared" ca="1" si="172"/>
        <v/>
      </c>
      <c r="CH590" t="str">
        <f t="shared" ca="1" si="177"/>
        <v/>
      </c>
      <c r="CK590" t="str">
        <f t="shared" ca="1" si="173"/>
        <v/>
      </c>
    </row>
    <row r="591" spans="1:89" x14ac:dyDescent="0.45">
      <c r="A591">
        <v>0</v>
      </c>
      <c r="B591">
        <f t="shared" si="174"/>
        <v>0</v>
      </c>
      <c r="D591" t="b">
        <f t="shared" si="170"/>
        <v>0</v>
      </c>
      <c r="AN591">
        <f t="shared" si="175"/>
        <v>0</v>
      </c>
      <c r="AQ591">
        <f t="shared" si="176"/>
        <v>1.2216338880484114</v>
      </c>
      <c r="CA591">
        <v>0</v>
      </c>
      <c r="CC591">
        <f t="shared" ca="1" si="171"/>
        <v>16</v>
      </c>
      <c r="CD591" t="str">
        <f t="shared" ca="1" si="172"/>
        <v/>
      </c>
      <c r="CH591">
        <f t="shared" ca="1" si="177"/>
        <v>256</v>
      </c>
      <c r="CK591" t="str">
        <f t="shared" ca="1" si="173"/>
        <v/>
      </c>
    </row>
    <row r="592" spans="1:89" x14ac:dyDescent="0.45">
      <c r="A592">
        <v>0</v>
      </c>
      <c r="B592">
        <f t="shared" si="174"/>
        <v>0</v>
      </c>
      <c r="D592" t="b">
        <f t="shared" si="170"/>
        <v>0</v>
      </c>
      <c r="AN592">
        <f t="shared" si="175"/>
        <v>0</v>
      </c>
      <c r="AQ592">
        <f t="shared" si="176"/>
        <v>1.2216338880484114</v>
      </c>
      <c r="CA592">
        <v>0</v>
      </c>
      <c r="CC592" t="str">
        <f t="shared" ca="1" si="171"/>
        <v/>
      </c>
      <c r="CD592" t="str">
        <f t="shared" ca="1" si="172"/>
        <v/>
      </c>
      <c r="CH592" t="str">
        <f t="shared" ca="1" si="177"/>
        <v/>
      </c>
      <c r="CK592" t="str">
        <f t="shared" ca="1" si="173"/>
        <v/>
      </c>
    </row>
    <row r="593" spans="1:89" x14ac:dyDescent="0.45">
      <c r="A593">
        <v>4</v>
      </c>
      <c r="B593">
        <f t="shared" si="174"/>
        <v>0</v>
      </c>
      <c r="D593" t="b">
        <f t="shared" si="170"/>
        <v>0</v>
      </c>
      <c r="AN593">
        <f t="shared" si="175"/>
        <v>7.7193182520409875</v>
      </c>
      <c r="AQ593">
        <f t="shared" si="176"/>
        <v>2.7783661119515886</v>
      </c>
      <c r="CA593">
        <v>4</v>
      </c>
      <c r="CC593" t="str">
        <f t="shared" ca="1" si="171"/>
        <v/>
      </c>
      <c r="CD593" t="str">
        <f t="shared" ca="1" si="172"/>
        <v/>
      </c>
      <c r="CH593" t="str">
        <f t="shared" ca="1" si="177"/>
        <v/>
      </c>
      <c r="CK593" t="str">
        <f t="shared" ca="1" si="173"/>
        <v/>
      </c>
    </row>
    <row r="594" spans="1:89" x14ac:dyDescent="0.45">
      <c r="A594">
        <v>3</v>
      </c>
      <c r="B594">
        <f t="shared" si="174"/>
        <v>0</v>
      </c>
      <c r="D594" t="b">
        <f t="shared" si="170"/>
        <v>0</v>
      </c>
      <c r="AN594">
        <f t="shared" si="175"/>
        <v>3.16258602813781</v>
      </c>
      <c r="AQ594">
        <f t="shared" si="176"/>
        <v>1.7783661119515886</v>
      </c>
      <c r="CA594">
        <v>3</v>
      </c>
      <c r="CC594" t="str">
        <f t="shared" ca="1" si="171"/>
        <v/>
      </c>
      <c r="CD594" t="str">
        <f t="shared" ca="1" si="172"/>
        <v/>
      </c>
      <c r="CH594" t="str">
        <f t="shared" ca="1" si="177"/>
        <v/>
      </c>
      <c r="CK594" t="str">
        <f t="shared" ca="1" si="173"/>
        <v/>
      </c>
    </row>
    <row r="595" spans="1:89" x14ac:dyDescent="0.45">
      <c r="A595">
        <v>1</v>
      </c>
      <c r="B595">
        <f t="shared" si="174"/>
        <v>0</v>
      </c>
      <c r="D595" t="b">
        <f t="shared" si="170"/>
        <v>0</v>
      </c>
      <c r="AN595">
        <f t="shared" si="175"/>
        <v>4.9121580331455778E-2</v>
      </c>
      <c r="AQ595">
        <f t="shared" si="176"/>
        <v>0.22163388804841144</v>
      </c>
      <c r="CA595">
        <v>1</v>
      </c>
      <c r="CC595" t="str">
        <f t="shared" ca="1" si="171"/>
        <v/>
      </c>
      <c r="CD595" t="str">
        <f t="shared" ca="1" si="172"/>
        <v/>
      </c>
      <c r="CH595" t="str">
        <f t="shared" ca="1" si="177"/>
        <v/>
      </c>
      <c r="CK595" t="str">
        <f t="shared" ca="1" si="173"/>
        <v/>
      </c>
    </row>
    <row r="596" spans="1:89" x14ac:dyDescent="0.45">
      <c r="A596">
        <v>1</v>
      </c>
      <c r="B596">
        <f t="shared" si="174"/>
        <v>0</v>
      </c>
      <c r="D596" t="b">
        <f t="shared" si="170"/>
        <v>0</v>
      </c>
      <c r="AN596">
        <f t="shared" si="175"/>
        <v>4.9121580331455778E-2</v>
      </c>
      <c r="AQ596">
        <f t="shared" si="176"/>
        <v>0.22163388804841144</v>
      </c>
      <c r="CA596">
        <v>1</v>
      </c>
      <c r="CC596" t="str">
        <f t="shared" ca="1" si="171"/>
        <v/>
      </c>
      <c r="CD596" t="str">
        <f t="shared" ca="1" si="172"/>
        <v/>
      </c>
      <c r="CH596" t="str">
        <f t="shared" ca="1" si="177"/>
        <v/>
      </c>
      <c r="CK596" t="str">
        <f t="shared" ca="1" si="173"/>
        <v/>
      </c>
    </row>
    <row r="597" spans="1:89" x14ac:dyDescent="0.45">
      <c r="A597">
        <v>2</v>
      </c>
      <c r="B597">
        <f t="shared" si="174"/>
        <v>0</v>
      </c>
      <c r="D597" t="b">
        <f t="shared" si="170"/>
        <v>1</v>
      </c>
      <c r="AN597">
        <f t="shared" si="175"/>
        <v>0.60585380423463286</v>
      </c>
      <c r="AQ597">
        <f t="shared" si="176"/>
        <v>0.77836611195158856</v>
      </c>
      <c r="CA597">
        <v>2</v>
      </c>
      <c r="CC597" t="str">
        <f t="shared" ca="1" si="171"/>
        <v/>
      </c>
      <c r="CD597" t="str">
        <f t="shared" ca="1" si="172"/>
        <v/>
      </c>
      <c r="CH597" t="str">
        <f t="shared" ca="1" si="177"/>
        <v/>
      </c>
      <c r="CK597" t="str">
        <f t="shared" ca="1" si="173"/>
        <v/>
      </c>
    </row>
    <row r="598" spans="1:89" x14ac:dyDescent="0.45">
      <c r="A598">
        <v>2</v>
      </c>
      <c r="B598">
        <f t="shared" si="174"/>
        <v>0</v>
      </c>
      <c r="D598" t="b">
        <f t="shared" si="170"/>
        <v>0</v>
      </c>
      <c r="AN598">
        <f t="shared" si="175"/>
        <v>0.60585380423463286</v>
      </c>
      <c r="AQ598">
        <f t="shared" si="176"/>
        <v>0.77836611195158856</v>
      </c>
      <c r="CA598">
        <v>2</v>
      </c>
      <c r="CC598" t="str">
        <f t="shared" ca="1" si="171"/>
        <v/>
      </c>
      <c r="CD598" t="str">
        <f t="shared" ca="1" si="172"/>
        <v/>
      </c>
      <c r="CH598" t="str">
        <f t="shared" ca="1" si="177"/>
        <v/>
      </c>
      <c r="CK598" t="str">
        <f t="shared" ca="1" si="173"/>
        <v/>
      </c>
    </row>
    <row r="599" spans="1:89" x14ac:dyDescent="0.45">
      <c r="A599">
        <v>1</v>
      </c>
      <c r="B599">
        <f t="shared" si="174"/>
        <v>11</v>
      </c>
      <c r="D599" t="b">
        <f t="shared" si="170"/>
        <v>0</v>
      </c>
      <c r="AN599">
        <f t="shared" si="175"/>
        <v>4.9121580331455778E-2</v>
      </c>
      <c r="AQ599">
        <f t="shared" si="176"/>
        <v>0.22163388804841144</v>
      </c>
      <c r="CA599">
        <v>1</v>
      </c>
      <c r="CC599" t="str">
        <f t="shared" ca="1" si="171"/>
        <v/>
      </c>
      <c r="CD599" t="str">
        <f t="shared" ca="1" si="172"/>
        <v/>
      </c>
      <c r="CH599" t="str">
        <f t="shared" ca="1" si="177"/>
        <v/>
      </c>
      <c r="CK599" t="str">
        <f t="shared" ca="1" si="173"/>
        <v/>
      </c>
    </row>
    <row r="600" spans="1:89" x14ac:dyDescent="0.45">
      <c r="A600">
        <v>2</v>
      </c>
      <c r="B600">
        <f t="shared" si="174"/>
        <v>0</v>
      </c>
      <c r="D600" t="b">
        <f t="shared" si="170"/>
        <v>0</v>
      </c>
      <c r="AN600">
        <f t="shared" si="175"/>
        <v>0.60585380423463286</v>
      </c>
      <c r="AQ600">
        <f t="shared" si="176"/>
        <v>0.77836611195158856</v>
      </c>
      <c r="CA600">
        <v>2</v>
      </c>
      <c r="CC600" t="str">
        <f t="shared" ca="1" si="171"/>
        <v/>
      </c>
      <c r="CD600" t="str">
        <f t="shared" ca="1" si="172"/>
        <v/>
      </c>
      <c r="CH600" t="str">
        <f t="shared" ca="1" si="177"/>
        <v/>
      </c>
      <c r="CK600" t="str">
        <f t="shared" ca="1" si="173"/>
        <v/>
      </c>
    </row>
    <row r="601" spans="1:89" x14ac:dyDescent="0.45">
      <c r="A601">
        <v>2</v>
      </c>
      <c r="B601">
        <f t="shared" si="174"/>
        <v>0</v>
      </c>
      <c r="D601" t="b">
        <f t="shared" si="170"/>
        <v>0</v>
      </c>
      <c r="AN601">
        <f t="shared" si="175"/>
        <v>0.60585380423463286</v>
      </c>
      <c r="AQ601">
        <f t="shared" si="176"/>
        <v>0.77836611195158856</v>
      </c>
      <c r="CA601">
        <v>2</v>
      </c>
      <c r="CC601">
        <f t="shared" ca="1" si="171"/>
        <v>9</v>
      </c>
      <c r="CD601">
        <f t="shared" ca="1" si="172"/>
        <v>22</v>
      </c>
      <c r="CH601">
        <f t="shared" ca="1" si="177"/>
        <v>81</v>
      </c>
      <c r="CK601">
        <f t="shared" ca="1" si="173"/>
        <v>5.9292249999999935</v>
      </c>
    </row>
    <row r="602" spans="1:89" x14ac:dyDescent="0.45">
      <c r="A602">
        <v>1</v>
      </c>
      <c r="B602">
        <f t="shared" si="174"/>
        <v>0</v>
      </c>
      <c r="D602" t="b">
        <f t="shared" si="170"/>
        <v>0</v>
      </c>
      <c r="AN602">
        <f t="shared" si="175"/>
        <v>4.9121580331455778E-2</v>
      </c>
      <c r="AQ602">
        <f t="shared" si="176"/>
        <v>0.22163388804841144</v>
      </c>
      <c r="CA602">
        <v>1</v>
      </c>
      <c r="CC602" t="str">
        <f t="shared" ca="1" si="171"/>
        <v/>
      </c>
      <c r="CD602" t="str">
        <f t="shared" ca="1" si="172"/>
        <v/>
      </c>
      <c r="CH602" t="str">
        <f t="shared" ca="1" si="177"/>
        <v/>
      </c>
      <c r="CK602" t="str">
        <f t="shared" ca="1" si="173"/>
        <v/>
      </c>
    </row>
    <row r="603" spans="1:89" x14ac:dyDescent="0.45">
      <c r="A603">
        <v>1</v>
      </c>
      <c r="B603">
        <f t="shared" si="174"/>
        <v>0</v>
      </c>
      <c r="D603" t="b">
        <f t="shared" si="170"/>
        <v>0</v>
      </c>
      <c r="AN603">
        <f t="shared" si="175"/>
        <v>4.9121580331455778E-2</v>
      </c>
      <c r="AQ603">
        <f t="shared" si="176"/>
        <v>0.22163388804841144</v>
      </c>
      <c r="CA603">
        <v>1</v>
      </c>
      <c r="CC603" t="str">
        <f t="shared" ca="1" si="171"/>
        <v/>
      </c>
      <c r="CD603" t="str">
        <f t="shared" ca="1" si="172"/>
        <v/>
      </c>
      <c r="CH603" t="str">
        <f t="shared" ca="1" si="177"/>
        <v/>
      </c>
      <c r="CK603" t="str">
        <f t="shared" ca="1" si="173"/>
        <v/>
      </c>
    </row>
    <row r="604" spans="1:89" x14ac:dyDescent="0.45">
      <c r="A604">
        <v>1</v>
      </c>
      <c r="B604">
        <f t="shared" si="174"/>
        <v>0</v>
      </c>
      <c r="D604" t="b">
        <f t="shared" si="170"/>
        <v>0</v>
      </c>
      <c r="AN604">
        <f t="shared" si="175"/>
        <v>4.9121580331455778E-2</v>
      </c>
      <c r="AQ604">
        <f t="shared" si="176"/>
        <v>0.22163388804841144</v>
      </c>
      <c r="CA604">
        <v>1</v>
      </c>
      <c r="CC604" t="str">
        <f t="shared" ca="1" si="171"/>
        <v/>
      </c>
      <c r="CD604" t="str">
        <f t="shared" ca="1" si="172"/>
        <v/>
      </c>
      <c r="CH604" t="str">
        <f t="shared" ca="1" si="177"/>
        <v/>
      </c>
      <c r="CK604" t="str">
        <f t="shared" ca="1" si="173"/>
        <v/>
      </c>
    </row>
    <row r="605" spans="1:89" x14ac:dyDescent="0.45">
      <c r="A605">
        <v>0</v>
      </c>
      <c r="B605">
        <f t="shared" si="174"/>
        <v>0</v>
      </c>
      <c r="D605" t="b">
        <f t="shared" si="170"/>
        <v>0</v>
      </c>
      <c r="AN605">
        <f t="shared" si="175"/>
        <v>0</v>
      </c>
      <c r="AQ605">
        <f t="shared" si="176"/>
        <v>1.2216338880484114</v>
      </c>
      <c r="CA605">
        <v>0</v>
      </c>
      <c r="CC605" t="str">
        <f t="shared" ca="1" si="171"/>
        <v/>
      </c>
      <c r="CD605" t="str">
        <f t="shared" ca="1" si="172"/>
        <v/>
      </c>
      <c r="CH605" t="str">
        <f t="shared" ca="1" si="177"/>
        <v/>
      </c>
      <c r="CK605" t="str">
        <f t="shared" ca="1" si="173"/>
        <v/>
      </c>
    </row>
    <row r="606" spans="1:89" x14ac:dyDescent="0.45">
      <c r="A606">
        <v>1</v>
      </c>
      <c r="B606">
        <f t="shared" si="174"/>
        <v>0</v>
      </c>
      <c r="D606" t="b">
        <f t="shared" si="170"/>
        <v>0</v>
      </c>
      <c r="AN606">
        <f t="shared" si="175"/>
        <v>4.9121580331455778E-2</v>
      </c>
      <c r="AQ606">
        <f t="shared" si="176"/>
        <v>0.22163388804841144</v>
      </c>
      <c r="CA606">
        <v>1</v>
      </c>
      <c r="CC606" t="str">
        <f t="shared" ca="1" si="171"/>
        <v/>
      </c>
      <c r="CD606" t="str">
        <f t="shared" ca="1" si="172"/>
        <v/>
      </c>
      <c r="CH606" t="str">
        <f t="shared" ca="1" si="177"/>
        <v/>
      </c>
      <c r="CK606" t="str">
        <f t="shared" ca="1" si="173"/>
        <v/>
      </c>
    </row>
    <row r="607" spans="1:89" x14ac:dyDescent="0.45">
      <c r="A607">
        <v>2</v>
      </c>
      <c r="B607">
        <f t="shared" si="174"/>
        <v>0</v>
      </c>
      <c r="D607" t="b">
        <f t="shared" si="170"/>
        <v>1</v>
      </c>
      <c r="AN607">
        <f t="shared" si="175"/>
        <v>0.60585380423463286</v>
      </c>
      <c r="AQ607">
        <f t="shared" si="176"/>
        <v>0.77836611195158856</v>
      </c>
      <c r="CA607">
        <v>2</v>
      </c>
      <c r="CC607" t="str">
        <f t="shared" ca="1" si="171"/>
        <v/>
      </c>
      <c r="CD607" t="str">
        <f t="shared" ca="1" si="172"/>
        <v/>
      </c>
      <c r="CH607" t="str">
        <f t="shared" ca="1" si="177"/>
        <v/>
      </c>
      <c r="CK607" t="str">
        <f t="shared" ca="1" si="173"/>
        <v/>
      </c>
    </row>
    <row r="608" spans="1:89" x14ac:dyDescent="0.45">
      <c r="A608">
        <v>0</v>
      </c>
      <c r="B608">
        <f t="shared" si="174"/>
        <v>0</v>
      </c>
      <c r="D608" t="b">
        <f t="shared" si="170"/>
        <v>0</v>
      </c>
      <c r="AN608">
        <f t="shared" si="175"/>
        <v>0</v>
      </c>
      <c r="AQ608">
        <f t="shared" si="176"/>
        <v>1.2216338880484114</v>
      </c>
      <c r="CA608">
        <v>0</v>
      </c>
      <c r="CC608" t="str">
        <f t="shared" ca="1" si="171"/>
        <v/>
      </c>
      <c r="CD608" t="str">
        <f t="shared" ca="1" si="172"/>
        <v/>
      </c>
      <c r="CH608" t="str">
        <f t="shared" ca="1" si="177"/>
        <v/>
      </c>
      <c r="CK608" t="str">
        <f t="shared" ca="1" si="173"/>
        <v/>
      </c>
    </row>
    <row r="609" spans="1:89" x14ac:dyDescent="0.45">
      <c r="A609">
        <v>1</v>
      </c>
      <c r="B609">
        <f t="shared" si="174"/>
        <v>8</v>
      </c>
      <c r="D609" t="b">
        <f t="shared" si="170"/>
        <v>0</v>
      </c>
      <c r="AN609">
        <f t="shared" si="175"/>
        <v>4.9121580331455778E-2</v>
      </c>
      <c r="AQ609">
        <f t="shared" si="176"/>
        <v>0.22163388804841144</v>
      </c>
      <c r="CA609">
        <v>1</v>
      </c>
      <c r="CC609" t="str">
        <f t="shared" ca="1" si="171"/>
        <v/>
      </c>
      <c r="CD609" t="str">
        <f t="shared" ca="1" si="172"/>
        <v/>
      </c>
      <c r="CH609" t="str">
        <f t="shared" ca="1" si="177"/>
        <v/>
      </c>
      <c r="CK609" t="str">
        <f t="shared" ca="1" si="173"/>
        <v/>
      </c>
    </row>
    <row r="610" spans="1:89" x14ac:dyDescent="0.45">
      <c r="A610">
        <v>0</v>
      </c>
      <c r="B610">
        <f t="shared" si="174"/>
        <v>0</v>
      </c>
      <c r="D610" t="b">
        <f t="shared" si="170"/>
        <v>0</v>
      </c>
      <c r="AN610">
        <f t="shared" si="175"/>
        <v>0</v>
      </c>
      <c r="AQ610">
        <f t="shared" si="176"/>
        <v>1.2216338880484114</v>
      </c>
      <c r="CA610">
        <v>0</v>
      </c>
      <c r="CC610" t="str">
        <f t="shared" ca="1" si="171"/>
        <v/>
      </c>
      <c r="CD610" t="str">
        <f t="shared" ca="1" si="172"/>
        <v/>
      </c>
      <c r="CH610" t="str">
        <f t="shared" ca="1" si="177"/>
        <v/>
      </c>
      <c r="CK610" t="str">
        <f t="shared" ca="1" si="173"/>
        <v/>
      </c>
    </row>
    <row r="611" spans="1:89" x14ac:dyDescent="0.45">
      <c r="A611">
        <v>0</v>
      </c>
      <c r="B611">
        <f t="shared" si="174"/>
        <v>0</v>
      </c>
      <c r="D611" t="b">
        <f t="shared" si="170"/>
        <v>0</v>
      </c>
      <c r="AN611">
        <f t="shared" si="175"/>
        <v>0</v>
      </c>
      <c r="AQ611">
        <f t="shared" si="176"/>
        <v>1.2216338880484114</v>
      </c>
      <c r="CA611">
        <v>0</v>
      </c>
      <c r="CC611">
        <f t="shared" ca="1" si="171"/>
        <v>13</v>
      </c>
      <c r="CD611" t="str">
        <f t="shared" ca="1" si="172"/>
        <v/>
      </c>
      <c r="CH611">
        <f t="shared" ca="1" si="177"/>
        <v>169</v>
      </c>
      <c r="CK611" t="str">
        <f t="shared" ca="1" si="173"/>
        <v/>
      </c>
    </row>
    <row r="612" spans="1:89" x14ac:dyDescent="0.45">
      <c r="A612">
        <v>0</v>
      </c>
      <c r="B612">
        <f t="shared" si="174"/>
        <v>0</v>
      </c>
      <c r="D612" t="b">
        <f t="shared" si="170"/>
        <v>0</v>
      </c>
      <c r="AN612">
        <f t="shared" si="175"/>
        <v>0</v>
      </c>
      <c r="AQ612">
        <f t="shared" si="176"/>
        <v>1.2216338880484114</v>
      </c>
      <c r="CA612">
        <v>0</v>
      </c>
      <c r="CC612" t="str">
        <f t="shared" ca="1" si="171"/>
        <v/>
      </c>
      <c r="CD612" t="str">
        <f t="shared" ca="1" si="172"/>
        <v/>
      </c>
      <c r="CH612" t="str">
        <f t="shared" ca="1" si="177"/>
        <v/>
      </c>
      <c r="CK612" t="str">
        <f t="shared" ca="1" si="173"/>
        <v/>
      </c>
    </row>
    <row r="613" spans="1:89" x14ac:dyDescent="0.45">
      <c r="A613">
        <v>3</v>
      </c>
      <c r="B613">
        <f t="shared" si="174"/>
        <v>0</v>
      </c>
      <c r="D613" t="b">
        <f t="shared" si="170"/>
        <v>0</v>
      </c>
      <c r="AN613">
        <f t="shared" si="175"/>
        <v>3.16258602813781</v>
      </c>
      <c r="AQ613">
        <f t="shared" si="176"/>
        <v>1.7783661119515886</v>
      </c>
      <c r="CA613">
        <v>3</v>
      </c>
      <c r="CC613" t="str">
        <f t="shared" ca="1" si="171"/>
        <v/>
      </c>
      <c r="CD613" t="str">
        <f t="shared" ca="1" si="172"/>
        <v/>
      </c>
      <c r="CH613" t="str">
        <f t="shared" ca="1" si="177"/>
        <v/>
      </c>
      <c r="CK613" t="str">
        <f t="shared" ca="1" si="173"/>
        <v/>
      </c>
    </row>
    <row r="614" spans="1:89" x14ac:dyDescent="0.45">
      <c r="A614">
        <v>0</v>
      </c>
      <c r="B614">
        <f t="shared" si="174"/>
        <v>0</v>
      </c>
      <c r="D614" t="b">
        <f t="shared" si="170"/>
        <v>0</v>
      </c>
      <c r="AN614">
        <f t="shared" si="175"/>
        <v>0</v>
      </c>
      <c r="AQ614">
        <f t="shared" si="176"/>
        <v>1.2216338880484114</v>
      </c>
      <c r="CA614">
        <v>0</v>
      </c>
      <c r="CC614" t="str">
        <f t="shared" ca="1" si="171"/>
        <v/>
      </c>
      <c r="CD614" t="str">
        <f t="shared" ca="1" si="172"/>
        <v/>
      </c>
      <c r="CH614" t="str">
        <f t="shared" ca="1" si="177"/>
        <v/>
      </c>
      <c r="CK614" t="str">
        <f t="shared" ca="1" si="173"/>
        <v/>
      </c>
    </row>
    <row r="615" spans="1:89" x14ac:dyDescent="0.45">
      <c r="A615">
        <v>2</v>
      </c>
      <c r="B615">
        <f t="shared" si="174"/>
        <v>0</v>
      </c>
      <c r="D615" t="b">
        <f t="shared" si="170"/>
        <v>0</v>
      </c>
      <c r="AN615">
        <f t="shared" si="175"/>
        <v>0.60585380423463286</v>
      </c>
      <c r="AQ615">
        <f t="shared" si="176"/>
        <v>0.77836611195158856</v>
      </c>
      <c r="CA615">
        <v>2</v>
      </c>
      <c r="CC615" t="str">
        <f t="shared" ca="1" si="171"/>
        <v/>
      </c>
      <c r="CD615" t="str">
        <f t="shared" ca="1" si="172"/>
        <v/>
      </c>
      <c r="CH615" t="str">
        <f t="shared" ca="1" si="177"/>
        <v/>
      </c>
      <c r="CK615" t="str">
        <f t="shared" ca="1" si="173"/>
        <v/>
      </c>
    </row>
    <row r="616" spans="1:89" x14ac:dyDescent="0.45">
      <c r="A616">
        <v>1</v>
      </c>
      <c r="B616">
        <f t="shared" si="174"/>
        <v>0</v>
      </c>
      <c r="D616" t="b">
        <f t="shared" si="170"/>
        <v>0</v>
      </c>
      <c r="AN616">
        <f t="shared" si="175"/>
        <v>4.9121580331455778E-2</v>
      </c>
      <c r="AQ616">
        <f t="shared" si="176"/>
        <v>0.22163388804841144</v>
      </c>
      <c r="CA616">
        <v>1</v>
      </c>
      <c r="CC616" t="str">
        <f t="shared" ca="1" si="171"/>
        <v/>
      </c>
      <c r="CD616" t="str">
        <f t="shared" ca="1" si="172"/>
        <v/>
      </c>
      <c r="CH616" t="str">
        <f t="shared" ca="1" si="177"/>
        <v/>
      </c>
      <c r="CK616" t="str">
        <f t="shared" ca="1" si="173"/>
        <v/>
      </c>
    </row>
    <row r="617" spans="1:89" x14ac:dyDescent="0.45">
      <c r="A617">
        <v>2</v>
      </c>
      <c r="B617">
        <f t="shared" si="174"/>
        <v>0</v>
      </c>
      <c r="D617" t="b">
        <f t="shared" si="170"/>
        <v>1</v>
      </c>
      <c r="AN617">
        <f t="shared" si="175"/>
        <v>0.60585380423463286</v>
      </c>
      <c r="AQ617">
        <f t="shared" si="176"/>
        <v>0.77836611195158856</v>
      </c>
      <c r="CA617">
        <v>2</v>
      </c>
      <c r="CC617" t="str">
        <f t="shared" ca="1" si="171"/>
        <v/>
      </c>
      <c r="CD617" t="str">
        <f t="shared" ca="1" si="172"/>
        <v/>
      </c>
      <c r="CH617" t="str">
        <f t="shared" ca="1" si="177"/>
        <v/>
      </c>
      <c r="CK617" t="str">
        <f t="shared" ca="1" si="173"/>
        <v/>
      </c>
    </row>
    <row r="618" spans="1:89" x14ac:dyDescent="0.45">
      <c r="A618">
        <v>1</v>
      </c>
      <c r="B618">
        <f t="shared" si="174"/>
        <v>0</v>
      </c>
      <c r="D618" t="b">
        <f t="shared" si="170"/>
        <v>0</v>
      </c>
      <c r="AN618">
        <f t="shared" si="175"/>
        <v>4.9121580331455778E-2</v>
      </c>
      <c r="AQ618">
        <f t="shared" si="176"/>
        <v>0.22163388804841144</v>
      </c>
      <c r="CA618">
        <v>1</v>
      </c>
      <c r="CC618" t="str">
        <f t="shared" ca="1" si="171"/>
        <v/>
      </c>
      <c r="CD618" t="str">
        <f t="shared" ca="1" si="172"/>
        <v/>
      </c>
      <c r="CH618" t="str">
        <f t="shared" ca="1" si="177"/>
        <v/>
      </c>
      <c r="CK618" t="str">
        <f t="shared" ca="1" si="173"/>
        <v/>
      </c>
    </row>
    <row r="619" spans="1:89" x14ac:dyDescent="0.45">
      <c r="A619">
        <v>1</v>
      </c>
      <c r="B619">
        <f t="shared" si="174"/>
        <v>9</v>
      </c>
      <c r="D619" t="b">
        <f t="shared" si="170"/>
        <v>0</v>
      </c>
      <c r="AN619">
        <f t="shared" si="175"/>
        <v>4.9121580331455778E-2</v>
      </c>
      <c r="AQ619">
        <f t="shared" si="176"/>
        <v>0.22163388804841144</v>
      </c>
      <c r="CA619">
        <v>1</v>
      </c>
      <c r="CC619" t="str">
        <f t="shared" ca="1" si="171"/>
        <v/>
      </c>
      <c r="CD619" t="str">
        <f t="shared" ca="1" si="172"/>
        <v/>
      </c>
      <c r="CH619" t="str">
        <f t="shared" ca="1" si="177"/>
        <v/>
      </c>
      <c r="CK619" t="str">
        <f t="shared" ca="1" si="173"/>
        <v/>
      </c>
    </row>
    <row r="620" spans="1:89" x14ac:dyDescent="0.45">
      <c r="A620">
        <v>3</v>
      </c>
      <c r="B620">
        <f t="shared" si="174"/>
        <v>0</v>
      </c>
      <c r="D620" t="b">
        <f t="shared" si="170"/>
        <v>0</v>
      </c>
      <c r="AN620">
        <f t="shared" si="175"/>
        <v>3.16258602813781</v>
      </c>
      <c r="AQ620">
        <f t="shared" si="176"/>
        <v>1.7783661119515886</v>
      </c>
      <c r="CA620">
        <v>3</v>
      </c>
      <c r="CC620" t="str">
        <f t="shared" ca="1" si="171"/>
        <v/>
      </c>
      <c r="CD620" t="str">
        <f t="shared" ca="1" si="172"/>
        <v/>
      </c>
      <c r="CH620" t="str">
        <f t="shared" ca="1" si="177"/>
        <v/>
      </c>
      <c r="CK620" t="str">
        <f t="shared" ca="1" si="173"/>
        <v/>
      </c>
    </row>
    <row r="621" spans="1:89" x14ac:dyDescent="0.45">
      <c r="A621">
        <v>1</v>
      </c>
      <c r="B621">
        <f t="shared" si="174"/>
        <v>0</v>
      </c>
      <c r="D621" t="b">
        <f t="shared" si="170"/>
        <v>0</v>
      </c>
      <c r="AN621">
        <f t="shared" si="175"/>
        <v>4.9121580331455778E-2</v>
      </c>
      <c r="AQ621">
        <f t="shared" si="176"/>
        <v>0.22163388804841144</v>
      </c>
      <c r="CA621">
        <v>1</v>
      </c>
      <c r="CC621">
        <f t="shared" ca="1" si="171"/>
        <v>12</v>
      </c>
      <c r="CD621">
        <f t="shared" ca="1" si="172"/>
        <v>24</v>
      </c>
      <c r="CH621">
        <f t="shared" ca="1" si="177"/>
        <v>144</v>
      </c>
      <c r="CK621">
        <f t="shared" ca="1" si="173"/>
        <v>0.18922499999999889</v>
      </c>
    </row>
    <row r="622" spans="1:89" x14ac:dyDescent="0.45">
      <c r="A622">
        <v>2</v>
      </c>
      <c r="B622">
        <f t="shared" si="174"/>
        <v>0</v>
      </c>
      <c r="D622" t="b">
        <f t="shared" si="170"/>
        <v>0</v>
      </c>
      <c r="AN622">
        <f t="shared" si="175"/>
        <v>0.60585380423463286</v>
      </c>
      <c r="AQ622">
        <f t="shared" si="176"/>
        <v>0.77836611195158856</v>
      </c>
      <c r="CA622">
        <v>2</v>
      </c>
      <c r="CC622" t="str">
        <f t="shared" ca="1" si="171"/>
        <v/>
      </c>
      <c r="CD622" t="str">
        <f t="shared" ca="1" si="172"/>
        <v/>
      </c>
      <c r="CH622" t="str">
        <f t="shared" ca="1" si="177"/>
        <v/>
      </c>
      <c r="CK622" t="str">
        <f t="shared" ca="1" si="173"/>
        <v/>
      </c>
    </row>
    <row r="623" spans="1:89" x14ac:dyDescent="0.45">
      <c r="A623">
        <v>0</v>
      </c>
      <c r="B623">
        <f t="shared" si="174"/>
        <v>0</v>
      </c>
      <c r="D623" t="b">
        <f t="shared" si="170"/>
        <v>0</v>
      </c>
      <c r="AN623">
        <f t="shared" si="175"/>
        <v>0</v>
      </c>
      <c r="AQ623">
        <f t="shared" si="176"/>
        <v>1.2216338880484114</v>
      </c>
      <c r="CA623">
        <v>0</v>
      </c>
      <c r="CC623" t="str">
        <f t="shared" ca="1" si="171"/>
        <v/>
      </c>
      <c r="CD623" t="str">
        <f t="shared" ca="1" si="172"/>
        <v/>
      </c>
      <c r="CH623" t="str">
        <f t="shared" ca="1" si="177"/>
        <v/>
      </c>
      <c r="CK623" t="str">
        <f t="shared" ca="1" si="173"/>
        <v/>
      </c>
    </row>
    <row r="624" spans="1:89" x14ac:dyDescent="0.45">
      <c r="A624">
        <v>1</v>
      </c>
      <c r="B624">
        <f t="shared" si="174"/>
        <v>0</v>
      </c>
      <c r="D624" t="b">
        <f t="shared" si="170"/>
        <v>0</v>
      </c>
      <c r="AN624">
        <f t="shared" si="175"/>
        <v>4.9121580331455778E-2</v>
      </c>
      <c r="AQ624">
        <f t="shared" si="176"/>
        <v>0.22163388804841144</v>
      </c>
      <c r="CA624">
        <v>1</v>
      </c>
      <c r="CC624" t="str">
        <f t="shared" ca="1" si="171"/>
        <v/>
      </c>
      <c r="CD624" t="str">
        <f t="shared" ca="1" si="172"/>
        <v/>
      </c>
      <c r="CH624" t="str">
        <f t="shared" ca="1" si="177"/>
        <v/>
      </c>
      <c r="CK624" t="str">
        <f t="shared" ca="1" si="173"/>
        <v/>
      </c>
    </row>
    <row r="625" spans="1:89" x14ac:dyDescent="0.45">
      <c r="A625">
        <v>2</v>
      </c>
      <c r="B625">
        <f t="shared" si="174"/>
        <v>0</v>
      </c>
      <c r="D625" t="b">
        <f t="shared" si="170"/>
        <v>0</v>
      </c>
      <c r="AN625">
        <f t="shared" si="175"/>
        <v>0.60585380423463286</v>
      </c>
      <c r="AQ625">
        <f t="shared" si="176"/>
        <v>0.77836611195158856</v>
      </c>
      <c r="CA625">
        <v>2</v>
      </c>
      <c r="CC625" t="str">
        <f t="shared" ca="1" si="171"/>
        <v/>
      </c>
      <c r="CD625" t="str">
        <f t="shared" ca="1" si="172"/>
        <v/>
      </c>
      <c r="CH625" t="str">
        <f t="shared" ca="1" si="177"/>
        <v/>
      </c>
      <c r="CK625" t="str">
        <f t="shared" ca="1" si="173"/>
        <v/>
      </c>
    </row>
    <row r="626" spans="1:89" x14ac:dyDescent="0.45">
      <c r="A626">
        <v>1</v>
      </c>
      <c r="B626">
        <f t="shared" si="174"/>
        <v>0</v>
      </c>
      <c r="D626" t="b">
        <f t="shared" si="170"/>
        <v>0</v>
      </c>
      <c r="AN626">
        <f t="shared" si="175"/>
        <v>4.9121580331455778E-2</v>
      </c>
      <c r="AQ626">
        <f t="shared" si="176"/>
        <v>0.22163388804841144</v>
      </c>
      <c r="CA626">
        <v>1</v>
      </c>
      <c r="CC626" t="str">
        <f t="shared" ca="1" si="171"/>
        <v/>
      </c>
      <c r="CD626" t="str">
        <f t="shared" ca="1" si="172"/>
        <v/>
      </c>
      <c r="CH626" t="str">
        <f t="shared" ca="1" si="177"/>
        <v/>
      </c>
      <c r="CK626" t="str">
        <f t="shared" ca="1" si="173"/>
        <v/>
      </c>
    </row>
    <row r="627" spans="1:89" x14ac:dyDescent="0.45">
      <c r="A627">
        <v>2</v>
      </c>
      <c r="B627">
        <f t="shared" si="174"/>
        <v>0</v>
      </c>
      <c r="D627" t="b">
        <f t="shared" si="170"/>
        <v>1</v>
      </c>
      <c r="AN627">
        <f t="shared" si="175"/>
        <v>0.60585380423463286</v>
      </c>
      <c r="AQ627">
        <f t="shared" si="176"/>
        <v>0.77836611195158856</v>
      </c>
      <c r="CA627">
        <v>2</v>
      </c>
      <c r="CC627" t="str">
        <f t="shared" ca="1" si="171"/>
        <v/>
      </c>
      <c r="CD627" t="str">
        <f t="shared" ca="1" si="172"/>
        <v/>
      </c>
      <c r="CH627" t="str">
        <f t="shared" ca="1" si="177"/>
        <v/>
      </c>
      <c r="CK627" t="str">
        <f t="shared" ca="1" si="173"/>
        <v/>
      </c>
    </row>
    <row r="628" spans="1:89" x14ac:dyDescent="0.45">
      <c r="A628">
        <v>2</v>
      </c>
      <c r="B628">
        <f t="shared" si="174"/>
        <v>0</v>
      </c>
      <c r="D628" t="b">
        <f t="shared" si="170"/>
        <v>0</v>
      </c>
      <c r="AN628">
        <f t="shared" si="175"/>
        <v>0.60585380423463286</v>
      </c>
      <c r="AQ628">
        <f t="shared" si="176"/>
        <v>0.77836611195158856</v>
      </c>
      <c r="CA628">
        <v>2</v>
      </c>
      <c r="CC628" t="str">
        <f t="shared" ca="1" si="171"/>
        <v/>
      </c>
      <c r="CD628" t="str">
        <f t="shared" ca="1" si="172"/>
        <v/>
      </c>
      <c r="CH628" t="str">
        <f t="shared" ca="1" si="177"/>
        <v/>
      </c>
      <c r="CK628" t="str">
        <f t="shared" ca="1" si="173"/>
        <v/>
      </c>
    </row>
    <row r="629" spans="1:89" x14ac:dyDescent="0.45">
      <c r="A629">
        <v>1</v>
      </c>
      <c r="B629">
        <f t="shared" si="174"/>
        <v>19</v>
      </c>
      <c r="D629" t="b">
        <f t="shared" si="170"/>
        <v>0</v>
      </c>
      <c r="AN629">
        <f t="shared" si="175"/>
        <v>4.9121580331455778E-2</v>
      </c>
      <c r="AQ629">
        <f t="shared" si="176"/>
        <v>0.22163388804841144</v>
      </c>
      <c r="CA629">
        <v>1</v>
      </c>
      <c r="CC629" t="str">
        <f t="shared" ca="1" si="171"/>
        <v/>
      </c>
      <c r="CD629" t="str">
        <f t="shared" ca="1" si="172"/>
        <v/>
      </c>
      <c r="CH629" t="str">
        <f t="shared" ca="1" si="177"/>
        <v/>
      </c>
      <c r="CK629" t="str">
        <f t="shared" ca="1" si="173"/>
        <v/>
      </c>
    </row>
    <row r="630" spans="1:89" x14ac:dyDescent="0.45">
      <c r="A630">
        <v>0</v>
      </c>
      <c r="B630">
        <f t="shared" si="174"/>
        <v>0</v>
      </c>
      <c r="D630" t="b">
        <f t="shared" si="170"/>
        <v>0</v>
      </c>
      <c r="AN630">
        <f t="shared" si="175"/>
        <v>0</v>
      </c>
      <c r="AQ630">
        <f t="shared" si="176"/>
        <v>1.2216338880484114</v>
      </c>
      <c r="CA630">
        <v>0</v>
      </c>
      <c r="CC630" t="str">
        <f t="shared" ca="1" si="171"/>
        <v/>
      </c>
      <c r="CD630" t="str">
        <f t="shared" ca="1" si="172"/>
        <v/>
      </c>
      <c r="CH630" t="str">
        <f t="shared" ca="1" si="177"/>
        <v/>
      </c>
      <c r="CK630" t="str">
        <f t="shared" ca="1" si="173"/>
        <v/>
      </c>
    </row>
    <row r="631" spans="1:89" x14ac:dyDescent="0.45">
      <c r="A631">
        <v>1</v>
      </c>
      <c r="B631">
        <f t="shared" si="174"/>
        <v>0</v>
      </c>
      <c r="D631" t="b">
        <f t="shared" si="170"/>
        <v>0</v>
      </c>
      <c r="AN631">
        <f t="shared" si="175"/>
        <v>4.9121580331455778E-2</v>
      </c>
      <c r="AQ631">
        <f t="shared" si="176"/>
        <v>0.22163388804841144</v>
      </c>
      <c r="CA631">
        <v>1</v>
      </c>
      <c r="CC631">
        <f t="shared" ca="1" si="171"/>
        <v>12</v>
      </c>
      <c r="CD631" t="str">
        <f t="shared" ca="1" si="172"/>
        <v/>
      </c>
      <c r="CH631">
        <f t="shared" ca="1" si="177"/>
        <v>144</v>
      </c>
      <c r="CK631" t="str">
        <f t="shared" ca="1" si="173"/>
        <v/>
      </c>
    </row>
    <row r="632" spans="1:89" x14ac:dyDescent="0.45">
      <c r="A632">
        <v>3</v>
      </c>
      <c r="B632">
        <f t="shared" si="174"/>
        <v>0</v>
      </c>
      <c r="D632" t="b">
        <f t="shared" si="170"/>
        <v>0</v>
      </c>
      <c r="AN632">
        <f t="shared" si="175"/>
        <v>3.16258602813781</v>
      </c>
      <c r="AQ632">
        <f t="shared" si="176"/>
        <v>1.7783661119515886</v>
      </c>
      <c r="CA632">
        <v>3</v>
      </c>
      <c r="CC632" t="str">
        <f t="shared" ca="1" si="171"/>
        <v/>
      </c>
      <c r="CD632" t="str">
        <f t="shared" ca="1" si="172"/>
        <v/>
      </c>
      <c r="CH632" t="str">
        <f t="shared" ca="1" si="177"/>
        <v/>
      </c>
      <c r="CK632" t="str">
        <f t="shared" ca="1" si="173"/>
        <v/>
      </c>
    </row>
    <row r="633" spans="1:89" x14ac:dyDescent="0.45">
      <c r="A633">
        <v>1</v>
      </c>
      <c r="B633">
        <f t="shared" si="174"/>
        <v>0</v>
      </c>
      <c r="D633" t="b">
        <f t="shared" si="170"/>
        <v>0</v>
      </c>
      <c r="AN633">
        <f t="shared" si="175"/>
        <v>4.9121580331455778E-2</v>
      </c>
      <c r="AQ633">
        <f t="shared" si="176"/>
        <v>0.22163388804841144</v>
      </c>
      <c r="CA633">
        <v>1</v>
      </c>
      <c r="CC633" t="str">
        <f t="shared" ca="1" si="171"/>
        <v/>
      </c>
      <c r="CD633" t="str">
        <f t="shared" ca="1" si="172"/>
        <v/>
      </c>
      <c r="CH633" t="str">
        <f t="shared" ca="1" si="177"/>
        <v/>
      </c>
      <c r="CK633" t="str">
        <f t="shared" ca="1" si="173"/>
        <v/>
      </c>
    </row>
    <row r="634" spans="1:89" x14ac:dyDescent="0.45">
      <c r="A634">
        <v>1</v>
      </c>
      <c r="B634">
        <f t="shared" si="174"/>
        <v>0</v>
      </c>
      <c r="D634" t="b">
        <f t="shared" si="170"/>
        <v>0</v>
      </c>
      <c r="AN634">
        <f t="shared" si="175"/>
        <v>4.9121580331455778E-2</v>
      </c>
      <c r="AQ634">
        <f t="shared" si="176"/>
        <v>0.22163388804841144</v>
      </c>
      <c r="CA634">
        <v>1</v>
      </c>
      <c r="CC634" t="str">
        <f t="shared" ca="1" si="171"/>
        <v/>
      </c>
      <c r="CD634" t="str">
        <f t="shared" ca="1" si="172"/>
        <v/>
      </c>
      <c r="CH634" t="str">
        <f t="shared" ca="1" si="177"/>
        <v/>
      </c>
      <c r="CK634" t="str">
        <f t="shared" ca="1" si="173"/>
        <v/>
      </c>
    </row>
    <row r="635" spans="1:89" x14ac:dyDescent="0.45">
      <c r="A635">
        <v>0</v>
      </c>
      <c r="B635">
        <f t="shared" si="174"/>
        <v>0</v>
      </c>
      <c r="D635" t="b">
        <f t="shared" si="170"/>
        <v>0</v>
      </c>
      <c r="AN635">
        <f t="shared" si="175"/>
        <v>0</v>
      </c>
      <c r="AQ635">
        <f t="shared" si="176"/>
        <v>1.2216338880484114</v>
      </c>
      <c r="CA635">
        <v>0</v>
      </c>
      <c r="CC635" t="str">
        <f t="shared" ca="1" si="171"/>
        <v/>
      </c>
      <c r="CD635" t="str">
        <f t="shared" ca="1" si="172"/>
        <v/>
      </c>
      <c r="CH635" t="str">
        <f t="shared" ca="1" si="177"/>
        <v/>
      </c>
      <c r="CK635" t="str">
        <f t="shared" ca="1" si="173"/>
        <v/>
      </c>
    </row>
    <row r="636" spans="1:89" x14ac:dyDescent="0.45">
      <c r="A636">
        <v>1</v>
      </c>
      <c r="B636">
        <f t="shared" si="174"/>
        <v>0</v>
      </c>
      <c r="D636" t="b">
        <f t="shared" si="170"/>
        <v>0</v>
      </c>
      <c r="AN636">
        <f t="shared" si="175"/>
        <v>4.9121580331455778E-2</v>
      </c>
      <c r="AQ636">
        <f t="shared" si="176"/>
        <v>0.22163388804841144</v>
      </c>
      <c r="CA636">
        <v>1</v>
      </c>
      <c r="CC636" t="str">
        <f t="shared" ca="1" si="171"/>
        <v/>
      </c>
      <c r="CD636" t="str">
        <f t="shared" ca="1" si="172"/>
        <v/>
      </c>
      <c r="CH636" t="str">
        <f t="shared" ca="1" si="177"/>
        <v/>
      </c>
      <c r="CK636" t="str">
        <f t="shared" ca="1" si="173"/>
        <v/>
      </c>
    </row>
    <row r="637" spans="1:89" x14ac:dyDescent="0.45">
      <c r="A637">
        <v>1</v>
      </c>
      <c r="B637">
        <f t="shared" si="174"/>
        <v>0</v>
      </c>
      <c r="D637" t="b">
        <f t="shared" si="170"/>
        <v>1</v>
      </c>
      <c r="AN637">
        <f t="shared" si="175"/>
        <v>4.9121580331455778E-2</v>
      </c>
      <c r="AQ637">
        <f t="shared" si="176"/>
        <v>0.22163388804841144</v>
      </c>
      <c r="CA637">
        <v>1</v>
      </c>
      <c r="CC637" t="str">
        <f t="shared" ca="1" si="171"/>
        <v/>
      </c>
      <c r="CD637" t="str">
        <f t="shared" ca="1" si="172"/>
        <v/>
      </c>
      <c r="CH637" t="str">
        <f t="shared" ca="1" si="177"/>
        <v/>
      </c>
      <c r="CK637" t="str">
        <f t="shared" ca="1" si="173"/>
        <v/>
      </c>
    </row>
    <row r="638" spans="1:89" x14ac:dyDescent="0.45">
      <c r="A638">
        <v>2</v>
      </c>
      <c r="B638">
        <f t="shared" si="174"/>
        <v>0</v>
      </c>
      <c r="D638" t="b">
        <f t="shared" si="170"/>
        <v>0</v>
      </c>
      <c r="AN638">
        <f t="shared" si="175"/>
        <v>0.60585380423463286</v>
      </c>
      <c r="AQ638">
        <f t="shared" si="176"/>
        <v>0.77836611195158856</v>
      </c>
      <c r="CA638">
        <v>2</v>
      </c>
      <c r="CC638" t="str">
        <f t="shared" ca="1" si="171"/>
        <v/>
      </c>
      <c r="CD638" t="str">
        <f t="shared" ca="1" si="172"/>
        <v/>
      </c>
      <c r="CH638" t="str">
        <f t="shared" ca="1" si="177"/>
        <v/>
      </c>
      <c r="CK638" t="str">
        <f t="shared" ca="1" si="173"/>
        <v/>
      </c>
    </row>
    <row r="639" spans="1:89" x14ac:dyDescent="0.45">
      <c r="A639">
        <v>2</v>
      </c>
      <c r="B639">
        <f t="shared" si="174"/>
        <v>16</v>
      </c>
      <c r="D639" t="b">
        <f t="shared" si="170"/>
        <v>0</v>
      </c>
      <c r="AN639">
        <f t="shared" si="175"/>
        <v>0.60585380423463286</v>
      </c>
      <c r="AQ639">
        <f t="shared" si="176"/>
        <v>0.77836611195158856</v>
      </c>
      <c r="CA639">
        <v>2</v>
      </c>
      <c r="CC639" t="str">
        <f t="shared" ca="1" si="171"/>
        <v/>
      </c>
      <c r="CD639" t="str">
        <f t="shared" ca="1" si="172"/>
        <v/>
      </c>
      <c r="CH639" t="str">
        <f t="shared" ca="1" si="177"/>
        <v/>
      </c>
      <c r="CK639" t="str">
        <f t="shared" ca="1" si="173"/>
        <v/>
      </c>
    </row>
    <row r="640" spans="1:89" x14ac:dyDescent="0.45">
      <c r="A640">
        <v>0</v>
      </c>
      <c r="B640">
        <f t="shared" si="174"/>
        <v>0</v>
      </c>
      <c r="D640" t="b">
        <f t="shared" si="170"/>
        <v>0</v>
      </c>
      <c r="AN640">
        <f t="shared" si="175"/>
        <v>0</v>
      </c>
      <c r="AQ640">
        <f t="shared" si="176"/>
        <v>1.2216338880484114</v>
      </c>
      <c r="CA640">
        <v>0</v>
      </c>
      <c r="CC640" t="str">
        <f t="shared" ca="1" si="171"/>
        <v/>
      </c>
      <c r="CD640" t="str">
        <f t="shared" ca="1" si="172"/>
        <v/>
      </c>
      <c r="CH640" t="str">
        <f t="shared" ca="1" si="177"/>
        <v/>
      </c>
      <c r="CK640" t="str">
        <f t="shared" ca="1" si="173"/>
        <v/>
      </c>
    </row>
    <row r="641" spans="1:89" x14ac:dyDescent="0.45">
      <c r="A641">
        <v>0</v>
      </c>
      <c r="B641">
        <f t="shared" si="174"/>
        <v>0</v>
      </c>
      <c r="D641" t="b">
        <f t="shared" ref="D641:D704" si="178">MOD(ROW(A674),10)=0</f>
        <v>0</v>
      </c>
      <c r="AN641">
        <f t="shared" si="175"/>
        <v>0</v>
      </c>
      <c r="AQ641">
        <f t="shared" si="176"/>
        <v>1.2216338880484114</v>
      </c>
      <c r="CA641">
        <v>0</v>
      </c>
      <c r="CC641">
        <f t="shared" ref="CC641:CC704" ca="1" si="179">IF(MOD(CELL("строка",CA650),10)=0,SUM(CA641:CA650),"")</f>
        <v>11</v>
      </c>
      <c r="CD641">
        <f t="shared" ca="1" si="172"/>
        <v>19</v>
      </c>
      <c r="CH641">
        <f t="shared" ca="1" si="177"/>
        <v>121</v>
      </c>
      <c r="CK641">
        <f t="shared" ca="1" si="173"/>
        <v>29.539224999999988</v>
      </c>
    </row>
    <row r="642" spans="1:89" x14ac:dyDescent="0.45">
      <c r="A642">
        <v>2</v>
      </c>
      <c r="B642">
        <f t="shared" si="174"/>
        <v>0</v>
      </c>
      <c r="D642" t="b">
        <f t="shared" si="178"/>
        <v>0</v>
      </c>
      <c r="AN642">
        <f t="shared" si="175"/>
        <v>0.60585380423463286</v>
      </c>
      <c r="AQ642">
        <f t="shared" si="176"/>
        <v>0.77836611195158856</v>
      </c>
      <c r="CA642">
        <v>2</v>
      </c>
      <c r="CC642" t="str">
        <f t="shared" ca="1" si="179"/>
        <v/>
      </c>
      <c r="CD642" t="str">
        <f t="shared" ref="CD642:CD705" ca="1" si="180">IF(MOD(CELL("строка",CA661),20)=0,SUM(CA642:CA661),"")</f>
        <v/>
      </c>
      <c r="CH642" t="str">
        <f t="shared" ca="1" si="177"/>
        <v/>
      </c>
      <c r="CK642" t="str">
        <f t="shared" ref="CK642:CK705" ca="1" si="181">IF(MOD(CELL("строка",CD642),20)=1,POWER( SUM( CD642, -$CJ$1 ), 2 ),"")</f>
        <v/>
      </c>
    </row>
    <row r="643" spans="1:89" x14ac:dyDescent="0.45">
      <c r="A643">
        <v>1</v>
      </c>
      <c r="B643">
        <f t="shared" ref="B643:B706" si="182">SUM(A685:A694)*D661</f>
        <v>0</v>
      </c>
      <c r="D643" t="b">
        <f t="shared" si="178"/>
        <v>0</v>
      </c>
      <c r="AN643">
        <f t="shared" ref="AN643:AN706" si="183">IF(A643&gt;0,(A643-AM$2)*(A643-AM$2),0)</f>
        <v>4.9121580331455778E-2</v>
      </c>
      <c r="AQ643">
        <f t="shared" ref="AQ643:AQ706" si="184">ABS(A643-AM$2)</f>
        <v>0.22163388804841144</v>
      </c>
      <c r="CA643">
        <v>1</v>
      </c>
      <c r="CC643" t="str">
        <f t="shared" ca="1" si="179"/>
        <v/>
      </c>
      <c r="CD643" t="str">
        <f t="shared" ca="1" si="180"/>
        <v/>
      </c>
      <c r="CH643" t="str">
        <f t="shared" ref="CH643:CH706" ca="1" si="185">IF(MOD(CELL("строка",CC643),10)=1,POWER( SUM( CC643, -$G$1 ), 2 ),"")</f>
        <v/>
      </c>
      <c r="CK643" t="str">
        <f t="shared" ca="1" si="181"/>
        <v/>
      </c>
    </row>
    <row r="644" spans="1:89" x14ac:dyDescent="0.45">
      <c r="A644">
        <v>0</v>
      </c>
      <c r="B644">
        <f t="shared" si="182"/>
        <v>0</v>
      </c>
      <c r="D644" t="b">
        <f t="shared" si="178"/>
        <v>0</v>
      </c>
      <c r="AN644">
        <f t="shared" si="183"/>
        <v>0</v>
      </c>
      <c r="AQ644">
        <f t="shared" si="184"/>
        <v>1.2216338880484114</v>
      </c>
      <c r="CA644">
        <v>0</v>
      </c>
      <c r="CC644" t="str">
        <f t="shared" ca="1" si="179"/>
        <v/>
      </c>
      <c r="CD644" t="str">
        <f t="shared" ca="1" si="180"/>
        <v/>
      </c>
      <c r="CH644" t="str">
        <f t="shared" ca="1" si="185"/>
        <v/>
      </c>
      <c r="CK644" t="str">
        <f t="shared" ca="1" si="181"/>
        <v/>
      </c>
    </row>
    <row r="645" spans="1:89" x14ac:dyDescent="0.45">
      <c r="A645">
        <v>3</v>
      </c>
      <c r="B645">
        <f t="shared" si="182"/>
        <v>0</v>
      </c>
      <c r="D645" t="b">
        <f t="shared" si="178"/>
        <v>0</v>
      </c>
      <c r="AN645">
        <f t="shared" si="183"/>
        <v>3.16258602813781</v>
      </c>
      <c r="AQ645">
        <f t="shared" si="184"/>
        <v>1.7783661119515886</v>
      </c>
      <c r="CA645">
        <v>3</v>
      </c>
      <c r="CC645" t="str">
        <f t="shared" ca="1" si="179"/>
        <v/>
      </c>
      <c r="CD645" t="str">
        <f t="shared" ca="1" si="180"/>
        <v/>
      </c>
      <c r="CH645" t="str">
        <f t="shared" ca="1" si="185"/>
        <v/>
      </c>
      <c r="CK645" t="str">
        <f t="shared" ca="1" si="181"/>
        <v/>
      </c>
    </row>
    <row r="646" spans="1:89" x14ac:dyDescent="0.45">
      <c r="A646">
        <v>0</v>
      </c>
      <c r="B646">
        <f t="shared" si="182"/>
        <v>0</v>
      </c>
      <c r="D646" t="b">
        <f t="shared" si="178"/>
        <v>0</v>
      </c>
      <c r="AN646">
        <f t="shared" si="183"/>
        <v>0</v>
      </c>
      <c r="AQ646">
        <f t="shared" si="184"/>
        <v>1.2216338880484114</v>
      </c>
      <c r="CA646">
        <v>0</v>
      </c>
      <c r="CC646" t="str">
        <f t="shared" ca="1" si="179"/>
        <v/>
      </c>
      <c r="CD646" t="str">
        <f t="shared" ca="1" si="180"/>
        <v/>
      </c>
      <c r="CH646" t="str">
        <f t="shared" ca="1" si="185"/>
        <v/>
      </c>
      <c r="CK646" t="str">
        <f t="shared" ca="1" si="181"/>
        <v/>
      </c>
    </row>
    <row r="647" spans="1:89" x14ac:dyDescent="0.45">
      <c r="A647">
        <v>1</v>
      </c>
      <c r="B647">
        <f t="shared" si="182"/>
        <v>0</v>
      </c>
      <c r="D647" t="b">
        <f t="shared" si="178"/>
        <v>1</v>
      </c>
      <c r="AN647">
        <f t="shared" si="183"/>
        <v>4.9121580331455778E-2</v>
      </c>
      <c r="AQ647">
        <f t="shared" si="184"/>
        <v>0.22163388804841144</v>
      </c>
      <c r="CA647">
        <v>1</v>
      </c>
      <c r="CC647" t="str">
        <f t="shared" ca="1" si="179"/>
        <v/>
      </c>
      <c r="CD647" t="str">
        <f t="shared" ca="1" si="180"/>
        <v/>
      </c>
      <c r="CH647" t="str">
        <f t="shared" ca="1" si="185"/>
        <v/>
      </c>
      <c r="CK647" t="str">
        <f t="shared" ca="1" si="181"/>
        <v/>
      </c>
    </row>
    <row r="648" spans="1:89" x14ac:dyDescent="0.45">
      <c r="A648">
        <v>1</v>
      </c>
      <c r="B648">
        <f t="shared" si="182"/>
        <v>0</v>
      </c>
      <c r="D648" t="b">
        <f t="shared" si="178"/>
        <v>0</v>
      </c>
      <c r="AN648">
        <f t="shared" si="183"/>
        <v>4.9121580331455778E-2</v>
      </c>
      <c r="AQ648">
        <f t="shared" si="184"/>
        <v>0.22163388804841144</v>
      </c>
      <c r="CA648">
        <v>1</v>
      </c>
      <c r="CC648" t="str">
        <f t="shared" ca="1" si="179"/>
        <v/>
      </c>
      <c r="CD648" t="str">
        <f t="shared" ca="1" si="180"/>
        <v/>
      </c>
      <c r="CH648" t="str">
        <f t="shared" ca="1" si="185"/>
        <v/>
      </c>
      <c r="CK648" t="str">
        <f t="shared" ca="1" si="181"/>
        <v/>
      </c>
    </row>
    <row r="649" spans="1:89" x14ac:dyDescent="0.45">
      <c r="A649">
        <v>2</v>
      </c>
      <c r="B649">
        <f t="shared" si="182"/>
        <v>10</v>
      </c>
      <c r="D649" t="b">
        <f t="shared" si="178"/>
        <v>0</v>
      </c>
      <c r="AN649">
        <f t="shared" si="183"/>
        <v>0.60585380423463286</v>
      </c>
      <c r="AQ649">
        <f t="shared" si="184"/>
        <v>0.77836611195158856</v>
      </c>
      <c r="CA649">
        <v>2</v>
      </c>
      <c r="CC649" t="str">
        <f t="shared" ca="1" si="179"/>
        <v/>
      </c>
      <c r="CD649" t="str">
        <f t="shared" ca="1" si="180"/>
        <v/>
      </c>
      <c r="CH649" t="str">
        <f t="shared" ca="1" si="185"/>
        <v/>
      </c>
      <c r="CK649" t="str">
        <f t="shared" ca="1" si="181"/>
        <v/>
      </c>
    </row>
    <row r="650" spans="1:89" x14ac:dyDescent="0.45">
      <c r="A650">
        <v>1</v>
      </c>
      <c r="B650">
        <f t="shared" si="182"/>
        <v>0</v>
      </c>
      <c r="D650" t="b">
        <f t="shared" si="178"/>
        <v>0</v>
      </c>
      <c r="AN650">
        <f t="shared" si="183"/>
        <v>4.9121580331455778E-2</v>
      </c>
      <c r="AQ650">
        <f t="shared" si="184"/>
        <v>0.22163388804841144</v>
      </c>
      <c r="CA650">
        <v>1</v>
      </c>
      <c r="CC650" t="str">
        <f t="shared" ca="1" si="179"/>
        <v/>
      </c>
      <c r="CD650" t="str">
        <f t="shared" ca="1" si="180"/>
        <v/>
      </c>
      <c r="CH650" t="str">
        <f t="shared" ca="1" si="185"/>
        <v/>
      </c>
      <c r="CK650" t="str">
        <f t="shared" ca="1" si="181"/>
        <v/>
      </c>
    </row>
    <row r="651" spans="1:89" x14ac:dyDescent="0.45">
      <c r="A651">
        <v>0</v>
      </c>
      <c r="B651">
        <f t="shared" si="182"/>
        <v>0</v>
      </c>
      <c r="D651" t="b">
        <f t="shared" si="178"/>
        <v>0</v>
      </c>
      <c r="AN651">
        <f t="shared" si="183"/>
        <v>0</v>
      </c>
      <c r="AQ651">
        <f t="shared" si="184"/>
        <v>1.2216338880484114</v>
      </c>
      <c r="CA651">
        <v>0</v>
      </c>
      <c r="CC651">
        <f t="shared" ca="1" si="179"/>
        <v>8</v>
      </c>
      <c r="CD651" t="str">
        <f t="shared" ca="1" si="180"/>
        <v/>
      </c>
      <c r="CH651">
        <f t="shared" ca="1" si="185"/>
        <v>64</v>
      </c>
      <c r="CK651" t="str">
        <f t="shared" ca="1" si="181"/>
        <v/>
      </c>
    </row>
    <row r="652" spans="1:89" x14ac:dyDescent="0.45">
      <c r="A652">
        <v>1</v>
      </c>
      <c r="B652">
        <f t="shared" si="182"/>
        <v>0</v>
      </c>
      <c r="D652" t="b">
        <f t="shared" si="178"/>
        <v>0</v>
      </c>
      <c r="AN652">
        <f t="shared" si="183"/>
        <v>4.9121580331455778E-2</v>
      </c>
      <c r="AQ652">
        <f t="shared" si="184"/>
        <v>0.22163388804841144</v>
      </c>
      <c r="CA652">
        <v>1</v>
      </c>
      <c r="CC652" t="str">
        <f t="shared" ca="1" si="179"/>
        <v/>
      </c>
      <c r="CD652" t="str">
        <f t="shared" ca="1" si="180"/>
        <v/>
      </c>
      <c r="CH652" t="str">
        <f t="shared" ca="1" si="185"/>
        <v/>
      </c>
      <c r="CK652" t="str">
        <f t="shared" ca="1" si="181"/>
        <v/>
      </c>
    </row>
    <row r="653" spans="1:89" x14ac:dyDescent="0.45">
      <c r="A653">
        <v>1</v>
      </c>
      <c r="B653">
        <f t="shared" si="182"/>
        <v>0</v>
      </c>
      <c r="D653" t="b">
        <f t="shared" si="178"/>
        <v>0</v>
      </c>
      <c r="AN653">
        <f t="shared" si="183"/>
        <v>4.9121580331455778E-2</v>
      </c>
      <c r="AQ653">
        <f t="shared" si="184"/>
        <v>0.22163388804841144</v>
      </c>
      <c r="CA653">
        <v>1</v>
      </c>
      <c r="CC653" t="str">
        <f t="shared" ca="1" si="179"/>
        <v/>
      </c>
      <c r="CD653" t="str">
        <f t="shared" ca="1" si="180"/>
        <v/>
      </c>
      <c r="CH653" t="str">
        <f t="shared" ca="1" si="185"/>
        <v/>
      </c>
      <c r="CK653" t="str">
        <f t="shared" ca="1" si="181"/>
        <v/>
      </c>
    </row>
    <row r="654" spans="1:89" x14ac:dyDescent="0.45">
      <c r="A654">
        <v>2</v>
      </c>
      <c r="B654">
        <f t="shared" si="182"/>
        <v>0</v>
      </c>
      <c r="D654" t="b">
        <f t="shared" si="178"/>
        <v>0</v>
      </c>
      <c r="AN654">
        <f t="shared" si="183"/>
        <v>0.60585380423463286</v>
      </c>
      <c r="AQ654">
        <f t="shared" si="184"/>
        <v>0.77836611195158856</v>
      </c>
      <c r="CA654">
        <v>2</v>
      </c>
      <c r="CC654" t="str">
        <f t="shared" ca="1" si="179"/>
        <v/>
      </c>
      <c r="CD654" t="str">
        <f t="shared" ca="1" si="180"/>
        <v/>
      </c>
      <c r="CH654" t="str">
        <f t="shared" ca="1" si="185"/>
        <v/>
      </c>
      <c r="CK654" t="str">
        <f t="shared" ca="1" si="181"/>
        <v/>
      </c>
    </row>
    <row r="655" spans="1:89" x14ac:dyDescent="0.45">
      <c r="A655">
        <v>0</v>
      </c>
      <c r="B655">
        <f t="shared" si="182"/>
        <v>0</v>
      </c>
      <c r="D655" t="b">
        <f t="shared" si="178"/>
        <v>0</v>
      </c>
      <c r="AN655">
        <f t="shared" si="183"/>
        <v>0</v>
      </c>
      <c r="AQ655">
        <f t="shared" si="184"/>
        <v>1.2216338880484114</v>
      </c>
      <c r="CA655">
        <v>0</v>
      </c>
      <c r="CC655" t="str">
        <f t="shared" ca="1" si="179"/>
        <v/>
      </c>
      <c r="CD655" t="str">
        <f t="shared" ca="1" si="180"/>
        <v/>
      </c>
      <c r="CH655" t="str">
        <f t="shared" ca="1" si="185"/>
        <v/>
      </c>
      <c r="CK655" t="str">
        <f t="shared" ca="1" si="181"/>
        <v/>
      </c>
    </row>
    <row r="656" spans="1:89" x14ac:dyDescent="0.45">
      <c r="A656">
        <v>1</v>
      </c>
      <c r="B656">
        <f t="shared" si="182"/>
        <v>0</v>
      </c>
      <c r="D656" t="b">
        <f t="shared" si="178"/>
        <v>0</v>
      </c>
      <c r="AN656">
        <f t="shared" si="183"/>
        <v>4.9121580331455778E-2</v>
      </c>
      <c r="AQ656">
        <f t="shared" si="184"/>
        <v>0.22163388804841144</v>
      </c>
      <c r="CA656">
        <v>1</v>
      </c>
      <c r="CC656" t="str">
        <f t="shared" ca="1" si="179"/>
        <v/>
      </c>
      <c r="CD656" t="str">
        <f t="shared" ca="1" si="180"/>
        <v/>
      </c>
      <c r="CH656" t="str">
        <f t="shared" ca="1" si="185"/>
        <v/>
      </c>
      <c r="CK656" t="str">
        <f t="shared" ca="1" si="181"/>
        <v/>
      </c>
    </row>
    <row r="657" spans="1:89" x14ac:dyDescent="0.45">
      <c r="A657">
        <v>3</v>
      </c>
      <c r="B657">
        <f t="shared" si="182"/>
        <v>0</v>
      </c>
      <c r="D657" t="b">
        <f t="shared" si="178"/>
        <v>1</v>
      </c>
      <c r="AN657">
        <f t="shared" si="183"/>
        <v>3.16258602813781</v>
      </c>
      <c r="AQ657">
        <f t="shared" si="184"/>
        <v>1.7783661119515886</v>
      </c>
      <c r="CA657">
        <v>3</v>
      </c>
      <c r="CC657" t="str">
        <f t="shared" ca="1" si="179"/>
        <v/>
      </c>
      <c r="CD657" t="str">
        <f t="shared" ca="1" si="180"/>
        <v/>
      </c>
      <c r="CH657" t="str">
        <f t="shared" ca="1" si="185"/>
        <v/>
      </c>
      <c r="CK657" t="str">
        <f t="shared" ca="1" si="181"/>
        <v/>
      </c>
    </row>
    <row r="658" spans="1:89" x14ac:dyDescent="0.45">
      <c r="A658">
        <v>0</v>
      </c>
      <c r="B658">
        <f t="shared" si="182"/>
        <v>0</v>
      </c>
      <c r="D658" t="b">
        <f t="shared" si="178"/>
        <v>0</v>
      </c>
      <c r="AN658">
        <f t="shared" si="183"/>
        <v>0</v>
      </c>
      <c r="AQ658">
        <f t="shared" si="184"/>
        <v>1.2216338880484114</v>
      </c>
      <c r="CA658">
        <v>0</v>
      </c>
      <c r="CC658" t="str">
        <f t="shared" ca="1" si="179"/>
        <v/>
      </c>
      <c r="CD658" t="str">
        <f t="shared" ca="1" si="180"/>
        <v/>
      </c>
      <c r="CH658" t="str">
        <f t="shared" ca="1" si="185"/>
        <v/>
      </c>
      <c r="CK658" t="str">
        <f t="shared" ca="1" si="181"/>
        <v/>
      </c>
    </row>
    <row r="659" spans="1:89" x14ac:dyDescent="0.45">
      <c r="A659">
        <v>0</v>
      </c>
      <c r="B659">
        <f t="shared" si="182"/>
        <v>9</v>
      </c>
      <c r="D659" t="b">
        <f t="shared" si="178"/>
        <v>0</v>
      </c>
      <c r="AN659">
        <f t="shared" si="183"/>
        <v>0</v>
      </c>
      <c r="AQ659">
        <f t="shared" si="184"/>
        <v>1.2216338880484114</v>
      </c>
      <c r="CA659">
        <v>0</v>
      </c>
      <c r="CC659" t="str">
        <f t="shared" ca="1" si="179"/>
        <v/>
      </c>
      <c r="CD659" t="str">
        <f t="shared" ca="1" si="180"/>
        <v/>
      </c>
      <c r="CH659" t="str">
        <f t="shared" ca="1" si="185"/>
        <v/>
      </c>
      <c r="CK659" t="str">
        <f t="shared" ca="1" si="181"/>
        <v/>
      </c>
    </row>
    <row r="660" spans="1:89" x14ac:dyDescent="0.45">
      <c r="A660">
        <v>0</v>
      </c>
      <c r="B660">
        <f t="shared" si="182"/>
        <v>0</v>
      </c>
      <c r="D660" t="b">
        <f t="shared" si="178"/>
        <v>0</v>
      </c>
      <c r="AN660">
        <f t="shared" si="183"/>
        <v>0</v>
      </c>
      <c r="AQ660">
        <f t="shared" si="184"/>
        <v>1.2216338880484114</v>
      </c>
      <c r="CA660">
        <v>0</v>
      </c>
      <c r="CC660" t="str">
        <f t="shared" ca="1" si="179"/>
        <v/>
      </c>
      <c r="CD660" t="str">
        <f t="shared" ca="1" si="180"/>
        <v/>
      </c>
      <c r="CH660" t="str">
        <f t="shared" ca="1" si="185"/>
        <v/>
      </c>
      <c r="CK660" t="str">
        <f t="shared" ca="1" si="181"/>
        <v/>
      </c>
    </row>
    <row r="661" spans="1:89" x14ac:dyDescent="0.45">
      <c r="A661">
        <v>1</v>
      </c>
      <c r="B661">
        <f t="shared" si="182"/>
        <v>0</v>
      </c>
      <c r="D661" t="b">
        <f t="shared" si="178"/>
        <v>0</v>
      </c>
      <c r="AN661">
        <f t="shared" si="183"/>
        <v>4.9121580331455778E-2</v>
      </c>
      <c r="AQ661">
        <f t="shared" si="184"/>
        <v>0.22163388804841144</v>
      </c>
      <c r="CA661">
        <v>1</v>
      </c>
      <c r="CC661">
        <f t="shared" ca="1" si="179"/>
        <v>9</v>
      </c>
      <c r="CD661">
        <f t="shared" ca="1" si="180"/>
        <v>28</v>
      </c>
      <c r="CH661">
        <f t="shared" ca="1" si="185"/>
        <v>81</v>
      </c>
      <c r="CK661">
        <f t="shared" ca="1" si="181"/>
        <v>12.709225000000009</v>
      </c>
    </row>
    <row r="662" spans="1:89" x14ac:dyDescent="0.45">
      <c r="A662">
        <v>0</v>
      </c>
      <c r="B662">
        <f t="shared" si="182"/>
        <v>0</v>
      </c>
      <c r="D662" t="b">
        <f t="shared" si="178"/>
        <v>0</v>
      </c>
      <c r="AN662">
        <f t="shared" si="183"/>
        <v>0</v>
      </c>
      <c r="AQ662">
        <f t="shared" si="184"/>
        <v>1.2216338880484114</v>
      </c>
      <c r="CA662">
        <v>0</v>
      </c>
      <c r="CC662" t="str">
        <f t="shared" ca="1" si="179"/>
        <v/>
      </c>
      <c r="CD662" t="str">
        <f t="shared" ca="1" si="180"/>
        <v/>
      </c>
      <c r="CH662" t="str">
        <f t="shared" ca="1" si="185"/>
        <v/>
      </c>
      <c r="CK662" t="str">
        <f t="shared" ca="1" si="181"/>
        <v/>
      </c>
    </row>
    <row r="663" spans="1:89" x14ac:dyDescent="0.45">
      <c r="A663">
        <v>2</v>
      </c>
      <c r="B663">
        <f t="shared" si="182"/>
        <v>0</v>
      </c>
      <c r="D663" t="b">
        <f t="shared" si="178"/>
        <v>0</v>
      </c>
      <c r="AN663">
        <f t="shared" si="183"/>
        <v>0.60585380423463286</v>
      </c>
      <c r="AQ663">
        <f t="shared" si="184"/>
        <v>0.77836611195158856</v>
      </c>
      <c r="CA663">
        <v>2</v>
      </c>
      <c r="CC663" t="str">
        <f t="shared" ca="1" si="179"/>
        <v/>
      </c>
      <c r="CD663" t="str">
        <f t="shared" ca="1" si="180"/>
        <v/>
      </c>
      <c r="CH663" t="str">
        <f t="shared" ca="1" si="185"/>
        <v/>
      </c>
      <c r="CK663" t="str">
        <f t="shared" ca="1" si="181"/>
        <v/>
      </c>
    </row>
    <row r="664" spans="1:89" x14ac:dyDescent="0.45">
      <c r="A664">
        <v>0</v>
      </c>
      <c r="B664">
        <f t="shared" si="182"/>
        <v>0</v>
      </c>
      <c r="D664" t="b">
        <f t="shared" si="178"/>
        <v>0</v>
      </c>
      <c r="AN664">
        <f t="shared" si="183"/>
        <v>0</v>
      </c>
      <c r="AQ664">
        <f t="shared" si="184"/>
        <v>1.2216338880484114</v>
      </c>
      <c r="CA664">
        <v>0</v>
      </c>
      <c r="CC664" t="str">
        <f t="shared" ca="1" si="179"/>
        <v/>
      </c>
      <c r="CD664" t="str">
        <f t="shared" ca="1" si="180"/>
        <v/>
      </c>
      <c r="CH664" t="str">
        <f t="shared" ca="1" si="185"/>
        <v/>
      </c>
      <c r="CK664" t="str">
        <f t="shared" ca="1" si="181"/>
        <v/>
      </c>
    </row>
    <row r="665" spans="1:89" x14ac:dyDescent="0.45">
      <c r="A665">
        <v>0</v>
      </c>
      <c r="B665">
        <f t="shared" si="182"/>
        <v>0</v>
      </c>
      <c r="D665" t="b">
        <f t="shared" si="178"/>
        <v>0</v>
      </c>
      <c r="AN665">
        <f t="shared" si="183"/>
        <v>0</v>
      </c>
      <c r="AQ665">
        <f t="shared" si="184"/>
        <v>1.2216338880484114</v>
      </c>
      <c r="CA665">
        <v>0</v>
      </c>
      <c r="CC665" t="str">
        <f t="shared" ca="1" si="179"/>
        <v/>
      </c>
      <c r="CD665" t="str">
        <f t="shared" ca="1" si="180"/>
        <v/>
      </c>
      <c r="CH665" t="str">
        <f t="shared" ca="1" si="185"/>
        <v/>
      </c>
      <c r="CK665" t="str">
        <f t="shared" ca="1" si="181"/>
        <v/>
      </c>
    </row>
    <row r="666" spans="1:89" x14ac:dyDescent="0.45">
      <c r="A666">
        <v>2</v>
      </c>
      <c r="B666">
        <f t="shared" si="182"/>
        <v>0</v>
      </c>
      <c r="D666" t="b">
        <f t="shared" si="178"/>
        <v>0</v>
      </c>
      <c r="AN666">
        <f t="shared" si="183"/>
        <v>0.60585380423463286</v>
      </c>
      <c r="AQ666">
        <f t="shared" si="184"/>
        <v>0.77836611195158856</v>
      </c>
      <c r="CA666">
        <v>2</v>
      </c>
      <c r="CC666" t="str">
        <f t="shared" ca="1" si="179"/>
        <v/>
      </c>
      <c r="CD666" t="str">
        <f t="shared" ca="1" si="180"/>
        <v/>
      </c>
      <c r="CH666" t="str">
        <f t="shared" ca="1" si="185"/>
        <v/>
      </c>
      <c r="CK666" t="str">
        <f t="shared" ca="1" si="181"/>
        <v/>
      </c>
    </row>
    <row r="667" spans="1:89" x14ac:dyDescent="0.45">
      <c r="A667">
        <v>0</v>
      </c>
      <c r="B667">
        <f t="shared" si="182"/>
        <v>0</v>
      </c>
      <c r="D667" t="b">
        <f t="shared" si="178"/>
        <v>1</v>
      </c>
      <c r="AN667">
        <f t="shared" si="183"/>
        <v>0</v>
      </c>
      <c r="AQ667">
        <f t="shared" si="184"/>
        <v>1.2216338880484114</v>
      </c>
      <c r="CA667">
        <v>0</v>
      </c>
      <c r="CC667" t="str">
        <f t="shared" ca="1" si="179"/>
        <v/>
      </c>
      <c r="CD667" t="str">
        <f t="shared" ca="1" si="180"/>
        <v/>
      </c>
      <c r="CH667" t="str">
        <f t="shared" ca="1" si="185"/>
        <v/>
      </c>
      <c r="CK667" t="str">
        <f t="shared" ca="1" si="181"/>
        <v/>
      </c>
    </row>
    <row r="668" spans="1:89" x14ac:dyDescent="0.45">
      <c r="A668">
        <v>3</v>
      </c>
      <c r="B668">
        <f t="shared" si="182"/>
        <v>0</v>
      </c>
      <c r="D668" t="b">
        <f t="shared" si="178"/>
        <v>0</v>
      </c>
      <c r="AN668">
        <f t="shared" si="183"/>
        <v>3.16258602813781</v>
      </c>
      <c r="AQ668">
        <f t="shared" si="184"/>
        <v>1.7783661119515886</v>
      </c>
      <c r="CA668">
        <v>3</v>
      </c>
      <c r="CC668" t="str">
        <f t="shared" ca="1" si="179"/>
        <v/>
      </c>
      <c r="CD668" t="str">
        <f t="shared" ca="1" si="180"/>
        <v/>
      </c>
      <c r="CH668" t="str">
        <f t="shared" ca="1" si="185"/>
        <v/>
      </c>
      <c r="CK668" t="str">
        <f t="shared" ca="1" si="181"/>
        <v/>
      </c>
    </row>
    <row r="669" spans="1:89" x14ac:dyDescent="0.45">
      <c r="A669">
        <v>1</v>
      </c>
      <c r="B669">
        <f t="shared" si="182"/>
        <v>11</v>
      </c>
      <c r="D669" t="b">
        <f t="shared" si="178"/>
        <v>0</v>
      </c>
      <c r="AN669">
        <f t="shared" si="183"/>
        <v>4.9121580331455778E-2</v>
      </c>
      <c r="AQ669">
        <f t="shared" si="184"/>
        <v>0.22163388804841144</v>
      </c>
      <c r="CA669">
        <v>1</v>
      </c>
      <c r="CC669" t="str">
        <f t="shared" ca="1" si="179"/>
        <v/>
      </c>
      <c r="CD669" t="str">
        <f t="shared" ca="1" si="180"/>
        <v/>
      </c>
      <c r="CH669" t="str">
        <f t="shared" ca="1" si="185"/>
        <v/>
      </c>
      <c r="CK669" t="str">
        <f t="shared" ca="1" si="181"/>
        <v/>
      </c>
    </row>
    <row r="670" spans="1:89" x14ac:dyDescent="0.45">
      <c r="A670">
        <v>0</v>
      </c>
      <c r="B670">
        <f t="shared" si="182"/>
        <v>0</v>
      </c>
      <c r="D670" t="b">
        <f t="shared" si="178"/>
        <v>0</v>
      </c>
      <c r="AN670">
        <f t="shared" si="183"/>
        <v>0</v>
      </c>
      <c r="AQ670">
        <f t="shared" si="184"/>
        <v>1.2216338880484114</v>
      </c>
      <c r="CA670">
        <v>0</v>
      </c>
      <c r="CC670" t="str">
        <f t="shared" ca="1" si="179"/>
        <v/>
      </c>
      <c r="CD670" t="str">
        <f t="shared" ca="1" si="180"/>
        <v/>
      </c>
      <c r="CH670" t="str">
        <f t="shared" ca="1" si="185"/>
        <v/>
      </c>
      <c r="CK670" t="str">
        <f t="shared" ca="1" si="181"/>
        <v/>
      </c>
    </row>
    <row r="671" spans="1:89" x14ac:dyDescent="0.45">
      <c r="A671">
        <v>0</v>
      </c>
      <c r="B671">
        <f t="shared" si="182"/>
        <v>0</v>
      </c>
      <c r="D671" t="b">
        <f t="shared" si="178"/>
        <v>0</v>
      </c>
      <c r="AN671">
        <f t="shared" si="183"/>
        <v>0</v>
      </c>
      <c r="AQ671">
        <f t="shared" si="184"/>
        <v>1.2216338880484114</v>
      </c>
      <c r="CA671">
        <v>0</v>
      </c>
      <c r="CC671">
        <f t="shared" ca="1" si="179"/>
        <v>19</v>
      </c>
      <c r="CD671" t="str">
        <f t="shared" ca="1" si="180"/>
        <v/>
      </c>
      <c r="CH671">
        <f t="shared" ca="1" si="185"/>
        <v>361</v>
      </c>
      <c r="CK671" t="str">
        <f t="shared" ca="1" si="181"/>
        <v/>
      </c>
    </row>
    <row r="672" spans="1:89" x14ac:dyDescent="0.45">
      <c r="A672">
        <v>4</v>
      </c>
      <c r="B672">
        <f t="shared" si="182"/>
        <v>0</v>
      </c>
      <c r="D672" t="b">
        <f t="shared" si="178"/>
        <v>0</v>
      </c>
      <c r="AN672">
        <f t="shared" si="183"/>
        <v>7.7193182520409875</v>
      </c>
      <c r="AQ672">
        <f t="shared" si="184"/>
        <v>2.7783661119515886</v>
      </c>
      <c r="CA672">
        <v>4</v>
      </c>
      <c r="CC672" t="str">
        <f t="shared" ca="1" si="179"/>
        <v/>
      </c>
      <c r="CD672" t="str">
        <f t="shared" ca="1" si="180"/>
        <v/>
      </c>
      <c r="CH672" t="str">
        <f t="shared" ca="1" si="185"/>
        <v/>
      </c>
      <c r="CK672" t="str">
        <f t="shared" ca="1" si="181"/>
        <v/>
      </c>
    </row>
    <row r="673" spans="1:89" x14ac:dyDescent="0.45">
      <c r="A673">
        <v>2</v>
      </c>
      <c r="B673">
        <f t="shared" si="182"/>
        <v>0</v>
      </c>
      <c r="D673" t="b">
        <f t="shared" si="178"/>
        <v>0</v>
      </c>
      <c r="AN673">
        <f t="shared" si="183"/>
        <v>0.60585380423463286</v>
      </c>
      <c r="AQ673">
        <f t="shared" si="184"/>
        <v>0.77836611195158856</v>
      </c>
      <c r="CA673">
        <v>2</v>
      </c>
      <c r="CC673" t="str">
        <f t="shared" ca="1" si="179"/>
        <v/>
      </c>
      <c r="CD673" t="str">
        <f t="shared" ca="1" si="180"/>
        <v/>
      </c>
      <c r="CH673" t="str">
        <f t="shared" ca="1" si="185"/>
        <v/>
      </c>
      <c r="CK673" t="str">
        <f t="shared" ca="1" si="181"/>
        <v/>
      </c>
    </row>
    <row r="674" spans="1:89" x14ac:dyDescent="0.45">
      <c r="A674">
        <v>2</v>
      </c>
      <c r="B674">
        <f t="shared" si="182"/>
        <v>0</v>
      </c>
      <c r="D674" t="b">
        <f t="shared" si="178"/>
        <v>0</v>
      </c>
      <c r="AN674">
        <f t="shared" si="183"/>
        <v>0.60585380423463286</v>
      </c>
      <c r="AQ674">
        <f t="shared" si="184"/>
        <v>0.77836611195158856</v>
      </c>
      <c r="CA674">
        <v>2</v>
      </c>
      <c r="CC674" t="str">
        <f t="shared" ca="1" si="179"/>
        <v/>
      </c>
      <c r="CD674" t="str">
        <f t="shared" ca="1" si="180"/>
        <v/>
      </c>
      <c r="CH674" t="str">
        <f t="shared" ca="1" si="185"/>
        <v/>
      </c>
      <c r="CK674" t="str">
        <f t="shared" ca="1" si="181"/>
        <v/>
      </c>
    </row>
    <row r="675" spans="1:89" x14ac:dyDescent="0.45">
      <c r="A675">
        <v>2</v>
      </c>
      <c r="B675">
        <f t="shared" si="182"/>
        <v>0</v>
      </c>
      <c r="D675" t="b">
        <f t="shared" si="178"/>
        <v>0</v>
      </c>
      <c r="AN675">
        <f t="shared" si="183"/>
        <v>0.60585380423463286</v>
      </c>
      <c r="AQ675">
        <f t="shared" si="184"/>
        <v>0.77836611195158856</v>
      </c>
      <c r="CA675">
        <v>2</v>
      </c>
      <c r="CC675" t="str">
        <f t="shared" ca="1" si="179"/>
        <v/>
      </c>
      <c r="CD675" t="str">
        <f t="shared" ca="1" si="180"/>
        <v/>
      </c>
      <c r="CH675" t="str">
        <f t="shared" ca="1" si="185"/>
        <v/>
      </c>
      <c r="CK675" t="str">
        <f t="shared" ca="1" si="181"/>
        <v/>
      </c>
    </row>
    <row r="676" spans="1:89" x14ac:dyDescent="0.45">
      <c r="A676">
        <v>2</v>
      </c>
      <c r="B676">
        <f t="shared" si="182"/>
        <v>0</v>
      </c>
      <c r="D676" t="b">
        <f t="shared" si="178"/>
        <v>0</v>
      </c>
      <c r="AN676">
        <f t="shared" si="183"/>
        <v>0.60585380423463286</v>
      </c>
      <c r="AQ676">
        <f t="shared" si="184"/>
        <v>0.77836611195158856</v>
      </c>
      <c r="CA676">
        <v>2</v>
      </c>
      <c r="CC676" t="str">
        <f t="shared" ca="1" si="179"/>
        <v/>
      </c>
      <c r="CD676" t="str">
        <f t="shared" ca="1" si="180"/>
        <v/>
      </c>
      <c r="CH676" t="str">
        <f t="shared" ca="1" si="185"/>
        <v/>
      </c>
      <c r="CK676" t="str">
        <f t="shared" ca="1" si="181"/>
        <v/>
      </c>
    </row>
    <row r="677" spans="1:89" x14ac:dyDescent="0.45">
      <c r="A677">
        <v>0</v>
      </c>
      <c r="B677">
        <f t="shared" si="182"/>
        <v>0</v>
      </c>
      <c r="D677" t="b">
        <f t="shared" si="178"/>
        <v>1</v>
      </c>
      <c r="AN677">
        <f t="shared" si="183"/>
        <v>0</v>
      </c>
      <c r="AQ677">
        <f t="shared" si="184"/>
        <v>1.2216338880484114</v>
      </c>
      <c r="CA677">
        <v>0</v>
      </c>
      <c r="CC677" t="str">
        <f t="shared" ca="1" si="179"/>
        <v/>
      </c>
      <c r="CD677" t="str">
        <f t="shared" ca="1" si="180"/>
        <v/>
      </c>
      <c r="CH677" t="str">
        <f t="shared" ca="1" si="185"/>
        <v/>
      </c>
      <c r="CK677" t="str">
        <f t="shared" ca="1" si="181"/>
        <v/>
      </c>
    </row>
    <row r="678" spans="1:89" x14ac:dyDescent="0.45">
      <c r="A678">
        <v>3</v>
      </c>
      <c r="B678">
        <f t="shared" si="182"/>
        <v>0</v>
      </c>
      <c r="D678" t="b">
        <f t="shared" si="178"/>
        <v>0</v>
      </c>
      <c r="AN678">
        <f t="shared" si="183"/>
        <v>3.16258602813781</v>
      </c>
      <c r="AQ678">
        <f t="shared" si="184"/>
        <v>1.7783661119515886</v>
      </c>
      <c r="CA678">
        <v>3</v>
      </c>
      <c r="CC678" t="str">
        <f t="shared" ca="1" si="179"/>
        <v/>
      </c>
      <c r="CD678" t="str">
        <f t="shared" ca="1" si="180"/>
        <v/>
      </c>
      <c r="CH678" t="str">
        <f t="shared" ca="1" si="185"/>
        <v/>
      </c>
      <c r="CK678" t="str">
        <f t="shared" ca="1" si="181"/>
        <v/>
      </c>
    </row>
    <row r="679" spans="1:89" x14ac:dyDescent="0.45">
      <c r="A679">
        <v>1</v>
      </c>
      <c r="B679">
        <f t="shared" si="182"/>
        <v>14</v>
      </c>
      <c r="D679" t="b">
        <f t="shared" si="178"/>
        <v>0</v>
      </c>
      <c r="AN679">
        <f t="shared" si="183"/>
        <v>4.9121580331455778E-2</v>
      </c>
      <c r="AQ679">
        <f t="shared" si="184"/>
        <v>0.22163388804841144</v>
      </c>
      <c r="CA679">
        <v>1</v>
      </c>
      <c r="CC679" t="str">
        <f t="shared" ca="1" si="179"/>
        <v/>
      </c>
      <c r="CD679" t="str">
        <f t="shared" ca="1" si="180"/>
        <v/>
      </c>
      <c r="CH679" t="str">
        <f t="shared" ca="1" si="185"/>
        <v/>
      </c>
      <c r="CK679" t="str">
        <f t="shared" ca="1" si="181"/>
        <v/>
      </c>
    </row>
    <row r="680" spans="1:89" x14ac:dyDescent="0.45">
      <c r="A680">
        <v>3</v>
      </c>
      <c r="B680">
        <f t="shared" si="182"/>
        <v>0</v>
      </c>
      <c r="D680" t="b">
        <f t="shared" si="178"/>
        <v>0</v>
      </c>
      <c r="AN680">
        <f t="shared" si="183"/>
        <v>3.16258602813781</v>
      </c>
      <c r="AQ680">
        <f t="shared" si="184"/>
        <v>1.7783661119515886</v>
      </c>
      <c r="CA680">
        <v>3</v>
      </c>
      <c r="CC680" t="str">
        <f t="shared" ca="1" si="179"/>
        <v/>
      </c>
      <c r="CD680" t="str">
        <f t="shared" ca="1" si="180"/>
        <v/>
      </c>
      <c r="CH680" t="str">
        <f t="shared" ca="1" si="185"/>
        <v/>
      </c>
      <c r="CK680" t="str">
        <f t="shared" ca="1" si="181"/>
        <v/>
      </c>
    </row>
    <row r="681" spans="1:89" x14ac:dyDescent="0.45">
      <c r="A681">
        <v>2</v>
      </c>
      <c r="B681">
        <f t="shared" si="182"/>
        <v>0</v>
      </c>
      <c r="D681" t="b">
        <f t="shared" si="178"/>
        <v>0</v>
      </c>
      <c r="AN681">
        <f t="shared" si="183"/>
        <v>0.60585380423463286</v>
      </c>
      <c r="AQ681">
        <f t="shared" si="184"/>
        <v>0.77836611195158856</v>
      </c>
      <c r="CA681">
        <v>2</v>
      </c>
      <c r="CC681">
        <f t="shared" ca="1" si="179"/>
        <v>16</v>
      </c>
      <c r="CD681">
        <f t="shared" ca="1" si="180"/>
        <v>26</v>
      </c>
      <c r="CH681">
        <f t="shared" ca="1" si="185"/>
        <v>256</v>
      </c>
      <c r="CK681">
        <f t="shared" ca="1" si="181"/>
        <v>2.4492250000000042</v>
      </c>
    </row>
    <row r="682" spans="1:89" x14ac:dyDescent="0.45">
      <c r="A682">
        <v>0</v>
      </c>
      <c r="B682">
        <f t="shared" si="182"/>
        <v>0</v>
      </c>
      <c r="D682" t="b">
        <f t="shared" si="178"/>
        <v>0</v>
      </c>
      <c r="AN682">
        <f t="shared" si="183"/>
        <v>0</v>
      </c>
      <c r="AQ682">
        <f t="shared" si="184"/>
        <v>1.2216338880484114</v>
      </c>
      <c r="CA682">
        <v>0</v>
      </c>
      <c r="CC682" t="str">
        <f t="shared" ca="1" si="179"/>
        <v/>
      </c>
      <c r="CD682" t="str">
        <f t="shared" ca="1" si="180"/>
        <v/>
      </c>
      <c r="CH682" t="str">
        <f t="shared" ca="1" si="185"/>
        <v/>
      </c>
      <c r="CK682" t="str">
        <f t="shared" ca="1" si="181"/>
        <v/>
      </c>
    </row>
    <row r="683" spans="1:89" x14ac:dyDescent="0.45">
      <c r="A683">
        <v>1</v>
      </c>
      <c r="B683">
        <f t="shared" si="182"/>
        <v>0</v>
      </c>
      <c r="D683" t="b">
        <f t="shared" si="178"/>
        <v>0</v>
      </c>
      <c r="AN683">
        <f t="shared" si="183"/>
        <v>4.9121580331455778E-2</v>
      </c>
      <c r="AQ683">
        <f t="shared" si="184"/>
        <v>0.22163388804841144</v>
      </c>
      <c r="CA683">
        <v>1</v>
      </c>
      <c r="CC683" t="str">
        <f t="shared" ca="1" si="179"/>
        <v/>
      </c>
      <c r="CD683" t="str">
        <f t="shared" ca="1" si="180"/>
        <v/>
      </c>
      <c r="CH683" t="str">
        <f t="shared" ca="1" si="185"/>
        <v/>
      </c>
      <c r="CK683" t="str">
        <f t="shared" ca="1" si="181"/>
        <v/>
      </c>
    </row>
    <row r="684" spans="1:89" x14ac:dyDescent="0.45">
      <c r="A684">
        <v>3</v>
      </c>
      <c r="B684">
        <f t="shared" si="182"/>
        <v>0</v>
      </c>
      <c r="D684" t="b">
        <f t="shared" si="178"/>
        <v>0</v>
      </c>
      <c r="AN684">
        <f t="shared" si="183"/>
        <v>3.16258602813781</v>
      </c>
      <c r="AQ684">
        <f t="shared" si="184"/>
        <v>1.7783661119515886</v>
      </c>
      <c r="CA684">
        <v>3</v>
      </c>
      <c r="CC684" t="str">
        <f t="shared" ca="1" si="179"/>
        <v/>
      </c>
      <c r="CD684" t="str">
        <f t="shared" ca="1" si="180"/>
        <v/>
      </c>
      <c r="CH684" t="str">
        <f t="shared" ca="1" si="185"/>
        <v/>
      </c>
      <c r="CK684" t="str">
        <f t="shared" ca="1" si="181"/>
        <v/>
      </c>
    </row>
    <row r="685" spans="1:89" x14ac:dyDescent="0.45">
      <c r="A685">
        <v>0</v>
      </c>
      <c r="B685">
        <f t="shared" si="182"/>
        <v>0</v>
      </c>
      <c r="D685" t="b">
        <f t="shared" si="178"/>
        <v>0</v>
      </c>
      <c r="AN685">
        <f t="shared" si="183"/>
        <v>0</v>
      </c>
      <c r="AQ685">
        <f t="shared" si="184"/>
        <v>1.2216338880484114</v>
      </c>
      <c r="CA685">
        <v>0</v>
      </c>
      <c r="CC685" t="str">
        <f t="shared" ca="1" si="179"/>
        <v/>
      </c>
      <c r="CD685" t="str">
        <f t="shared" ca="1" si="180"/>
        <v/>
      </c>
      <c r="CH685" t="str">
        <f t="shared" ca="1" si="185"/>
        <v/>
      </c>
      <c r="CK685" t="str">
        <f t="shared" ca="1" si="181"/>
        <v/>
      </c>
    </row>
    <row r="686" spans="1:89" x14ac:dyDescent="0.45">
      <c r="A686">
        <v>2</v>
      </c>
      <c r="B686">
        <f t="shared" si="182"/>
        <v>0</v>
      </c>
      <c r="D686" t="b">
        <f t="shared" si="178"/>
        <v>0</v>
      </c>
      <c r="AN686">
        <f t="shared" si="183"/>
        <v>0.60585380423463286</v>
      </c>
      <c r="AQ686">
        <f t="shared" si="184"/>
        <v>0.77836611195158856</v>
      </c>
      <c r="CA686">
        <v>2</v>
      </c>
      <c r="CC686" t="str">
        <f t="shared" ca="1" si="179"/>
        <v/>
      </c>
      <c r="CD686" t="str">
        <f t="shared" ca="1" si="180"/>
        <v/>
      </c>
      <c r="CH686" t="str">
        <f t="shared" ca="1" si="185"/>
        <v/>
      </c>
      <c r="CK686" t="str">
        <f t="shared" ca="1" si="181"/>
        <v/>
      </c>
    </row>
    <row r="687" spans="1:89" x14ac:dyDescent="0.45">
      <c r="A687">
        <v>2</v>
      </c>
      <c r="B687">
        <f t="shared" si="182"/>
        <v>0</v>
      </c>
      <c r="D687" t="b">
        <f t="shared" si="178"/>
        <v>1</v>
      </c>
      <c r="AN687">
        <f t="shared" si="183"/>
        <v>0.60585380423463286</v>
      </c>
      <c r="AQ687">
        <f t="shared" si="184"/>
        <v>0.77836611195158856</v>
      </c>
      <c r="CA687">
        <v>2</v>
      </c>
      <c r="CC687" t="str">
        <f t="shared" ca="1" si="179"/>
        <v/>
      </c>
      <c r="CD687" t="str">
        <f t="shared" ca="1" si="180"/>
        <v/>
      </c>
      <c r="CH687" t="str">
        <f t="shared" ca="1" si="185"/>
        <v/>
      </c>
      <c r="CK687" t="str">
        <f t="shared" ca="1" si="181"/>
        <v/>
      </c>
    </row>
    <row r="688" spans="1:89" x14ac:dyDescent="0.45">
      <c r="A688">
        <v>2</v>
      </c>
      <c r="B688">
        <f t="shared" si="182"/>
        <v>0</v>
      </c>
      <c r="D688" t="b">
        <f t="shared" si="178"/>
        <v>0</v>
      </c>
      <c r="AN688">
        <f t="shared" si="183"/>
        <v>0.60585380423463286</v>
      </c>
      <c r="AQ688">
        <f t="shared" si="184"/>
        <v>0.77836611195158856</v>
      </c>
      <c r="CA688">
        <v>2</v>
      </c>
      <c r="CC688" t="str">
        <f t="shared" ca="1" si="179"/>
        <v/>
      </c>
      <c r="CD688" t="str">
        <f t="shared" ca="1" si="180"/>
        <v/>
      </c>
      <c r="CH688" t="str">
        <f t="shared" ca="1" si="185"/>
        <v/>
      </c>
      <c r="CK688" t="str">
        <f t="shared" ca="1" si="181"/>
        <v/>
      </c>
    </row>
    <row r="689" spans="1:89" x14ac:dyDescent="0.45">
      <c r="A689">
        <v>3</v>
      </c>
      <c r="B689">
        <f t="shared" si="182"/>
        <v>9</v>
      </c>
      <c r="D689" t="b">
        <f t="shared" si="178"/>
        <v>0</v>
      </c>
      <c r="AN689">
        <f t="shared" si="183"/>
        <v>3.16258602813781</v>
      </c>
      <c r="AQ689">
        <f t="shared" si="184"/>
        <v>1.7783661119515886</v>
      </c>
      <c r="CA689">
        <v>3</v>
      </c>
      <c r="CC689" t="str">
        <f t="shared" ca="1" si="179"/>
        <v/>
      </c>
      <c r="CD689" t="str">
        <f t="shared" ca="1" si="180"/>
        <v/>
      </c>
      <c r="CH689" t="str">
        <f t="shared" ca="1" si="185"/>
        <v/>
      </c>
      <c r="CK689" t="str">
        <f t="shared" ca="1" si="181"/>
        <v/>
      </c>
    </row>
    <row r="690" spans="1:89" x14ac:dyDescent="0.45">
      <c r="A690">
        <v>1</v>
      </c>
      <c r="B690">
        <f t="shared" si="182"/>
        <v>0</v>
      </c>
      <c r="D690" t="b">
        <f t="shared" si="178"/>
        <v>0</v>
      </c>
      <c r="AN690">
        <f t="shared" si="183"/>
        <v>4.9121580331455778E-2</v>
      </c>
      <c r="AQ690">
        <f t="shared" si="184"/>
        <v>0.22163388804841144</v>
      </c>
      <c r="CA690">
        <v>1</v>
      </c>
      <c r="CC690" t="str">
        <f t="shared" ca="1" si="179"/>
        <v/>
      </c>
      <c r="CD690" t="str">
        <f t="shared" ca="1" si="180"/>
        <v/>
      </c>
      <c r="CH690" t="str">
        <f t="shared" ca="1" si="185"/>
        <v/>
      </c>
      <c r="CK690" t="str">
        <f t="shared" ca="1" si="181"/>
        <v/>
      </c>
    </row>
    <row r="691" spans="1:89" x14ac:dyDescent="0.45">
      <c r="A691">
        <v>1</v>
      </c>
      <c r="B691">
        <f t="shared" si="182"/>
        <v>0</v>
      </c>
      <c r="D691" t="b">
        <f t="shared" si="178"/>
        <v>0</v>
      </c>
      <c r="AN691">
        <f t="shared" si="183"/>
        <v>4.9121580331455778E-2</v>
      </c>
      <c r="AQ691">
        <f t="shared" si="184"/>
        <v>0.22163388804841144</v>
      </c>
      <c r="CA691">
        <v>1</v>
      </c>
      <c r="CC691">
        <f t="shared" ca="1" si="179"/>
        <v>10</v>
      </c>
      <c r="CD691" t="str">
        <f t="shared" ca="1" si="180"/>
        <v/>
      </c>
      <c r="CH691">
        <f t="shared" ca="1" si="185"/>
        <v>100</v>
      </c>
      <c r="CK691" t="str">
        <f t="shared" ca="1" si="181"/>
        <v/>
      </c>
    </row>
    <row r="692" spans="1:89" x14ac:dyDescent="0.45">
      <c r="A692">
        <v>1</v>
      </c>
      <c r="B692">
        <f t="shared" si="182"/>
        <v>0</v>
      </c>
      <c r="D692" t="b">
        <f t="shared" si="178"/>
        <v>0</v>
      </c>
      <c r="AN692">
        <f t="shared" si="183"/>
        <v>4.9121580331455778E-2</v>
      </c>
      <c r="AQ692">
        <f t="shared" si="184"/>
        <v>0.22163388804841144</v>
      </c>
      <c r="CA692">
        <v>1</v>
      </c>
      <c r="CC692" t="str">
        <f t="shared" ca="1" si="179"/>
        <v/>
      </c>
      <c r="CD692" t="str">
        <f t="shared" ca="1" si="180"/>
        <v/>
      </c>
      <c r="CH692" t="str">
        <f t="shared" ca="1" si="185"/>
        <v/>
      </c>
      <c r="CK692" t="str">
        <f t="shared" ca="1" si="181"/>
        <v/>
      </c>
    </row>
    <row r="693" spans="1:89" x14ac:dyDescent="0.45">
      <c r="A693">
        <v>1</v>
      </c>
      <c r="B693">
        <f t="shared" si="182"/>
        <v>0</v>
      </c>
      <c r="D693" t="b">
        <f t="shared" si="178"/>
        <v>0</v>
      </c>
      <c r="AN693">
        <f t="shared" si="183"/>
        <v>4.9121580331455778E-2</v>
      </c>
      <c r="AQ693">
        <f t="shared" si="184"/>
        <v>0.22163388804841144</v>
      </c>
      <c r="CA693">
        <v>1</v>
      </c>
      <c r="CC693" t="str">
        <f t="shared" ca="1" si="179"/>
        <v/>
      </c>
      <c r="CD693" t="str">
        <f t="shared" ca="1" si="180"/>
        <v/>
      </c>
      <c r="CH693" t="str">
        <f t="shared" ca="1" si="185"/>
        <v/>
      </c>
      <c r="CK693" t="str">
        <f t="shared" ca="1" si="181"/>
        <v/>
      </c>
    </row>
    <row r="694" spans="1:89" x14ac:dyDescent="0.45">
      <c r="A694">
        <v>1</v>
      </c>
      <c r="B694">
        <f t="shared" si="182"/>
        <v>0</v>
      </c>
      <c r="D694" t="b">
        <f t="shared" si="178"/>
        <v>0</v>
      </c>
      <c r="AN694">
        <f t="shared" si="183"/>
        <v>4.9121580331455778E-2</v>
      </c>
      <c r="AQ694">
        <f t="shared" si="184"/>
        <v>0.22163388804841144</v>
      </c>
      <c r="CA694">
        <v>1</v>
      </c>
      <c r="CC694" t="str">
        <f t="shared" ca="1" si="179"/>
        <v/>
      </c>
      <c r="CD694" t="str">
        <f t="shared" ca="1" si="180"/>
        <v/>
      </c>
      <c r="CH694" t="str">
        <f t="shared" ca="1" si="185"/>
        <v/>
      </c>
      <c r="CK694" t="str">
        <f t="shared" ca="1" si="181"/>
        <v/>
      </c>
    </row>
    <row r="695" spans="1:89" x14ac:dyDescent="0.45">
      <c r="A695">
        <v>1</v>
      </c>
      <c r="B695">
        <f t="shared" si="182"/>
        <v>0</v>
      </c>
      <c r="D695" t="b">
        <f t="shared" si="178"/>
        <v>0</v>
      </c>
      <c r="AN695">
        <f t="shared" si="183"/>
        <v>4.9121580331455778E-2</v>
      </c>
      <c r="AQ695">
        <f t="shared" si="184"/>
        <v>0.22163388804841144</v>
      </c>
      <c r="CA695">
        <v>1</v>
      </c>
      <c r="CC695" t="str">
        <f t="shared" ca="1" si="179"/>
        <v/>
      </c>
      <c r="CD695" t="str">
        <f t="shared" ca="1" si="180"/>
        <v/>
      </c>
      <c r="CH695" t="str">
        <f t="shared" ca="1" si="185"/>
        <v/>
      </c>
      <c r="CK695" t="str">
        <f t="shared" ca="1" si="181"/>
        <v/>
      </c>
    </row>
    <row r="696" spans="1:89" x14ac:dyDescent="0.45">
      <c r="A696">
        <v>0</v>
      </c>
      <c r="B696">
        <f t="shared" si="182"/>
        <v>0</v>
      </c>
      <c r="D696" t="b">
        <f t="shared" si="178"/>
        <v>0</v>
      </c>
      <c r="AN696">
        <f t="shared" si="183"/>
        <v>0</v>
      </c>
      <c r="AQ696">
        <f t="shared" si="184"/>
        <v>1.2216338880484114</v>
      </c>
      <c r="CA696">
        <v>0</v>
      </c>
      <c r="CC696" t="str">
        <f t="shared" ca="1" si="179"/>
        <v/>
      </c>
      <c r="CD696" t="str">
        <f t="shared" ca="1" si="180"/>
        <v/>
      </c>
      <c r="CH696" t="str">
        <f t="shared" ca="1" si="185"/>
        <v/>
      </c>
      <c r="CK696" t="str">
        <f t="shared" ca="1" si="181"/>
        <v/>
      </c>
    </row>
    <row r="697" spans="1:89" x14ac:dyDescent="0.45">
      <c r="A697">
        <v>1</v>
      </c>
      <c r="B697">
        <f t="shared" si="182"/>
        <v>0</v>
      </c>
      <c r="D697" t="b">
        <f t="shared" si="178"/>
        <v>1</v>
      </c>
      <c r="AN697">
        <f t="shared" si="183"/>
        <v>4.9121580331455778E-2</v>
      </c>
      <c r="AQ697">
        <f t="shared" si="184"/>
        <v>0.22163388804841144</v>
      </c>
      <c r="CA697">
        <v>1</v>
      </c>
      <c r="CC697" t="str">
        <f t="shared" ca="1" si="179"/>
        <v/>
      </c>
      <c r="CD697" t="str">
        <f t="shared" ca="1" si="180"/>
        <v/>
      </c>
      <c r="CH697" t="str">
        <f t="shared" ca="1" si="185"/>
        <v/>
      </c>
      <c r="CK697" t="str">
        <f t="shared" ca="1" si="181"/>
        <v/>
      </c>
    </row>
    <row r="698" spans="1:89" x14ac:dyDescent="0.45">
      <c r="A698">
        <v>2</v>
      </c>
      <c r="B698">
        <f t="shared" si="182"/>
        <v>0</v>
      </c>
      <c r="D698" t="b">
        <f t="shared" si="178"/>
        <v>0</v>
      </c>
      <c r="AN698">
        <f t="shared" si="183"/>
        <v>0.60585380423463286</v>
      </c>
      <c r="AQ698">
        <f t="shared" si="184"/>
        <v>0.77836611195158856</v>
      </c>
      <c r="CA698">
        <v>2</v>
      </c>
      <c r="CC698" t="str">
        <f t="shared" ca="1" si="179"/>
        <v/>
      </c>
      <c r="CD698" t="str">
        <f t="shared" ca="1" si="180"/>
        <v/>
      </c>
      <c r="CH698" t="str">
        <f t="shared" ca="1" si="185"/>
        <v/>
      </c>
      <c r="CK698" t="str">
        <f t="shared" ca="1" si="181"/>
        <v/>
      </c>
    </row>
    <row r="699" spans="1:89" x14ac:dyDescent="0.45">
      <c r="A699">
        <v>1</v>
      </c>
      <c r="B699">
        <f t="shared" si="182"/>
        <v>11</v>
      </c>
      <c r="D699" t="b">
        <f t="shared" si="178"/>
        <v>0</v>
      </c>
      <c r="AN699">
        <f t="shared" si="183"/>
        <v>4.9121580331455778E-2</v>
      </c>
      <c r="AQ699">
        <f t="shared" si="184"/>
        <v>0.22163388804841144</v>
      </c>
      <c r="CA699">
        <v>1</v>
      </c>
      <c r="CC699" t="str">
        <f t="shared" ca="1" si="179"/>
        <v/>
      </c>
      <c r="CD699" t="str">
        <f t="shared" ca="1" si="180"/>
        <v/>
      </c>
      <c r="CH699" t="str">
        <f t="shared" ca="1" si="185"/>
        <v/>
      </c>
      <c r="CK699" t="str">
        <f t="shared" ca="1" si="181"/>
        <v/>
      </c>
    </row>
    <row r="700" spans="1:89" x14ac:dyDescent="0.45">
      <c r="A700">
        <v>1</v>
      </c>
      <c r="B700">
        <f t="shared" si="182"/>
        <v>0</v>
      </c>
      <c r="D700" t="b">
        <f t="shared" si="178"/>
        <v>0</v>
      </c>
      <c r="AN700">
        <f t="shared" si="183"/>
        <v>4.9121580331455778E-2</v>
      </c>
      <c r="AQ700">
        <f t="shared" si="184"/>
        <v>0.22163388804841144</v>
      </c>
      <c r="CA700">
        <v>1</v>
      </c>
      <c r="CC700" t="str">
        <f t="shared" ca="1" si="179"/>
        <v/>
      </c>
      <c r="CD700" t="str">
        <f t="shared" ca="1" si="180"/>
        <v/>
      </c>
      <c r="CH700" t="str">
        <f t="shared" ca="1" si="185"/>
        <v/>
      </c>
      <c r="CK700" t="str">
        <f t="shared" ca="1" si="181"/>
        <v/>
      </c>
    </row>
    <row r="701" spans="1:89" x14ac:dyDescent="0.45">
      <c r="A701">
        <v>0</v>
      </c>
      <c r="B701">
        <f t="shared" si="182"/>
        <v>0</v>
      </c>
      <c r="D701" t="b">
        <f t="shared" si="178"/>
        <v>0</v>
      </c>
      <c r="AN701">
        <f t="shared" si="183"/>
        <v>0</v>
      </c>
      <c r="AQ701">
        <f t="shared" si="184"/>
        <v>1.2216338880484114</v>
      </c>
      <c r="CA701">
        <v>0</v>
      </c>
      <c r="CC701">
        <f t="shared" ca="1" si="179"/>
        <v>9</v>
      </c>
      <c r="CD701">
        <f t="shared" ca="1" si="180"/>
        <v>20</v>
      </c>
      <c r="CH701">
        <f t="shared" ca="1" si="185"/>
        <v>81</v>
      </c>
      <c r="CK701">
        <f t="shared" ca="1" si="181"/>
        <v>19.66922499999999</v>
      </c>
    </row>
    <row r="702" spans="1:89" x14ac:dyDescent="0.45">
      <c r="A702">
        <v>1</v>
      </c>
      <c r="B702">
        <f t="shared" si="182"/>
        <v>0</v>
      </c>
      <c r="D702" t="b">
        <f t="shared" si="178"/>
        <v>0</v>
      </c>
      <c r="AN702">
        <f t="shared" si="183"/>
        <v>4.9121580331455778E-2</v>
      </c>
      <c r="AQ702">
        <f t="shared" si="184"/>
        <v>0.22163388804841144</v>
      </c>
      <c r="CA702">
        <v>1</v>
      </c>
      <c r="CC702" t="str">
        <f t="shared" ca="1" si="179"/>
        <v/>
      </c>
      <c r="CD702" t="str">
        <f t="shared" ca="1" si="180"/>
        <v/>
      </c>
      <c r="CH702" t="str">
        <f t="shared" ca="1" si="185"/>
        <v/>
      </c>
      <c r="CK702" t="str">
        <f t="shared" ca="1" si="181"/>
        <v/>
      </c>
    </row>
    <row r="703" spans="1:89" x14ac:dyDescent="0.45">
      <c r="A703">
        <v>0</v>
      </c>
      <c r="B703">
        <f t="shared" si="182"/>
        <v>0</v>
      </c>
      <c r="D703" t="b">
        <f t="shared" si="178"/>
        <v>0</v>
      </c>
      <c r="AN703">
        <f t="shared" si="183"/>
        <v>0</v>
      </c>
      <c r="AQ703">
        <f t="shared" si="184"/>
        <v>1.2216338880484114</v>
      </c>
      <c r="CA703">
        <v>0</v>
      </c>
      <c r="CC703" t="str">
        <f t="shared" ca="1" si="179"/>
        <v/>
      </c>
      <c r="CD703" t="str">
        <f t="shared" ca="1" si="180"/>
        <v/>
      </c>
      <c r="CH703" t="str">
        <f t="shared" ca="1" si="185"/>
        <v/>
      </c>
      <c r="CK703" t="str">
        <f t="shared" ca="1" si="181"/>
        <v/>
      </c>
    </row>
    <row r="704" spans="1:89" x14ac:dyDescent="0.45">
      <c r="A704">
        <v>1</v>
      </c>
      <c r="B704">
        <f t="shared" si="182"/>
        <v>0</v>
      </c>
      <c r="D704" t="b">
        <f t="shared" si="178"/>
        <v>0</v>
      </c>
      <c r="AN704">
        <f t="shared" si="183"/>
        <v>4.9121580331455778E-2</v>
      </c>
      <c r="AQ704">
        <f t="shared" si="184"/>
        <v>0.22163388804841144</v>
      </c>
      <c r="CA704">
        <v>1</v>
      </c>
      <c r="CC704" t="str">
        <f t="shared" ca="1" si="179"/>
        <v/>
      </c>
      <c r="CD704" t="str">
        <f t="shared" ca="1" si="180"/>
        <v/>
      </c>
      <c r="CH704" t="str">
        <f t="shared" ca="1" si="185"/>
        <v/>
      </c>
      <c r="CK704" t="str">
        <f t="shared" ca="1" si="181"/>
        <v/>
      </c>
    </row>
    <row r="705" spans="1:89" x14ac:dyDescent="0.45">
      <c r="A705">
        <v>1</v>
      </c>
      <c r="B705">
        <f t="shared" si="182"/>
        <v>0</v>
      </c>
      <c r="D705" t="b">
        <f t="shared" ref="D705:D768" si="186">MOD(ROW(A738),10)=0</f>
        <v>0</v>
      </c>
      <c r="AN705">
        <f t="shared" si="183"/>
        <v>4.9121580331455778E-2</v>
      </c>
      <c r="AQ705">
        <f t="shared" si="184"/>
        <v>0.22163388804841144</v>
      </c>
      <c r="CA705">
        <v>1</v>
      </c>
      <c r="CC705" t="str">
        <f t="shared" ref="CC705:CC768" ca="1" si="187">IF(MOD(CELL("строка",CA714),10)=0,SUM(CA705:CA714),"")</f>
        <v/>
      </c>
      <c r="CD705" t="str">
        <f t="shared" ca="1" si="180"/>
        <v/>
      </c>
      <c r="CH705" t="str">
        <f t="shared" ca="1" si="185"/>
        <v/>
      </c>
      <c r="CK705" t="str">
        <f t="shared" ca="1" si="181"/>
        <v/>
      </c>
    </row>
    <row r="706" spans="1:89" x14ac:dyDescent="0.45">
      <c r="A706">
        <v>0</v>
      </c>
      <c r="B706">
        <f t="shared" si="182"/>
        <v>0</v>
      </c>
      <c r="D706" t="b">
        <f t="shared" si="186"/>
        <v>0</v>
      </c>
      <c r="AN706">
        <f t="shared" si="183"/>
        <v>0</v>
      </c>
      <c r="AQ706">
        <f t="shared" si="184"/>
        <v>1.2216338880484114</v>
      </c>
      <c r="CA706">
        <v>0</v>
      </c>
      <c r="CC706" t="str">
        <f t="shared" ca="1" si="187"/>
        <v/>
      </c>
      <c r="CD706" t="str">
        <f t="shared" ref="CD706:CD769" ca="1" si="188">IF(MOD(CELL("строка",CA725),20)=0,SUM(CA706:CA725),"")</f>
        <v/>
      </c>
      <c r="CH706" t="str">
        <f t="shared" ca="1" si="185"/>
        <v/>
      </c>
      <c r="CK706" t="str">
        <f t="shared" ref="CK706:CK769" ca="1" si="189">IF(MOD(CELL("строка",CD706),20)=1,POWER( SUM( CD706, -$CJ$1 ), 2 ),"")</f>
        <v/>
      </c>
    </row>
    <row r="707" spans="1:89" x14ac:dyDescent="0.45">
      <c r="A707">
        <v>4</v>
      </c>
      <c r="B707">
        <f t="shared" ref="B707:B770" si="190">SUM(A749:A758)*D725</f>
        <v>0</v>
      </c>
      <c r="D707" t="b">
        <f t="shared" si="186"/>
        <v>1</v>
      </c>
      <c r="AN707">
        <f t="shared" ref="AN707:AN770" si="191">IF(A707&gt;0,(A707-AM$2)*(A707-AM$2),0)</f>
        <v>7.7193182520409875</v>
      </c>
      <c r="AQ707">
        <f t="shared" ref="AQ707:AQ770" si="192">ABS(A707-AM$2)</f>
        <v>2.7783661119515886</v>
      </c>
      <c r="CA707">
        <v>4</v>
      </c>
      <c r="CC707" t="str">
        <f t="shared" ca="1" si="187"/>
        <v/>
      </c>
      <c r="CD707" t="str">
        <f t="shared" ca="1" si="188"/>
        <v/>
      </c>
      <c r="CH707" t="str">
        <f t="shared" ref="CH707:CH770" ca="1" si="193">IF(MOD(CELL("строка",CC707),10)=1,POWER( SUM( CC707, -$G$1 ), 2 ),"")</f>
        <v/>
      </c>
      <c r="CK707" t="str">
        <f t="shared" ca="1" si="189"/>
        <v/>
      </c>
    </row>
    <row r="708" spans="1:89" x14ac:dyDescent="0.45">
      <c r="A708">
        <v>0</v>
      </c>
      <c r="B708">
        <f t="shared" si="190"/>
        <v>0</v>
      </c>
      <c r="D708" t="b">
        <f t="shared" si="186"/>
        <v>0</v>
      </c>
      <c r="AN708">
        <f t="shared" si="191"/>
        <v>0</v>
      </c>
      <c r="AQ708">
        <f t="shared" si="192"/>
        <v>1.2216338880484114</v>
      </c>
      <c r="CA708">
        <v>0</v>
      </c>
      <c r="CC708" t="str">
        <f t="shared" ca="1" si="187"/>
        <v/>
      </c>
      <c r="CD708" t="str">
        <f t="shared" ca="1" si="188"/>
        <v/>
      </c>
      <c r="CH708" t="str">
        <f t="shared" ca="1" si="193"/>
        <v/>
      </c>
      <c r="CK708" t="str">
        <f t="shared" ca="1" si="189"/>
        <v/>
      </c>
    </row>
    <row r="709" spans="1:89" x14ac:dyDescent="0.45">
      <c r="A709">
        <v>1</v>
      </c>
      <c r="B709">
        <f t="shared" si="190"/>
        <v>8</v>
      </c>
      <c r="D709" t="b">
        <f t="shared" si="186"/>
        <v>0</v>
      </c>
      <c r="AN709">
        <f t="shared" si="191"/>
        <v>4.9121580331455778E-2</v>
      </c>
      <c r="AQ709">
        <f t="shared" si="192"/>
        <v>0.22163388804841144</v>
      </c>
      <c r="CA709">
        <v>1</v>
      </c>
      <c r="CC709" t="str">
        <f t="shared" ca="1" si="187"/>
        <v/>
      </c>
      <c r="CD709" t="str">
        <f t="shared" ca="1" si="188"/>
        <v/>
      </c>
      <c r="CH709" t="str">
        <f t="shared" ca="1" si="193"/>
        <v/>
      </c>
      <c r="CK709" t="str">
        <f t="shared" ca="1" si="189"/>
        <v/>
      </c>
    </row>
    <row r="710" spans="1:89" x14ac:dyDescent="0.45">
      <c r="A710">
        <v>1</v>
      </c>
      <c r="B710">
        <f t="shared" si="190"/>
        <v>0</v>
      </c>
      <c r="D710" t="b">
        <f t="shared" si="186"/>
        <v>0</v>
      </c>
      <c r="AN710">
        <f t="shared" si="191"/>
        <v>4.9121580331455778E-2</v>
      </c>
      <c r="AQ710">
        <f t="shared" si="192"/>
        <v>0.22163388804841144</v>
      </c>
      <c r="CA710">
        <v>1</v>
      </c>
      <c r="CC710" t="str">
        <f t="shared" ca="1" si="187"/>
        <v/>
      </c>
      <c r="CD710" t="str">
        <f t="shared" ca="1" si="188"/>
        <v/>
      </c>
      <c r="CH710" t="str">
        <f t="shared" ca="1" si="193"/>
        <v/>
      </c>
      <c r="CK710" t="str">
        <f t="shared" ca="1" si="189"/>
        <v/>
      </c>
    </row>
    <row r="711" spans="1:89" x14ac:dyDescent="0.45">
      <c r="A711">
        <v>1</v>
      </c>
      <c r="B711">
        <f t="shared" si="190"/>
        <v>0</v>
      </c>
      <c r="D711" t="b">
        <f t="shared" si="186"/>
        <v>0</v>
      </c>
      <c r="AN711">
        <f t="shared" si="191"/>
        <v>4.9121580331455778E-2</v>
      </c>
      <c r="AQ711">
        <f t="shared" si="192"/>
        <v>0.22163388804841144</v>
      </c>
      <c r="CA711">
        <v>1</v>
      </c>
      <c r="CC711">
        <f t="shared" ca="1" si="187"/>
        <v>11</v>
      </c>
      <c r="CD711" t="str">
        <f t="shared" ca="1" si="188"/>
        <v/>
      </c>
      <c r="CH711">
        <f t="shared" ca="1" si="193"/>
        <v>121</v>
      </c>
      <c r="CK711" t="str">
        <f t="shared" ca="1" si="189"/>
        <v/>
      </c>
    </row>
    <row r="712" spans="1:89" x14ac:dyDescent="0.45">
      <c r="A712">
        <v>0</v>
      </c>
      <c r="B712">
        <f t="shared" si="190"/>
        <v>0</v>
      </c>
      <c r="D712" t="b">
        <f t="shared" si="186"/>
        <v>0</v>
      </c>
      <c r="AN712">
        <f t="shared" si="191"/>
        <v>0</v>
      </c>
      <c r="AQ712">
        <f t="shared" si="192"/>
        <v>1.2216338880484114</v>
      </c>
      <c r="CA712">
        <v>0</v>
      </c>
      <c r="CC712" t="str">
        <f t="shared" ca="1" si="187"/>
        <v/>
      </c>
      <c r="CD712" t="str">
        <f t="shared" ca="1" si="188"/>
        <v/>
      </c>
      <c r="CH712" t="str">
        <f t="shared" ca="1" si="193"/>
        <v/>
      </c>
      <c r="CK712" t="str">
        <f t="shared" ca="1" si="189"/>
        <v/>
      </c>
    </row>
    <row r="713" spans="1:89" x14ac:dyDescent="0.45">
      <c r="A713">
        <v>3</v>
      </c>
      <c r="B713">
        <f t="shared" si="190"/>
        <v>0</v>
      </c>
      <c r="D713" t="b">
        <f t="shared" si="186"/>
        <v>0</v>
      </c>
      <c r="AN713">
        <f t="shared" si="191"/>
        <v>3.16258602813781</v>
      </c>
      <c r="AQ713">
        <f t="shared" si="192"/>
        <v>1.7783661119515886</v>
      </c>
      <c r="CA713">
        <v>3</v>
      </c>
      <c r="CC713" t="str">
        <f t="shared" ca="1" si="187"/>
        <v/>
      </c>
      <c r="CD713" t="str">
        <f t="shared" ca="1" si="188"/>
        <v/>
      </c>
      <c r="CH713" t="str">
        <f t="shared" ca="1" si="193"/>
        <v/>
      </c>
      <c r="CK713" t="str">
        <f t="shared" ca="1" si="189"/>
        <v/>
      </c>
    </row>
    <row r="714" spans="1:89" x14ac:dyDescent="0.45">
      <c r="A714">
        <v>0</v>
      </c>
      <c r="B714">
        <f t="shared" si="190"/>
        <v>0</v>
      </c>
      <c r="D714" t="b">
        <f t="shared" si="186"/>
        <v>0</v>
      </c>
      <c r="AN714">
        <f t="shared" si="191"/>
        <v>0</v>
      </c>
      <c r="AQ714">
        <f t="shared" si="192"/>
        <v>1.2216338880484114</v>
      </c>
      <c r="CA714">
        <v>0</v>
      </c>
      <c r="CC714" t="str">
        <f t="shared" ca="1" si="187"/>
        <v/>
      </c>
      <c r="CD714" t="str">
        <f t="shared" ca="1" si="188"/>
        <v/>
      </c>
      <c r="CH714" t="str">
        <f t="shared" ca="1" si="193"/>
        <v/>
      </c>
      <c r="CK714" t="str">
        <f t="shared" ca="1" si="189"/>
        <v/>
      </c>
    </row>
    <row r="715" spans="1:89" x14ac:dyDescent="0.45">
      <c r="A715">
        <v>0</v>
      </c>
      <c r="B715">
        <f t="shared" si="190"/>
        <v>0</v>
      </c>
      <c r="D715" t="b">
        <f t="shared" si="186"/>
        <v>0</v>
      </c>
      <c r="AN715">
        <f t="shared" si="191"/>
        <v>0</v>
      </c>
      <c r="AQ715">
        <f t="shared" si="192"/>
        <v>1.2216338880484114</v>
      </c>
      <c r="CA715">
        <v>0</v>
      </c>
      <c r="CC715" t="str">
        <f t="shared" ca="1" si="187"/>
        <v/>
      </c>
      <c r="CD715" t="str">
        <f t="shared" ca="1" si="188"/>
        <v/>
      </c>
      <c r="CH715" t="str">
        <f t="shared" ca="1" si="193"/>
        <v/>
      </c>
      <c r="CK715" t="str">
        <f t="shared" ca="1" si="189"/>
        <v/>
      </c>
    </row>
    <row r="716" spans="1:89" x14ac:dyDescent="0.45">
      <c r="A716">
        <v>1</v>
      </c>
      <c r="B716">
        <f t="shared" si="190"/>
        <v>0</v>
      </c>
      <c r="D716" t="b">
        <f t="shared" si="186"/>
        <v>0</v>
      </c>
      <c r="AN716">
        <f t="shared" si="191"/>
        <v>4.9121580331455778E-2</v>
      </c>
      <c r="AQ716">
        <f t="shared" si="192"/>
        <v>0.22163388804841144</v>
      </c>
      <c r="CA716">
        <v>1</v>
      </c>
      <c r="CC716" t="str">
        <f t="shared" ca="1" si="187"/>
        <v/>
      </c>
      <c r="CD716" t="str">
        <f t="shared" ca="1" si="188"/>
        <v/>
      </c>
      <c r="CH716" t="str">
        <f t="shared" ca="1" si="193"/>
        <v/>
      </c>
      <c r="CK716" t="str">
        <f t="shared" ca="1" si="189"/>
        <v/>
      </c>
    </row>
    <row r="717" spans="1:89" x14ac:dyDescent="0.45">
      <c r="A717">
        <v>0</v>
      </c>
      <c r="B717">
        <f t="shared" si="190"/>
        <v>0</v>
      </c>
      <c r="D717" t="b">
        <f t="shared" si="186"/>
        <v>1</v>
      </c>
      <c r="AN717">
        <f t="shared" si="191"/>
        <v>0</v>
      </c>
      <c r="AQ717">
        <f t="shared" si="192"/>
        <v>1.2216338880484114</v>
      </c>
      <c r="CA717">
        <v>0</v>
      </c>
      <c r="CC717" t="str">
        <f t="shared" ca="1" si="187"/>
        <v/>
      </c>
      <c r="CD717" t="str">
        <f t="shared" ca="1" si="188"/>
        <v/>
      </c>
      <c r="CH717" t="str">
        <f t="shared" ca="1" si="193"/>
        <v/>
      </c>
      <c r="CK717" t="str">
        <f t="shared" ca="1" si="189"/>
        <v/>
      </c>
    </row>
    <row r="718" spans="1:89" x14ac:dyDescent="0.45">
      <c r="A718">
        <v>1</v>
      </c>
      <c r="B718">
        <f t="shared" si="190"/>
        <v>0</v>
      </c>
      <c r="D718" t="b">
        <f t="shared" si="186"/>
        <v>0</v>
      </c>
      <c r="AN718">
        <f t="shared" si="191"/>
        <v>4.9121580331455778E-2</v>
      </c>
      <c r="AQ718">
        <f t="shared" si="192"/>
        <v>0.22163388804841144</v>
      </c>
      <c r="CA718">
        <v>1</v>
      </c>
      <c r="CC718" t="str">
        <f t="shared" ca="1" si="187"/>
        <v/>
      </c>
      <c r="CD718" t="str">
        <f t="shared" ca="1" si="188"/>
        <v/>
      </c>
      <c r="CH718" t="str">
        <f t="shared" ca="1" si="193"/>
        <v/>
      </c>
      <c r="CK718" t="str">
        <f t="shared" ca="1" si="189"/>
        <v/>
      </c>
    </row>
    <row r="719" spans="1:89" x14ac:dyDescent="0.45">
      <c r="A719">
        <v>3</v>
      </c>
      <c r="B719">
        <f t="shared" si="190"/>
        <v>13</v>
      </c>
      <c r="D719" t="b">
        <f t="shared" si="186"/>
        <v>0</v>
      </c>
      <c r="AN719">
        <f t="shared" si="191"/>
        <v>3.16258602813781</v>
      </c>
      <c r="AQ719">
        <f t="shared" si="192"/>
        <v>1.7783661119515886</v>
      </c>
      <c r="CA719">
        <v>3</v>
      </c>
      <c r="CC719" t="str">
        <f t="shared" ca="1" si="187"/>
        <v/>
      </c>
      <c r="CD719" t="str">
        <f t="shared" ca="1" si="188"/>
        <v/>
      </c>
      <c r="CH719" t="str">
        <f t="shared" ca="1" si="193"/>
        <v/>
      </c>
      <c r="CK719" t="str">
        <f t="shared" ca="1" si="189"/>
        <v/>
      </c>
    </row>
    <row r="720" spans="1:89" x14ac:dyDescent="0.45">
      <c r="A720">
        <v>2</v>
      </c>
      <c r="B720">
        <f t="shared" si="190"/>
        <v>0</v>
      </c>
      <c r="D720" t="b">
        <f t="shared" si="186"/>
        <v>0</v>
      </c>
      <c r="AN720">
        <f t="shared" si="191"/>
        <v>0.60585380423463286</v>
      </c>
      <c r="AQ720">
        <f t="shared" si="192"/>
        <v>0.77836611195158856</v>
      </c>
      <c r="CA720">
        <v>2</v>
      </c>
      <c r="CC720" t="str">
        <f t="shared" ca="1" si="187"/>
        <v/>
      </c>
      <c r="CD720" t="str">
        <f t="shared" ca="1" si="188"/>
        <v/>
      </c>
      <c r="CH720" t="str">
        <f t="shared" ca="1" si="193"/>
        <v/>
      </c>
      <c r="CK720" t="str">
        <f t="shared" ca="1" si="189"/>
        <v/>
      </c>
    </row>
    <row r="721" spans="1:89" x14ac:dyDescent="0.45">
      <c r="A721">
        <v>1</v>
      </c>
      <c r="B721">
        <f t="shared" si="190"/>
        <v>0</v>
      </c>
      <c r="D721" t="b">
        <f t="shared" si="186"/>
        <v>0</v>
      </c>
      <c r="AN721">
        <f t="shared" si="191"/>
        <v>4.9121580331455778E-2</v>
      </c>
      <c r="AQ721">
        <f t="shared" si="192"/>
        <v>0.22163388804841144</v>
      </c>
      <c r="CA721">
        <v>1</v>
      </c>
      <c r="CC721">
        <f t="shared" ca="1" si="187"/>
        <v>14</v>
      </c>
      <c r="CD721">
        <f t="shared" ca="1" si="188"/>
        <v>23</v>
      </c>
      <c r="CH721">
        <f t="shared" ca="1" si="193"/>
        <v>196</v>
      </c>
      <c r="CK721">
        <f t="shared" ca="1" si="189"/>
        <v>2.0592249999999965</v>
      </c>
    </row>
    <row r="722" spans="1:89" x14ac:dyDescent="0.45">
      <c r="A722">
        <v>0</v>
      </c>
      <c r="B722">
        <f t="shared" si="190"/>
        <v>0</v>
      </c>
      <c r="D722" t="b">
        <f t="shared" si="186"/>
        <v>0</v>
      </c>
      <c r="AN722">
        <f t="shared" si="191"/>
        <v>0</v>
      </c>
      <c r="AQ722">
        <f t="shared" si="192"/>
        <v>1.2216338880484114</v>
      </c>
      <c r="CA722">
        <v>0</v>
      </c>
      <c r="CC722" t="str">
        <f t="shared" ca="1" si="187"/>
        <v/>
      </c>
      <c r="CD722" t="str">
        <f t="shared" ca="1" si="188"/>
        <v/>
      </c>
      <c r="CH722" t="str">
        <f t="shared" ca="1" si="193"/>
        <v/>
      </c>
      <c r="CK722" t="str">
        <f t="shared" ca="1" si="189"/>
        <v/>
      </c>
    </row>
    <row r="723" spans="1:89" x14ac:dyDescent="0.45">
      <c r="A723">
        <v>2</v>
      </c>
      <c r="B723">
        <f t="shared" si="190"/>
        <v>0</v>
      </c>
      <c r="D723" t="b">
        <f t="shared" si="186"/>
        <v>0</v>
      </c>
      <c r="AN723">
        <f t="shared" si="191"/>
        <v>0.60585380423463286</v>
      </c>
      <c r="AQ723">
        <f t="shared" si="192"/>
        <v>0.77836611195158856</v>
      </c>
      <c r="CA723">
        <v>2</v>
      </c>
      <c r="CC723" t="str">
        <f t="shared" ca="1" si="187"/>
        <v/>
      </c>
      <c r="CD723" t="str">
        <f t="shared" ca="1" si="188"/>
        <v/>
      </c>
      <c r="CH723" t="str">
        <f t="shared" ca="1" si="193"/>
        <v/>
      </c>
      <c r="CK723" t="str">
        <f t="shared" ca="1" si="189"/>
        <v/>
      </c>
    </row>
    <row r="724" spans="1:89" x14ac:dyDescent="0.45">
      <c r="A724">
        <v>1</v>
      </c>
      <c r="B724">
        <f t="shared" si="190"/>
        <v>0</v>
      </c>
      <c r="D724" t="b">
        <f t="shared" si="186"/>
        <v>0</v>
      </c>
      <c r="AN724">
        <f t="shared" si="191"/>
        <v>4.9121580331455778E-2</v>
      </c>
      <c r="AQ724">
        <f t="shared" si="192"/>
        <v>0.22163388804841144</v>
      </c>
      <c r="CA724">
        <v>1</v>
      </c>
      <c r="CC724" t="str">
        <f t="shared" ca="1" si="187"/>
        <v/>
      </c>
      <c r="CD724" t="str">
        <f t="shared" ca="1" si="188"/>
        <v/>
      </c>
      <c r="CH724" t="str">
        <f t="shared" ca="1" si="193"/>
        <v/>
      </c>
      <c r="CK724" t="str">
        <f t="shared" ca="1" si="189"/>
        <v/>
      </c>
    </row>
    <row r="725" spans="1:89" x14ac:dyDescent="0.45">
      <c r="A725">
        <v>0</v>
      </c>
      <c r="B725">
        <f t="shared" si="190"/>
        <v>0</v>
      </c>
      <c r="D725" t="b">
        <f t="shared" si="186"/>
        <v>0</v>
      </c>
      <c r="AN725">
        <f t="shared" si="191"/>
        <v>0</v>
      </c>
      <c r="AQ725">
        <f t="shared" si="192"/>
        <v>1.2216338880484114</v>
      </c>
      <c r="CA725">
        <v>0</v>
      </c>
      <c r="CC725" t="str">
        <f t="shared" ca="1" si="187"/>
        <v/>
      </c>
      <c r="CD725" t="str">
        <f t="shared" ca="1" si="188"/>
        <v/>
      </c>
      <c r="CH725" t="str">
        <f t="shared" ca="1" si="193"/>
        <v/>
      </c>
      <c r="CK725" t="str">
        <f t="shared" ca="1" si="189"/>
        <v/>
      </c>
    </row>
    <row r="726" spans="1:89" x14ac:dyDescent="0.45">
      <c r="A726">
        <v>1</v>
      </c>
      <c r="B726">
        <f t="shared" si="190"/>
        <v>0</v>
      </c>
      <c r="D726" t="b">
        <f t="shared" si="186"/>
        <v>0</v>
      </c>
      <c r="AN726">
        <f t="shared" si="191"/>
        <v>4.9121580331455778E-2</v>
      </c>
      <c r="AQ726">
        <f t="shared" si="192"/>
        <v>0.22163388804841144</v>
      </c>
      <c r="CA726">
        <v>1</v>
      </c>
      <c r="CC726" t="str">
        <f t="shared" ca="1" si="187"/>
        <v/>
      </c>
      <c r="CD726" t="str">
        <f t="shared" ca="1" si="188"/>
        <v/>
      </c>
      <c r="CH726" t="str">
        <f t="shared" ca="1" si="193"/>
        <v/>
      </c>
      <c r="CK726" t="str">
        <f t="shared" ca="1" si="189"/>
        <v/>
      </c>
    </row>
    <row r="727" spans="1:89" x14ac:dyDescent="0.45">
      <c r="A727">
        <v>2</v>
      </c>
      <c r="B727">
        <f t="shared" si="190"/>
        <v>0</v>
      </c>
      <c r="D727" t="b">
        <f t="shared" si="186"/>
        <v>1</v>
      </c>
      <c r="AN727">
        <f t="shared" si="191"/>
        <v>0.60585380423463286</v>
      </c>
      <c r="AQ727">
        <f t="shared" si="192"/>
        <v>0.77836611195158856</v>
      </c>
      <c r="CA727">
        <v>2</v>
      </c>
      <c r="CC727" t="str">
        <f t="shared" ca="1" si="187"/>
        <v/>
      </c>
      <c r="CD727" t="str">
        <f t="shared" ca="1" si="188"/>
        <v/>
      </c>
      <c r="CH727" t="str">
        <f t="shared" ca="1" si="193"/>
        <v/>
      </c>
      <c r="CK727" t="str">
        <f t="shared" ca="1" si="189"/>
        <v/>
      </c>
    </row>
    <row r="728" spans="1:89" x14ac:dyDescent="0.45">
      <c r="A728">
        <v>5</v>
      </c>
      <c r="B728">
        <f t="shared" si="190"/>
        <v>0</v>
      </c>
      <c r="D728" t="b">
        <f t="shared" si="186"/>
        <v>0</v>
      </c>
      <c r="AN728">
        <f t="shared" si="191"/>
        <v>14.276050475944164</v>
      </c>
      <c r="AQ728">
        <f t="shared" si="192"/>
        <v>3.7783661119515886</v>
      </c>
      <c r="CA728">
        <v>5</v>
      </c>
      <c r="CC728" t="str">
        <f t="shared" ca="1" si="187"/>
        <v/>
      </c>
      <c r="CD728" t="str">
        <f t="shared" ca="1" si="188"/>
        <v/>
      </c>
      <c r="CH728" t="str">
        <f t="shared" ca="1" si="193"/>
        <v/>
      </c>
      <c r="CK728" t="str">
        <f t="shared" ca="1" si="189"/>
        <v/>
      </c>
    </row>
    <row r="729" spans="1:89" x14ac:dyDescent="0.45">
      <c r="A729">
        <v>2</v>
      </c>
      <c r="B729">
        <f t="shared" si="190"/>
        <v>13</v>
      </c>
      <c r="D729" t="b">
        <f t="shared" si="186"/>
        <v>0</v>
      </c>
      <c r="AN729">
        <f t="shared" si="191"/>
        <v>0.60585380423463286</v>
      </c>
      <c r="AQ729">
        <f t="shared" si="192"/>
        <v>0.77836611195158856</v>
      </c>
      <c r="CA729">
        <v>2</v>
      </c>
      <c r="CC729" t="str">
        <f t="shared" ca="1" si="187"/>
        <v/>
      </c>
      <c r="CD729" t="str">
        <f t="shared" ca="1" si="188"/>
        <v/>
      </c>
      <c r="CH729" t="str">
        <f t="shared" ca="1" si="193"/>
        <v/>
      </c>
      <c r="CK729" t="str">
        <f t="shared" ca="1" si="189"/>
        <v/>
      </c>
    </row>
    <row r="730" spans="1:89" x14ac:dyDescent="0.45">
      <c r="A730">
        <v>0</v>
      </c>
      <c r="B730">
        <f t="shared" si="190"/>
        <v>0</v>
      </c>
      <c r="D730" t="b">
        <f t="shared" si="186"/>
        <v>0</v>
      </c>
      <c r="AN730">
        <f t="shared" si="191"/>
        <v>0</v>
      </c>
      <c r="AQ730">
        <f t="shared" si="192"/>
        <v>1.2216338880484114</v>
      </c>
      <c r="CA730">
        <v>0</v>
      </c>
      <c r="CC730" t="str">
        <f t="shared" ca="1" si="187"/>
        <v/>
      </c>
      <c r="CD730" t="str">
        <f t="shared" ca="1" si="188"/>
        <v/>
      </c>
      <c r="CH730" t="str">
        <f t="shared" ca="1" si="193"/>
        <v/>
      </c>
      <c r="CK730" t="str">
        <f t="shared" ca="1" si="189"/>
        <v/>
      </c>
    </row>
    <row r="731" spans="1:89" x14ac:dyDescent="0.45">
      <c r="A731">
        <v>1</v>
      </c>
      <c r="B731">
        <f t="shared" si="190"/>
        <v>0</v>
      </c>
      <c r="D731" t="b">
        <f t="shared" si="186"/>
        <v>0</v>
      </c>
      <c r="AN731">
        <f t="shared" si="191"/>
        <v>4.9121580331455778E-2</v>
      </c>
      <c r="AQ731">
        <f t="shared" si="192"/>
        <v>0.22163388804841144</v>
      </c>
      <c r="CA731">
        <v>1</v>
      </c>
      <c r="CC731">
        <f t="shared" ca="1" si="187"/>
        <v>9</v>
      </c>
      <c r="CD731" t="str">
        <f t="shared" ca="1" si="188"/>
        <v/>
      </c>
      <c r="CH731">
        <f t="shared" ca="1" si="193"/>
        <v>81</v>
      </c>
      <c r="CK731" t="str">
        <f t="shared" ca="1" si="189"/>
        <v/>
      </c>
    </row>
    <row r="732" spans="1:89" x14ac:dyDescent="0.45">
      <c r="A732">
        <v>1</v>
      </c>
      <c r="B732">
        <f t="shared" si="190"/>
        <v>0</v>
      </c>
      <c r="D732" t="b">
        <f t="shared" si="186"/>
        <v>0</v>
      </c>
      <c r="AN732">
        <f t="shared" si="191"/>
        <v>4.9121580331455778E-2</v>
      </c>
      <c r="AQ732">
        <f t="shared" si="192"/>
        <v>0.22163388804841144</v>
      </c>
      <c r="CA732">
        <v>1</v>
      </c>
      <c r="CC732" t="str">
        <f t="shared" ca="1" si="187"/>
        <v/>
      </c>
      <c r="CD732" t="str">
        <f t="shared" ca="1" si="188"/>
        <v/>
      </c>
      <c r="CH732" t="str">
        <f t="shared" ca="1" si="193"/>
        <v/>
      </c>
      <c r="CK732" t="str">
        <f t="shared" ca="1" si="189"/>
        <v/>
      </c>
    </row>
    <row r="733" spans="1:89" x14ac:dyDescent="0.45">
      <c r="A733">
        <v>0</v>
      </c>
      <c r="B733">
        <f t="shared" si="190"/>
        <v>0</v>
      </c>
      <c r="D733" t="b">
        <f t="shared" si="186"/>
        <v>0</v>
      </c>
      <c r="AN733">
        <f t="shared" si="191"/>
        <v>0</v>
      </c>
      <c r="AQ733">
        <f t="shared" si="192"/>
        <v>1.2216338880484114</v>
      </c>
      <c r="CA733">
        <v>0</v>
      </c>
      <c r="CC733" t="str">
        <f t="shared" ca="1" si="187"/>
        <v/>
      </c>
      <c r="CD733" t="str">
        <f t="shared" ca="1" si="188"/>
        <v/>
      </c>
      <c r="CH733" t="str">
        <f t="shared" ca="1" si="193"/>
        <v/>
      </c>
      <c r="CK733" t="str">
        <f t="shared" ca="1" si="189"/>
        <v/>
      </c>
    </row>
    <row r="734" spans="1:89" x14ac:dyDescent="0.45">
      <c r="A734">
        <v>0</v>
      </c>
      <c r="B734">
        <f t="shared" si="190"/>
        <v>0</v>
      </c>
      <c r="D734" t="b">
        <f t="shared" si="186"/>
        <v>0</v>
      </c>
      <c r="AN734">
        <f t="shared" si="191"/>
        <v>0</v>
      </c>
      <c r="AQ734">
        <f t="shared" si="192"/>
        <v>1.2216338880484114</v>
      </c>
      <c r="CA734">
        <v>0</v>
      </c>
      <c r="CC734" t="str">
        <f t="shared" ca="1" si="187"/>
        <v/>
      </c>
      <c r="CD734" t="str">
        <f t="shared" ca="1" si="188"/>
        <v/>
      </c>
      <c r="CH734" t="str">
        <f t="shared" ca="1" si="193"/>
        <v/>
      </c>
      <c r="CK734" t="str">
        <f t="shared" ca="1" si="189"/>
        <v/>
      </c>
    </row>
    <row r="735" spans="1:89" x14ac:dyDescent="0.45">
      <c r="A735">
        <v>3</v>
      </c>
      <c r="B735">
        <f t="shared" si="190"/>
        <v>0</v>
      </c>
      <c r="D735" t="b">
        <f t="shared" si="186"/>
        <v>0</v>
      </c>
      <c r="AN735">
        <f t="shared" si="191"/>
        <v>3.16258602813781</v>
      </c>
      <c r="AQ735">
        <f t="shared" si="192"/>
        <v>1.7783661119515886</v>
      </c>
      <c r="CA735">
        <v>3</v>
      </c>
      <c r="CC735" t="str">
        <f t="shared" ca="1" si="187"/>
        <v/>
      </c>
      <c r="CD735" t="str">
        <f t="shared" ca="1" si="188"/>
        <v/>
      </c>
      <c r="CH735" t="str">
        <f t="shared" ca="1" si="193"/>
        <v/>
      </c>
      <c r="CK735" t="str">
        <f t="shared" ca="1" si="189"/>
        <v/>
      </c>
    </row>
    <row r="736" spans="1:89" x14ac:dyDescent="0.45">
      <c r="A736">
        <v>0</v>
      </c>
      <c r="B736">
        <f t="shared" si="190"/>
        <v>0</v>
      </c>
      <c r="D736" t="b">
        <f t="shared" si="186"/>
        <v>0</v>
      </c>
      <c r="AN736">
        <f t="shared" si="191"/>
        <v>0</v>
      </c>
      <c r="AQ736">
        <f t="shared" si="192"/>
        <v>1.2216338880484114</v>
      </c>
      <c r="CA736">
        <v>0</v>
      </c>
      <c r="CC736" t="str">
        <f t="shared" ca="1" si="187"/>
        <v/>
      </c>
      <c r="CD736" t="str">
        <f t="shared" ca="1" si="188"/>
        <v/>
      </c>
      <c r="CH736" t="str">
        <f t="shared" ca="1" si="193"/>
        <v/>
      </c>
      <c r="CK736" t="str">
        <f t="shared" ca="1" si="189"/>
        <v/>
      </c>
    </row>
    <row r="737" spans="1:89" x14ac:dyDescent="0.45">
      <c r="A737">
        <v>2</v>
      </c>
      <c r="B737">
        <f t="shared" si="190"/>
        <v>0</v>
      </c>
      <c r="D737" t="b">
        <f t="shared" si="186"/>
        <v>1</v>
      </c>
      <c r="AN737">
        <f t="shared" si="191"/>
        <v>0.60585380423463286</v>
      </c>
      <c r="AQ737">
        <f t="shared" si="192"/>
        <v>0.77836611195158856</v>
      </c>
      <c r="CA737">
        <v>2</v>
      </c>
      <c r="CC737" t="str">
        <f t="shared" ca="1" si="187"/>
        <v/>
      </c>
      <c r="CD737" t="str">
        <f t="shared" ca="1" si="188"/>
        <v/>
      </c>
      <c r="CH737" t="str">
        <f t="shared" ca="1" si="193"/>
        <v/>
      </c>
      <c r="CK737" t="str">
        <f t="shared" ca="1" si="189"/>
        <v/>
      </c>
    </row>
    <row r="738" spans="1:89" x14ac:dyDescent="0.45">
      <c r="A738">
        <v>0</v>
      </c>
      <c r="B738">
        <f t="shared" si="190"/>
        <v>0</v>
      </c>
      <c r="D738" t="b">
        <f t="shared" si="186"/>
        <v>0</v>
      </c>
      <c r="AN738">
        <f t="shared" si="191"/>
        <v>0</v>
      </c>
      <c r="AQ738">
        <f t="shared" si="192"/>
        <v>1.2216338880484114</v>
      </c>
      <c r="CA738">
        <v>0</v>
      </c>
      <c r="CC738" t="str">
        <f t="shared" ca="1" si="187"/>
        <v/>
      </c>
      <c r="CD738" t="str">
        <f t="shared" ca="1" si="188"/>
        <v/>
      </c>
      <c r="CH738" t="str">
        <f t="shared" ca="1" si="193"/>
        <v/>
      </c>
      <c r="CK738" t="str">
        <f t="shared" ca="1" si="189"/>
        <v/>
      </c>
    </row>
    <row r="739" spans="1:89" x14ac:dyDescent="0.45">
      <c r="A739">
        <v>1</v>
      </c>
      <c r="B739">
        <f t="shared" si="190"/>
        <v>8</v>
      </c>
      <c r="D739" t="b">
        <f t="shared" si="186"/>
        <v>0</v>
      </c>
      <c r="AN739">
        <f t="shared" si="191"/>
        <v>4.9121580331455778E-2</v>
      </c>
      <c r="AQ739">
        <f t="shared" si="192"/>
        <v>0.22163388804841144</v>
      </c>
      <c r="CA739">
        <v>1</v>
      </c>
      <c r="CC739" t="str">
        <f t="shared" ca="1" si="187"/>
        <v/>
      </c>
      <c r="CD739" t="str">
        <f t="shared" ca="1" si="188"/>
        <v/>
      </c>
      <c r="CH739" t="str">
        <f t="shared" ca="1" si="193"/>
        <v/>
      </c>
      <c r="CK739" t="str">
        <f t="shared" ca="1" si="189"/>
        <v/>
      </c>
    </row>
    <row r="740" spans="1:89" x14ac:dyDescent="0.45">
      <c r="A740">
        <v>1</v>
      </c>
      <c r="B740">
        <f t="shared" si="190"/>
        <v>0</v>
      </c>
      <c r="D740" t="b">
        <f t="shared" si="186"/>
        <v>0</v>
      </c>
      <c r="AN740">
        <f t="shared" si="191"/>
        <v>4.9121580331455778E-2</v>
      </c>
      <c r="AQ740">
        <f t="shared" si="192"/>
        <v>0.22163388804841144</v>
      </c>
      <c r="CA740">
        <v>1</v>
      </c>
      <c r="CC740" t="str">
        <f t="shared" ca="1" si="187"/>
        <v/>
      </c>
      <c r="CD740" t="str">
        <f t="shared" ca="1" si="188"/>
        <v/>
      </c>
      <c r="CH740" t="str">
        <f t="shared" ca="1" si="193"/>
        <v/>
      </c>
      <c r="CK740" t="str">
        <f t="shared" ca="1" si="189"/>
        <v/>
      </c>
    </row>
    <row r="741" spans="1:89" x14ac:dyDescent="0.45">
      <c r="A741">
        <v>0</v>
      </c>
      <c r="B741">
        <f t="shared" si="190"/>
        <v>0</v>
      </c>
      <c r="D741" t="b">
        <f t="shared" si="186"/>
        <v>0</v>
      </c>
      <c r="AN741">
        <f t="shared" si="191"/>
        <v>0</v>
      </c>
      <c r="AQ741">
        <f t="shared" si="192"/>
        <v>1.2216338880484114</v>
      </c>
      <c r="CA741">
        <v>0</v>
      </c>
      <c r="CC741">
        <f t="shared" ca="1" si="187"/>
        <v>11</v>
      </c>
      <c r="CD741">
        <f t="shared" ca="1" si="188"/>
        <v>19</v>
      </c>
      <c r="CH741">
        <f t="shared" ca="1" si="193"/>
        <v>121</v>
      </c>
      <c r="CK741">
        <f t="shared" ca="1" si="189"/>
        <v>29.539224999999988</v>
      </c>
    </row>
    <row r="742" spans="1:89" x14ac:dyDescent="0.45">
      <c r="A742">
        <v>1</v>
      </c>
      <c r="B742">
        <f t="shared" si="190"/>
        <v>0</v>
      </c>
      <c r="D742" t="b">
        <f t="shared" si="186"/>
        <v>0</v>
      </c>
      <c r="AN742">
        <f t="shared" si="191"/>
        <v>4.9121580331455778E-2</v>
      </c>
      <c r="AQ742">
        <f t="shared" si="192"/>
        <v>0.22163388804841144</v>
      </c>
      <c r="CA742">
        <v>1</v>
      </c>
      <c r="CC742" t="str">
        <f t="shared" ca="1" si="187"/>
        <v/>
      </c>
      <c r="CD742" t="str">
        <f t="shared" ca="1" si="188"/>
        <v/>
      </c>
      <c r="CH742" t="str">
        <f t="shared" ca="1" si="193"/>
        <v/>
      </c>
      <c r="CK742" t="str">
        <f t="shared" ca="1" si="189"/>
        <v/>
      </c>
    </row>
    <row r="743" spans="1:89" x14ac:dyDescent="0.45">
      <c r="A743">
        <v>0</v>
      </c>
      <c r="B743">
        <f t="shared" si="190"/>
        <v>0</v>
      </c>
      <c r="D743" t="b">
        <f t="shared" si="186"/>
        <v>0</v>
      </c>
      <c r="AN743">
        <f t="shared" si="191"/>
        <v>0</v>
      </c>
      <c r="AQ743">
        <f t="shared" si="192"/>
        <v>1.2216338880484114</v>
      </c>
      <c r="CA743">
        <v>0</v>
      </c>
      <c r="CC743" t="str">
        <f t="shared" ca="1" si="187"/>
        <v/>
      </c>
      <c r="CD743" t="str">
        <f t="shared" ca="1" si="188"/>
        <v/>
      </c>
      <c r="CH743" t="str">
        <f t="shared" ca="1" si="193"/>
        <v/>
      </c>
      <c r="CK743" t="str">
        <f t="shared" ca="1" si="189"/>
        <v/>
      </c>
    </row>
    <row r="744" spans="1:89" x14ac:dyDescent="0.45">
      <c r="A744">
        <v>1</v>
      </c>
      <c r="B744">
        <f t="shared" si="190"/>
        <v>0</v>
      </c>
      <c r="D744" t="b">
        <f t="shared" si="186"/>
        <v>0</v>
      </c>
      <c r="AN744">
        <f t="shared" si="191"/>
        <v>4.9121580331455778E-2</v>
      </c>
      <c r="AQ744">
        <f t="shared" si="192"/>
        <v>0.22163388804841144</v>
      </c>
      <c r="CA744">
        <v>1</v>
      </c>
      <c r="CC744" t="str">
        <f t="shared" ca="1" si="187"/>
        <v/>
      </c>
      <c r="CD744" t="str">
        <f t="shared" ca="1" si="188"/>
        <v/>
      </c>
      <c r="CH744" t="str">
        <f t="shared" ca="1" si="193"/>
        <v/>
      </c>
      <c r="CK744" t="str">
        <f t="shared" ca="1" si="189"/>
        <v/>
      </c>
    </row>
    <row r="745" spans="1:89" x14ac:dyDescent="0.45">
      <c r="A745">
        <v>0</v>
      </c>
      <c r="B745">
        <f t="shared" si="190"/>
        <v>0</v>
      </c>
      <c r="D745" t="b">
        <f t="shared" si="186"/>
        <v>0</v>
      </c>
      <c r="AN745">
        <f t="shared" si="191"/>
        <v>0</v>
      </c>
      <c r="AQ745">
        <f t="shared" si="192"/>
        <v>1.2216338880484114</v>
      </c>
      <c r="CA745">
        <v>0</v>
      </c>
      <c r="CC745" t="str">
        <f t="shared" ca="1" si="187"/>
        <v/>
      </c>
      <c r="CD745" t="str">
        <f t="shared" ca="1" si="188"/>
        <v/>
      </c>
      <c r="CH745" t="str">
        <f t="shared" ca="1" si="193"/>
        <v/>
      </c>
      <c r="CK745" t="str">
        <f t="shared" ca="1" si="189"/>
        <v/>
      </c>
    </row>
    <row r="746" spans="1:89" x14ac:dyDescent="0.45">
      <c r="A746">
        <v>1</v>
      </c>
      <c r="B746">
        <f t="shared" si="190"/>
        <v>0</v>
      </c>
      <c r="D746" t="b">
        <f t="shared" si="186"/>
        <v>0</v>
      </c>
      <c r="AN746">
        <f t="shared" si="191"/>
        <v>4.9121580331455778E-2</v>
      </c>
      <c r="AQ746">
        <f t="shared" si="192"/>
        <v>0.22163388804841144</v>
      </c>
      <c r="CA746">
        <v>1</v>
      </c>
      <c r="CC746" t="str">
        <f t="shared" ca="1" si="187"/>
        <v/>
      </c>
      <c r="CD746" t="str">
        <f t="shared" ca="1" si="188"/>
        <v/>
      </c>
      <c r="CH746" t="str">
        <f t="shared" ca="1" si="193"/>
        <v/>
      </c>
      <c r="CK746" t="str">
        <f t="shared" ca="1" si="189"/>
        <v/>
      </c>
    </row>
    <row r="747" spans="1:89" x14ac:dyDescent="0.45">
      <c r="A747">
        <v>2</v>
      </c>
      <c r="B747">
        <f t="shared" si="190"/>
        <v>0</v>
      </c>
      <c r="D747" t="b">
        <f t="shared" si="186"/>
        <v>1</v>
      </c>
      <c r="AN747">
        <f t="shared" si="191"/>
        <v>0.60585380423463286</v>
      </c>
      <c r="AQ747">
        <f t="shared" si="192"/>
        <v>0.77836611195158856</v>
      </c>
      <c r="CA747">
        <v>2</v>
      </c>
      <c r="CC747" t="str">
        <f t="shared" ca="1" si="187"/>
        <v/>
      </c>
      <c r="CD747" t="str">
        <f t="shared" ca="1" si="188"/>
        <v/>
      </c>
      <c r="CH747" t="str">
        <f t="shared" ca="1" si="193"/>
        <v/>
      </c>
      <c r="CK747" t="str">
        <f t="shared" ca="1" si="189"/>
        <v/>
      </c>
    </row>
    <row r="748" spans="1:89" x14ac:dyDescent="0.45">
      <c r="A748">
        <v>3</v>
      </c>
      <c r="B748">
        <f t="shared" si="190"/>
        <v>0</v>
      </c>
      <c r="D748" t="b">
        <f t="shared" si="186"/>
        <v>0</v>
      </c>
      <c r="AN748">
        <f t="shared" si="191"/>
        <v>3.16258602813781</v>
      </c>
      <c r="AQ748">
        <f t="shared" si="192"/>
        <v>1.7783661119515886</v>
      </c>
      <c r="CA748">
        <v>3</v>
      </c>
      <c r="CC748" t="str">
        <f t="shared" ca="1" si="187"/>
        <v/>
      </c>
      <c r="CD748" t="str">
        <f t="shared" ca="1" si="188"/>
        <v/>
      </c>
      <c r="CH748" t="str">
        <f t="shared" ca="1" si="193"/>
        <v/>
      </c>
      <c r="CK748" t="str">
        <f t="shared" ca="1" si="189"/>
        <v/>
      </c>
    </row>
    <row r="749" spans="1:89" x14ac:dyDescent="0.45">
      <c r="A749">
        <v>1</v>
      </c>
      <c r="B749">
        <f t="shared" si="190"/>
        <v>11</v>
      </c>
      <c r="D749" t="b">
        <f t="shared" si="186"/>
        <v>0</v>
      </c>
      <c r="AN749">
        <f t="shared" si="191"/>
        <v>4.9121580331455778E-2</v>
      </c>
      <c r="AQ749">
        <f t="shared" si="192"/>
        <v>0.22163388804841144</v>
      </c>
      <c r="CA749">
        <v>1</v>
      </c>
      <c r="CC749" t="str">
        <f t="shared" ca="1" si="187"/>
        <v/>
      </c>
      <c r="CD749" t="str">
        <f t="shared" ca="1" si="188"/>
        <v/>
      </c>
      <c r="CH749" t="str">
        <f t="shared" ca="1" si="193"/>
        <v/>
      </c>
      <c r="CK749" t="str">
        <f t="shared" ca="1" si="189"/>
        <v/>
      </c>
    </row>
    <row r="750" spans="1:89" x14ac:dyDescent="0.45">
      <c r="A750">
        <v>2</v>
      </c>
      <c r="B750">
        <f t="shared" si="190"/>
        <v>0</v>
      </c>
      <c r="D750" t="b">
        <f t="shared" si="186"/>
        <v>0</v>
      </c>
      <c r="AN750">
        <f t="shared" si="191"/>
        <v>0.60585380423463286</v>
      </c>
      <c r="AQ750">
        <f t="shared" si="192"/>
        <v>0.77836611195158856</v>
      </c>
      <c r="CA750">
        <v>2</v>
      </c>
      <c r="CC750" t="str">
        <f t="shared" ca="1" si="187"/>
        <v/>
      </c>
      <c r="CD750" t="str">
        <f t="shared" ca="1" si="188"/>
        <v/>
      </c>
      <c r="CH750" t="str">
        <f t="shared" ca="1" si="193"/>
        <v/>
      </c>
      <c r="CK750" t="str">
        <f t="shared" ca="1" si="189"/>
        <v/>
      </c>
    </row>
    <row r="751" spans="1:89" x14ac:dyDescent="0.45">
      <c r="A751">
        <v>1</v>
      </c>
      <c r="B751">
        <f t="shared" si="190"/>
        <v>0</v>
      </c>
      <c r="D751" t="b">
        <f t="shared" si="186"/>
        <v>0</v>
      </c>
      <c r="AN751">
        <f t="shared" si="191"/>
        <v>4.9121580331455778E-2</v>
      </c>
      <c r="AQ751">
        <f t="shared" si="192"/>
        <v>0.22163388804841144</v>
      </c>
      <c r="CA751">
        <v>1</v>
      </c>
      <c r="CC751">
        <f t="shared" ca="1" si="187"/>
        <v>8</v>
      </c>
      <c r="CD751" t="str">
        <f t="shared" ca="1" si="188"/>
        <v/>
      </c>
      <c r="CH751">
        <f t="shared" ca="1" si="193"/>
        <v>64</v>
      </c>
      <c r="CK751" t="str">
        <f t="shared" ca="1" si="189"/>
        <v/>
      </c>
    </row>
    <row r="752" spans="1:89" x14ac:dyDescent="0.45">
      <c r="A752">
        <v>0</v>
      </c>
      <c r="B752">
        <f t="shared" si="190"/>
        <v>0</v>
      </c>
      <c r="D752" t="b">
        <f t="shared" si="186"/>
        <v>0</v>
      </c>
      <c r="AN752">
        <f t="shared" si="191"/>
        <v>0</v>
      </c>
      <c r="AQ752">
        <f t="shared" si="192"/>
        <v>1.2216338880484114</v>
      </c>
      <c r="CA752">
        <v>0</v>
      </c>
      <c r="CC752" t="str">
        <f t="shared" ca="1" si="187"/>
        <v/>
      </c>
      <c r="CD752" t="str">
        <f t="shared" ca="1" si="188"/>
        <v/>
      </c>
      <c r="CH752" t="str">
        <f t="shared" ca="1" si="193"/>
        <v/>
      </c>
      <c r="CK752" t="str">
        <f t="shared" ca="1" si="189"/>
        <v/>
      </c>
    </row>
    <row r="753" spans="1:89" x14ac:dyDescent="0.45">
      <c r="A753">
        <v>1</v>
      </c>
      <c r="B753">
        <f t="shared" si="190"/>
        <v>0</v>
      </c>
      <c r="D753" t="b">
        <f t="shared" si="186"/>
        <v>0</v>
      </c>
      <c r="AN753">
        <f t="shared" si="191"/>
        <v>4.9121580331455778E-2</v>
      </c>
      <c r="AQ753">
        <f t="shared" si="192"/>
        <v>0.22163388804841144</v>
      </c>
      <c r="CA753">
        <v>1</v>
      </c>
      <c r="CC753" t="str">
        <f t="shared" ca="1" si="187"/>
        <v/>
      </c>
      <c r="CD753" t="str">
        <f t="shared" ca="1" si="188"/>
        <v/>
      </c>
      <c r="CH753" t="str">
        <f t="shared" ca="1" si="193"/>
        <v/>
      </c>
      <c r="CK753" t="str">
        <f t="shared" ca="1" si="189"/>
        <v/>
      </c>
    </row>
    <row r="754" spans="1:89" x14ac:dyDescent="0.45">
      <c r="A754">
        <v>0</v>
      </c>
      <c r="B754">
        <f t="shared" si="190"/>
        <v>0</v>
      </c>
      <c r="D754" t="b">
        <f t="shared" si="186"/>
        <v>0</v>
      </c>
      <c r="AN754">
        <f t="shared" si="191"/>
        <v>0</v>
      </c>
      <c r="AQ754">
        <f t="shared" si="192"/>
        <v>1.2216338880484114</v>
      </c>
      <c r="CA754">
        <v>0</v>
      </c>
      <c r="CC754" t="str">
        <f t="shared" ca="1" si="187"/>
        <v/>
      </c>
      <c r="CD754" t="str">
        <f t="shared" ca="1" si="188"/>
        <v/>
      </c>
      <c r="CH754" t="str">
        <f t="shared" ca="1" si="193"/>
        <v/>
      </c>
      <c r="CK754" t="str">
        <f t="shared" ca="1" si="189"/>
        <v/>
      </c>
    </row>
    <row r="755" spans="1:89" x14ac:dyDescent="0.45">
      <c r="A755">
        <v>5</v>
      </c>
      <c r="B755">
        <f t="shared" si="190"/>
        <v>0</v>
      </c>
      <c r="D755" t="b">
        <f t="shared" si="186"/>
        <v>0</v>
      </c>
      <c r="AN755">
        <f t="shared" si="191"/>
        <v>14.276050475944164</v>
      </c>
      <c r="AQ755">
        <f t="shared" si="192"/>
        <v>3.7783661119515886</v>
      </c>
      <c r="CA755">
        <v>5</v>
      </c>
      <c r="CC755" t="str">
        <f t="shared" ca="1" si="187"/>
        <v/>
      </c>
      <c r="CD755" t="str">
        <f t="shared" ca="1" si="188"/>
        <v/>
      </c>
      <c r="CH755" t="str">
        <f t="shared" ca="1" si="193"/>
        <v/>
      </c>
      <c r="CK755" t="str">
        <f t="shared" ca="1" si="189"/>
        <v/>
      </c>
    </row>
    <row r="756" spans="1:89" x14ac:dyDescent="0.45">
      <c r="A756">
        <v>1</v>
      </c>
      <c r="B756">
        <f t="shared" si="190"/>
        <v>0</v>
      </c>
      <c r="D756" t="b">
        <f t="shared" si="186"/>
        <v>0</v>
      </c>
      <c r="AN756">
        <f t="shared" si="191"/>
        <v>4.9121580331455778E-2</v>
      </c>
      <c r="AQ756">
        <f t="shared" si="192"/>
        <v>0.22163388804841144</v>
      </c>
      <c r="CA756">
        <v>1</v>
      </c>
      <c r="CC756" t="str">
        <f t="shared" ca="1" si="187"/>
        <v/>
      </c>
      <c r="CD756" t="str">
        <f t="shared" ca="1" si="188"/>
        <v/>
      </c>
      <c r="CH756" t="str">
        <f t="shared" ca="1" si="193"/>
        <v/>
      </c>
      <c r="CK756" t="str">
        <f t="shared" ca="1" si="189"/>
        <v/>
      </c>
    </row>
    <row r="757" spans="1:89" x14ac:dyDescent="0.45">
      <c r="A757">
        <v>0</v>
      </c>
      <c r="B757">
        <f t="shared" si="190"/>
        <v>0</v>
      </c>
      <c r="D757" t="b">
        <f t="shared" si="186"/>
        <v>1</v>
      </c>
      <c r="AN757">
        <f t="shared" si="191"/>
        <v>0</v>
      </c>
      <c r="AQ757">
        <f t="shared" si="192"/>
        <v>1.2216338880484114</v>
      </c>
      <c r="CA757">
        <v>0</v>
      </c>
      <c r="CC757" t="str">
        <f t="shared" ca="1" si="187"/>
        <v/>
      </c>
      <c r="CD757" t="str">
        <f t="shared" ca="1" si="188"/>
        <v/>
      </c>
      <c r="CH757" t="str">
        <f t="shared" ca="1" si="193"/>
        <v/>
      </c>
      <c r="CK757" t="str">
        <f t="shared" ca="1" si="189"/>
        <v/>
      </c>
    </row>
    <row r="758" spans="1:89" x14ac:dyDescent="0.45">
      <c r="A758">
        <v>0</v>
      </c>
      <c r="B758">
        <f t="shared" si="190"/>
        <v>0</v>
      </c>
      <c r="D758" t="b">
        <f t="shared" si="186"/>
        <v>0</v>
      </c>
      <c r="AN758">
        <f t="shared" si="191"/>
        <v>0</v>
      </c>
      <c r="AQ758">
        <f t="shared" si="192"/>
        <v>1.2216338880484114</v>
      </c>
      <c r="CA758">
        <v>0</v>
      </c>
      <c r="CC758" t="str">
        <f t="shared" ca="1" si="187"/>
        <v/>
      </c>
      <c r="CD758" t="str">
        <f t="shared" ca="1" si="188"/>
        <v/>
      </c>
      <c r="CH758" t="str">
        <f t="shared" ca="1" si="193"/>
        <v/>
      </c>
      <c r="CK758" t="str">
        <f t="shared" ca="1" si="189"/>
        <v/>
      </c>
    </row>
    <row r="759" spans="1:89" x14ac:dyDescent="0.45">
      <c r="A759">
        <v>0</v>
      </c>
      <c r="B759">
        <f t="shared" si="190"/>
        <v>8</v>
      </c>
      <c r="D759" t="b">
        <f t="shared" si="186"/>
        <v>0</v>
      </c>
      <c r="AN759">
        <f t="shared" si="191"/>
        <v>0</v>
      </c>
      <c r="AQ759">
        <f t="shared" si="192"/>
        <v>1.2216338880484114</v>
      </c>
      <c r="CA759">
        <v>0</v>
      </c>
      <c r="CC759" t="str">
        <f t="shared" ca="1" si="187"/>
        <v/>
      </c>
      <c r="CD759" t="str">
        <f t="shared" ca="1" si="188"/>
        <v/>
      </c>
      <c r="CH759" t="str">
        <f t="shared" ca="1" si="193"/>
        <v/>
      </c>
      <c r="CK759" t="str">
        <f t="shared" ca="1" si="189"/>
        <v/>
      </c>
    </row>
    <row r="760" spans="1:89" x14ac:dyDescent="0.45">
      <c r="A760">
        <v>0</v>
      </c>
      <c r="B760">
        <f t="shared" si="190"/>
        <v>0</v>
      </c>
      <c r="D760" t="b">
        <f t="shared" si="186"/>
        <v>0</v>
      </c>
      <c r="AN760">
        <f t="shared" si="191"/>
        <v>0</v>
      </c>
      <c r="AQ760">
        <f t="shared" si="192"/>
        <v>1.2216338880484114</v>
      </c>
      <c r="CA760">
        <v>0</v>
      </c>
      <c r="CC760" t="str">
        <f t="shared" ca="1" si="187"/>
        <v/>
      </c>
      <c r="CD760" t="str">
        <f t="shared" ca="1" si="188"/>
        <v/>
      </c>
      <c r="CH760" t="str">
        <f t="shared" ca="1" si="193"/>
        <v/>
      </c>
      <c r="CK760" t="str">
        <f t="shared" ca="1" si="189"/>
        <v/>
      </c>
    </row>
    <row r="761" spans="1:89" x14ac:dyDescent="0.45">
      <c r="A761">
        <v>3</v>
      </c>
      <c r="B761">
        <f t="shared" si="190"/>
        <v>0</v>
      </c>
      <c r="D761" t="b">
        <f t="shared" si="186"/>
        <v>0</v>
      </c>
      <c r="AN761">
        <f t="shared" si="191"/>
        <v>3.16258602813781</v>
      </c>
      <c r="AQ761">
        <f t="shared" si="192"/>
        <v>1.7783661119515886</v>
      </c>
      <c r="CA761">
        <v>3</v>
      </c>
      <c r="CC761">
        <f t="shared" ca="1" si="187"/>
        <v>13</v>
      </c>
      <c r="CD761">
        <f t="shared" ca="1" si="188"/>
        <v>26</v>
      </c>
      <c r="CH761">
        <f t="shared" ca="1" si="193"/>
        <v>169</v>
      </c>
      <c r="CK761">
        <f t="shared" ca="1" si="189"/>
        <v>2.4492250000000042</v>
      </c>
    </row>
    <row r="762" spans="1:89" x14ac:dyDescent="0.45">
      <c r="A762">
        <v>0</v>
      </c>
      <c r="B762">
        <f t="shared" si="190"/>
        <v>0</v>
      </c>
      <c r="D762" t="b">
        <f t="shared" si="186"/>
        <v>0</v>
      </c>
      <c r="AN762">
        <f t="shared" si="191"/>
        <v>0</v>
      </c>
      <c r="AQ762">
        <f t="shared" si="192"/>
        <v>1.2216338880484114</v>
      </c>
      <c r="CA762">
        <v>0</v>
      </c>
      <c r="CC762" t="str">
        <f t="shared" ca="1" si="187"/>
        <v/>
      </c>
      <c r="CD762" t="str">
        <f t="shared" ca="1" si="188"/>
        <v/>
      </c>
      <c r="CH762" t="str">
        <f t="shared" ca="1" si="193"/>
        <v/>
      </c>
      <c r="CK762" t="str">
        <f t="shared" ca="1" si="189"/>
        <v/>
      </c>
    </row>
    <row r="763" spans="1:89" x14ac:dyDescent="0.45">
      <c r="A763">
        <v>3</v>
      </c>
      <c r="B763">
        <f t="shared" si="190"/>
        <v>0</v>
      </c>
      <c r="D763" t="b">
        <f t="shared" si="186"/>
        <v>0</v>
      </c>
      <c r="AN763">
        <f t="shared" si="191"/>
        <v>3.16258602813781</v>
      </c>
      <c r="AQ763">
        <f t="shared" si="192"/>
        <v>1.7783661119515886</v>
      </c>
      <c r="CA763">
        <v>3</v>
      </c>
      <c r="CC763" t="str">
        <f t="shared" ca="1" si="187"/>
        <v/>
      </c>
      <c r="CD763" t="str">
        <f t="shared" ca="1" si="188"/>
        <v/>
      </c>
      <c r="CH763" t="str">
        <f t="shared" ca="1" si="193"/>
        <v/>
      </c>
      <c r="CK763" t="str">
        <f t="shared" ca="1" si="189"/>
        <v/>
      </c>
    </row>
    <row r="764" spans="1:89" x14ac:dyDescent="0.45">
      <c r="A764">
        <v>1</v>
      </c>
      <c r="B764">
        <f t="shared" si="190"/>
        <v>0</v>
      </c>
      <c r="D764" t="b">
        <f t="shared" si="186"/>
        <v>0</v>
      </c>
      <c r="AN764">
        <f t="shared" si="191"/>
        <v>4.9121580331455778E-2</v>
      </c>
      <c r="AQ764">
        <f t="shared" si="192"/>
        <v>0.22163388804841144</v>
      </c>
      <c r="CA764">
        <v>1</v>
      </c>
      <c r="CC764" t="str">
        <f t="shared" ca="1" si="187"/>
        <v/>
      </c>
      <c r="CD764" t="str">
        <f t="shared" ca="1" si="188"/>
        <v/>
      </c>
      <c r="CH764" t="str">
        <f t="shared" ca="1" si="193"/>
        <v/>
      </c>
      <c r="CK764" t="str">
        <f t="shared" ca="1" si="189"/>
        <v/>
      </c>
    </row>
    <row r="765" spans="1:89" x14ac:dyDescent="0.45">
      <c r="A765">
        <v>0</v>
      </c>
      <c r="B765">
        <f t="shared" si="190"/>
        <v>0</v>
      </c>
      <c r="D765" t="b">
        <f t="shared" si="186"/>
        <v>0</v>
      </c>
      <c r="AN765">
        <f t="shared" si="191"/>
        <v>0</v>
      </c>
      <c r="AQ765">
        <f t="shared" si="192"/>
        <v>1.2216338880484114</v>
      </c>
      <c r="CA765">
        <v>0</v>
      </c>
      <c r="CC765" t="str">
        <f t="shared" ca="1" si="187"/>
        <v/>
      </c>
      <c r="CD765" t="str">
        <f t="shared" ca="1" si="188"/>
        <v/>
      </c>
      <c r="CH765" t="str">
        <f t="shared" ca="1" si="193"/>
        <v/>
      </c>
      <c r="CK765" t="str">
        <f t="shared" ca="1" si="189"/>
        <v/>
      </c>
    </row>
    <row r="766" spans="1:89" x14ac:dyDescent="0.45">
      <c r="A766">
        <v>2</v>
      </c>
      <c r="B766">
        <f t="shared" si="190"/>
        <v>0</v>
      </c>
      <c r="D766" t="b">
        <f t="shared" si="186"/>
        <v>0</v>
      </c>
      <c r="AN766">
        <f t="shared" si="191"/>
        <v>0.60585380423463286</v>
      </c>
      <c r="AQ766">
        <f t="shared" si="192"/>
        <v>0.77836611195158856</v>
      </c>
      <c r="CA766">
        <v>2</v>
      </c>
      <c r="CC766" t="str">
        <f t="shared" ca="1" si="187"/>
        <v/>
      </c>
      <c r="CD766" t="str">
        <f t="shared" ca="1" si="188"/>
        <v/>
      </c>
      <c r="CH766" t="str">
        <f t="shared" ca="1" si="193"/>
        <v/>
      </c>
      <c r="CK766" t="str">
        <f t="shared" ca="1" si="189"/>
        <v/>
      </c>
    </row>
    <row r="767" spans="1:89" x14ac:dyDescent="0.45">
      <c r="A767">
        <v>1</v>
      </c>
      <c r="B767">
        <f t="shared" si="190"/>
        <v>0</v>
      </c>
      <c r="D767" t="b">
        <f t="shared" si="186"/>
        <v>1</v>
      </c>
      <c r="AN767">
        <f t="shared" si="191"/>
        <v>4.9121580331455778E-2</v>
      </c>
      <c r="AQ767">
        <f t="shared" si="192"/>
        <v>0.22163388804841144</v>
      </c>
      <c r="CA767">
        <v>1</v>
      </c>
      <c r="CC767" t="str">
        <f t="shared" ca="1" si="187"/>
        <v/>
      </c>
      <c r="CD767" t="str">
        <f t="shared" ca="1" si="188"/>
        <v/>
      </c>
      <c r="CH767" t="str">
        <f t="shared" ca="1" si="193"/>
        <v/>
      </c>
      <c r="CK767" t="str">
        <f t="shared" ca="1" si="189"/>
        <v/>
      </c>
    </row>
    <row r="768" spans="1:89" x14ac:dyDescent="0.45">
      <c r="A768">
        <v>1</v>
      </c>
      <c r="B768">
        <f t="shared" si="190"/>
        <v>0</v>
      </c>
      <c r="D768" t="b">
        <f t="shared" si="186"/>
        <v>0</v>
      </c>
      <c r="AN768">
        <f t="shared" si="191"/>
        <v>4.9121580331455778E-2</v>
      </c>
      <c r="AQ768">
        <f t="shared" si="192"/>
        <v>0.22163388804841144</v>
      </c>
      <c r="CA768">
        <v>1</v>
      </c>
      <c r="CC768" t="str">
        <f t="shared" ca="1" si="187"/>
        <v/>
      </c>
      <c r="CD768" t="str">
        <f t="shared" ca="1" si="188"/>
        <v/>
      </c>
      <c r="CH768" t="str">
        <f t="shared" ca="1" si="193"/>
        <v/>
      </c>
      <c r="CK768" t="str">
        <f t="shared" ca="1" si="189"/>
        <v/>
      </c>
    </row>
    <row r="769" spans="1:89" x14ac:dyDescent="0.45">
      <c r="A769">
        <v>0</v>
      </c>
      <c r="B769">
        <f t="shared" si="190"/>
        <v>11</v>
      </c>
      <c r="D769" t="b">
        <f t="shared" ref="D769:D832" si="194">MOD(ROW(A802),10)=0</f>
        <v>0</v>
      </c>
      <c r="AN769">
        <f t="shared" si="191"/>
        <v>0</v>
      </c>
      <c r="AQ769">
        <f t="shared" si="192"/>
        <v>1.2216338880484114</v>
      </c>
      <c r="CA769">
        <v>0</v>
      </c>
      <c r="CC769" t="str">
        <f t="shared" ref="CC769:CC832" ca="1" si="195">IF(MOD(CELL("строка",CA778),10)=0,SUM(CA769:CA778),"")</f>
        <v/>
      </c>
      <c r="CD769" t="str">
        <f t="shared" ca="1" si="188"/>
        <v/>
      </c>
      <c r="CH769" t="str">
        <f t="shared" ca="1" si="193"/>
        <v/>
      </c>
      <c r="CK769" t="str">
        <f t="shared" ca="1" si="189"/>
        <v/>
      </c>
    </row>
    <row r="770" spans="1:89" x14ac:dyDescent="0.45">
      <c r="A770">
        <v>2</v>
      </c>
      <c r="B770">
        <f t="shared" si="190"/>
        <v>0</v>
      </c>
      <c r="D770" t="b">
        <f t="shared" si="194"/>
        <v>0</v>
      </c>
      <c r="AN770">
        <f t="shared" si="191"/>
        <v>0.60585380423463286</v>
      </c>
      <c r="AQ770">
        <f t="shared" si="192"/>
        <v>0.77836611195158856</v>
      </c>
      <c r="CA770">
        <v>2</v>
      </c>
      <c r="CC770" t="str">
        <f t="shared" ca="1" si="195"/>
        <v/>
      </c>
      <c r="CD770" t="str">
        <f t="shared" ref="CD770:CD833" ca="1" si="196">IF(MOD(CELL("строка",CA789),20)=0,SUM(CA770:CA789),"")</f>
        <v/>
      </c>
      <c r="CH770" t="str">
        <f t="shared" ca="1" si="193"/>
        <v/>
      </c>
      <c r="CK770" t="str">
        <f t="shared" ref="CK770:CK833" ca="1" si="197">IF(MOD(CELL("строка",CD770),20)=1,POWER( SUM( CD770, -$CJ$1 ), 2 ),"")</f>
        <v/>
      </c>
    </row>
    <row r="771" spans="1:89" x14ac:dyDescent="0.45">
      <c r="A771">
        <v>0</v>
      </c>
      <c r="B771">
        <f t="shared" ref="B771:B834" si="198">SUM(A813:A822)*D789</f>
        <v>0</v>
      </c>
      <c r="D771" t="b">
        <f t="shared" si="194"/>
        <v>0</v>
      </c>
      <c r="AN771">
        <f t="shared" ref="AN771:AN834" si="199">IF(A771&gt;0,(A771-AM$2)*(A771-AM$2),0)</f>
        <v>0</v>
      </c>
      <c r="AQ771">
        <f t="shared" ref="AQ771:AQ834" si="200">ABS(A771-AM$2)</f>
        <v>1.2216338880484114</v>
      </c>
      <c r="CA771">
        <v>0</v>
      </c>
      <c r="CC771">
        <f t="shared" ca="1" si="195"/>
        <v>13</v>
      </c>
      <c r="CD771" t="str">
        <f t="shared" ca="1" si="196"/>
        <v/>
      </c>
      <c r="CH771">
        <f t="shared" ref="CH771:CH834" ca="1" si="201">IF(MOD(CELL("строка",CC771),10)=1,POWER( SUM( CC771, -$G$1 ), 2 ),"")</f>
        <v>169</v>
      </c>
      <c r="CK771" t="str">
        <f t="shared" ca="1" si="197"/>
        <v/>
      </c>
    </row>
    <row r="772" spans="1:89" x14ac:dyDescent="0.45">
      <c r="A772">
        <v>0</v>
      </c>
      <c r="B772">
        <f t="shared" si="198"/>
        <v>0</v>
      </c>
      <c r="D772" t="b">
        <f t="shared" si="194"/>
        <v>0</v>
      </c>
      <c r="AN772">
        <f t="shared" si="199"/>
        <v>0</v>
      </c>
      <c r="AQ772">
        <f t="shared" si="200"/>
        <v>1.2216338880484114</v>
      </c>
      <c r="CA772">
        <v>0</v>
      </c>
      <c r="CC772" t="str">
        <f t="shared" ca="1" si="195"/>
        <v/>
      </c>
      <c r="CD772" t="str">
        <f t="shared" ca="1" si="196"/>
        <v/>
      </c>
      <c r="CH772" t="str">
        <f t="shared" ca="1" si="201"/>
        <v/>
      </c>
      <c r="CK772" t="str">
        <f t="shared" ca="1" si="197"/>
        <v/>
      </c>
    </row>
    <row r="773" spans="1:89" x14ac:dyDescent="0.45">
      <c r="A773">
        <v>1</v>
      </c>
      <c r="B773">
        <f t="shared" si="198"/>
        <v>0</v>
      </c>
      <c r="D773" t="b">
        <f t="shared" si="194"/>
        <v>0</v>
      </c>
      <c r="AN773">
        <f t="shared" si="199"/>
        <v>4.9121580331455778E-2</v>
      </c>
      <c r="AQ773">
        <f t="shared" si="200"/>
        <v>0.22163388804841144</v>
      </c>
      <c r="CA773">
        <v>1</v>
      </c>
      <c r="CC773" t="str">
        <f t="shared" ca="1" si="195"/>
        <v/>
      </c>
      <c r="CD773" t="str">
        <f t="shared" ca="1" si="196"/>
        <v/>
      </c>
      <c r="CH773" t="str">
        <f t="shared" ca="1" si="201"/>
        <v/>
      </c>
      <c r="CK773" t="str">
        <f t="shared" ca="1" si="197"/>
        <v/>
      </c>
    </row>
    <row r="774" spans="1:89" x14ac:dyDescent="0.45">
      <c r="A774">
        <v>0</v>
      </c>
      <c r="B774">
        <f t="shared" si="198"/>
        <v>0</v>
      </c>
      <c r="D774" t="b">
        <f t="shared" si="194"/>
        <v>0</v>
      </c>
      <c r="AN774">
        <f t="shared" si="199"/>
        <v>0</v>
      </c>
      <c r="AQ774">
        <f t="shared" si="200"/>
        <v>1.2216338880484114</v>
      </c>
      <c r="CA774">
        <v>0</v>
      </c>
      <c r="CC774" t="str">
        <f t="shared" ca="1" si="195"/>
        <v/>
      </c>
      <c r="CD774" t="str">
        <f t="shared" ca="1" si="196"/>
        <v/>
      </c>
      <c r="CH774" t="str">
        <f t="shared" ca="1" si="201"/>
        <v/>
      </c>
      <c r="CK774" t="str">
        <f t="shared" ca="1" si="197"/>
        <v/>
      </c>
    </row>
    <row r="775" spans="1:89" x14ac:dyDescent="0.45">
      <c r="A775">
        <v>3</v>
      </c>
      <c r="B775">
        <f t="shared" si="198"/>
        <v>0</v>
      </c>
      <c r="D775" t="b">
        <f t="shared" si="194"/>
        <v>0</v>
      </c>
      <c r="AN775">
        <f t="shared" si="199"/>
        <v>3.16258602813781</v>
      </c>
      <c r="AQ775">
        <f t="shared" si="200"/>
        <v>1.7783661119515886</v>
      </c>
      <c r="CA775">
        <v>3</v>
      </c>
      <c r="CC775" t="str">
        <f t="shared" ca="1" si="195"/>
        <v/>
      </c>
      <c r="CD775" t="str">
        <f t="shared" ca="1" si="196"/>
        <v/>
      </c>
      <c r="CH775" t="str">
        <f t="shared" ca="1" si="201"/>
        <v/>
      </c>
      <c r="CK775" t="str">
        <f t="shared" ca="1" si="197"/>
        <v/>
      </c>
    </row>
    <row r="776" spans="1:89" x14ac:dyDescent="0.45">
      <c r="A776">
        <v>4</v>
      </c>
      <c r="B776">
        <f t="shared" si="198"/>
        <v>0</v>
      </c>
      <c r="D776" t="b">
        <f t="shared" si="194"/>
        <v>0</v>
      </c>
      <c r="AN776">
        <f t="shared" si="199"/>
        <v>7.7193182520409875</v>
      </c>
      <c r="AQ776">
        <f t="shared" si="200"/>
        <v>2.7783661119515886</v>
      </c>
      <c r="CA776">
        <v>4</v>
      </c>
      <c r="CC776" t="str">
        <f t="shared" ca="1" si="195"/>
        <v/>
      </c>
      <c r="CD776" t="str">
        <f t="shared" ca="1" si="196"/>
        <v/>
      </c>
      <c r="CH776" t="str">
        <f t="shared" ca="1" si="201"/>
        <v/>
      </c>
      <c r="CK776" t="str">
        <f t="shared" ca="1" si="197"/>
        <v/>
      </c>
    </row>
    <row r="777" spans="1:89" x14ac:dyDescent="0.45">
      <c r="A777">
        <v>2</v>
      </c>
      <c r="B777">
        <f t="shared" si="198"/>
        <v>0</v>
      </c>
      <c r="D777" t="b">
        <f t="shared" si="194"/>
        <v>1</v>
      </c>
      <c r="AN777">
        <f t="shared" si="199"/>
        <v>0.60585380423463286</v>
      </c>
      <c r="AQ777">
        <f t="shared" si="200"/>
        <v>0.77836611195158856</v>
      </c>
      <c r="CA777">
        <v>2</v>
      </c>
      <c r="CC777" t="str">
        <f t="shared" ca="1" si="195"/>
        <v/>
      </c>
      <c r="CD777" t="str">
        <f t="shared" ca="1" si="196"/>
        <v/>
      </c>
      <c r="CH777" t="str">
        <f t="shared" ca="1" si="201"/>
        <v/>
      </c>
      <c r="CK777" t="str">
        <f t="shared" ca="1" si="197"/>
        <v/>
      </c>
    </row>
    <row r="778" spans="1:89" x14ac:dyDescent="0.45">
      <c r="A778">
        <v>2</v>
      </c>
      <c r="B778">
        <f t="shared" si="198"/>
        <v>0</v>
      </c>
      <c r="D778" t="b">
        <f t="shared" si="194"/>
        <v>0</v>
      </c>
      <c r="AN778">
        <f t="shared" si="199"/>
        <v>0.60585380423463286</v>
      </c>
      <c r="AQ778">
        <f t="shared" si="200"/>
        <v>0.77836611195158856</v>
      </c>
      <c r="CA778">
        <v>2</v>
      </c>
      <c r="CC778" t="str">
        <f t="shared" ca="1" si="195"/>
        <v/>
      </c>
      <c r="CD778" t="str">
        <f t="shared" ca="1" si="196"/>
        <v/>
      </c>
      <c r="CH778" t="str">
        <f t="shared" ca="1" si="201"/>
        <v/>
      </c>
      <c r="CK778" t="str">
        <f t="shared" ca="1" si="197"/>
        <v/>
      </c>
    </row>
    <row r="779" spans="1:89" x14ac:dyDescent="0.45">
      <c r="A779">
        <v>0</v>
      </c>
      <c r="B779">
        <f t="shared" si="198"/>
        <v>12</v>
      </c>
      <c r="D779" t="b">
        <f t="shared" si="194"/>
        <v>0</v>
      </c>
      <c r="AN779">
        <f t="shared" si="199"/>
        <v>0</v>
      </c>
      <c r="AQ779">
        <f t="shared" si="200"/>
        <v>1.2216338880484114</v>
      </c>
      <c r="CA779">
        <v>0</v>
      </c>
      <c r="CC779" t="str">
        <f t="shared" ca="1" si="195"/>
        <v/>
      </c>
      <c r="CD779" t="str">
        <f t="shared" ca="1" si="196"/>
        <v/>
      </c>
      <c r="CH779" t="str">
        <f t="shared" ca="1" si="201"/>
        <v/>
      </c>
      <c r="CK779" t="str">
        <f t="shared" ca="1" si="197"/>
        <v/>
      </c>
    </row>
    <row r="780" spans="1:89" x14ac:dyDescent="0.45">
      <c r="A780">
        <v>1</v>
      </c>
      <c r="B780">
        <f t="shared" si="198"/>
        <v>0</v>
      </c>
      <c r="D780" t="b">
        <f t="shared" si="194"/>
        <v>0</v>
      </c>
      <c r="AN780">
        <f t="shared" si="199"/>
        <v>4.9121580331455778E-2</v>
      </c>
      <c r="AQ780">
        <f t="shared" si="200"/>
        <v>0.22163388804841144</v>
      </c>
      <c r="CA780">
        <v>1</v>
      </c>
      <c r="CC780" t="str">
        <f t="shared" ca="1" si="195"/>
        <v/>
      </c>
      <c r="CD780" t="str">
        <f t="shared" ca="1" si="196"/>
        <v/>
      </c>
      <c r="CH780" t="str">
        <f t="shared" ca="1" si="201"/>
        <v/>
      </c>
      <c r="CK780" t="str">
        <f t="shared" ca="1" si="197"/>
        <v/>
      </c>
    </row>
    <row r="781" spans="1:89" x14ac:dyDescent="0.45">
      <c r="A781">
        <v>1</v>
      </c>
      <c r="B781">
        <f t="shared" si="198"/>
        <v>0</v>
      </c>
      <c r="D781" t="b">
        <f t="shared" si="194"/>
        <v>0</v>
      </c>
      <c r="AN781">
        <f t="shared" si="199"/>
        <v>4.9121580331455778E-2</v>
      </c>
      <c r="AQ781">
        <f t="shared" si="200"/>
        <v>0.22163388804841144</v>
      </c>
      <c r="CA781">
        <v>1</v>
      </c>
      <c r="CC781">
        <f t="shared" ca="1" si="195"/>
        <v>8</v>
      </c>
      <c r="CD781">
        <f t="shared" ca="1" si="196"/>
        <v>19</v>
      </c>
      <c r="CH781">
        <f t="shared" ca="1" si="201"/>
        <v>64</v>
      </c>
      <c r="CK781">
        <f t="shared" ca="1" si="197"/>
        <v>29.539224999999988</v>
      </c>
    </row>
    <row r="782" spans="1:89" x14ac:dyDescent="0.45">
      <c r="A782">
        <v>1</v>
      </c>
      <c r="B782">
        <f t="shared" si="198"/>
        <v>0</v>
      </c>
      <c r="D782" t="b">
        <f t="shared" si="194"/>
        <v>0</v>
      </c>
      <c r="AN782">
        <f t="shared" si="199"/>
        <v>4.9121580331455778E-2</v>
      </c>
      <c r="AQ782">
        <f t="shared" si="200"/>
        <v>0.22163388804841144</v>
      </c>
      <c r="CA782">
        <v>1</v>
      </c>
      <c r="CC782" t="str">
        <f t="shared" ca="1" si="195"/>
        <v/>
      </c>
      <c r="CD782" t="str">
        <f t="shared" ca="1" si="196"/>
        <v/>
      </c>
      <c r="CH782" t="str">
        <f t="shared" ca="1" si="201"/>
        <v/>
      </c>
      <c r="CK782" t="str">
        <f t="shared" ca="1" si="197"/>
        <v/>
      </c>
    </row>
    <row r="783" spans="1:89" x14ac:dyDescent="0.45">
      <c r="A783">
        <v>1</v>
      </c>
      <c r="B783">
        <f t="shared" si="198"/>
        <v>0</v>
      </c>
      <c r="D783" t="b">
        <f t="shared" si="194"/>
        <v>0</v>
      </c>
      <c r="AN783">
        <f t="shared" si="199"/>
        <v>4.9121580331455778E-2</v>
      </c>
      <c r="AQ783">
        <f t="shared" si="200"/>
        <v>0.22163388804841144</v>
      </c>
      <c r="CA783">
        <v>1</v>
      </c>
      <c r="CC783" t="str">
        <f t="shared" ca="1" si="195"/>
        <v/>
      </c>
      <c r="CD783" t="str">
        <f t="shared" ca="1" si="196"/>
        <v/>
      </c>
      <c r="CH783" t="str">
        <f t="shared" ca="1" si="201"/>
        <v/>
      </c>
      <c r="CK783" t="str">
        <f t="shared" ca="1" si="197"/>
        <v/>
      </c>
    </row>
    <row r="784" spans="1:89" x14ac:dyDescent="0.45">
      <c r="A784">
        <v>1</v>
      </c>
      <c r="B784">
        <f t="shared" si="198"/>
        <v>0</v>
      </c>
      <c r="D784" t="b">
        <f t="shared" si="194"/>
        <v>0</v>
      </c>
      <c r="AN784">
        <f t="shared" si="199"/>
        <v>4.9121580331455778E-2</v>
      </c>
      <c r="AQ784">
        <f t="shared" si="200"/>
        <v>0.22163388804841144</v>
      </c>
      <c r="CA784">
        <v>1</v>
      </c>
      <c r="CC784" t="str">
        <f t="shared" ca="1" si="195"/>
        <v/>
      </c>
      <c r="CD784" t="str">
        <f t="shared" ca="1" si="196"/>
        <v/>
      </c>
      <c r="CH784" t="str">
        <f t="shared" ca="1" si="201"/>
        <v/>
      </c>
      <c r="CK784" t="str">
        <f t="shared" ca="1" si="197"/>
        <v/>
      </c>
    </row>
    <row r="785" spans="1:89" x14ac:dyDescent="0.45">
      <c r="A785">
        <v>1</v>
      </c>
      <c r="B785">
        <f t="shared" si="198"/>
        <v>0</v>
      </c>
      <c r="D785" t="b">
        <f t="shared" si="194"/>
        <v>0</v>
      </c>
      <c r="AN785">
        <f t="shared" si="199"/>
        <v>4.9121580331455778E-2</v>
      </c>
      <c r="AQ785">
        <f t="shared" si="200"/>
        <v>0.22163388804841144</v>
      </c>
      <c r="CA785">
        <v>1</v>
      </c>
      <c r="CC785" t="str">
        <f t="shared" ca="1" si="195"/>
        <v/>
      </c>
      <c r="CD785" t="str">
        <f t="shared" ca="1" si="196"/>
        <v/>
      </c>
      <c r="CH785" t="str">
        <f t="shared" ca="1" si="201"/>
        <v/>
      </c>
      <c r="CK785" t="str">
        <f t="shared" ca="1" si="197"/>
        <v/>
      </c>
    </row>
    <row r="786" spans="1:89" x14ac:dyDescent="0.45">
      <c r="A786">
        <v>0</v>
      </c>
      <c r="B786">
        <f t="shared" si="198"/>
        <v>0</v>
      </c>
      <c r="D786" t="b">
        <f t="shared" si="194"/>
        <v>0</v>
      </c>
      <c r="AN786">
        <f t="shared" si="199"/>
        <v>0</v>
      </c>
      <c r="AQ786">
        <f t="shared" si="200"/>
        <v>1.2216338880484114</v>
      </c>
      <c r="CA786">
        <v>0</v>
      </c>
      <c r="CC786" t="str">
        <f t="shared" ca="1" si="195"/>
        <v/>
      </c>
      <c r="CD786" t="str">
        <f t="shared" ca="1" si="196"/>
        <v/>
      </c>
      <c r="CH786" t="str">
        <f t="shared" ca="1" si="201"/>
        <v/>
      </c>
      <c r="CK786" t="str">
        <f t="shared" ca="1" si="197"/>
        <v/>
      </c>
    </row>
    <row r="787" spans="1:89" x14ac:dyDescent="0.45">
      <c r="A787">
        <v>2</v>
      </c>
      <c r="B787">
        <f t="shared" si="198"/>
        <v>0</v>
      </c>
      <c r="D787" t="b">
        <f t="shared" si="194"/>
        <v>1</v>
      </c>
      <c r="AN787">
        <f t="shared" si="199"/>
        <v>0.60585380423463286</v>
      </c>
      <c r="AQ787">
        <f t="shared" si="200"/>
        <v>0.77836611195158856</v>
      </c>
      <c r="CA787">
        <v>2</v>
      </c>
      <c r="CC787" t="str">
        <f t="shared" ca="1" si="195"/>
        <v/>
      </c>
      <c r="CD787" t="str">
        <f t="shared" ca="1" si="196"/>
        <v/>
      </c>
      <c r="CH787" t="str">
        <f t="shared" ca="1" si="201"/>
        <v/>
      </c>
      <c r="CK787" t="str">
        <f t="shared" ca="1" si="197"/>
        <v/>
      </c>
    </row>
    <row r="788" spans="1:89" x14ac:dyDescent="0.45">
      <c r="A788">
        <v>0</v>
      </c>
      <c r="B788">
        <f t="shared" si="198"/>
        <v>0</v>
      </c>
      <c r="D788" t="b">
        <f t="shared" si="194"/>
        <v>0</v>
      </c>
      <c r="AN788">
        <f t="shared" si="199"/>
        <v>0</v>
      </c>
      <c r="AQ788">
        <f t="shared" si="200"/>
        <v>1.2216338880484114</v>
      </c>
      <c r="CA788">
        <v>0</v>
      </c>
      <c r="CC788" t="str">
        <f t="shared" ca="1" si="195"/>
        <v/>
      </c>
      <c r="CD788" t="str">
        <f t="shared" ca="1" si="196"/>
        <v/>
      </c>
      <c r="CH788" t="str">
        <f t="shared" ca="1" si="201"/>
        <v/>
      </c>
      <c r="CK788" t="str">
        <f t="shared" ca="1" si="197"/>
        <v/>
      </c>
    </row>
    <row r="789" spans="1:89" x14ac:dyDescent="0.45">
      <c r="A789">
        <v>1</v>
      </c>
      <c r="B789">
        <f t="shared" si="198"/>
        <v>12</v>
      </c>
      <c r="D789" t="b">
        <f t="shared" si="194"/>
        <v>0</v>
      </c>
      <c r="AN789">
        <f t="shared" si="199"/>
        <v>4.9121580331455778E-2</v>
      </c>
      <c r="AQ789">
        <f t="shared" si="200"/>
        <v>0.22163388804841144</v>
      </c>
      <c r="CA789">
        <v>1</v>
      </c>
      <c r="CC789" t="str">
        <f t="shared" ca="1" si="195"/>
        <v/>
      </c>
      <c r="CD789" t="str">
        <f t="shared" ca="1" si="196"/>
        <v/>
      </c>
      <c r="CH789" t="str">
        <f t="shared" ca="1" si="201"/>
        <v/>
      </c>
      <c r="CK789" t="str">
        <f t="shared" ca="1" si="197"/>
        <v/>
      </c>
    </row>
    <row r="790" spans="1:89" x14ac:dyDescent="0.45">
      <c r="A790">
        <v>0</v>
      </c>
      <c r="B790">
        <f t="shared" si="198"/>
        <v>0</v>
      </c>
      <c r="D790" t="b">
        <f t="shared" si="194"/>
        <v>0</v>
      </c>
      <c r="AN790">
        <f t="shared" si="199"/>
        <v>0</v>
      </c>
      <c r="AQ790">
        <f t="shared" si="200"/>
        <v>1.2216338880484114</v>
      </c>
      <c r="CA790">
        <v>0</v>
      </c>
      <c r="CC790" t="str">
        <f t="shared" ca="1" si="195"/>
        <v/>
      </c>
      <c r="CD790" t="str">
        <f t="shared" ca="1" si="196"/>
        <v/>
      </c>
      <c r="CH790" t="str">
        <f t="shared" ca="1" si="201"/>
        <v/>
      </c>
      <c r="CK790" t="str">
        <f t="shared" ca="1" si="197"/>
        <v/>
      </c>
    </row>
    <row r="791" spans="1:89" x14ac:dyDescent="0.45">
      <c r="A791">
        <v>2</v>
      </c>
      <c r="B791">
        <f t="shared" si="198"/>
        <v>0</v>
      </c>
      <c r="D791" t="b">
        <f t="shared" si="194"/>
        <v>0</v>
      </c>
      <c r="AN791">
        <f t="shared" si="199"/>
        <v>0.60585380423463286</v>
      </c>
      <c r="AQ791">
        <f t="shared" si="200"/>
        <v>0.77836611195158856</v>
      </c>
      <c r="CA791">
        <v>2</v>
      </c>
      <c r="CC791">
        <f t="shared" ca="1" si="195"/>
        <v>11</v>
      </c>
      <c r="CD791" t="str">
        <f t="shared" ca="1" si="196"/>
        <v/>
      </c>
      <c r="CH791">
        <f t="shared" ca="1" si="201"/>
        <v>121</v>
      </c>
      <c r="CK791" t="str">
        <f t="shared" ca="1" si="197"/>
        <v/>
      </c>
    </row>
    <row r="792" spans="1:89" x14ac:dyDescent="0.45">
      <c r="A792">
        <v>3</v>
      </c>
      <c r="B792">
        <f t="shared" si="198"/>
        <v>0</v>
      </c>
      <c r="D792" t="b">
        <f t="shared" si="194"/>
        <v>0</v>
      </c>
      <c r="AN792">
        <f t="shared" si="199"/>
        <v>3.16258602813781</v>
      </c>
      <c r="AQ792">
        <f t="shared" si="200"/>
        <v>1.7783661119515886</v>
      </c>
      <c r="CA792">
        <v>3</v>
      </c>
      <c r="CC792" t="str">
        <f t="shared" ca="1" si="195"/>
        <v/>
      </c>
      <c r="CD792" t="str">
        <f t="shared" ca="1" si="196"/>
        <v/>
      </c>
      <c r="CH792" t="str">
        <f t="shared" ca="1" si="201"/>
        <v/>
      </c>
      <c r="CK792" t="str">
        <f t="shared" ca="1" si="197"/>
        <v/>
      </c>
    </row>
    <row r="793" spans="1:89" x14ac:dyDescent="0.45">
      <c r="A793">
        <v>1</v>
      </c>
      <c r="B793">
        <f t="shared" si="198"/>
        <v>0</v>
      </c>
      <c r="D793" t="b">
        <f t="shared" si="194"/>
        <v>0</v>
      </c>
      <c r="AN793">
        <f t="shared" si="199"/>
        <v>4.9121580331455778E-2</v>
      </c>
      <c r="AQ793">
        <f t="shared" si="200"/>
        <v>0.22163388804841144</v>
      </c>
      <c r="CA793">
        <v>1</v>
      </c>
      <c r="CC793" t="str">
        <f t="shared" ca="1" si="195"/>
        <v/>
      </c>
      <c r="CD793" t="str">
        <f t="shared" ca="1" si="196"/>
        <v/>
      </c>
      <c r="CH793" t="str">
        <f t="shared" ca="1" si="201"/>
        <v/>
      </c>
      <c r="CK793" t="str">
        <f t="shared" ca="1" si="197"/>
        <v/>
      </c>
    </row>
    <row r="794" spans="1:89" x14ac:dyDescent="0.45">
      <c r="A794">
        <v>0</v>
      </c>
      <c r="B794">
        <f t="shared" si="198"/>
        <v>0</v>
      </c>
      <c r="D794" t="b">
        <f t="shared" si="194"/>
        <v>0</v>
      </c>
      <c r="AN794">
        <f t="shared" si="199"/>
        <v>0</v>
      </c>
      <c r="AQ794">
        <f t="shared" si="200"/>
        <v>1.2216338880484114</v>
      </c>
      <c r="CA794">
        <v>0</v>
      </c>
      <c r="CC794" t="str">
        <f t="shared" ca="1" si="195"/>
        <v/>
      </c>
      <c r="CD794" t="str">
        <f t="shared" ca="1" si="196"/>
        <v/>
      </c>
      <c r="CH794" t="str">
        <f t="shared" ca="1" si="201"/>
        <v/>
      </c>
      <c r="CK794" t="str">
        <f t="shared" ca="1" si="197"/>
        <v/>
      </c>
    </row>
    <row r="795" spans="1:89" x14ac:dyDescent="0.45">
      <c r="A795">
        <v>1</v>
      </c>
      <c r="B795">
        <f t="shared" si="198"/>
        <v>0</v>
      </c>
      <c r="D795" t="b">
        <f t="shared" si="194"/>
        <v>0</v>
      </c>
      <c r="AN795">
        <f t="shared" si="199"/>
        <v>4.9121580331455778E-2</v>
      </c>
      <c r="AQ795">
        <f t="shared" si="200"/>
        <v>0.22163388804841144</v>
      </c>
      <c r="CA795">
        <v>1</v>
      </c>
      <c r="CC795" t="str">
        <f t="shared" ca="1" si="195"/>
        <v/>
      </c>
      <c r="CD795" t="str">
        <f t="shared" ca="1" si="196"/>
        <v/>
      </c>
      <c r="CH795" t="str">
        <f t="shared" ca="1" si="201"/>
        <v/>
      </c>
      <c r="CK795" t="str">
        <f t="shared" ca="1" si="197"/>
        <v/>
      </c>
    </row>
    <row r="796" spans="1:89" x14ac:dyDescent="0.45">
      <c r="A796">
        <v>0</v>
      </c>
      <c r="B796">
        <f t="shared" si="198"/>
        <v>0</v>
      </c>
      <c r="D796" t="b">
        <f t="shared" si="194"/>
        <v>0</v>
      </c>
      <c r="AN796">
        <f t="shared" si="199"/>
        <v>0</v>
      </c>
      <c r="AQ796">
        <f t="shared" si="200"/>
        <v>1.2216338880484114</v>
      </c>
      <c r="CA796">
        <v>0</v>
      </c>
      <c r="CC796" t="str">
        <f t="shared" ca="1" si="195"/>
        <v/>
      </c>
      <c r="CD796" t="str">
        <f t="shared" ca="1" si="196"/>
        <v/>
      </c>
      <c r="CH796" t="str">
        <f t="shared" ca="1" si="201"/>
        <v/>
      </c>
      <c r="CK796" t="str">
        <f t="shared" ca="1" si="197"/>
        <v/>
      </c>
    </row>
    <row r="797" spans="1:89" x14ac:dyDescent="0.45">
      <c r="A797">
        <v>2</v>
      </c>
      <c r="B797">
        <f t="shared" si="198"/>
        <v>0</v>
      </c>
      <c r="D797" t="b">
        <f t="shared" si="194"/>
        <v>1</v>
      </c>
      <c r="AN797">
        <f t="shared" si="199"/>
        <v>0.60585380423463286</v>
      </c>
      <c r="AQ797">
        <f t="shared" si="200"/>
        <v>0.77836611195158856</v>
      </c>
      <c r="CA797">
        <v>2</v>
      </c>
      <c r="CC797" t="str">
        <f t="shared" ca="1" si="195"/>
        <v/>
      </c>
      <c r="CD797" t="str">
        <f t="shared" ca="1" si="196"/>
        <v/>
      </c>
      <c r="CH797" t="str">
        <f t="shared" ca="1" si="201"/>
        <v/>
      </c>
      <c r="CK797" t="str">
        <f t="shared" ca="1" si="197"/>
        <v/>
      </c>
    </row>
    <row r="798" spans="1:89" x14ac:dyDescent="0.45">
      <c r="A798">
        <v>1</v>
      </c>
      <c r="B798">
        <f t="shared" si="198"/>
        <v>0</v>
      </c>
      <c r="D798" t="b">
        <f t="shared" si="194"/>
        <v>0</v>
      </c>
      <c r="AN798">
        <f t="shared" si="199"/>
        <v>4.9121580331455778E-2</v>
      </c>
      <c r="AQ798">
        <f t="shared" si="200"/>
        <v>0.22163388804841144</v>
      </c>
      <c r="CA798">
        <v>1</v>
      </c>
      <c r="CC798" t="str">
        <f t="shared" ca="1" si="195"/>
        <v/>
      </c>
      <c r="CD798" t="str">
        <f t="shared" ca="1" si="196"/>
        <v/>
      </c>
      <c r="CH798" t="str">
        <f t="shared" ca="1" si="201"/>
        <v/>
      </c>
      <c r="CK798" t="str">
        <f t="shared" ca="1" si="197"/>
        <v/>
      </c>
    </row>
    <row r="799" spans="1:89" x14ac:dyDescent="0.45">
      <c r="A799">
        <v>1</v>
      </c>
      <c r="B799">
        <f t="shared" si="198"/>
        <v>14</v>
      </c>
      <c r="D799" t="b">
        <f t="shared" si="194"/>
        <v>0</v>
      </c>
      <c r="AN799">
        <f t="shared" si="199"/>
        <v>4.9121580331455778E-2</v>
      </c>
      <c r="AQ799">
        <f t="shared" si="200"/>
        <v>0.22163388804841144</v>
      </c>
      <c r="CA799">
        <v>1</v>
      </c>
      <c r="CC799" t="str">
        <f t="shared" ca="1" si="195"/>
        <v/>
      </c>
      <c r="CD799" t="str">
        <f t="shared" ca="1" si="196"/>
        <v/>
      </c>
      <c r="CH799" t="str">
        <f t="shared" ca="1" si="201"/>
        <v/>
      </c>
      <c r="CK799" t="str">
        <f t="shared" ca="1" si="197"/>
        <v/>
      </c>
    </row>
    <row r="800" spans="1:89" x14ac:dyDescent="0.45">
      <c r="A800">
        <v>0</v>
      </c>
      <c r="B800">
        <f t="shared" si="198"/>
        <v>0</v>
      </c>
      <c r="D800" t="b">
        <f t="shared" si="194"/>
        <v>0</v>
      </c>
      <c r="AN800">
        <f t="shared" si="199"/>
        <v>0</v>
      </c>
      <c r="AQ800">
        <f t="shared" si="200"/>
        <v>1.2216338880484114</v>
      </c>
      <c r="CA800">
        <v>0</v>
      </c>
      <c r="CC800" t="str">
        <f t="shared" ca="1" si="195"/>
        <v/>
      </c>
      <c r="CD800" t="str">
        <f t="shared" ca="1" si="196"/>
        <v/>
      </c>
      <c r="CH800" t="str">
        <f t="shared" ca="1" si="201"/>
        <v/>
      </c>
      <c r="CK800" t="str">
        <f t="shared" ca="1" si="197"/>
        <v/>
      </c>
    </row>
    <row r="801" spans="1:89" x14ac:dyDescent="0.45">
      <c r="A801">
        <v>1</v>
      </c>
      <c r="B801">
        <f t="shared" si="198"/>
        <v>0</v>
      </c>
      <c r="D801" t="b">
        <f t="shared" si="194"/>
        <v>0</v>
      </c>
      <c r="AN801">
        <f t="shared" si="199"/>
        <v>4.9121580331455778E-2</v>
      </c>
      <c r="AQ801">
        <f t="shared" si="200"/>
        <v>0.22163388804841144</v>
      </c>
      <c r="CA801">
        <v>1</v>
      </c>
      <c r="CC801">
        <f t="shared" ca="1" si="195"/>
        <v>8</v>
      </c>
      <c r="CD801">
        <f t="shared" ca="1" si="196"/>
        <v>19</v>
      </c>
      <c r="CH801">
        <f t="shared" ca="1" si="201"/>
        <v>64</v>
      </c>
      <c r="CK801">
        <f t="shared" ca="1" si="197"/>
        <v>29.539224999999988</v>
      </c>
    </row>
    <row r="802" spans="1:89" x14ac:dyDescent="0.45">
      <c r="A802">
        <v>0</v>
      </c>
      <c r="B802">
        <f t="shared" si="198"/>
        <v>0</v>
      </c>
      <c r="D802" t="b">
        <f t="shared" si="194"/>
        <v>0</v>
      </c>
      <c r="AN802">
        <f t="shared" si="199"/>
        <v>0</v>
      </c>
      <c r="AQ802">
        <f t="shared" si="200"/>
        <v>1.2216338880484114</v>
      </c>
      <c r="CA802">
        <v>0</v>
      </c>
      <c r="CC802" t="str">
        <f t="shared" ca="1" si="195"/>
        <v/>
      </c>
      <c r="CD802" t="str">
        <f t="shared" ca="1" si="196"/>
        <v/>
      </c>
      <c r="CH802" t="str">
        <f t="shared" ca="1" si="201"/>
        <v/>
      </c>
      <c r="CK802" t="str">
        <f t="shared" ca="1" si="197"/>
        <v/>
      </c>
    </row>
    <row r="803" spans="1:89" x14ac:dyDescent="0.45">
      <c r="A803">
        <v>0</v>
      </c>
      <c r="B803">
        <f t="shared" si="198"/>
        <v>0</v>
      </c>
      <c r="D803" t="b">
        <f t="shared" si="194"/>
        <v>0</v>
      </c>
      <c r="AN803">
        <f t="shared" si="199"/>
        <v>0</v>
      </c>
      <c r="AQ803">
        <f t="shared" si="200"/>
        <v>1.2216338880484114</v>
      </c>
      <c r="CA803">
        <v>0</v>
      </c>
      <c r="CC803" t="str">
        <f t="shared" ca="1" si="195"/>
        <v/>
      </c>
      <c r="CD803" t="str">
        <f t="shared" ca="1" si="196"/>
        <v/>
      </c>
      <c r="CH803" t="str">
        <f t="shared" ca="1" si="201"/>
        <v/>
      </c>
      <c r="CK803" t="str">
        <f t="shared" ca="1" si="197"/>
        <v/>
      </c>
    </row>
    <row r="804" spans="1:89" x14ac:dyDescent="0.45">
      <c r="A804">
        <v>0</v>
      </c>
      <c r="B804">
        <f t="shared" si="198"/>
        <v>0</v>
      </c>
      <c r="D804" t="b">
        <f t="shared" si="194"/>
        <v>0</v>
      </c>
      <c r="AN804">
        <f t="shared" si="199"/>
        <v>0</v>
      </c>
      <c r="AQ804">
        <f t="shared" si="200"/>
        <v>1.2216338880484114</v>
      </c>
      <c r="CA804">
        <v>0</v>
      </c>
      <c r="CC804" t="str">
        <f t="shared" ca="1" si="195"/>
        <v/>
      </c>
      <c r="CD804" t="str">
        <f t="shared" ca="1" si="196"/>
        <v/>
      </c>
      <c r="CH804" t="str">
        <f t="shared" ca="1" si="201"/>
        <v/>
      </c>
      <c r="CK804" t="str">
        <f t="shared" ca="1" si="197"/>
        <v/>
      </c>
    </row>
    <row r="805" spans="1:89" x14ac:dyDescent="0.45">
      <c r="A805">
        <v>1</v>
      </c>
      <c r="B805">
        <f t="shared" si="198"/>
        <v>0</v>
      </c>
      <c r="D805" t="b">
        <f t="shared" si="194"/>
        <v>0</v>
      </c>
      <c r="AN805">
        <f t="shared" si="199"/>
        <v>4.9121580331455778E-2</v>
      </c>
      <c r="AQ805">
        <f t="shared" si="200"/>
        <v>0.22163388804841144</v>
      </c>
      <c r="CA805">
        <v>1</v>
      </c>
      <c r="CC805" t="str">
        <f t="shared" ca="1" si="195"/>
        <v/>
      </c>
      <c r="CD805" t="str">
        <f t="shared" ca="1" si="196"/>
        <v/>
      </c>
      <c r="CH805" t="str">
        <f t="shared" ca="1" si="201"/>
        <v/>
      </c>
      <c r="CK805" t="str">
        <f t="shared" ca="1" si="197"/>
        <v/>
      </c>
    </row>
    <row r="806" spans="1:89" x14ac:dyDescent="0.45">
      <c r="A806">
        <v>1</v>
      </c>
      <c r="B806">
        <f t="shared" si="198"/>
        <v>0</v>
      </c>
      <c r="D806" t="b">
        <f t="shared" si="194"/>
        <v>0</v>
      </c>
      <c r="AN806">
        <f t="shared" si="199"/>
        <v>4.9121580331455778E-2</v>
      </c>
      <c r="AQ806">
        <f t="shared" si="200"/>
        <v>0.22163388804841144</v>
      </c>
      <c r="CA806">
        <v>1</v>
      </c>
      <c r="CC806" t="str">
        <f t="shared" ca="1" si="195"/>
        <v/>
      </c>
      <c r="CD806" t="str">
        <f t="shared" ca="1" si="196"/>
        <v/>
      </c>
      <c r="CH806" t="str">
        <f t="shared" ca="1" si="201"/>
        <v/>
      </c>
      <c r="CK806" t="str">
        <f t="shared" ca="1" si="197"/>
        <v/>
      </c>
    </row>
    <row r="807" spans="1:89" x14ac:dyDescent="0.45">
      <c r="A807">
        <v>0</v>
      </c>
      <c r="B807">
        <f t="shared" si="198"/>
        <v>0</v>
      </c>
      <c r="D807" t="b">
        <f t="shared" si="194"/>
        <v>1</v>
      </c>
      <c r="AN807">
        <f t="shared" si="199"/>
        <v>0</v>
      </c>
      <c r="AQ807">
        <f t="shared" si="200"/>
        <v>1.2216338880484114</v>
      </c>
      <c r="CA807">
        <v>0</v>
      </c>
      <c r="CC807" t="str">
        <f t="shared" ca="1" si="195"/>
        <v/>
      </c>
      <c r="CD807" t="str">
        <f t="shared" ca="1" si="196"/>
        <v/>
      </c>
      <c r="CH807" t="str">
        <f t="shared" ca="1" si="201"/>
        <v/>
      </c>
      <c r="CK807" t="str">
        <f t="shared" ca="1" si="197"/>
        <v/>
      </c>
    </row>
    <row r="808" spans="1:89" x14ac:dyDescent="0.45">
      <c r="A808">
        <v>2</v>
      </c>
      <c r="B808">
        <f t="shared" si="198"/>
        <v>0</v>
      </c>
      <c r="D808" t="b">
        <f t="shared" si="194"/>
        <v>0</v>
      </c>
      <c r="AN808">
        <f t="shared" si="199"/>
        <v>0.60585380423463286</v>
      </c>
      <c r="AQ808">
        <f t="shared" si="200"/>
        <v>0.77836611195158856</v>
      </c>
      <c r="CA808">
        <v>2</v>
      </c>
      <c r="CC808" t="str">
        <f t="shared" ca="1" si="195"/>
        <v/>
      </c>
      <c r="CD808" t="str">
        <f t="shared" ca="1" si="196"/>
        <v/>
      </c>
      <c r="CH808" t="str">
        <f t="shared" ca="1" si="201"/>
        <v/>
      </c>
      <c r="CK808" t="str">
        <f t="shared" ca="1" si="197"/>
        <v/>
      </c>
    </row>
    <row r="809" spans="1:89" x14ac:dyDescent="0.45">
      <c r="A809">
        <v>2</v>
      </c>
      <c r="B809">
        <f t="shared" si="198"/>
        <v>13</v>
      </c>
      <c r="D809" t="b">
        <f t="shared" si="194"/>
        <v>0</v>
      </c>
      <c r="AN809">
        <f t="shared" si="199"/>
        <v>0.60585380423463286</v>
      </c>
      <c r="AQ809">
        <f t="shared" si="200"/>
        <v>0.77836611195158856</v>
      </c>
      <c r="CA809">
        <v>2</v>
      </c>
      <c r="CC809" t="str">
        <f t="shared" ca="1" si="195"/>
        <v/>
      </c>
      <c r="CD809" t="str">
        <f t="shared" ca="1" si="196"/>
        <v/>
      </c>
      <c r="CH809" t="str">
        <f t="shared" ca="1" si="201"/>
        <v/>
      </c>
      <c r="CK809" t="str">
        <f t="shared" ca="1" si="197"/>
        <v/>
      </c>
    </row>
    <row r="810" spans="1:89" x14ac:dyDescent="0.45">
      <c r="A810">
        <v>1</v>
      </c>
      <c r="B810">
        <f t="shared" si="198"/>
        <v>0</v>
      </c>
      <c r="D810" t="b">
        <f t="shared" si="194"/>
        <v>0</v>
      </c>
      <c r="AN810">
        <f t="shared" si="199"/>
        <v>4.9121580331455778E-2</v>
      </c>
      <c r="AQ810">
        <f t="shared" si="200"/>
        <v>0.22163388804841144</v>
      </c>
      <c r="CA810">
        <v>1</v>
      </c>
      <c r="CC810" t="str">
        <f t="shared" ca="1" si="195"/>
        <v/>
      </c>
      <c r="CD810" t="str">
        <f t="shared" ca="1" si="196"/>
        <v/>
      </c>
      <c r="CH810" t="str">
        <f t="shared" ca="1" si="201"/>
        <v/>
      </c>
      <c r="CK810" t="str">
        <f t="shared" ca="1" si="197"/>
        <v/>
      </c>
    </row>
    <row r="811" spans="1:89" x14ac:dyDescent="0.45">
      <c r="A811">
        <v>1</v>
      </c>
      <c r="B811">
        <f t="shared" si="198"/>
        <v>0</v>
      </c>
      <c r="D811" t="b">
        <f t="shared" si="194"/>
        <v>0</v>
      </c>
      <c r="AN811">
        <f t="shared" si="199"/>
        <v>4.9121580331455778E-2</v>
      </c>
      <c r="AQ811">
        <f t="shared" si="200"/>
        <v>0.22163388804841144</v>
      </c>
      <c r="CA811">
        <v>1</v>
      </c>
      <c r="CC811">
        <f t="shared" ca="1" si="195"/>
        <v>11</v>
      </c>
      <c r="CD811" t="str">
        <f t="shared" ca="1" si="196"/>
        <v/>
      </c>
      <c r="CH811">
        <f t="shared" ca="1" si="201"/>
        <v>121</v>
      </c>
      <c r="CK811" t="str">
        <f t="shared" ca="1" si="197"/>
        <v/>
      </c>
    </row>
    <row r="812" spans="1:89" x14ac:dyDescent="0.45">
      <c r="A812">
        <v>4</v>
      </c>
      <c r="B812">
        <f t="shared" si="198"/>
        <v>0</v>
      </c>
      <c r="D812" t="b">
        <f t="shared" si="194"/>
        <v>0</v>
      </c>
      <c r="AN812">
        <f t="shared" si="199"/>
        <v>7.7193182520409875</v>
      </c>
      <c r="AQ812">
        <f t="shared" si="200"/>
        <v>2.7783661119515886</v>
      </c>
      <c r="CA812">
        <v>4</v>
      </c>
      <c r="CC812" t="str">
        <f t="shared" ca="1" si="195"/>
        <v/>
      </c>
      <c r="CD812" t="str">
        <f t="shared" ca="1" si="196"/>
        <v/>
      </c>
      <c r="CH812" t="str">
        <f t="shared" ca="1" si="201"/>
        <v/>
      </c>
      <c r="CK812" t="str">
        <f t="shared" ca="1" si="197"/>
        <v/>
      </c>
    </row>
    <row r="813" spans="1:89" x14ac:dyDescent="0.45">
      <c r="A813">
        <v>1</v>
      </c>
      <c r="B813">
        <f t="shared" si="198"/>
        <v>0</v>
      </c>
      <c r="D813" t="b">
        <f t="shared" si="194"/>
        <v>0</v>
      </c>
      <c r="AN813">
        <f t="shared" si="199"/>
        <v>4.9121580331455778E-2</v>
      </c>
      <c r="AQ813">
        <f t="shared" si="200"/>
        <v>0.22163388804841144</v>
      </c>
      <c r="CA813">
        <v>1</v>
      </c>
      <c r="CC813" t="str">
        <f t="shared" ca="1" si="195"/>
        <v/>
      </c>
      <c r="CD813" t="str">
        <f t="shared" ca="1" si="196"/>
        <v/>
      </c>
      <c r="CH813" t="str">
        <f t="shared" ca="1" si="201"/>
        <v/>
      </c>
      <c r="CK813" t="str">
        <f t="shared" ca="1" si="197"/>
        <v/>
      </c>
    </row>
    <row r="814" spans="1:89" x14ac:dyDescent="0.45">
      <c r="A814">
        <v>0</v>
      </c>
      <c r="B814">
        <f t="shared" si="198"/>
        <v>0</v>
      </c>
      <c r="D814" t="b">
        <f t="shared" si="194"/>
        <v>0</v>
      </c>
      <c r="AN814">
        <f t="shared" si="199"/>
        <v>0</v>
      </c>
      <c r="AQ814">
        <f t="shared" si="200"/>
        <v>1.2216338880484114</v>
      </c>
      <c r="CA814">
        <v>0</v>
      </c>
      <c r="CC814" t="str">
        <f t="shared" ca="1" si="195"/>
        <v/>
      </c>
      <c r="CD814" t="str">
        <f t="shared" ca="1" si="196"/>
        <v/>
      </c>
      <c r="CH814" t="str">
        <f t="shared" ca="1" si="201"/>
        <v/>
      </c>
      <c r="CK814" t="str">
        <f t="shared" ca="1" si="197"/>
        <v/>
      </c>
    </row>
    <row r="815" spans="1:89" x14ac:dyDescent="0.45">
      <c r="A815">
        <v>0</v>
      </c>
      <c r="B815">
        <f t="shared" si="198"/>
        <v>0</v>
      </c>
      <c r="D815" t="b">
        <f t="shared" si="194"/>
        <v>0</v>
      </c>
      <c r="AN815">
        <f t="shared" si="199"/>
        <v>0</v>
      </c>
      <c r="AQ815">
        <f t="shared" si="200"/>
        <v>1.2216338880484114</v>
      </c>
      <c r="CA815">
        <v>0</v>
      </c>
      <c r="CC815" t="str">
        <f t="shared" ca="1" si="195"/>
        <v/>
      </c>
      <c r="CD815" t="str">
        <f t="shared" ca="1" si="196"/>
        <v/>
      </c>
      <c r="CH815" t="str">
        <f t="shared" ca="1" si="201"/>
        <v/>
      </c>
      <c r="CK815" t="str">
        <f t="shared" ca="1" si="197"/>
        <v/>
      </c>
    </row>
    <row r="816" spans="1:89" x14ac:dyDescent="0.45">
      <c r="A816">
        <v>0</v>
      </c>
      <c r="B816">
        <f t="shared" si="198"/>
        <v>0</v>
      </c>
      <c r="D816" t="b">
        <f t="shared" si="194"/>
        <v>0</v>
      </c>
      <c r="AN816">
        <f t="shared" si="199"/>
        <v>0</v>
      </c>
      <c r="AQ816">
        <f t="shared" si="200"/>
        <v>1.2216338880484114</v>
      </c>
      <c r="CA816">
        <v>0</v>
      </c>
      <c r="CC816" t="str">
        <f t="shared" ca="1" si="195"/>
        <v/>
      </c>
      <c r="CD816" t="str">
        <f t="shared" ca="1" si="196"/>
        <v/>
      </c>
      <c r="CH816" t="str">
        <f t="shared" ca="1" si="201"/>
        <v/>
      </c>
      <c r="CK816" t="str">
        <f t="shared" ca="1" si="197"/>
        <v/>
      </c>
    </row>
    <row r="817" spans="1:89" x14ac:dyDescent="0.45">
      <c r="A817">
        <v>2</v>
      </c>
      <c r="B817">
        <f t="shared" si="198"/>
        <v>0</v>
      </c>
      <c r="D817" t="b">
        <f t="shared" si="194"/>
        <v>1</v>
      </c>
      <c r="AN817">
        <f t="shared" si="199"/>
        <v>0.60585380423463286</v>
      </c>
      <c r="AQ817">
        <f t="shared" si="200"/>
        <v>0.77836611195158856</v>
      </c>
      <c r="CA817">
        <v>2</v>
      </c>
      <c r="CC817" t="str">
        <f t="shared" ca="1" si="195"/>
        <v/>
      </c>
      <c r="CD817" t="str">
        <f t="shared" ca="1" si="196"/>
        <v/>
      </c>
      <c r="CH817" t="str">
        <f t="shared" ca="1" si="201"/>
        <v/>
      </c>
      <c r="CK817" t="str">
        <f t="shared" ca="1" si="197"/>
        <v/>
      </c>
    </row>
    <row r="818" spans="1:89" x14ac:dyDescent="0.45">
      <c r="A818">
        <v>0</v>
      </c>
      <c r="B818">
        <f t="shared" si="198"/>
        <v>0</v>
      </c>
      <c r="D818" t="b">
        <f t="shared" si="194"/>
        <v>0</v>
      </c>
      <c r="AN818">
        <f t="shared" si="199"/>
        <v>0</v>
      </c>
      <c r="AQ818">
        <f t="shared" si="200"/>
        <v>1.2216338880484114</v>
      </c>
      <c r="CA818">
        <v>0</v>
      </c>
      <c r="CC818" t="str">
        <f t="shared" ca="1" si="195"/>
        <v/>
      </c>
      <c r="CD818" t="str">
        <f t="shared" ca="1" si="196"/>
        <v/>
      </c>
      <c r="CH818" t="str">
        <f t="shared" ca="1" si="201"/>
        <v/>
      </c>
      <c r="CK818" t="str">
        <f t="shared" ca="1" si="197"/>
        <v/>
      </c>
    </row>
    <row r="819" spans="1:89" x14ac:dyDescent="0.45">
      <c r="A819">
        <v>2</v>
      </c>
      <c r="B819">
        <f t="shared" si="198"/>
        <v>8</v>
      </c>
      <c r="D819" t="b">
        <f t="shared" si="194"/>
        <v>0</v>
      </c>
      <c r="AN819">
        <f t="shared" si="199"/>
        <v>0.60585380423463286</v>
      </c>
      <c r="AQ819">
        <f t="shared" si="200"/>
        <v>0.77836611195158856</v>
      </c>
      <c r="CA819">
        <v>2</v>
      </c>
      <c r="CC819" t="str">
        <f t="shared" ca="1" si="195"/>
        <v/>
      </c>
      <c r="CD819" t="str">
        <f t="shared" ca="1" si="196"/>
        <v/>
      </c>
      <c r="CH819" t="str">
        <f t="shared" ca="1" si="201"/>
        <v/>
      </c>
      <c r="CK819" t="str">
        <f t="shared" ca="1" si="197"/>
        <v/>
      </c>
    </row>
    <row r="820" spans="1:89" x14ac:dyDescent="0.45">
      <c r="A820">
        <v>1</v>
      </c>
      <c r="B820">
        <f t="shared" si="198"/>
        <v>0</v>
      </c>
      <c r="D820" t="b">
        <f t="shared" si="194"/>
        <v>0</v>
      </c>
      <c r="AN820">
        <f t="shared" si="199"/>
        <v>4.9121580331455778E-2</v>
      </c>
      <c r="AQ820">
        <f t="shared" si="200"/>
        <v>0.22163388804841144</v>
      </c>
      <c r="CA820">
        <v>1</v>
      </c>
      <c r="CC820" t="str">
        <f t="shared" ca="1" si="195"/>
        <v/>
      </c>
      <c r="CD820" t="str">
        <f t="shared" ca="1" si="196"/>
        <v/>
      </c>
      <c r="CH820" t="str">
        <f t="shared" ca="1" si="201"/>
        <v/>
      </c>
      <c r="CK820" t="str">
        <f t="shared" ca="1" si="197"/>
        <v/>
      </c>
    </row>
    <row r="821" spans="1:89" x14ac:dyDescent="0.45">
      <c r="A821">
        <v>2</v>
      </c>
      <c r="B821">
        <f t="shared" si="198"/>
        <v>0</v>
      </c>
      <c r="D821" t="b">
        <f t="shared" si="194"/>
        <v>0</v>
      </c>
      <c r="AN821">
        <f t="shared" si="199"/>
        <v>0.60585380423463286</v>
      </c>
      <c r="AQ821">
        <f t="shared" si="200"/>
        <v>0.77836611195158856</v>
      </c>
      <c r="CA821">
        <v>2</v>
      </c>
      <c r="CC821">
        <f t="shared" ca="1" si="195"/>
        <v>12</v>
      </c>
      <c r="CD821">
        <f t="shared" ca="1" si="196"/>
        <v>24</v>
      </c>
      <c r="CH821">
        <f t="shared" ca="1" si="201"/>
        <v>144</v>
      </c>
      <c r="CK821">
        <f t="shared" ca="1" si="197"/>
        <v>0.18922499999999889</v>
      </c>
    </row>
    <row r="822" spans="1:89" x14ac:dyDescent="0.45">
      <c r="A822">
        <v>0</v>
      </c>
      <c r="B822">
        <f t="shared" si="198"/>
        <v>0</v>
      </c>
      <c r="D822" t="b">
        <f t="shared" si="194"/>
        <v>0</v>
      </c>
      <c r="AN822">
        <f t="shared" si="199"/>
        <v>0</v>
      </c>
      <c r="AQ822">
        <f t="shared" si="200"/>
        <v>1.2216338880484114</v>
      </c>
      <c r="CA822">
        <v>0</v>
      </c>
      <c r="CC822" t="str">
        <f t="shared" ca="1" si="195"/>
        <v/>
      </c>
      <c r="CD822" t="str">
        <f t="shared" ca="1" si="196"/>
        <v/>
      </c>
      <c r="CH822" t="str">
        <f t="shared" ca="1" si="201"/>
        <v/>
      </c>
      <c r="CK822" t="str">
        <f t="shared" ca="1" si="197"/>
        <v/>
      </c>
    </row>
    <row r="823" spans="1:89" x14ac:dyDescent="0.45">
      <c r="A823">
        <v>3</v>
      </c>
      <c r="B823">
        <f t="shared" si="198"/>
        <v>0</v>
      </c>
      <c r="D823" t="b">
        <f t="shared" si="194"/>
        <v>0</v>
      </c>
      <c r="AN823">
        <f t="shared" si="199"/>
        <v>3.16258602813781</v>
      </c>
      <c r="AQ823">
        <f t="shared" si="200"/>
        <v>1.7783661119515886</v>
      </c>
      <c r="CA823">
        <v>3</v>
      </c>
      <c r="CC823" t="str">
        <f t="shared" ca="1" si="195"/>
        <v/>
      </c>
      <c r="CD823" t="str">
        <f t="shared" ca="1" si="196"/>
        <v/>
      </c>
      <c r="CH823" t="str">
        <f t="shared" ca="1" si="201"/>
        <v/>
      </c>
      <c r="CK823" t="str">
        <f t="shared" ca="1" si="197"/>
        <v/>
      </c>
    </row>
    <row r="824" spans="1:89" x14ac:dyDescent="0.45">
      <c r="A824">
        <v>1</v>
      </c>
      <c r="B824">
        <f t="shared" si="198"/>
        <v>0</v>
      </c>
      <c r="D824" t="b">
        <f t="shared" si="194"/>
        <v>0</v>
      </c>
      <c r="AN824">
        <f t="shared" si="199"/>
        <v>4.9121580331455778E-2</v>
      </c>
      <c r="AQ824">
        <f t="shared" si="200"/>
        <v>0.22163388804841144</v>
      </c>
      <c r="CA824">
        <v>1</v>
      </c>
      <c r="CC824" t="str">
        <f t="shared" ca="1" si="195"/>
        <v/>
      </c>
      <c r="CD824" t="str">
        <f t="shared" ca="1" si="196"/>
        <v/>
      </c>
      <c r="CH824" t="str">
        <f t="shared" ca="1" si="201"/>
        <v/>
      </c>
      <c r="CK824" t="str">
        <f t="shared" ca="1" si="197"/>
        <v/>
      </c>
    </row>
    <row r="825" spans="1:89" x14ac:dyDescent="0.45">
      <c r="A825">
        <v>1</v>
      </c>
      <c r="B825">
        <f t="shared" si="198"/>
        <v>0</v>
      </c>
      <c r="D825" t="b">
        <f t="shared" si="194"/>
        <v>0</v>
      </c>
      <c r="AN825">
        <f t="shared" si="199"/>
        <v>4.9121580331455778E-2</v>
      </c>
      <c r="AQ825">
        <f t="shared" si="200"/>
        <v>0.22163388804841144</v>
      </c>
      <c r="CA825">
        <v>1</v>
      </c>
      <c r="CC825" t="str">
        <f t="shared" ca="1" si="195"/>
        <v/>
      </c>
      <c r="CD825" t="str">
        <f t="shared" ca="1" si="196"/>
        <v/>
      </c>
      <c r="CH825" t="str">
        <f t="shared" ca="1" si="201"/>
        <v/>
      </c>
      <c r="CK825" t="str">
        <f t="shared" ca="1" si="197"/>
        <v/>
      </c>
    </row>
    <row r="826" spans="1:89" x14ac:dyDescent="0.45">
      <c r="A826">
        <v>2</v>
      </c>
      <c r="B826">
        <f t="shared" si="198"/>
        <v>0</v>
      </c>
      <c r="D826" t="b">
        <f t="shared" si="194"/>
        <v>0</v>
      </c>
      <c r="AN826">
        <f t="shared" si="199"/>
        <v>0.60585380423463286</v>
      </c>
      <c r="AQ826">
        <f t="shared" si="200"/>
        <v>0.77836611195158856</v>
      </c>
      <c r="CA826">
        <v>2</v>
      </c>
      <c r="CC826" t="str">
        <f t="shared" ca="1" si="195"/>
        <v/>
      </c>
      <c r="CD826" t="str">
        <f t="shared" ca="1" si="196"/>
        <v/>
      </c>
      <c r="CH826" t="str">
        <f t="shared" ca="1" si="201"/>
        <v/>
      </c>
      <c r="CK826" t="str">
        <f t="shared" ca="1" si="197"/>
        <v/>
      </c>
    </row>
    <row r="827" spans="1:89" x14ac:dyDescent="0.45">
      <c r="A827">
        <v>2</v>
      </c>
      <c r="B827">
        <f t="shared" si="198"/>
        <v>0</v>
      </c>
      <c r="D827" t="b">
        <f t="shared" si="194"/>
        <v>1</v>
      </c>
      <c r="AN827">
        <f t="shared" si="199"/>
        <v>0.60585380423463286</v>
      </c>
      <c r="AQ827">
        <f t="shared" si="200"/>
        <v>0.77836611195158856</v>
      </c>
      <c r="CA827">
        <v>2</v>
      </c>
      <c r="CC827" t="str">
        <f t="shared" ca="1" si="195"/>
        <v/>
      </c>
      <c r="CD827" t="str">
        <f t="shared" ca="1" si="196"/>
        <v/>
      </c>
      <c r="CH827" t="str">
        <f t="shared" ca="1" si="201"/>
        <v/>
      </c>
      <c r="CK827" t="str">
        <f t="shared" ca="1" si="197"/>
        <v/>
      </c>
    </row>
    <row r="828" spans="1:89" x14ac:dyDescent="0.45">
      <c r="A828">
        <v>1</v>
      </c>
      <c r="B828">
        <f t="shared" si="198"/>
        <v>0</v>
      </c>
      <c r="D828" t="b">
        <f t="shared" si="194"/>
        <v>0</v>
      </c>
      <c r="AN828">
        <f t="shared" si="199"/>
        <v>4.9121580331455778E-2</v>
      </c>
      <c r="AQ828">
        <f t="shared" si="200"/>
        <v>0.22163388804841144</v>
      </c>
      <c r="CA828">
        <v>1</v>
      </c>
      <c r="CC828" t="str">
        <f t="shared" ca="1" si="195"/>
        <v/>
      </c>
      <c r="CD828" t="str">
        <f t="shared" ca="1" si="196"/>
        <v/>
      </c>
      <c r="CH828" t="str">
        <f t="shared" ca="1" si="201"/>
        <v/>
      </c>
      <c r="CK828" t="str">
        <f t="shared" ca="1" si="197"/>
        <v/>
      </c>
    </row>
    <row r="829" spans="1:89" x14ac:dyDescent="0.45">
      <c r="A829">
        <v>0</v>
      </c>
      <c r="B829">
        <f t="shared" si="198"/>
        <v>12</v>
      </c>
      <c r="D829" t="b">
        <f t="shared" si="194"/>
        <v>0</v>
      </c>
      <c r="AN829">
        <f t="shared" si="199"/>
        <v>0</v>
      </c>
      <c r="AQ829">
        <f t="shared" si="200"/>
        <v>1.2216338880484114</v>
      </c>
      <c r="CA829">
        <v>0</v>
      </c>
      <c r="CC829" t="str">
        <f t="shared" ca="1" si="195"/>
        <v/>
      </c>
      <c r="CD829" t="str">
        <f t="shared" ca="1" si="196"/>
        <v/>
      </c>
      <c r="CH829" t="str">
        <f t="shared" ca="1" si="201"/>
        <v/>
      </c>
      <c r="CK829" t="str">
        <f t="shared" ca="1" si="197"/>
        <v/>
      </c>
    </row>
    <row r="830" spans="1:89" x14ac:dyDescent="0.45">
      <c r="A830">
        <v>0</v>
      </c>
      <c r="B830">
        <f t="shared" si="198"/>
        <v>0</v>
      </c>
      <c r="D830" t="b">
        <f t="shared" si="194"/>
        <v>0</v>
      </c>
      <c r="AN830">
        <f t="shared" si="199"/>
        <v>0</v>
      </c>
      <c r="AQ830">
        <f t="shared" si="200"/>
        <v>1.2216338880484114</v>
      </c>
      <c r="CA830">
        <v>0</v>
      </c>
      <c r="CC830" t="str">
        <f t="shared" ca="1" si="195"/>
        <v/>
      </c>
      <c r="CD830" t="str">
        <f t="shared" ca="1" si="196"/>
        <v/>
      </c>
      <c r="CH830" t="str">
        <f t="shared" ca="1" si="201"/>
        <v/>
      </c>
      <c r="CK830" t="str">
        <f t="shared" ca="1" si="197"/>
        <v/>
      </c>
    </row>
    <row r="831" spans="1:89" x14ac:dyDescent="0.45">
      <c r="A831">
        <v>0</v>
      </c>
      <c r="B831">
        <f t="shared" si="198"/>
        <v>0</v>
      </c>
      <c r="D831" t="b">
        <f t="shared" si="194"/>
        <v>0</v>
      </c>
      <c r="AN831">
        <f t="shared" si="199"/>
        <v>0</v>
      </c>
      <c r="AQ831">
        <f t="shared" si="200"/>
        <v>1.2216338880484114</v>
      </c>
      <c r="CA831">
        <v>0</v>
      </c>
      <c r="CC831">
        <f t="shared" ca="1" si="195"/>
        <v>12</v>
      </c>
      <c r="CD831" t="str">
        <f t="shared" ca="1" si="196"/>
        <v/>
      </c>
      <c r="CH831">
        <f t="shared" ca="1" si="201"/>
        <v>144</v>
      </c>
      <c r="CK831" t="str">
        <f t="shared" ca="1" si="197"/>
        <v/>
      </c>
    </row>
    <row r="832" spans="1:89" x14ac:dyDescent="0.45">
      <c r="A832">
        <v>1</v>
      </c>
      <c r="B832">
        <f t="shared" si="198"/>
        <v>0</v>
      </c>
      <c r="D832" t="b">
        <f t="shared" si="194"/>
        <v>0</v>
      </c>
      <c r="AN832">
        <f t="shared" si="199"/>
        <v>4.9121580331455778E-2</v>
      </c>
      <c r="AQ832">
        <f t="shared" si="200"/>
        <v>0.22163388804841144</v>
      </c>
      <c r="CA832">
        <v>1</v>
      </c>
      <c r="CC832" t="str">
        <f t="shared" ca="1" si="195"/>
        <v/>
      </c>
      <c r="CD832" t="str">
        <f t="shared" ca="1" si="196"/>
        <v/>
      </c>
      <c r="CH832" t="str">
        <f t="shared" ca="1" si="201"/>
        <v/>
      </c>
      <c r="CK832" t="str">
        <f t="shared" ca="1" si="197"/>
        <v/>
      </c>
    </row>
    <row r="833" spans="1:89" x14ac:dyDescent="0.45">
      <c r="A833">
        <v>0</v>
      </c>
      <c r="B833">
        <f t="shared" si="198"/>
        <v>0</v>
      </c>
      <c r="D833" t="b">
        <f t="shared" ref="D833:D896" si="202">MOD(ROW(A866),10)=0</f>
        <v>0</v>
      </c>
      <c r="AN833">
        <f t="shared" si="199"/>
        <v>0</v>
      </c>
      <c r="AQ833">
        <f t="shared" si="200"/>
        <v>1.2216338880484114</v>
      </c>
      <c r="CA833">
        <v>0</v>
      </c>
      <c r="CC833" t="str">
        <f t="shared" ref="CC833:CC896" ca="1" si="203">IF(MOD(CELL("строка",CA842),10)=0,SUM(CA833:CA842),"")</f>
        <v/>
      </c>
      <c r="CD833" t="str">
        <f t="shared" ca="1" si="196"/>
        <v/>
      </c>
      <c r="CH833" t="str">
        <f t="shared" ca="1" si="201"/>
        <v/>
      </c>
      <c r="CK833" t="str">
        <f t="shared" ca="1" si="197"/>
        <v/>
      </c>
    </row>
    <row r="834" spans="1:89" x14ac:dyDescent="0.45">
      <c r="A834">
        <v>1</v>
      </c>
      <c r="B834">
        <f t="shared" si="198"/>
        <v>0</v>
      </c>
      <c r="D834" t="b">
        <f t="shared" si="202"/>
        <v>0</v>
      </c>
      <c r="AN834">
        <f t="shared" si="199"/>
        <v>4.9121580331455778E-2</v>
      </c>
      <c r="AQ834">
        <f t="shared" si="200"/>
        <v>0.22163388804841144</v>
      </c>
      <c r="CA834">
        <v>1</v>
      </c>
      <c r="CC834" t="str">
        <f t="shared" ca="1" si="203"/>
        <v/>
      </c>
      <c r="CD834" t="str">
        <f t="shared" ref="CD834:CD897" ca="1" si="204">IF(MOD(CELL("строка",CA853),20)=0,SUM(CA834:CA853),"")</f>
        <v/>
      </c>
      <c r="CH834" t="str">
        <f t="shared" ca="1" si="201"/>
        <v/>
      </c>
      <c r="CK834" t="str">
        <f t="shared" ref="CK834:CK897" ca="1" si="205">IF(MOD(CELL("строка",CD834),20)=1,POWER( SUM( CD834, -$CJ$1 ), 2 ),"")</f>
        <v/>
      </c>
    </row>
    <row r="835" spans="1:89" x14ac:dyDescent="0.45">
      <c r="A835">
        <v>1</v>
      </c>
      <c r="B835">
        <f t="shared" ref="B835:B898" si="206">SUM(A877:A886)*D853</f>
        <v>0</v>
      </c>
      <c r="D835" t="b">
        <f t="shared" si="202"/>
        <v>0</v>
      </c>
      <c r="AN835">
        <f t="shared" ref="AN835:AN898" si="207">IF(A835&gt;0,(A835-AM$2)*(A835-AM$2),0)</f>
        <v>4.9121580331455778E-2</v>
      </c>
      <c r="AQ835">
        <f t="shared" ref="AQ835:AQ898" si="208">ABS(A835-AM$2)</f>
        <v>0.22163388804841144</v>
      </c>
      <c r="CA835">
        <v>1</v>
      </c>
      <c r="CC835" t="str">
        <f t="shared" ca="1" si="203"/>
        <v/>
      </c>
      <c r="CD835" t="str">
        <f t="shared" ca="1" si="204"/>
        <v/>
      </c>
      <c r="CH835" t="str">
        <f t="shared" ref="CH835:CH898" ca="1" si="209">IF(MOD(CELL("строка",CC835),10)=1,POWER( SUM( CC835, -$G$1 ), 2 ),"")</f>
        <v/>
      </c>
      <c r="CK835" t="str">
        <f t="shared" ca="1" si="205"/>
        <v/>
      </c>
    </row>
    <row r="836" spans="1:89" x14ac:dyDescent="0.45">
      <c r="A836">
        <v>3</v>
      </c>
      <c r="B836">
        <f t="shared" si="206"/>
        <v>0</v>
      </c>
      <c r="D836" t="b">
        <f t="shared" si="202"/>
        <v>0</v>
      </c>
      <c r="AN836">
        <f t="shared" si="207"/>
        <v>3.16258602813781</v>
      </c>
      <c r="AQ836">
        <f t="shared" si="208"/>
        <v>1.7783661119515886</v>
      </c>
      <c r="CA836">
        <v>3</v>
      </c>
      <c r="CC836" t="str">
        <f t="shared" ca="1" si="203"/>
        <v/>
      </c>
      <c r="CD836" t="str">
        <f t="shared" ca="1" si="204"/>
        <v/>
      </c>
      <c r="CH836" t="str">
        <f t="shared" ca="1" si="209"/>
        <v/>
      </c>
      <c r="CK836" t="str">
        <f t="shared" ca="1" si="205"/>
        <v/>
      </c>
    </row>
    <row r="837" spans="1:89" x14ac:dyDescent="0.45">
      <c r="A837">
        <v>2</v>
      </c>
      <c r="B837">
        <f t="shared" si="206"/>
        <v>0</v>
      </c>
      <c r="D837" t="b">
        <f t="shared" si="202"/>
        <v>1</v>
      </c>
      <c r="AN837">
        <f t="shared" si="207"/>
        <v>0.60585380423463286</v>
      </c>
      <c r="AQ837">
        <f t="shared" si="208"/>
        <v>0.77836611195158856</v>
      </c>
      <c r="CA837">
        <v>2</v>
      </c>
      <c r="CC837" t="str">
        <f t="shared" ca="1" si="203"/>
        <v/>
      </c>
      <c r="CD837" t="str">
        <f t="shared" ca="1" si="204"/>
        <v/>
      </c>
      <c r="CH837" t="str">
        <f t="shared" ca="1" si="209"/>
        <v/>
      </c>
      <c r="CK837" t="str">
        <f t="shared" ca="1" si="205"/>
        <v/>
      </c>
    </row>
    <row r="838" spans="1:89" x14ac:dyDescent="0.45">
      <c r="A838">
        <v>2</v>
      </c>
      <c r="B838">
        <f t="shared" si="206"/>
        <v>0</v>
      </c>
      <c r="D838" t="b">
        <f t="shared" si="202"/>
        <v>0</v>
      </c>
      <c r="AN838">
        <f t="shared" si="207"/>
        <v>0.60585380423463286</v>
      </c>
      <c r="AQ838">
        <f t="shared" si="208"/>
        <v>0.77836611195158856</v>
      </c>
      <c r="CA838">
        <v>2</v>
      </c>
      <c r="CC838" t="str">
        <f t="shared" ca="1" si="203"/>
        <v/>
      </c>
      <c r="CD838" t="str">
        <f t="shared" ca="1" si="204"/>
        <v/>
      </c>
      <c r="CH838" t="str">
        <f t="shared" ca="1" si="209"/>
        <v/>
      </c>
      <c r="CK838" t="str">
        <f t="shared" ca="1" si="205"/>
        <v/>
      </c>
    </row>
    <row r="839" spans="1:89" x14ac:dyDescent="0.45">
      <c r="A839">
        <v>1</v>
      </c>
      <c r="B839">
        <f t="shared" si="206"/>
        <v>12</v>
      </c>
      <c r="D839" t="b">
        <f t="shared" si="202"/>
        <v>0</v>
      </c>
      <c r="AN839">
        <f t="shared" si="207"/>
        <v>4.9121580331455778E-2</v>
      </c>
      <c r="AQ839">
        <f t="shared" si="208"/>
        <v>0.22163388804841144</v>
      </c>
      <c r="CA839">
        <v>1</v>
      </c>
      <c r="CC839" t="str">
        <f t="shared" ca="1" si="203"/>
        <v/>
      </c>
      <c r="CD839" t="str">
        <f t="shared" ca="1" si="204"/>
        <v/>
      </c>
      <c r="CH839" t="str">
        <f t="shared" ca="1" si="209"/>
        <v/>
      </c>
      <c r="CK839" t="str">
        <f t="shared" ca="1" si="205"/>
        <v/>
      </c>
    </row>
    <row r="840" spans="1:89" x14ac:dyDescent="0.45">
      <c r="A840">
        <v>1</v>
      </c>
      <c r="B840">
        <f t="shared" si="206"/>
        <v>0</v>
      </c>
      <c r="D840" t="b">
        <f t="shared" si="202"/>
        <v>0</v>
      </c>
      <c r="AN840">
        <f t="shared" si="207"/>
        <v>4.9121580331455778E-2</v>
      </c>
      <c r="AQ840">
        <f t="shared" si="208"/>
        <v>0.22163388804841144</v>
      </c>
      <c r="CA840">
        <v>1</v>
      </c>
      <c r="CC840" t="str">
        <f t="shared" ca="1" si="203"/>
        <v/>
      </c>
      <c r="CD840" t="str">
        <f t="shared" ca="1" si="204"/>
        <v/>
      </c>
      <c r="CH840" t="str">
        <f t="shared" ca="1" si="209"/>
        <v/>
      </c>
      <c r="CK840" t="str">
        <f t="shared" ca="1" si="205"/>
        <v/>
      </c>
    </row>
    <row r="841" spans="1:89" x14ac:dyDescent="0.45">
      <c r="A841">
        <v>2</v>
      </c>
      <c r="B841">
        <f t="shared" si="206"/>
        <v>0</v>
      </c>
      <c r="D841" t="b">
        <f t="shared" si="202"/>
        <v>0</v>
      </c>
      <c r="AN841">
        <f t="shared" si="207"/>
        <v>0.60585380423463286</v>
      </c>
      <c r="AQ841">
        <f t="shared" si="208"/>
        <v>0.77836611195158856</v>
      </c>
      <c r="CA841">
        <v>2</v>
      </c>
      <c r="CC841">
        <f t="shared" ca="1" si="203"/>
        <v>14</v>
      </c>
      <c r="CD841">
        <f t="shared" ca="1" si="204"/>
        <v>27</v>
      </c>
      <c r="CH841">
        <f t="shared" ca="1" si="209"/>
        <v>196</v>
      </c>
      <c r="CK841">
        <f t="shared" ca="1" si="205"/>
        <v>6.5792250000000063</v>
      </c>
    </row>
    <row r="842" spans="1:89" x14ac:dyDescent="0.45">
      <c r="A842">
        <v>0</v>
      </c>
      <c r="B842">
        <f t="shared" si="206"/>
        <v>0</v>
      </c>
      <c r="D842" t="b">
        <f t="shared" si="202"/>
        <v>0</v>
      </c>
      <c r="AN842">
        <f t="shared" si="207"/>
        <v>0</v>
      </c>
      <c r="AQ842">
        <f t="shared" si="208"/>
        <v>1.2216338880484114</v>
      </c>
      <c r="CA842">
        <v>0</v>
      </c>
      <c r="CC842" t="str">
        <f t="shared" ca="1" si="203"/>
        <v/>
      </c>
      <c r="CD842" t="str">
        <f t="shared" ca="1" si="204"/>
        <v/>
      </c>
      <c r="CH842" t="str">
        <f t="shared" ca="1" si="209"/>
        <v/>
      </c>
      <c r="CK842" t="str">
        <f t="shared" ca="1" si="205"/>
        <v/>
      </c>
    </row>
    <row r="843" spans="1:89" x14ac:dyDescent="0.45">
      <c r="A843">
        <v>2</v>
      </c>
      <c r="B843">
        <f t="shared" si="206"/>
        <v>0</v>
      </c>
      <c r="D843" t="b">
        <f t="shared" si="202"/>
        <v>0</v>
      </c>
      <c r="AN843">
        <f t="shared" si="207"/>
        <v>0.60585380423463286</v>
      </c>
      <c r="AQ843">
        <f t="shared" si="208"/>
        <v>0.77836611195158856</v>
      </c>
      <c r="CA843">
        <v>2</v>
      </c>
      <c r="CC843" t="str">
        <f t="shared" ca="1" si="203"/>
        <v/>
      </c>
      <c r="CD843" t="str">
        <f t="shared" ca="1" si="204"/>
        <v/>
      </c>
      <c r="CH843" t="str">
        <f t="shared" ca="1" si="209"/>
        <v/>
      </c>
      <c r="CK843" t="str">
        <f t="shared" ca="1" si="205"/>
        <v/>
      </c>
    </row>
    <row r="844" spans="1:89" x14ac:dyDescent="0.45">
      <c r="A844">
        <v>3</v>
      </c>
      <c r="B844">
        <f t="shared" si="206"/>
        <v>0</v>
      </c>
      <c r="D844" t="b">
        <f t="shared" si="202"/>
        <v>0</v>
      </c>
      <c r="AN844">
        <f t="shared" si="207"/>
        <v>3.16258602813781</v>
      </c>
      <c r="AQ844">
        <f t="shared" si="208"/>
        <v>1.7783661119515886</v>
      </c>
      <c r="CA844">
        <v>3</v>
      </c>
      <c r="CC844" t="str">
        <f t="shared" ca="1" si="203"/>
        <v/>
      </c>
      <c r="CD844" t="str">
        <f t="shared" ca="1" si="204"/>
        <v/>
      </c>
      <c r="CH844" t="str">
        <f t="shared" ca="1" si="209"/>
        <v/>
      </c>
      <c r="CK844" t="str">
        <f t="shared" ca="1" si="205"/>
        <v/>
      </c>
    </row>
    <row r="845" spans="1:89" x14ac:dyDescent="0.45">
      <c r="A845">
        <v>1</v>
      </c>
      <c r="B845">
        <f t="shared" si="206"/>
        <v>0</v>
      </c>
      <c r="D845" t="b">
        <f t="shared" si="202"/>
        <v>0</v>
      </c>
      <c r="AN845">
        <f t="shared" si="207"/>
        <v>4.9121580331455778E-2</v>
      </c>
      <c r="AQ845">
        <f t="shared" si="208"/>
        <v>0.22163388804841144</v>
      </c>
      <c r="CA845">
        <v>1</v>
      </c>
      <c r="CC845" t="str">
        <f t="shared" ca="1" si="203"/>
        <v/>
      </c>
      <c r="CD845" t="str">
        <f t="shared" ca="1" si="204"/>
        <v/>
      </c>
      <c r="CH845" t="str">
        <f t="shared" ca="1" si="209"/>
        <v/>
      </c>
      <c r="CK845" t="str">
        <f t="shared" ca="1" si="205"/>
        <v/>
      </c>
    </row>
    <row r="846" spans="1:89" x14ac:dyDescent="0.45">
      <c r="A846">
        <v>2</v>
      </c>
      <c r="B846">
        <f t="shared" si="206"/>
        <v>0</v>
      </c>
      <c r="D846" t="b">
        <f t="shared" si="202"/>
        <v>0</v>
      </c>
      <c r="AN846">
        <f t="shared" si="207"/>
        <v>0.60585380423463286</v>
      </c>
      <c r="AQ846">
        <f t="shared" si="208"/>
        <v>0.77836611195158856</v>
      </c>
      <c r="CA846">
        <v>2</v>
      </c>
      <c r="CC846" t="str">
        <f t="shared" ca="1" si="203"/>
        <v/>
      </c>
      <c r="CD846" t="str">
        <f t="shared" ca="1" si="204"/>
        <v/>
      </c>
      <c r="CH846" t="str">
        <f t="shared" ca="1" si="209"/>
        <v/>
      </c>
      <c r="CK846" t="str">
        <f t="shared" ca="1" si="205"/>
        <v/>
      </c>
    </row>
    <row r="847" spans="1:89" x14ac:dyDescent="0.45">
      <c r="A847">
        <v>2</v>
      </c>
      <c r="B847">
        <f t="shared" si="206"/>
        <v>0</v>
      </c>
      <c r="D847" t="b">
        <f t="shared" si="202"/>
        <v>1</v>
      </c>
      <c r="AN847">
        <f t="shared" si="207"/>
        <v>0.60585380423463286</v>
      </c>
      <c r="AQ847">
        <f t="shared" si="208"/>
        <v>0.77836611195158856</v>
      </c>
      <c r="CA847">
        <v>2</v>
      </c>
      <c r="CC847" t="str">
        <f t="shared" ca="1" si="203"/>
        <v/>
      </c>
      <c r="CD847" t="str">
        <f t="shared" ca="1" si="204"/>
        <v/>
      </c>
      <c r="CH847" t="str">
        <f t="shared" ca="1" si="209"/>
        <v/>
      </c>
      <c r="CK847" t="str">
        <f t="shared" ca="1" si="205"/>
        <v/>
      </c>
    </row>
    <row r="848" spans="1:89" x14ac:dyDescent="0.45">
      <c r="A848">
        <v>1</v>
      </c>
      <c r="B848">
        <f t="shared" si="206"/>
        <v>0</v>
      </c>
      <c r="D848" t="b">
        <f t="shared" si="202"/>
        <v>0</v>
      </c>
      <c r="AN848">
        <f t="shared" si="207"/>
        <v>4.9121580331455778E-2</v>
      </c>
      <c r="AQ848">
        <f t="shared" si="208"/>
        <v>0.22163388804841144</v>
      </c>
      <c r="CA848">
        <v>1</v>
      </c>
      <c r="CC848" t="str">
        <f t="shared" ca="1" si="203"/>
        <v/>
      </c>
      <c r="CD848" t="str">
        <f t="shared" ca="1" si="204"/>
        <v/>
      </c>
      <c r="CH848" t="str">
        <f t="shared" ca="1" si="209"/>
        <v/>
      </c>
      <c r="CK848" t="str">
        <f t="shared" ca="1" si="205"/>
        <v/>
      </c>
    </row>
    <row r="849" spans="1:89" x14ac:dyDescent="0.45">
      <c r="A849">
        <v>1</v>
      </c>
      <c r="B849">
        <f t="shared" si="206"/>
        <v>16</v>
      </c>
      <c r="D849" t="b">
        <f t="shared" si="202"/>
        <v>0</v>
      </c>
      <c r="AN849">
        <f t="shared" si="207"/>
        <v>4.9121580331455778E-2</v>
      </c>
      <c r="AQ849">
        <f t="shared" si="208"/>
        <v>0.22163388804841144</v>
      </c>
      <c r="CA849">
        <v>1</v>
      </c>
      <c r="CC849" t="str">
        <f t="shared" ca="1" si="203"/>
        <v/>
      </c>
      <c r="CD849" t="str">
        <f t="shared" ca="1" si="204"/>
        <v/>
      </c>
      <c r="CH849" t="str">
        <f t="shared" ca="1" si="209"/>
        <v/>
      </c>
      <c r="CK849" t="str">
        <f t="shared" ca="1" si="205"/>
        <v/>
      </c>
    </row>
    <row r="850" spans="1:89" x14ac:dyDescent="0.45">
      <c r="A850">
        <v>0</v>
      </c>
      <c r="B850">
        <f t="shared" si="206"/>
        <v>0</v>
      </c>
      <c r="D850" t="b">
        <f t="shared" si="202"/>
        <v>0</v>
      </c>
      <c r="AN850">
        <f t="shared" si="207"/>
        <v>0</v>
      </c>
      <c r="AQ850">
        <f t="shared" si="208"/>
        <v>1.2216338880484114</v>
      </c>
      <c r="CA850">
        <v>0</v>
      </c>
      <c r="CC850" t="str">
        <f t="shared" ca="1" si="203"/>
        <v/>
      </c>
      <c r="CD850" t="str">
        <f t="shared" ca="1" si="204"/>
        <v/>
      </c>
      <c r="CH850" t="str">
        <f t="shared" ca="1" si="209"/>
        <v/>
      </c>
      <c r="CK850" t="str">
        <f t="shared" ca="1" si="205"/>
        <v/>
      </c>
    </row>
    <row r="851" spans="1:89" x14ac:dyDescent="0.45">
      <c r="A851">
        <v>1</v>
      </c>
      <c r="B851">
        <f t="shared" si="206"/>
        <v>0</v>
      </c>
      <c r="D851" t="b">
        <f t="shared" si="202"/>
        <v>0</v>
      </c>
      <c r="AN851">
        <f t="shared" si="207"/>
        <v>4.9121580331455778E-2</v>
      </c>
      <c r="AQ851">
        <f t="shared" si="208"/>
        <v>0.22163388804841144</v>
      </c>
      <c r="CA851">
        <v>1</v>
      </c>
      <c r="CC851">
        <f t="shared" ca="1" si="203"/>
        <v>13</v>
      </c>
      <c r="CD851" t="str">
        <f t="shared" ca="1" si="204"/>
        <v/>
      </c>
      <c r="CH851">
        <f t="shared" ca="1" si="209"/>
        <v>169</v>
      </c>
      <c r="CK851" t="str">
        <f t="shared" ca="1" si="205"/>
        <v/>
      </c>
    </row>
    <row r="852" spans="1:89" x14ac:dyDescent="0.45">
      <c r="A852">
        <v>0</v>
      </c>
      <c r="B852">
        <f t="shared" si="206"/>
        <v>0</v>
      </c>
      <c r="D852" t="b">
        <f t="shared" si="202"/>
        <v>0</v>
      </c>
      <c r="AN852">
        <f t="shared" si="207"/>
        <v>0</v>
      </c>
      <c r="AQ852">
        <f t="shared" si="208"/>
        <v>1.2216338880484114</v>
      </c>
      <c r="CA852">
        <v>0</v>
      </c>
      <c r="CC852" t="str">
        <f t="shared" ca="1" si="203"/>
        <v/>
      </c>
      <c r="CD852" t="str">
        <f t="shared" ca="1" si="204"/>
        <v/>
      </c>
      <c r="CH852" t="str">
        <f t="shared" ca="1" si="209"/>
        <v/>
      </c>
      <c r="CK852" t="str">
        <f t="shared" ca="1" si="205"/>
        <v/>
      </c>
    </row>
    <row r="853" spans="1:89" x14ac:dyDescent="0.45">
      <c r="A853">
        <v>2</v>
      </c>
      <c r="B853">
        <f t="shared" si="206"/>
        <v>0</v>
      </c>
      <c r="D853" t="b">
        <f t="shared" si="202"/>
        <v>0</v>
      </c>
      <c r="AN853">
        <f t="shared" si="207"/>
        <v>0.60585380423463286</v>
      </c>
      <c r="AQ853">
        <f t="shared" si="208"/>
        <v>0.77836611195158856</v>
      </c>
      <c r="CA853">
        <v>2</v>
      </c>
      <c r="CC853" t="str">
        <f t="shared" ca="1" si="203"/>
        <v/>
      </c>
      <c r="CD853" t="str">
        <f t="shared" ca="1" si="204"/>
        <v/>
      </c>
      <c r="CH853" t="str">
        <f t="shared" ca="1" si="209"/>
        <v/>
      </c>
      <c r="CK853" t="str">
        <f t="shared" ca="1" si="205"/>
        <v/>
      </c>
    </row>
    <row r="854" spans="1:89" x14ac:dyDescent="0.45">
      <c r="A854">
        <v>2</v>
      </c>
      <c r="B854">
        <f t="shared" si="206"/>
        <v>0</v>
      </c>
      <c r="D854" t="b">
        <f t="shared" si="202"/>
        <v>0</v>
      </c>
      <c r="AN854">
        <f t="shared" si="207"/>
        <v>0.60585380423463286</v>
      </c>
      <c r="AQ854">
        <f t="shared" si="208"/>
        <v>0.77836611195158856</v>
      </c>
      <c r="CA854">
        <v>2</v>
      </c>
      <c r="CC854" t="str">
        <f t="shared" ca="1" si="203"/>
        <v/>
      </c>
      <c r="CD854" t="str">
        <f t="shared" ca="1" si="204"/>
        <v/>
      </c>
      <c r="CH854" t="str">
        <f t="shared" ca="1" si="209"/>
        <v/>
      </c>
      <c r="CK854" t="str">
        <f t="shared" ca="1" si="205"/>
        <v/>
      </c>
    </row>
    <row r="855" spans="1:89" x14ac:dyDescent="0.45">
      <c r="A855">
        <v>0</v>
      </c>
      <c r="B855">
        <f t="shared" si="206"/>
        <v>0</v>
      </c>
      <c r="D855" t="b">
        <f t="shared" si="202"/>
        <v>0</v>
      </c>
      <c r="AN855">
        <f t="shared" si="207"/>
        <v>0</v>
      </c>
      <c r="AQ855">
        <f t="shared" si="208"/>
        <v>1.2216338880484114</v>
      </c>
      <c r="CA855">
        <v>0</v>
      </c>
      <c r="CC855" t="str">
        <f t="shared" ca="1" si="203"/>
        <v/>
      </c>
      <c r="CD855" t="str">
        <f t="shared" ca="1" si="204"/>
        <v/>
      </c>
      <c r="CH855" t="str">
        <f t="shared" ca="1" si="209"/>
        <v/>
      </c>
      <c r="CK855" t="str">
        <f t="shared" ca="1" si="205"/>
        <v/>
      </c>
    </row>
    <row r="856" spans="1:89" x14ac:dyDescent="0.45">
      <c r="A856">
        <v>2</v>
      </c>
      <c r="B856">
        <f t="shared" si="206"/>
        <v>0</v>
      </c>
      <c r="D856" t="b">
        <f t="shared" si="202"/>
        <v>0</v>
      </c>
      <c r="AN856">
        <f t="shared" si="207"/>
        <v>0.60585380423463286</v>
      </c>
      <c r="AQ856">
        <f t="shared" si="208"/>
        <v>0.77836611195158856</v>
      </c>
      <c r="CA856">
        <v>2</v>
      </c>
      <c r="CC856" t="str">
        <f t="shared" ca="1" si="203"/>
        <v/>
      </c>
      <c r="CD856" t="str">
        <f t="shared" ca="1" si="204"/>
        <v/>
      </c>
      <c r="CH856" t="str">
        <f t="shared" ca="1" si="209"/>
        <v/>
      </c>
      <c r="CK856" t="str">
        <f t="shared" ca="1" si="205"/>
        <v/>
      </c>
    </row>
    <row r="857" spans="1:89" x14ac:dyDescent="0.45">
      <c r="A857">
        <v>2</v>
      </c>
      <c r="B857">
        <f t="shared" si="206"/>
        <v>0</v>
      </c>
      <c r="D857" t="b">
        <f t="shared" si="202"/>
        <v>1</v>
      </c>
      <c r="AN857">
        <f t="shared" si="207"/>
        <v>0.60585380423463286</v>
      </c>
      <c r="AQ857">
        <f t="shared" si="208"/>
        <v>0.77836611195158856</v>
      </c>
      <c r="CA857">
        <v>2</v>
      </c>
      <c r="CC857" t="str">
        <f t="shared" ca="1" si="203"/>
        <v/>
      </c>
      <c r="CD857" t="str">
        <f t="shared" ca="1" si="204"/>
        <v/>
      </c>
      <c r="CH857" t="str">
        <f t="shared" ca="1" si="209"/>
        <v/>
      </c>
      <c r="CK857" t="str">
        <f t="shared" ca="1" si="205"/>
        <v/>
      </c>
    </row>
    <row r="858" spans="1:89" x14ac:dyDescent="0.45">
      <c r="A858">
        <v>1</v>
      </c>
      <c r="B858">
        <f t="shared" si="206"/>
        <v>0</v>
      </c>
      <c r="D858" t="b">
        <f t="shared" si="202"/>
        <v>0</v>
      </c>
      <c r="AN858">
        <f t="shared" si="207"/>
        <v>4.9121580331455778E-2</v>
      </c>
      <c r="AQ858">
        <f t="shared" si="208"/>
        <v>0.22163388804841144</v>
      </c>
      <c r="CA858">
        <v>1</v>
      </c>
      <c r="CC858" t="str">
        <f t="shared" ca="1" si="203"/>
        <v/>
      </c>
      <c r="CD858" t="str">
        <f t="shared" ca="1" si="204"/>
        <v/>
      </c>
      <c r="CH858" t="str">
        <f t="shared" ca="1" si="209"/>
        <v/>
      </c>
      <c r="CK858" t="str">
        <f t="shared" ca="1" si="205"/>
        <v/>
      </c>
    </row>
    <row r="859" spans="1:89" x14ac:dyDescent="0.45">
      <c r="A859">
        <v>1</v>
      </c>
      <c r="B859">
        <f t="shared" si="206"/>
        <v>10</v>
      </c>
      <c r="D859" t="b">
        <f t="shared" si="202"/>
        <v>0</v>
      </c>
      <c r="AN859">
        <f t="shared" si="207"/>
        <v>4.9121580331455778E-2</v>
      </c>
      <c r="AQ859">
        <f t="shared" si="208"/>
        <v>0.22163388804841144</v>
      </c>
      <c r="CA859">
        <v>1</v>
      </c>
      <c r="CC859" t="str">
        <f t="shared" ca="1" si="203"/>
        <v/>
      </c>
      <c r="CD859" t="str">
        <f t="shared" ca="1" si="204"/>
        <v/>
      </c>
      <c r="CH859" t="str">
        <f t="shared" ca="1" si="209"/>
        <v/>
      </c>
      <c r="CK859" t="str">
        <f t="shared" ca="1" si="205"/>
        <v/>
      </c>
    </row>
    <row r="860" spans="1:89" x14ac:dyDescent="0.45">
      <c r="A860">
        <v>2</v>
      </c>
      <c r="B860">
        <f t="shared" si="206"/>
        <v>0</v>
      </c>
      <c r="D860" t="b">
        <f t="shared" si="202"/>
        <v>0</v>
      </c>
      <c r="AN860">
        <f t="shared" si="207"/>
        <v>0.60585380423463286</v>
      </c>
      <c r="AQ860">
        <f t="shared" si="208"/>
        <v>0.77836611195158856</v>
      </c>
      <c r="CA860">
        <v>2</v>
      </c>
      <c r="CC860" t="str">
        <f t="shared" ca="1" si="203"/>
        <v/>
      </c>
      <c r="CD860" t="str">
        <f t="shared" ca="1" si="204"/>
        <v/>
      </c>
      <c r="CH860" t="str">
        <f t="shared" ca="1" si="209"/>
        <v/>
      </c>
      <c r="CK860" t="str">
        <f t="shared" ca="1" si="205"/>
        <v/>
      </c>
    </row>
    <row r="861" spans="1:89" x14ac:dyDescent="0.45">
      <c r="A861">
        <v>1</v>
      </c>
      <c r="B861">
        <f t="shared" si="206"/>
        <v>0</v>
      </c>
      <c r="D861" t="b">
        <f t="shared" si="202"/>
        <v>0</v>
      </c>
      <c r="AN861">
        <f t="shared" si="207"/>
        <v>4.9121580331455778E-2</v>
      </c>
      <c r="AQ861">
        <f t="shared" si="208"/>
        <v>0.22163388804841144</v>
      </c>
      <c r="CA861">
        <v>1</v>
      </c>
      <c r="CC861">
        <f t="shared" ca="1" si="203"/>
        <v>8</v>
      </c>
      <c r="CD861">
        <f t="shared" ca="1" si="204"/>
        <v>20</v>
      </c>
      <c r="CH861">
        <f t="shared" ca="1" si="209"/>
        <v>64</v>
      </c>
      <c r="CK861">
        <f t="shared" ca="1" si="205"/>
        <v>19.66922499999999</v>
      </c>
    </row>
    <row r="862" spans="1:89" x14ac:dyDescent="0.45">
      <c r="A862">
        <v>1</v>
      </c>
      <c r="B862">
        <f t="shared" si="206"/>
        <v>0</v>
      </c>
      <c r="D862" t="b">
        <f t="shared" si="202"/>
        <v>0</v>
      </c>
      <c r="AN862">
        <f t="shared" si="207"/>
        <v>4.9121580331455778E-2</v>
      </c>
      <c r="AQ862">
        <f t="shared" si="208"/>
        <v>0.22163388804841144</v>
      </c>
      <c r="CA862">
        <v>1</v>
      </c>
      <c r="CC862" t="str">
        <f t="shared" ca="1" si="203"/>
        <v/>
      </c>
      <c r="CD862" t="str">
        <f t="shared" ca="1" si="204"/>
        <v/>
      </c>
      <c r="CH862" t="str">
        <f t="shared" ca="1" si="209"/>
        <v/>
      </c>
      <c r="CK862" t="str">
        <f t="shared" ca="1" si="205"/>
        <v/>
      </c>
    </row>
    <row r="863" spans="1:89" x14ac:dyDescent="0.45">
      <c r="A863">
        <v>1</v>
      </c>
      <c r="B863">
        <f t="shared" si="206"/>
        <v>0</v>
      </c>
      <c r="D863" t="b">
        <f t="shared" si="202"/>
        <v>0</v>
      </c>
      <c r="AN863">
        <f t="shared" si="207"/>
        <v>4.9121580331455778E-2</v>
      </c>
      <c r="AQ863">
        <f t="shared" si="208"/>
        <v>0.22163388804841144</v>
      </c>
      <c r="CA863">
        <v>1</v>
      </c>
      <c r="CC863" t="str">
        <f t="shared" ca="1" si="203"/>
        <v/>
      </c>
      <c r="CD863" t="str">
        <f t="shared" ca="1" si="204"/>
        <v/>
      </c>
      <c r="CH863" t="str">
        <f t="shared" ca="1" si="209"/>
        <v/>
      </c>
      <c r="CK863" t="str">
        <f t="shared" ca="1" si="205"/>
        <v/>
      </c>
    </row>
    <row r="864" spans="1:89" x14ac:dyDescent="0.45">
      <c r="A864">
        <v>0</v>
      </c>
      <c r="B864">
        <f t="shared" si="206"/>
        <v>0</v>
      </c>
      <c r="D864" t="b">
        <f t="shared" si="202"/>
        <v>0</v>
      </c>
      <c r="AN864">
        <f t="shared" si="207"/>
        <v>0</v>
      </c>
      <c r="AQ864">
        <f t="shared" si="208"/>
        <v>1.2216338880484114</v>
      </c>
      <c r="CA864">
        <v>0</v>
      </c>
      <c r="CC864" t="str">
        <f t="shared" ca="1" si="203"/>
        <v/>
      </c>
      <c r="CD864" t="str">
        <f t="shared" ca="1" si="204"/>
        <v/>
      </c>
      <c r="CH864" t="str">
        <f t="shared" ca="1" si="209"/>
        <v/>
      </c>
      <c r="CK864" t="str">
        <f t="shared" ca="1" si="205"/>
        <v/>
      </c>
    </row>
    <row r="865" spans="1:89" x14ac:dyDescent="0.45">
      <c r="A865">
        <v>0</v>
      </c>
      <c r="B865">
        <f t="shared" si="206"/>
        <v>0</v>
      </c>
      <c r="D865" t="b">
        <f t="shared" si="202"/>
        <v>0</v>
      </c>
      <c r="AN865">
        <f t="shared" si="207"/>
        <v>0</v>
      </c>
      <c r="AQ865">
        <f t="shared" si="208"/>
        <v>1.2216338880484114</v>
      </c>
      <c r="CA865">
        <v>0</v>
      </c>
      <c r="CC865" t="str">
        <f t="shared" ca="1" si="203"/>
        <v/>
      </c>
      <c r="CD865" t="str">
        <f t="shared" ca="1" si="204"/>
        <v/>
      </c>
      <c r="CH865" t="str">
        <f t="shared" ca="1" si="209"/>
        <v/>
      </c>
      <c r="CK865" t="str">
        <f t="shared" ca="1" si="205"/>
        <v/>
      </c>
    </row>
    <row r="866" spans="1:89" x14ac:dyDescent="0.45">
      <c r="A866">
        <v>0</v>
      </c>
      <c r="B866">
        <f t="shared" si="206"/>
        <v>0</v>
      </c>
      <c r="D866" t="b">
        <f t="shared" si="202"/>
        <v>0</v>
      </c>
      <c r="AN866">
        <f t="shared" si="207"/>
        <v>0</v>
      </c>
      <c r="AQ866">
        <f t="shared" si="208"/>
        <v>1.2216338880484114</v>
      </c>
      <c r="CA866">
        <v>0</v>
      </c>
      <c r="CC866" t="str">
        <f t="shared" ca="1" si="203"/>
        <v/>
      </c>
      <c r="CD866" t="str">
        <f t="shared" ca="1" si="204"/>
        <v/>
      </c>
      <c r="CH866" t="str">
        <f t="shared" ca="1" si="209"/>
        <v/>
      </c>
      <c r="CK866" t="str">
        <f t="shared" ca="1" si="205"/>
        <v/>
      </c>
    </row>
    <row r="867" spans="1:89" x14ac:dyDescent="0.45">
      <c r="A867">
        <v>1</v>
      </c>
      <c r="B867">
        <f t="shared" si="206"/>
        <v>0</v>
      </c>
      <c r="D867" t="b">
        <f t="shared" si="202"/>
        <v>1</v>
      </c>
      <c r="AN867">
        <f t="shared" si="207"/>
        <v>4.9121580331455778E-2</v>
      </c>
      <c r="AQ867">
        <f t="shared" si="208"/>
        <v>0.22163388804841144</v>
      </c>
      <c r="CA867">
        <v>1</v>
      </c>
      <c r="CC867" t="str">
        <f t="shared" ca="1" si="203"/>
        <v/>
      </c>
      <c r="CD867" t="str">
        <f t="shared" ca="1" si="204"/>
        <v/>
      </c>
      <c r="CH867" t="str">
        <f t="shared" ca="1" si="209"/>
        <v/>
      </c>
      <c r="CK867" t="str">
        <f t="shared" ca="1" si="205"/>
        <v/>
      </c>
    </row>
    <row r="868" spans="1:89" x14ac:dyDescent="0.45">
      <c r="A868">
        <v>2</v>
      </c>
      <c r="B868">
        <f t="shared" si="206"/>
        <v>0</v>
      </c>
      <c r="D868" t="b">
        <f t="shared" si="202"/>
        <v>0</v>
      </c>
      <c r="AN868">
        <f t="shared" si="207"/>
        <v>0.60585380423463286</v>
      </c>
      <c r="AQ868">
        <f t="shared" si="208"/>
        <v>0.77836611195158856</v>
      </c>
      <c r="CA868">
        <v>2</v>
      </c>
      <c r="CC868" t="str">
        <f t="shared" ca="1" si="203"/>
        <v/>
      </c>
      <c r="CD868" t="str">
        <f t="shared" ca="1" si="204"/>
        <v/>
      </c>
      <c r="CH868" t="str">
        <f t="shared" ca="1" si="209"/>
        <v/>
      </c>
      <c r="CK868" t="str">
        <f t="shared" ca="1" si="205"/>
        <v/>
      </c>
    </row>
    <row r="869" spans="1:89" x14ac:dyDescent="0.45">
      <c r="A869">
        <v>1</v>
      </c>
      <c r="B869">
        <f t="shared" si="206"/>
        <v>13</v>
      </c>
      <c r="D869" t="b">
        <f t="shared" si="202"/>
        <v>0</v>
      </c>
      <c r="AN869">
        <f t="shared" si="207"/>
        <v>4.9121580331455778E-2</v>
      </c>
      <c r="AQ869">
        <f t="shared" si="208"/>
        <v>0.22163388804841144</v>
      </c>
      <c r="CA869">
        <v>1</v>
      </c>
      <c r="CC869" t="str">
        <f t="shared" ca="1" si="203"/>
        <v/>
      </c>
      <c r="CD869" t="str">
        <f t="shared" ca="1" si="204"/>
        <v/>
      </c>
      <c r="CH869" t="str">
        <f t="shared" ca="1" si="209"/>
        <v/>
      </c>
      <c r="CK869" t="str">
        <f t="shared" ca="1" si="205"/>
        <v/>
      </c>
    </row>
    <row r="870" spans="1:89" x14ac:dyDescent="0.45">
      <c r="A870">
        <v>1</v>
      </c>
      <c r="B870">
        <f t="shared" si="206"/>
        <v>0</v>
      </c>
      <c r="D870" t="b">
        <f t="shared" si="202"/>
        <v>0</v>
      </c>
      <c r="AN870">
        <f t="shared" si="207"/>
        <v>4.9121580331455778E-2</v>
      </c>
      <c r="AQ870">
        <f t="shared" si="208"/>
        <v>0.22163388804841144</v>
      </c>
      <c r="CA870">
        <v>1</v>
      </c>
      <c r="CC870" t="str">
        <f t="shared" ca="1" si="203"/>
        <v/>
      </c>
      <c r="CD870" t="str">
        <f t="shared" ca="1" si="204"/>
        <v/>
      </c>
      <c r="CH870" t="str">
        <f t="shared" ca="1" si="209"/>
        <v/>
      </c>
      <c r="CK870" t="str">
        <f t="shared" ca="1" si="205"/>
        <v/>
      </c>
    </row>
    <row r="871" spans="1:89" x14ac:dyDescent="0.45">
      <c r="A871">
        <v>3</v>
      </c>
      <c r="B871">
        <f t="shared" si="206"/>
        <v>0</v>
      </c>
      <c r="D871" t="b">
        <f t="shared" si="202"/>
        <v>0</v>
      </c>
      <c r="AN871">
        <f t="shared" si="207"/>
        <v>3.16258602813781</v>
      </c>
      <c r="AQ871">
        <f t="shared" si="208"/>
        <v>1.7783661119515886</v>
      </c>
      <c r="CA871">
        <v>3</v>
      </c>
      <c r="CC871">
        <f t="shared" ca="1" si="203"/>
        <v>12</v>
      </c>
      <c r="CD871" t="str">
        <f t="shared" ca="1" si="204"/>
        <v/>
      </c>
      <c r="CH871">
        <f t="shared" ca="1" si="209"/>
        <v>144</v>
      </c>
      <c r="CK871" t="str">
        <f t="shared" ca="1" si="205"/>
        <v/>
      </c>
    </row>
    <row r="872" spans="1:89" x14ac:dyDescent="0.45">
      <c r="A872">
        <v>1</v>
      </c>
      <c r="B872">
        <f t="shared" si="206"/>
        <v>0</v>
      </c>
      <c r="D872" t="b">
        <f t="shared" si="202"/>
        <v>0</v>
      </c>
      <c r="AN872">
        <f t="shared" si="207"/>
        <v>4.9121580331455778E-2</v>
      </c>
      <c r="AQ872">
        <f t="shared" si="208"/>
        <v>0.22163388804841144</v>
      </c>
      <c r="CA872">
        <v>1</v>
      </c>
      <c r="CC872" t="str">
        <f t="shared" ca="1" si="203"/>
        <v/>
      </c>
      <c r="CD872" t="str">
        <f t="shared" ca="1" si="204"/>
        <v/>
      </c>
      <c r="CH872" t="str">
        <f t="shared" ca="1" si="209"/>
        <v/>
      </c>
      <c r="CK872" t="str">
        <f t="shared" ca="1" si="205"/>
        <v/>
      </c>
    </row>
    <row r="873" spans="1:89" x14ac:dyDescent="0.45">
      <c r="A873">
        <v>1</v>
      </c>
      <c r="B873">
        <f t="shared" si="206"/>
        <v>0</v>
      </c>
      <c r="D873" t="b">
        <f t="shared" si="202"/>
        <v>0</v>
      </c>
      <c r="AN873">
        <f t="shared" si="207"/>
        <v>4.9121580331455778E-2</v>
      </c>
      <c r="AQ873">
        <f t="shared" si="208"/>
        <v>0.22163388804841144</v>
      </c>
      <c r="CA873">
        <v>1</v>
      </c>
      <c r="CC873" t="str">
        <f t="shared" ca="1" si="203"/>
        <v/>
      </c>
      <c r="CD873" t="str">
        <f t="shared" ca="1" si="204"/>
        <v/>
      </c>
      <c r="CH873" t="str">
        <f t="shared" ca="1" si="209"/>
        <v/>
      </c>
      <c r="CK873" t="str">
        <f t="shared" ca="1" si="205"/>
        <v/>
      </c>
    </row>
    <row r="874" spans="1:89" x14ac:dyDescent="0.45">
      <c r="A874">
        <v>1</v>
      </c>
      <c r="B874">
        <f t="shared" si="206"/>
        <v>0</v>
      </c>
      <c r="D874" t="b">
        <f t="shared" si="202"/>
        <v>0</v>
      </c>
      <c r="AN874">
        <f t="shared" si="207"/>
        <v>4.9121580331455778E-2</v>
      </c>
      <c r="AQ874">
        <f t="shared" si="208"/>
        <v>0.22163388804841144</v>
      </c>
      <c r="CA874">
        <v>1</v>
      </c>
      <c r="CC874" t="str">
        <f t="shared" ca="1" si="203"/>
        <v/>
      </c>
      <c r="CD874" t="str">
        <f t="shared" ca="1" si="204"/>
        <v/>
      </c>
      <c r="CH874" t="str">
        <f t="shared" ca="1" si="209"/>
        <v/>
      </c>
      <c r="CK874" t="str">
        <f t="shared" ca="1" si="205"/>
        <v/>
      </c>
    </row>
    <row r="875" spans="1:89" x14ac:dyDescent="0.45">
      <c r="A875">
        <v>0</v>
      </c>
      <c r="B875">
        <f t="shared" si="206"/>
        <v>0</v>
      </c>
      <c r="D875" t="b">
        <f t="shared" si="202"/>
        <v>0</v>
      </c>
      <c r="AN875">
        <f t="shared" si="207"/>
        <v>0</v>
      </c>
      <c r="AQ875">
        <f t="shared" si="208"/>
        <v>1.2216338880484114</v>
      </c>
      <c r="CA875">
        <v>0</v>
      </c>
      <c r="CC875" t="str">
        <f t="shared" ca="1" si="203"/>
        <v/>
      </c>
      <c r="CD875" t="str">
        <f t="shared" ca="1" si="204"/>
        <v/>
      </c>
      <c r="CH875" t="str">
        <f t="shared" ca="1" si="209"/>
        <v/>
      </c>
      <c r="CK875" t="str">
        <f t="shared" ca="1" si="205"/>
        <v/>
      </c>
    </row>
    <row r="876" spans="1:89" x14ac:dyDescent="0.45">
      <c r="A876">
        <v>1</v>
      </c>
      <c r="B876">
        <f t="shared" si="206"/>
        <v>0</v>
      </c>
      <c r="D876" t="b">
        <f t="shared" si="202"/>
        <v>0</v>
      </c>
      <c r="AN876">
        <f t="shared" si="207"/>
        <v>4.9121580331455778E-2</v>
      </c>
      <c r="AQ876">
        <f t="shared" si="208"/>
        <v>0.22163388804841144</v>
      </c>
      <c r="CA876">
        <v>1</v>
      </c>
      <c r="CC876" t="str">
        <f t="shared" ca="1" si="203"/>
        <v/>
      </c>
      <c r="CD876" t="str">
        <f t="shared" ca="1" si="204"/>
        <v/>
      </c>
      <c r="CH876" t="str">
        <f t="shared" ca="1" si="209"/>
        <v/>
      </c>
      <c r="CK876" t="str">
        <f t="shared" ca="1" si="205"/>
        <v/>
      </c>
    </row>
    <row r="877" spans="1:89" x14ac:dyDescent="0.45">
      <c r="A877">
        <v>2</v>
      </c>
      <c r="B877">
        <f t="shared" si="206"/>
        <v>0</v>
      </c>
      <c r="D877" t="b">
        <f t="shared" si="202"/>
        <v>1</v>
      </c>
      <c r="AN877">
        <f t="shared" si="207"/>
        <v>0.60585380423463286</v>
      </c>
      <c r="AQ877">
        <f t="shared" si="208"/>
        <v>0.77836611195158856</v>
      </c>
      <c r="CA877">
        <v>2</v>
      </c>
      <c r="CC877" t="str">
        <f t="shared" ca="1" si="203"/>
        <v/>
      </c>
      <c r="CD877" t="str">
        <f t="shared" ca="1" si="204"/>
        <v/>
      </c>
      <c r="CH877" t="str">
        <f t="shared" ca="1" si="209"/>
        <v/>
      </c>
      <c r="CK877" t="str">
        <f t="shared" ca="1" si="205"/>
        <v/>
      </c>
    </row>
    <row r="878" spans="1:89" x14ac:dyDescent="0.45">
      <c r="A878">
        <v>0</v>
      </c>
      <c r="B878">
        <f t="shared" si="206"/>
        <v>0</v>
      </c>
      <c r="D878" t="b">
        <f t="shared" si="202"/>
        <v>0</v>
      </c>
      <c r="AN878">
        <f t="shared" si="207"/>
        <v>0</v>
      </c>
      <c r="AQ878">
        <f t="shared" si="208"/>
        <v>1.2216338880484114</v>
      </c>
      <c r="CA878">
        <v>0</v>
      </c>
      <c r="CC878" t="str">
        <f t="shared" ca="1" si="203"/>
        <v/>
      </c>
      <c r="CD878" t="str">
        <f t="shared" ca="1" si="204"/>
        <v/>
      </c>
      <c r="CH878" t="str">
        <f t="shared" ca="1" si="209"/>
        <v/>
      </c>
      <c r="CK878" t="str">
        <f t="shared" ca="1" si="205"/>
        <v/>
      </c>
    </row>
    <row r="879" spans="1:89" x14ac:dyDescent="0.45">
      <c r="A879">
        <v>1</v>
      </c>
      <c r="B879">
        <f t="shared" si="206"/>
        <v>17</v>
      </c>
      <c r="D879" t="b">
        <f t="shared" si="202"/>
        <v>0</v>
      </c>
      <c r="AN879">
        <f t="shared" si="207"/>
        <v>4.9121580331455778E-2</v>
      </c>
      <c r="AQ879">
        <f t="shared" si="208"/>
        <v>0.22163388804841144</v>
      </c>
      <c r="CA879">
        <v>1</v>
      </c>
      <c r="CC879" t="str">
        <f t="shared" ca="1" si="203"/>
        <v/>
      </c>
      <c r="CD879" t="str">
        <f t="shared" ca="1" si="204"/>
        <v/>
      </c>
      <c r="CH879" t="str">
        <f t="shared" ca="1" si="209"/>
        <v/>
      </c>
      <c r="CK879" t="str">
        <f t="shared" ca="1" si="205"/>
        <v/>
      </c>
    </row>
    <row r="880" spans="1:89" x14ac:dyDescent="0.45">
      <c r="A880">
        <v>2</v>
      </c>
      <c r="B880">
        <f t="shared" si="206"/>
        <v>0</v>
      </c>
      <c r="D880" t="b">
        <f t="shared" si="202"/>
        <v>0</v>
      </c>
      <c r="AN880">
        <f t="shared" si="207"/>
        <v>0.60585380423463286</v>
      </c>
      <c r="AQ880">
        <f t="shared" si="208"/>
        <v>0.77836611195158856</v>
      </c>
      <c r="CA880">
        <v>2</v>
      </c>
      <c r="CC880" t="str">
        <f t="shared" ca="1" si="203"/>
        <v/>
      </c>
      <c r="CD880" t="str">
        <f t="shared" ca="1" si="204"/>
        <v/>
      </c>
      <c r="CH880" t="str">
        <f t="shared" ca="1" si="209"/>
        <v/>
      </c>
      <c r="CK880" t="str">
        <f t="shared" ca="1" si="205"/>
        <v/>
      </c>
    </row>
    <row r="881" spans="1:89" x14ac:dyDescent="0.45">
      <c r="A881">
        <v>0</v>
      </c>
      <c r="B881">
        <f t="shared" si="206"/>
        <v>0</v>
      </c>
      <c r="D881" t="b">
        <f t="shared" si="202"/>
        <v>0</v>
      </c>
      <c r="AN881">
        <f t="shared" si="207"/>
        <v>0</v>
      </c>
      <c r="AQ881">
        <f t="shared" si="208"/>
        <v>1.2216338880484114</v>
      </c>
      <c r="CA881">
        <v>0</v>
      </c>
      <c r="CC881">
        <f t="shared" ca="1" si="203"/>
        <v>12</v>
      </c>
      <c r="CD881">
        <f t="shared" ca="1" si="204"/>
        <v>28</v>
      </c>
      <c r="CH881">
        <f t="shared" ca="1" si="209"/>
        <v>144</v>
      </c>
      <c r="CK881">
        <f t="shared" ca="1" si="205"/>
        <v>12.709225000000009</v>
      </c>
    </row>
    <row r="882" spans="1:89" x14ac:dyDescent="0.45">
      <c r="A882">
        <v>2</v>
      </c>
      <c r="B882">
        <f t="shared" si="206"/>
        <v>0</v>
      </c>
      <c r="D882" t="b">
        <f t="shared" si="202"/>
        <v>0</v>
      </c>
      <c r="AN882">
        <f t="shared" si="207"/>
        <v>0.60585380423463286</v>
      </c>
      <c r="AQ882">
        <f t="shared" si="208"/>
        <v>0.77836611195158856</v>
      </c>
      <c r="CA882">
        <v>2</v>
      </c>
      <c r="CC882" t="str">
        <f t="shared" ca="1" si="203"/>
        <v/>
      </c>
      <c r="CD882" t="str">
        <f t="shared" ca="1" si="204"/>
        <v/>
      </c>
      <c r="CH882" t="str">
        <f t="shared" ca="1" si="209"/>
        <v/>
      </c>
      <c r="CK882" t="str">
        <f t="shared" ca="1" si="205"/>
        <v/>
      </c>
    </row>
    <row r="883" spans="1:89" x14ac:dyDescent="0.45">
      <c r="A883">
        <v>0</v>
      </c>
      <c r="B883">
        <f t="shared" si="206"/>
        <v>0</v>
      </c>
      <c r="D883" t="b">
        <f t="shared" si="202"/>
        <v>0</v>
      </c>
      <c r="AN883">
        <f t="shared" si="207"/>
        <v>0</v>
      </c>
      <c r="AQ883">
        <f t="shared" si="208"/>
        <v>1.2216338880484114</v>
      </c>
      <c r="CA883">
        <v>0</v>
      </c>
      <c r="CC883" t="str">
        <f t="shared" ca="1" si="203"/>
        <v/>
      </c>
      <c r="CD883" t="str">
        <f t="shared" ca="1" si="204"/>
        <v/>
      </c>
      <c r="CH883" t="str">
        <f t="shared" ca="1" si="209"/>
        <v/>
      </c>
      <c r="CK883" t="str">
        <f t="shared" ca="1" si="205"/>
        <v/>
      </c>
    </row>
    <row r="884" spans="1:89" x14ac:dyDescent="0.45">
      <c r="A884">
        <v>2</v>
      </c>
      <c r="B884">
        <f t="shared" si="206"/>
        <v>0</v>
      </c>
      <c r="D884" t="b">
        <f t="shared" si="202"/>
        <v>0</v>
      </c>
      <c r="AN884">
        <f t="shared" si="207"/>
        <v>0.60585380423463286</v>
      </c>
      <c r="AQ884">
        <f t="shared" si="208"/>
        <v>0.77836611195158856</v>
      </c>
      <c r="CA884">
        <v>2</v>
      </c>
      <c r="CC884" t="str">
        <f t="shared" ca="1" si="203"/>
        <v/>
      </c>
      <c r="CD884" t="str">
        <f t="shared" ca="1" si="204"/>
        <v/>
      </c>
      <c r="CH884" t="str">
        <f t="shared" ca="1" si="209"/>
        <v/>
      </c>
      <c r="CK884" t="str">
        <f t="shared" ca="1" si="205"/>
        <v/>
      </c>
    </row>
    <row r="885" spans="1:89" x14ac:dyDescent="0.45">
      <c r="A885">
        <v>2</v>
      </c>
      <c r="B885">
        <f t="shared" si="206"/>
        <v>0</v>
      </c>
      <c r="D885" t="b">
        <f t="shared" si="202"/>
        <v>0</v>
      </c>
      <c r="AN885">
        <f t="shared" si="207"/>
        <v>0.60585380423463286</v>
      </c>
      <c r="AQ885">
        <f t="shared" si="208"/>
        <v>0.77836611195158856</v>
      </c>
      <c r="CA885">
        <v>2</v>
      </c>
      <c r="CC885" t="str">
        <f t="shared" ca="1" si="203"/>
        <v/>
      </c>
      <c r="CD885" t="str">
        <f t="shared" ca="1" si="204"/>
        <v/>
      </c>
      <c r="CH885" t="str">
        <f t="shared" ca="1" si="209"/>
        <v/>
      </c>
      <c r="CK885" t="str">
        <f t="shared" ca="1" si="205"/>
        <v/>
      </c>
    </row>
    <row r="886" spans="1:89" x14ac:dyDescent="0.45">
      <c r="A886">
        <v>0</v>
      </c>
      <c r="B886">
        <f t="shared" si="206"/>
        <v>0</v>
      </c>
      <c r="D886" t="b">
        <f t="shared" si="202"/>
        <v>0</v>
      </c>
      <c r="AN886">
        <f t="shared" si="207"/>
        <v>0</v>
      </c>
      <c r="AQ886">
        <f t="shared" si="208"/>
        <v>1.2216338880484114</v>
      </c>
      <c r="CA886">
        <v>0</v>
      </c>
      <c r="CC886" t="str">
        <f t="shared" ca="1" si="203"/>
        <v/>
      </c>
      <c r="CD886" t="str">
        <f t="shared" ca="1" si="204"/>
        <v/>
      </c>
      <c r="CH886" t="str">
        <f t="shared" ca="1" si="209"/>
        <v/>
      </c>
      <c r="CK886" t="str">
        <f t="shared" ca="1" si="205"/>
        <v/>
      </c>
    </row>
    <row r="887" spans="1:89" x14ac:dyDescent="0.45">
      <c r="A887">
        <v>1</v>
      </c>
      <c r="B887">
        <f t="shared" si="206"/>
        <v>0</v>
      </c>
      <c r="D887" t="b">
        <f t="shared" si="202"/>
        <v>1</v>
      </c>
      <c r="AN887">
        <f t="shared" si="207"/>
        <v>4.9121580331455778E-2</v>
      </c>
      <c r="AQ887">
        <f t="shared" si="208"/>
        <v>0.22163388804841144</v>
      </c>
      <c r="CA887">
        <v>1</v>
      </c>
      <c r="CC887" t="str">
        <f t="shared" ca="1" si="203"/>
        <v/>
      </c>
      <c r="CD887" t="str">
        <f t="shared" ca="1" si="204"/>
        <v/>
      </c>
      <c r="CH887" t="str">
        <f t="shared" ca="1" si="209"/>
        <v/>
      </c>
      <c r="CK887" t="str">
        <f t="shared" ca="1" si="205"/>
        <v/>
      </c>
    </row>
    <row r="888" spans="1:89" x14ac:dyDescent="0.45">
      <c r="A888">
        <v>3</v>
      </c>
      <c r="B888">
        <f t="shared" si="206"/>
        <v>0</v>
      </c>
      <c r="D888" t="b">
        <f t="shared" si="202"/>
        <v>0</v>
      </c>
      <c r="AN888">
        <f t="shared" si="207"/>
        <v>3.16258602813781</v>
      </c>
      <c r="AQ888">
        <f t="shared" si="208"/>
        <v>1.7783661119515886</v>
      </c>
      <c r="CA888">
        <v>3</v>
      </c>
      <c r="CC888" t="str">
        <f t="shared" ca="1" si="203"/>
        <v/>
      </c>
      <c r="CD888" t="str">
        <f t="shared" ca="1" si="204"/>
        <v/>
      </c>
      <c r="CH888" t="str">
        <f t="shared" ca="1" si="209"/>
        <v/>
      </c>
      <c r="CK888" t="str">
        <f t="shared" ca="1" si="205"/>
        <v/>
      </c>
    </row>
    <row r="889" spans="1:89" x14ac:dyDescent="0.45">
      <c r="A889">
        <v>2</v>
      </c>
      <c r="B889">
        <f t="shared" si="206"/>
        <v>16</v>
      </c>
      <c r="D889" t="b">
        <f t="shared" si="202"/>
        <v>0</v>
      </c>
      <c r="AN889">
        <f t="shared" si="207"/>
        <v>0.60585380423463286</v>
      </c>
      <c r="AQ889">
        <f t="shared" si="208"/>
        <v>0.77836611195158856</v>
      </c>
      <c r="CA889">
        <v>2</v>
      </c>
      <c r="CC889" t="str">
        <f t="shared" ca="1" si="203"/>
        <v/>
      </c>
      <c r="CD889" t="str">
        <f t="shared" ca="1" si="204"/>
        <v/>
      </c>
      <c r="CH889" t="str">
        <f t="shared" ca="1" si="209"/>
        <v/>
      </c>
      <c r="CK889" t="str">
        <f t="shared" ca="1" si="205"/>
        <v/>
      </c>
    </row>
    <row r="890" spans="1:89" x14ac:dyDescent="0.45">
      <c r="A890">
        <v>0</v>
      </c>
      <c r="B890">
        <f t="shared" si="206"/>
        <v>0</v>
      </c>
      <c r="D890" t="b">
        <f t="shared" si="202"/>
        <v>0</v>
      </c>
      <c r="AN890">
        <f t="shared" si="207"/>
        <v>0</v>
      </c>
      <c r="AQ890">
        <f t="shared" si="208"/>
        <v>1.2216338880484114</v>
      </c>
      <c r="CA890">
        <v>0</v>
      </c>
      <c r="CC890" t="str">
        <f t="shared" ca="1" si="203"/>
        <v/>
      </c>
      <c r="CD890" t="str">
        <f t="shared" ca="1" si="204"/>
        <v/>
      </c>
      <c r="CH890" t="str">
        <f t="shared" ca="1" si="209"/>
        <v/>
      </c>
      <c r="CK890" t="str">
        <f t="shared" ca="1" si="205"/>
        <v/>
      </c>
    </row>
    <row r="891" spans="1:89" x14ac:dyDescent="0.45">
      <c r="A891">
        <v>3</v>
      </c>
      <c r="B891">
        <f t="shared" si="206"/>
        <v>0</v>
      </c>
      <c r="D891" t="b">
        <f t="shared" si="202"/>
        <v>0</v>
      </c>
      <c r="AN891">
        <f t="shared" si="207"/>
        <v>3.16258602813781</v>
      </c>
      <c r="AQ891">
        <f t="shared" si="208"/>
        <v>1.7783661119515886</v>
      </c>
      <c r="CA891">
        <v>3</v>
      </c>
      <c r="CC891">
        <f t="shared" ca="1" si="203"/>
        <v>16</v>
      </c>
      <c r="CD891" t="str">
        <f t="shared" ca="1" si="204"/>
        <v/>
      </c>
      <c r="CH891">
        <f t="shared" ca="1" si="209"/>
        <v>256</v>
      </c>
      <c r="CK891" t="str">
        <f t="shared" ca="1" si="205"/>
        <v/>
      </c>
    </row>
    <row r="892" spans="1:89" x14ac:dyDescent="0.45">
      <c r="A892">
        <v>1</v>
      </c>
      <c r="B892">
        <f t="shared" si="206"/>
        <v>0</v>
      </c>
      <c r="D892" t="b">
        <f t="shared" si="202"/>
        <v>0</v>
      </c>
      <c r="AN892">
        <f t="shared" si="207"/>
        <v>4.9121580331455778E-2</v>
      </c>
      <c r="AQ892">
        <f t="shared" si="208"/>
        <v>0.22163388804841144</v>
      </c>
      <c r="CA892">
        <v>1</v>
      </c>
      <c r="CC892" t="str">
        <f t="shared" ca="1" si="203"/>
        <v/>
      </c>
      <c r="CD892" t="str">
        <f t="shared" ca="1" si="204"/>
        <v/>
      </c>
      <c r="CH892" t="str">
        <f t="shared" ca="1" si="209"/>
        <v/>
      </c>
      <c r="CK892" t="str">
        <f t="shared" ca="1" si="205"/>
        <v/>
      </c>
    </row>
    <row r="893" spans="1:89" x14ac:dyDescent="0.45">
      <c r="A893">
        <v>2</v>
      </c>
      <c r="B893">
        <f t="shared" si="206"/>
        <v>0</v>
      </c>
      <c r="D893" t="b">
        <f t="shared" si="202"/>
        <v>0</v>
      </c>
      <c r="AN893">
        <f t="shared" si="207"/>
        <v>0.60585380423463286</v>
      </c>
      <c r="AQ893">
        <f t="shared" si="208"/>
        <v>0.77836611195158856</v>
      </c>
      <c r="CA893">
        <v>2</v>
      </c>
      <c r="CC893" t="str">
        <f t="shared" ca="1" si="203"/>
        <v/>
      </c>
      <c r="CD893" t="str">
        <f t="shared" ca="1" si="204"/>
        <v/>
      </c>
      <c r="CH893" t="str">
        <f t="shared" ca="1" si="209"/>
        <v/>
      </c>
      <c r="CK893" t="str">
        <f t="shared" ca="1" si="205"/>
        <v/>
      </c>
    </row>
    <row r="894" spans="1:89" x14ac:dyDescent="0.45">
      <c r="A894">
        <v>1</v>
      </c>
      <c r="B894">
        <f t="shared" si="206"/>
        <v>0</v>
      </c>
      <c r="D894" t="b">
        <f t="shared" si="202"/>
        <v>0</v>
      </c>
      <c r="AN894">
        <f t="shared" si="207"/>
        <v>4.9121580331455778E-2</v>
      </c>
      <c r="AQ894">
        <f t="shared" si="208"/>
        <v>0.22163388804841144</v>
      </c>
      <c r="CA894">
        <v>1</v>
      </c>
      <c r="CC894" t="str">
        <f t="shared" ca="1" si="203"/>
        <v/>
      </c>
      <c r="CD894" t="str">
        <f t="shared" ca="1" si="204"/>
        <v/>
      </c>
      <c r="CH894" t="str">
        <f t="shared" ca="1" si="209"/>
        <v/>
      </c>
      <c r="CK894" t="str">
        <f t="shared" ca="1" si="205"/>
        <v/>
      </c>
    </row>
    <row r="895" spans="1:89" x14ac:dyDescent="0.45">
      <c r="A895">
        <v>2</v>
      </c>
      <c r="B895">
        <f t="shared" si="206"/>
        <v>0</v>
      </c>
      <c r="D895" t="b">
        <f t="shared" si="202"/>
        <v>0</v>
      </c>
      <c r="AN895">
        <f t="shared" si="207"/>
        <v>0.60585380423463286</v>
      </c>
      <c r="AQ895">
        <f t="shared" si="208"/>
        <v>0.77836611195158856</v>
      </c>
      <c r="CA895">
        <v>2</v>
      </c>
      <c r="CC895" t="str">
        <f t="shared" ca="1" si="203"/>
        <v/>
      </c>
      <c r="CD895" t="str">
        <f t="shared" ca="1" si="204"/>
        <v/>
      </c>
      <c r="CH895" t="str">
        <f t="shared" ca="1" si="209"/>
        <v/>
      </c>
      <c r="CK895" t="str">
        <f t="shared" ca="1" si="205"/>
        <v/>
      </c>
    </row>
    <row r="896" spans="1:89" x14ac:dyDescent="0.45">
      <c r="A896">
        <v>1</v>
      </c>
      <c r="B896">
        <f t="shared" si="206"/>
        <v>0</v>
      </c>
      <c r="D896" t="b">
        <f t="shared" si="202"/>
        <v>0</v>
      </c>
      <c r="AN896">
        <f t="shared" si="207"/>
        <v>4.9121580331455778E-2</v>
      </c>
      <c r="AQ896">
        <f t="shared" si="208"/>
        <v>0.22163388804841144</v>
      </c>
      <c r="CA896">
        <v>1</v>
      </c>
      <c r="CC896" t="str">
        <f t="shared" ca="1" si="203"/>
        <v/>
      </c>
      <c r="CD896" t="str">
        <f t="shared" ca="1" si="204"/>
        <v/>
      </c>
      <c r="CH896" t="str">
        <f t="shared" ca="1" si="209"/>
        <v/>
      </c>
      <c r="CK896" t="str">
        <f t="shared" ca="1" si="205"/>
        <v/>
      </c>
    </row>
    <row r="897" spans="1:89" x14ac:dyDescent="0.45">
      <c r="A897">
        <v>0</v>
      </c>
      <c r="B897">
        <f t="shared" si="206"/>
        <v>0</v>
      </c>
      <c r="D897" t="b">
        <f t="shared" ref="D897:D960" si="210">MOD(ROW(A930),10)=0</f>
        <v>1</v>
      </c>
      <c r="AN897">
        <f t="shared" si="207"/>
        <v>0</v>
      </c>
      <c r="AQ897">
        <f t="shared" si="208"/>
        <v>1.2216338880484114</v>
      </c>
      <c r="CA897">
        <v>0</v>
      </c>
      <c r="CC897" t="str">
        <f t="shared" ref="CC897:CC960" ca="1" si="211">IF(MOD(CELL("строка",CA906),10)=0,SUM(CA897:CA906),"")</f>
        <v/>
      </c>
      <c r="CD897" t="str">
        <f t="shared" ca="1" si="204"/>
        <v/>
      </c>
      <c r="CH897" t="str">
        <f t="shared" ca="1" si="209"/>
        <v/>
      </c>
      <c r="CK897" t="str">
        <f t="shared" ca="1" si="205"/>
        <v/>
      </c>
    </row>
    <row r="898" spans="1:89" x14ac:dyDescent="0.45">
      <c r="A898">
        <v>1</v>
      </c>
      <c r="B898">
        <f t="shared" si="206"/>
        <v>0</v>
      </c>
      <c r="D898" t="b">
        <f t="shared" si="210"/>
        <v>0</v>
      </c>
      <c r="AN898">
        <f t="shared" si="207"/>
        <v>4.9121580331455778E-2</v>
      </c>
      <c r="AQ898">
        <f t="shared" si="208"/>
        <v>0.22163388804841144</v>
      </c>
      <c r="CA898">
        <v>1</v>
      </c>
      <c r="CC898" t="str">
        <f t="shared" ca="1" si="211"/>
        <v/>
      </c>
      <c r="CD898" t="str">
        <f t="shared" ref="CD898:CD961" ca="1" si="212">IF(MOD(CELL("строка",CA917),20)=0,SUM(CA898:CA917),"")</f>
        <v/>
      </c>
      <c r="CH898" t="str">
        <f t="shared" ca="1" si="209"/>
        <v/>
      </c>
      <c r="CK898" t="str">
        <f t="shared" ref="CK898:CK961" ca="1" si="213">IF(MOD(CELL("строка",CD898),20)=1,POWER( SUM( CD898, -$CJ$1 ), 2 ),"")</f>
        <v/>
      </c>
    </row>
    <row r="899" spans="1:89" x14ac:dyDescent="0.45">
      <c r="A899">
        <v>2</v>
      </c>
      <c r="B899">
        <f t="shared" ref="B899:B962" si="214">SUM(A941:A950)*D917</f>
        <v>15</v>
      </c>
      <c r="D899" t="b">
        <f t="shared" si="210"/>
        <v>0</v>
      </c>
      <c r="AN899">
        <f t="shared" ref="AN899:AN962" si="215">IF(A899&gt;0,(A899-AM$2)*(A899-AM$2),0)</f>
        <v>0.60585380423463286</v>
      </c>
      <c r="AQ899">
        <f t="shared" ref="AQ899:AQ962" si="216">ABS(A899-AM$2)</f>
        <v>0.77836611195158856</v>
      </c>
      <c r="CA899">
        <v>2</v>
      </c>
      <c r="CC899" t="str">
        <f t="shared" ca="1" si="211"/>
        <v/>
      </c>
      <c r="CD899" t="str">
        <f t="shared" ca="1" si="212"/>
        <v/>
      </c>
      <c r="CH899" t="str">
        <f t="shared" ref="CH899:CH962" ca="1" si="217">IF(MOD(CELL("строка",CC899),10)=1,POWER( SUM( CC899, -$G$1 ), 2 ),"")</f>
        <v/>
      </c>
      <c r="CK899" t="str">
        <f t="shared" ca="1" si="213"/>
        <v/>
      </c>
    </row>
    <row r="900" spans="1:89" x14ac:dyDescent="0.45">
      <c r="A900">
        <v>3</v>
      </c>
      <c r="B900">
        <f t="shared" si="214"/>
        <v>0</v>
      </c>
      <c r="D900" t="b">
        <f t="shared" si="210"/>
        <v>0</v>
      </c>
      <c r="AN900">
        <f t="shared" si="215"/>
        <v>3.16258602813781</v>
      </c>
      <c r="AQ900">
        <f t="shared" si="216"/>
        <v>1.7783661119515886</v>
      </c>
      <c r="CA900">
        <v>3</v>
      </c>
      <c r="CC900" t="str">
        <f t="shared" ca="1" si="211"/>
        <v/>
      </c>
      <c r="CD900" t="str">
        <f t="shared" ca="1" si="212"/>
        <v/>
      </c>
      <c r="CH900" t="str">
        <f t="shared" ca="1" si="217"/>
        <v/>
      </c>
      <c r="CK900" t="str">
        <f t="shared" ca="1" si="213"/>
        <v/>
      </c>
    </row>
    <row r="901" spans="1:89" x14ac:dyDescent="0.45">
      <c r="A901">
        <v>2</v>
      </c>
      <c r="B901">
        <f t="shared" si="214"/>
        <v>0</v>
      </c>
      <c r="D901" t="b">
        <f t="shared" si="210"/>
        <v>0</v>
      </c>
      <c r="AN901">
        <f t="shared" si="215"/>
        <v>0.60585380423463286</v>
      </c>
      <c r="AQ901">
        <f t="shared" si="216"/>
        <v>0.77836611195158856</v>
      </c>
      <c r="CA901">
        <v>2</v>
      </c>
      <c r="CC901">
        <f t="shared" ca="1" si="211"/>
        <v>10</v>
      </c>
      <c r="CD901">
        <f t="shared" ca="1" si="212"/>
        <v>23</v>
      </c>
      <c r="CH901">
        <f t="shared" ca="1" si="217"/>
        <v>100</v>
      </c>
      <c r="CK901">
        <f t="shared" ca="1" si="213"/>
        <v>2.0592249999999965</v>
      </c>
    </row>
    <row r="902" spans="1:89" x14ac:dyDescent="0.45">
      <c r="A902">
        <v>1</v>
      </c>
      <c r="B902">
        <f t="shared" si="214"/>
        <v>0</v>
      </c>
      <c r="D902" t="b">
        <f t="shared" si="210"/>
        <v>0</v>
      </c>
      <c r="AN902">
        <f t="shared" si="215"/>
        <v>4.9121580331455778E-2</v>
      </c>
      <c r="AQ902">
        <f t="shared" si="216"/>
        <v>0.22163388804841144</v>
      </c>
      <c r="CA902">
        <v>1</v>
      </c>
      <c r="CC902" t="str">
        <f t="shared" ca="1" si="211"/>
        <v/>
      </c>
      <c r="CD902" t="str">
        <f t="shared" ca="1" si="212"/>
        <v/>
      </c>
      <c r="CH902" t="str">
        <f t="shared" ca="1" si="217"/>
        <v/>
      </c>
      <c r="CK902" t="str">
        <f t="shared" ca="1" si="213"/>
        <v/>
      </c>
    </row>
    <row r="903" spans="1:89" x14ac:dyDescent="0.45">
      <c r="A903">
        <v>0</v>
      </c>
      <c r="B903">
        <f t="shared" si="214"/>
        <v>0</v>
      </c>
      <c r="D903" t="b">
        <f t="shared" si="210"/>
        <v>0</v>
      </c>
      <c r="AN903">
        <f t="shared" si="215"/>
        <v>0</v>
      </c>
      <c r="AQ903">
        <f t="shared" si="216"/>
        <v>1.2216338880484114</v>
      </c>
      <c r="CA903">
        <v>0</v>
      </c>
      <c r="CC903" t="str">
        <f t="shared" ca="1" si="211"/>
        <v/>
      </c>
      <c r="CD903" t="str">
        <f t="shared" ca="1" si="212"/>
        <v/>
      </c>
      <c r="CH903" t="str">
        <f t="shared" ca="1" si="217"/>
        <v/>
      </c>
      <c r="CK903" t="str">
        <f t="shared" ca="1" si="213"/>
        <v/>
      </c>
    </row>
    <row r="904" spans="1:89" x14ac:dyDescent="0.45">
      <c r="A904">
        <v>0</v>
      </c>
      <c r="B904">
        <f t="shared" si="214"/>
        <v>0</v>
      </c>
      <c r="D904" t="b">
        <f t="shared" si="210"/>
        <v>0</v>
      </c>
      <c r="AN904">
        <f t="shared" si="215"/>
        <v>0</v>
      </c>
      <c r="AQ904">
        <f t="shared" si="216"/>
        <v>1.2216338880484114</v>
      </c>
      <c r="CA904">
        <v>0</v>
      </c>
      <c r="CC904" t="str">
        <f t="shared" ca="1" si="211"/>
        <v/>
      </c>
      <c r="CD904" t="str">
        <f t="shared" ca="1" si="212"/>
        <v/>
      </c>
      <c r="CH904" t="str">
        <f t="shared" ca="1" si="217"/>
        <v/>
      </c>
      <c r="CK904" t="str">
        <f t="shared" ca="1" si="213"/>
        <v/>
      </c>
    </row>
    <row r="905" spans="1:89" x14ac:dyDescent="0.45">
      <c r="A905">
        <v>1</v>
      </c>
      <c r="B905">
        <f t="shared" si="214"/>
        <v>0</v>
      </c>
      <c r="D905" t="b">
        <f t="shared" si="210"/>
        <v>0</v>
      </c>
      <c r="AN905">
        <f t="shared" si="215"/>
        <v>4.9121580331455778E-2</v>
      </c>
      <c r="AQ905">
        <f t="shared" si="216"/>
        <v>0.22163388804841144</v>
      </c>
      <c r="CA905">
        <v>1</v>
      </c>
      <c r="CC905" t="str">
        <f t="shared" ca="1" si="211"/>
        <v/>
      </c>
      <c r="CD905" t="str">
        <f t="shared" ca="1" si="212"/>
        <v/>
      </c>
      <c r="CH905" t="str">
        <f t="shared" ca="1" si="217"/>
        <v/>
      </c>
      <c r="CK905" t="str">
        <f t="shared" ca="1" si="213"/>
        <v/>
      </c>
    </row>
    <row r="906" spans="1:89" x14ac:dyDescent="0.45">
      <c r="A906">
        <v>1</v>
      </c>
      <c r="B906">
        <f t="shared" si="214"/>
        <v>0</v>
      </c>
      <c r="D906" t="b">
        <f t="shared" si="210"/>
        <v>0</v>
      </c>
      <c r="AN906">
        <f t="shared" si="215"/>
        <v>4.9121580331455778E-2</v>
      </c>
      <c r="AQ906">
        <f t="shared" si="216"/>
        <v>0.22163388804841144</v>
      </c>
      <c r="CA906">
        <v>1</v>
      </c>
      <c r="CC906" t="str">
        <f t="shared" ca="1" si="211"/>
        <v/>
      </c>
      <c r="CD906" t="str">
        <f t="shared" ca="1" si="212"/>
        <v/>
      </c>
      <c r="CH906" t="str">
        <f t="shared" ca="1" si="217"/>
        <v/>
      </c>
      <c r="CK906" t="str">
        <f t="shared" ca="1" si="213"/>
        <v/>
      </c>
    </row>
    <row r="907" spans="1:89" x14ac:dyDescent="0.45">
      <c r="A907">
        <v>1</v>
      </c>
      <c r="B907">
        <f t="shared" si="214"/>
        <v>0</v>
      </c>
      <c r="D907" t="b">
        <f t="shared" si="210"/>
        <v>1</v>
      </c>
      <c r="AN907">
        <f t="shared" si="215"/>
        <v>4.9121580331455778E-2</v>
      </c>
      <c r="AQ907">
        <f t="shared" si="216"/>
        <v>0.22163388804841144</v>
      </c>
      <c r="CA907">
        <v>1</v>
      </c>
      <c r="CC907" t="str">
        <f t="shared" ca="1" si="211"/>
        <v/>
      </c>
      <c r="CD907" t="str">
        <f t="shared" ca="1" si="212"/>
        <v/>
      </c>
      <c r="CH907" t="str">
        <f t="shared" ca="1" si="217"/>
        <v/>
      </c>
      <c r="CK907" t="str">
        <f t="shared" ca="1" si="213"/>
        <v/>
      </c>
    </row>
    <row r="908" spans="1:89" x14ac:dyDescent="0.45">
      <c r="A908">
        <v>0</v>
      </c>
      <c r="B908">
        <f t="shared" si="214"/>
        <v>0</v>
      </c>
      <c r="D908" t="b">
        <f t="shared" si="210"/>
        <v>0</v>
      </c>
      <c r="AN908">
        <f t="shared" si="215"/>
        <v>0</v>
      </c>
      <c r="AQ908">
        <f t="shared" si="216"/>
        <v>1.2216338880484114</v>
      </c>
      <c r="CA908">
        <v>0</v>
      </c>
      <c r="CC908" t="str">
        <f t="shared" ca="1" si="211"/>
        <v/>
      </c>
      <c r="CD908" t="str">
        <f t="shared" ca="1" si="212"/>
        <v/>
      </c>
      <c r="CH908" t="str">
        <f t="shared" ca="1" si="217"/>
        <v/>
      </c>
      <c r="CK908" t="str">
        <f t="shared" ca="1" si="213"/>
        <v/>
      </c>
    </row>
    <row r="909" spans="1:89" x14ac:dyDescent="0.45">
      <c r="A909">
        <v>3</v>
      </c>
      <c r="B909">
        <f t="shared" si="214"/>
        <v>15</v>
      </c>
      <c r="D909" t="b">
        <f t="shared" si="210"/>
        <v>0</v>
      </c>
      <c r="AN909">
        <f t="shared" si="215"/>
        <v>3.16258602813781</v>
      </c>
      <c r="AQ909">
        <f t="shared" si="216"/>
        <v>1.7783661119515886</v>
      </c>
      <c r="CA909">
        <v>3</v>
      </c>
      <c r="CC909" t="str">
        <f t="shared" ca="1" si="211"/>
        <v/>
      </c>
      <c r="CD909" t="str">
        <f t="shared" ca="1" si="212"/>
        <v/>
      </c>
      <c r="CH909" t="str">
        <f t="shared" ca="1" si="217"/>
        <v/>
      </c>
      <c r="CK909" t="str">
        <f t="shared" ca="1" si="213"/>
        <v/>
      </c>
    </row>
    <row r="910" spans="1:89" x14ac:dyDescent="0.45">
      <c r="A910">
        <v>1</v>
      </c>
      <c r="B910">
        <f t="shared" si="214"/>
        <v>0</v>
      </c>
      <c r="D910" t="b">
        <f t="shared" si="210"/>
        <v>0</v>
      </c>
      <c r="AN910">
        <f t="shared" si="215"/>
        <v>4.9121580331455778E-2</v>
      </c>
      <c r="AQ910">
        <f t="shared" si="216"/>
        <v>0.22163388804841144</v>
      </c>
      <c r="CA910">
        <v>1</v>
      </c>
      <c r="CC910" t="str">
        <f t="shared" ca="1" si="211"/>
        <v/>
      </c>
      <c r="CD910" t="str">
        <f t="shared" ca="1" si="212"/>
        <v/>
      </c>
      <c r="CH910" t="str">
        <f t="shared" ca="1" si="217"/>
        <v/>
      </c>
      <c r="CK910" t="str">
        <f t="shared" ca="1" si="213"/>
        <v/>
      </c>
    </row>
    <row r="911" spans="1:89" x14ac:dyDescent="0.45">
      <c r="A911">
        <v>3</v>
      </c>
      <c r="B911">
        <f t="shared" si="214"/>
        <v>0</v>
      </c>
      <c r="D911" t="b">
        <f t="shared" si="210"/>
        <v>0</v>
      </c>
      <c r="AN911">
        <f t="shared" si="215"/>
        <v>3.16258602813781</v>
      </c>
      <c r="AQ911">
        <f t="shared" si="216"/>
        <v>1.7783661119515886</v>
      </c>
      <c r="CA911">
        <v>3</v>
      </c>
      <c r="CC911">
        <f t="shared" ca="1" si="211"/>
        <v>13</v>
      </c>
      <c r="CD911" t="str">
        <f t="shared" ca="1" si="212"/>
        <v/>
      </c>
      <c r="CH911">
        <f t="shared" ca="1" si="217"/>
        <v>169</v>
      </c>
      <c r="CK911" t="str">
        <f t="shared" ca="1" si="213"/>
        <v/>
      </c>
    </row>
    <row r="912" spans="1:89" x14ac:dyDescent="0.45">
      <c r="A912">
        <v>2</v>
      </c>
      <c r="B912">
        <f t="shared" si="214"/>
        <v>0</v>
      </c>
      <c r="D912" t="b">
        <f t="shared" si="210"/>
        <v>0</v>
      </c>
      <c r="AN912">
        <f t="shared" si="215"/>
        <v>0.60585380423463286</v>
      </c>
      <c r="AQ912">
        <f t="shared" si="216"/>
        <v>0.77836611195158856</v>
      </c>
      <c r="CA912">
        <v>2</v>
      </c>
      <c r="CC912" t="str">
        <f t="shared" ca="1" si="211"/>
        <v/>
      </c>
      <c r="CD912" t="str">
        <f t="shared" ca="1" si="212"/>
        <v/>
      </c>
      <c r="CH912" t="str">
        <f t="shared" ca="1" si="217"/>
        <v/>
      </c>
      <c r="CK912" t="str">
        <f t="shared" ca="1" si="213"/>
        <v/>
      </c>
    </row>
    <row r="913" spans="1:89" x14ac:dyDescent="0.45">
      <c r="A913">
        <v>1</v>
      </c>
      <c r="B913">
        <f t="shared" si="214"/>
        <v>0</v>
      </c>
      <c r="D913" t="b">
        <f t="shared" si="210"/>
        <v>0</v>
      </c>
      <c r="AN913">
        <f t="shared" si="215"/>
        <v>4.9121580331455778E-2</v>
      </c>
      <c r="AQ913">
        <f t="shared" si="216"/>
        <v>0.22163388804841144</v>
      </c>
      <c r="CA913">
        <v>1</v>
      </c>
      <c r="CC913" t="str">
        <f t="shared" ca="1" si="211"/>
        <v/>
      </c>
      <c r="CD913" t="str">
        <f t="shared" ca="1" si="212"/>
        <v/>
      </c>
      <c r="CH913" t="str">
        <f t="shared" ca="1" si="217"/>
        <v/>
      </c>
      <c r="CK913" t="str">
        <f t="shared" ca="1" si="213"/>
        <v/>
      </c>
    </row>
    <row r="914" spans="1:89" x14ac:dyDescent="0.45">
      <c r="A914">
        <v>1</v>
      </c>
      <c r="B914">
        <f t="shared" si="214"/>
        <v>0</v>
      </c>
      <c r="D914" t="b">
        <f t="shared" si="210"/>
        <v>0</v>
      </c>
      <c r="AN914">
        <f t="shared" si="215"/>
        <v>4.9121580331455778E-2</v>
      </c>
      <c r="AQ914">
        <f t="shared" si="216"/>
        <v>0.22163388804841144</v>
      </c>
      <c r="CA914">
        <v>1</v>
      </c>
      <c r="CC914" t="str">
        <f t="shared" ca="1" si="211"/>
        <v/>
      </c>
      <c r="CD914" t="str">
        <f t="shared" ca="1" si="212"/>
        <v/>
      </c>
      <c r="CH914" t="str">
        <f t="shared" ca="1" si="217"/>
        <v/>
      </c>
      <c r="CK914" t="str">
        <f t="shared" ca="1" si="213"/>
        <v/>
      </c>
    </row>
    <row r="915" spans="1:89" x14ac:dyDescent="0.45">
      <c r="A915">
        <v>1</v>
      </c>
      <c r="B915">
        <f t="shared" si="214"/>
        <v>0</v>
      </c>
      <c r="D915" t="b">
        <f t="shared" si="210"/>
        <v>0</v>
      </c>
      <c r="AN915">
        <f t="shared" si="215"/>
        <v>4.9121580331455778E-2</v>
      </c>
      <c r="AQ915">
        <f t="shared" si="216"/>
        <v>0.22163388804841144</v>
      </c>
      <c r="CA915">
        <v>1</v>
      </c>
      <c r="CC915" t="str">
        <f t="shared" ca="1" si="211"/>
        <v/>
      </c>
      <c r="CD915" t="str">
        <f t="shared" ca="1" si="212"/>
        <v/>
      </c>
      <c r="CH915" t="str">
        <f t="shared" ca="1" si="217"/>
        <v/>
      </c>
      <c r="CK915" t="str">
        <f t="shared" ca="1" si="213"/>
        <v/>
      </c>
    </row>
    <row r="916" spans="1:89" x14ac:dyDescent="0.45">
      <c r="A916">
        <v>0</v>
      </c>
      <c r="B916">
        <f t="shared" si="214"/>
        <v>0</v>
      </c>
      <c r="D916" t="b">
        <f t="shared" si="210"/>
        <v>0</v>
      </c>
      <c r="AN916">
        <f t="shared" si="215"/>
        <v>0</v>
      </c>
      <c r="AQ916">
        <f t="shared" si="216"/>
        <v>1.2216338880484114</v>
      </c>
      <c r="CA916">
        <v>0</v>
      </c>
      <c r="CC916" t="str">
        <f t="shared" ca="1" si="211"/>
        <v/>
      </c>
      <c r="CD916" t="str">
        <f t="shared" ca="1" si="212"/>
        <v/>
      </c>
      <c r="CH916" t="str">
        <f t="shared" ca="1" si="217"/>
        <v/>
      </c>
      <c r="CK916" t="str">
        <f t="shared" ca="1" si="213"/>
        <v/>
      </c>
    </row>
    <row r="917" spans="1:89" x14ac:dyDescent="0.45">
      <c r="A917">
        <v>1</v>
      </c>
      <c r="B917">
        <f t="shared" si="214"/>
        <v>0</v>
      </c>
      <c r="D917" t="b">
        <f t="shared" si="210"/>
        <v>1</v>
      </c>
      <c r="AN917">
        <f t="shared" si="215"/>
        <v>4.9121580331455778E-2</v>
      </c>
      <c r="AQ917">
        <f t="shared" si="216"/>
        <v>0.22163388804841144</v>
      </c>
      <c r="CA917">
        <v>1</v>
      </c>
      <c r="CC917" t="str">
        <f t="shared" ca="1" si="211"/>
        <v/>
      </c>
      <c r="CD917" t="str">
        <f t="shared" ca="1" si="212"/>
        <v/>
      </c>
      <c r="CH917" t="str">
        <f t="shared" ca="1" si="217"/>
        <v/>
      </c>
      <c r="CK917" t="str">
        <f t="shared" ca="1" si="213"/>
        <v/>
      </c>
    </row>
    <row r="918" spans="1:89" x14ac:dyDescent="0.45">
      <c r="A918">
        <v>2</v>
      </c>
      <c r="B918">
        <f t="shared" si="214"/>
        <v>0</v>
      </c>
      <c r="D918" t="b">
        <f t="shared" si="210"/>
        <v>0</v>
      </c>
      <c r="AN918">
        <f t="shared" si="215"/>
        <v>0.60585380423463286</v>
      </c>
      <c r="AQ918">
        <f t="shared" si="216"/>
        <v>0.77836611195158856</v>
      </c>
      <c r="CA918">
        <v>2</v>
      </c>
      <c r="CC918" t="str">
        <f t="shared" ca="1" si="211"/>
        <v/>
      </c>
      <c r="CD918" t="str">
        <f t="shared" ca="1" si="212"/>
        <v/>
      </c>
      <c r="CH918" t="str">
        <f t="shared" ca="1" si="217"/>
        <v/>
      </c>
      <c r="CK918" t="str">
        <f t="shared" ca="1" si="213"/>
        <v/>
      </c>
    </row>
    <row r="919" spans="1:89" x14ac:dyDescent="0.45">
      <c r="A919">
        <v>2</v>
      </c>
      <c r="B919">
        <f t="shared" si="214"/>
        <v>7</v>
      </c>
      <c r="D919" t="b">
        <f t="shared" si="210"/>
        <v>0</v>
      </c>
      <c r="AN919">
        <f t="shared" si="215"/>
        <v>0.60585380423463286</v>
      </c>
      <c r="AQ919">
        <f t="shared" si="216"/>
        <v>0.77836611195158856</v>
      </c>
      <c r="CA919">
        <v>2</v>
      </c>
      <c r="CC919" t="str">
        <f t="shared" ca="1" si="211"/>
        <v/>
      </c>
      <c r="CD919" t="str">
        <f t="shared" ca="1" si="212"/>
        <v/>
      </c>
      <c r="CH919" t="str">
        <f t="shared" ca="1" si="217"/>
        <v/>
      </c>
      <c r="CK919" t="str">
        <f t="shared" ca="1" si="213"/>
        <v/>
      </c>
    </row>
    <row r="920" spans="1:89" x14ac:dyDescent="0.45">
      <c r="A920">
        <v>0</v>
      </c>
      <c r="B920">
        <f t="shared" si="214"/>
        <v>0</v>
      </c>
      <c r="D920" t="b">
        <f t="shared" si="210"/>
        <v>0</v>
      </c>
      <c r="AN920">
        <f t="shared" si="215"/>
        <v>0</v>
      </c>
      <c r="AQ920">
        <f t="shared" si="216"/>
        <v>1.2216338880484114</v>
      </c>
      <c r="CA920">
        <v>0</v>
      </c>
      <c r="CC920" t="str">
        <f t="shared" ca="1" si="211"/>
        <v/>
      </c>
      <c r="CD920" t="str">
        <f t="shared" ca="1" si="212"/>
        <v/>
      </c>
      <c r="CH920" t="str">
        <f t="shared" ca="1" si="217"/>
        <v/>
      </c>
      <c r="CK920" t="str">
        <f t="shared" ca="1" si="213"/>
        <v/>
      </c>
    </row>
    <row r="921" spans="1:89" x14ac:dyDescent="0.45">
      <c r="A921">
        <v>3</v>
      </c>
      <c r="B921">
        <f t="shared" si="214"/>
        <v>0</v>
      </c>
      <c r="D921" t="b">
        <f t="shared" si="210"/>
        <v>0</v>
      </c>
      <c r="AN921">
        <f t="shared" si="215"/>
        <v>3.16258602813781</v>
      </c>
      <c r="AQ921">
        <f t="shared" si="216"/>
        <v>1.7783661119515886</v>
      </c>
      <c r="CA921">
        <v>3</v>
      </c>
      <c r="CC921">
        <f t="shared" ca="1" si="211"/>
        <v>17</v>
      </c>
      <c r="CD921">
        <f t="shared" ca="1" si="212"/>
        <v>33</v>
      </c>
      <c r="CH921">
        <f t="shared" ca="1" si="217"/>
        <v>289</v>
      </c>
      <c r="CK921">
        <f t="shared" ca="1" si="213"/>
        <v>73.359225000000023</v>
      </c>
    </row>
    <row r="922" spans="1:89" x14ac:dyDescent="0.45">
      <c r="A922">
        <v>1</v>
      </c>
      <c r="B922">
        <f t="shared" si="214"/>
        <v>0</v>
      </c>
      <c r="D922" t="b">
        <f t="shared" si="210"/>
        <v>0</v>
      </c>
      <c r="AN922">
        <f t="shared" si="215"/>
        <v>4.9121580331455778E-2</v>
      </c>
      <c r="AQ922">
        <f t="shared" si="216"/>
        <v>0.22163388804841144</v>
      </c>
      <c r="CA922">
        <v>1</v>
      </c>
      <c r="CC922" t="str">
        <f t="shared" ca="1" si="211"/>
        <v/>
      </c>
      <c r="CD922" t="str">
        <f t="shared" ca="1" si="212"/>
        <v/>
      </c>
      <c r="CH922" t="str">
        <f t="shared" ca="1" si="217"/>
        <v/>
      </c>
      <c r="CK922" t="str">
        <f t="shared" ca="1" si="213"/>
        <v/>
      </c>
    </row>
    <row r="923" spans="1:89" x14ac:dyDescent="0.45">
      <c r="A923">
        <v>2</v>
      </c>
      <c r="B923">
        <f t="shared" si="214"/>
        <v>0</v>
      </c>
      <c r="D923" t="b">
        <f t="shared" si="210"/>
        <v>0</v>
      </c>
      <c r="AN923">
        <f t="shared" si="215"/>
        <v>0.60585380423463286</v>
      </c>
      <c r="AQ923">
        <f t="shared" si="216"/>
        <v>0.77836611195158856</v>
      </c>
      <c r="CA923">
        <v>2</v>
      </c>
      <c r="CC923" t="str">
        <f t="shared" ca="1" si="211"/>
        <v/>
      </c>
      <c r="CD923" t="str">
        <f t="shared" ca="1" si="212"/>
        <v/>
      </c>
      <c r="CH923" t="str">
        <f t="shared" ca="1" si="217"/>
        <v/>
      </c>
      <c r="CK923" t="str">
        <f t="shared" ca="1" si="213"/>
        <v/>
      </c>
    </row>
    <row r="924" spans="1:89" x14ac:dyDescent="0.45">
      <c r="A924">
        <v>1</v>
      </c>
      <c r="B924">
        <f t="shared" si="214"/>
        <v>0</v>
      </c>
      <c r="D924" t="b">
        <f t="shared" si="210"/>
        <v>0</v>
      </c>
      <c r="AN924">
        <f t="shared" si="215"/>
        <v>4.9121580331455778E-2</v>
      </c>
      <c r="AQ924">
        <f t="shared" si="216"/>
        <v>0.22163388804841144</v>
      </c>
      <c r="CA924">
        <v>1</v>
      </c>
      <c r="CC924" t="str">
        <f t="shared" ca="1" si="211"/>
        <v/>
      </c>
      <c r="CD924" t="str">
        <f t="shared" ca="1" si="212"/>
        <v/>
      </c>
      <c r="CH924" t="str">
        <f t="shared" ca="1" si="217"/>
        <v/>
      </c>
      <c r="CK924" t="str">
        <f t="shared" ca="1" si="213"/>
        <v/>
      </c>
    </row>
    <row r="925" spans="1:89" x14ac:dyDescent="0.45">
      <c r="A925">
        <v>1</v>
      </c>
      <c r="B925">
        <f t="shared" si="214"/>
        <v>0</v>
      </c>
      <c r="D925" t="b">
        <f t="shared" si="210"/>
        <v>0</v>
      </c>
      <c r="AN925">
        <f t="shared" si="215"/>
        <v>4.9121580331455778E-2</v>
      </c>
      <c r="AQ925">
        <f t="shared" si="216"/>
        <v>0.22163388804841144</v>
      </c>
      <c r="CA925">
        <v>1</v>
      </c>
      <c r="CC925" t="str">
        <f t="shared" ca="1" si="211"/>
        <v/>
      </c>
      <c r="CD925" t="str">
        <f t="shared" ca="1" si="212"/>
        <v/>
      </c>
      <c r="CH925" t="str">
        <f t="shared" ca="1" si="217"/>
        <v/>
      </c>
      <c r="CK925" t="str">
        <f t="shared" ca="1" si="213"/>
        <v/>
      </c>
    </row>
    <row r="926" spans="1:89" x14ac:dyDescent="0.45">
      <c r="A926">
        <v>2</v>
      </c>
      <c r="B926">
        <f t="shared" si="214"/>
        <v>0</v>
      </c>
      <c r="D926" t="b">
        <f t="shared" si="210"/>
        <v>0</v>
      </c>
      <c r="AN926">
        <f t="shared" si="215"/>
        <v>0.60585380423463286</v>
      </c>
      <c r="AQ926">
        <f t="shared" si="216"/>
        <v>0.77836611195158856</v>
      </c>
      <c r="CA926">
        <v>2</v>
      </c>
      <c r="CC926" t="str">
        <f t="shared" ca="1" si="211"/>
        <v/>
      </c>
      <c r="CD926" t="str">
        <f t="shared" ca="1" si="212"/>
        <v/>
      </c>
      <c r="CH926" t="str">
        <f t="shared" ca="1" si="217"/>
        <v/>
      </c>
      <c r="CK926" t="str">
        <f t="shared" ca="1" si="213"/>
        <v/>
      </c>
    </row>
    <row r="927" spans="1:89" x14ac:dyDescent="0.45">
      <c r="A927">
        <v>2</v>
      </c>
      <c r="B927">
        <f t="shared" si="214"/>
        <v>0</v>
      </c>
      <c r="D927" t="b">
        <f t="shared" si="210"/>
        <v>1</v>
      </c>
      <c r="AN927">
        <f t="shared" si="215"/>
        <v>0.60585380423463286</v>
      </c>
      <c r="AQ927">
        <f t="shared" si="216"/>
        <v>0.77836611195158856</v>
      </c>
      <c r="CA927">
        <v>2</v>
      </c>
      <c r="CC927" t="str">
        <f t="shared" ca="1" si="211"/>
        <v/>
      </c>
      <c r="CD927" t="str">
        <f t="shared" ca="1" si="212"/>
        <v/>
      </c>
      <c r="CH927" t="str">
        <f t="shared" ca="1" si="217"/>
        <v/>
      </c>
      <c r="CK927" t="str">
        <f t="shared" ca="1" si="213"/>
        <v/>
      </c>
    </row>
    <row r="928" spans="1:89" x14ac:dyDescent="0.45">
      <c r="A928">
        <v>2</v>
      </c>
      <c r="B928">
        <f t="shared" si="214"/>
        <v>0</v>
      </c>
      <c r="D928" t="b">
        <f t="shared" si="210"/>
        <v>0</v>
      </c>
      <c r="AN928">
        <f t="shared" si="215"/>
        <v>0.60585380423463286</v>
      </c>
      <c r="AQ928">
        <f t="shared" si="216"/>
        <v>0.77836611195158856</v>
      </c>
      <c r="CA928">
        <v>2</v>
      </c>
      <c r="CC928" t="str">
        <f t="shared" ca="1" si="211"/>
        <v/>
      </c>
      <c r="CD928" t="str">
        <f t="shared" ca="1" si="212"/>
        <v/>
      </c>
      <c r="CH928" t="str">
        <f t="shared" ca="1" si="217"/>
        <v/>
      </c>
      <c r="CK928" t="str">
        <f t="shared" ca="1" si="213"/>
        <v/>
      </c>
    </row>
    <row r="929" spans="1:89" x14ac:dyDescent="0.45">
      <c r="A929">
        <v>2</v>
      </c>
      <c r="B929">
        <f t="shared" si="214"/>
        <v>12</v>
      </c>
      <c r="D929" t="b">
        <f t="shared" si="210"/>
        <v>0</v>
      </c>
      <c r="AN929">
        <f t="shared" si="215"/>
        <v>0.60585380423463286</v>
      </c>
      <c r="AQ929">
        <f t="shared" si="216"/>
        <v>0.77836611195158856</v>
      </c>
      <c r="CA929">
        <v>2</v>
      </c>
      <c r="CC929" t="str">
        <f t="shared" ca="1" si="211"/>
        <v/>
      </c>
      <c r="CD929" t="str">
        <f t="shared" ca="1" si="212"/>
        <v/>
      </c>
      <c r="CH929" t="str">
        <f t="shared" ca="1" si="217"/>
        <v/>
      </c>
      <c r="CK929" t="str">
        <f t="shared" ca="1" si="213"/>
        <v/>
      </c>
    </row>
    <row r="930" spans="1:89" x14ac:dyDescent="0.45">
      <c r="A930">
        <v>1</v>
      </c>
      <c r="B930">
        <f t="shared" si="214"/>
        <v>0</v>
      </c>
      <c r="D930" t="b">
        <f t="shared" si="210"/>
        <v>0</v>
      </c>
      <c r="AN930">
        <f t="shared" si="215"/>
        <v>4.9121580331455778E-2</v>
      </c>
      <c r="AQ930">
        <f t="shared" si="216"/>
        <v>0.22163388804841144</v>
      </c>
      <c r="CA930">
        <v>1</v>
      </c>
      <c r="CC930" t="str">
        <f t="shared" ca="1" si="211"/>
        <v/>
      </c>
      <c r="CD930" t="str">
        <f t="shared" ca="1" si="212"/>
        <v/>
      </c>
      <c r="CH930" t="str">
        <f t="shared" ca="1" si="217"/>
        <v/>
      </c>
      <c r="CK930" t="str">
        <f t="shared" ca="1" si="213"/>
        <v/>
      </c>
    </row>
    <row r="931" spans="1:89" x14ac:dyDescent="0.45">
      <c r="A931">
        <v>0</v>
      </c>
      <c r="B931">
        <f t="shared" si="214"/>
        <v>0</v>
      </c>
      <c r="D931" t="b">
        <f t="shared" si="210"/>
        <v>0</v>
      </c>
      <c r="AN931">
        <f t="shared" si="215"/>
        <v>0</v>
      </c>
      <c r="AQ931">
        <f t="shared" si="216"/>
        <v>1.2216338880484114</v>
      </c>
      <c r="CA931">
        <v>0</v>
      </c>
      <c r="CC931">
        <f t="shared" ca="1" si="211"/>
        <v>16</v>
      </c>
      <c r="CD931" t="str">
        <f t="shared" ca="1" si="212"/>
        <v/>
      </c>
      <c r="CH931">
        <f t="shared" ca="1" si="217"/>
        <v>256</v>
      </c>
      <c r="CK931" t="str">
        <f t="shared" ca="1" si="213"/>
        <v/>
      </c>
    </row>
    <row r="932" spans="1:89" x14ac:dyDescent="0.45">
      <c r="A932">
        <v>0</v>
      </c>
      <c r="B932">
        <f t="shared" si="214"/>
        <v>0</v>
      </c>
      <c r="D932" t="b">
        <f t="shared" si="210"/>
        <v>0</v>
      </c>
      <c r="AN932">
        <f t="shared" si="215"/>
        <v>0</v>
      </c>
      <c r="AQ932">
        <f t="shared" si="216"/>
        <v>1.2216338880484114</v>
      </c>
      <c r="CA932">
        <v>0</v>
      </c>
      <c r="CC932" t="str">
        <f t="shared" ca="1" si="211"/>
        <v/>
      </c>
      <c r="CD932" t="str">
        <f t="shared" ca="1" si="212"/>
        <v/>
      </c>
      <c r="CH932" t="str">
        <f t="shared" ca="1" si="217"/>
        <v/>
      </c>
      <c r="CK932" t="str">
        <f t="shared" ca="1" si="213"/>
        <v/>
      </c>
    </row>
    <row r="933" spans="1:89" x14ac:dyDescent="0.45">
      <c r="A933">
        <v>0</v>
      </c>
      <c r="B933">
        <f t="shared" si="214"/>
        <v>0</v>
      </c>
      <c r="D933" t="b">
        <f t="shared" si="210"/>
        <v>0</v>
      </c>
      <c r="AN933">
        <f t="shared" si="215"/>
        <v>0</v>
      </c>
      <c r="AQ933">
        <f t="shared" si="216"/>
        <v>1.2216338880484114</v>
      </c>
      <c r="CA933">
        <v>0</v>
      </c>
      <c r="CC933" t="str">
        <f t="shared" ca="1" si="211"/>
        <v/>
      </c>
      <c r="CD933" t="str">
        <f t="shared" ca="1" si="212"/>
        <v/>
      </c>
      <c r="CH933" t="str">
        <f t="shared" ca="1" si="217"/>
        <v/>
      </c>
      <c r="CK933" t="str">
        <f t="shared" ca="1" si="213"/>
        <v/>
      </c>
    </row>
    <row r="934" spans="1:89" x14ac:dyDescent="0.45">
      <c r="A934">
        <v>2</v>
      </c>
      <c r="B934">
        <f t="shared" si="214"/>
        <v>0</v>
      </c>
      <c r="D934" t="b">
        <f t="shared" si="210"/>
        <v>0</v>
      </c>
      <c r="AN934">
        <f t="shared" si="215"/>
        <v>0.60585380423463286</v>
      </c>
      <c r="AQ934">
        <f t="shared" si="216"/>
        <v>0.77836611195158856</v>
      </c>
      <c r="CA934">
        <v>2</v>
      </c>
      <c r="CC934" t="str">
        <f t="shared" ca="1" si="211"/>
        <v/>
      </c>
      <c r="CD934" t="str">
        <f t="shared" ca="1" si="212"/>
        <v/>
      </c>
      <c r="CH934" t="str">
        <f t="shared" ca="1" si="217"/>
        <v/>
      </c>
      <c r="CK934" t="str">
        <f t="shared" ca="1" si="213"/>
        <v/>
      </c>
    </row>
    <row r="935" spans="1:89" x14ac:dyDescent="0.45">
      <c r="A935">
        <v>1</v>
      </c>
      <c r="B935">
        <f t="shared" si="214"/>
        <v>0</v>
      </c>
      <c r="D935" t="b">
        <f t="shared" si="210"/>
        <v>0</v>
      </c>
      <c r="AN935">
        <f t="shared" si="215"/>
        <v>4.9121580331455778E-2</v>
      </c>
      <c r="AQ935">
        <f t="shared" si="216"/>
        <v>0.22163388804841144</v>
      </c>
      <c r="CA935">
        <v>1</v>
      </c>
      <c r="CC935" t="str">
        <f t="shared" ca="1" si="211"/>
        <v/>
      </c>
      <c r="CD935" t="str">
        <f t="shared" ca="1" si="212"/>
        <v/>
      </c>
      <c r="CH935" t="str">
        <f t="shared" ca="1" si="217"/>
        <v/>
      </c>
      <c r="CK935" t="str">
        <f t="shared" ca="1" si="213"/>
        <v/>
      </c>
    </row>
    <row r="936" spans="1:89" x14ac:dyDescent="0.45">
      <c r="A936">
        <v>6</v>
      </c>
      <c r="B936">
        <f t="shared" si="214"/>
        <v>0</v>
      </c>
      <c r="D936" t="b">
        <f t="shared" si="210"/>
        <v>0</v>
      </c>
      <c r="AN936">
        <f t="shared" si="215"/>
        <v>22.832782699847343</v>
      </c>
      <c r="AQ936">
        <f t="shared" si="216"/>
        <v>4.7783661119515886</v>
      </c>
      <c r="CA936">
        <v>6</v>
      </c>
      <c r="CC936" t="str">
        <f t="shared" ca="1" si="211"/>
        <v/>
      </c>
      <c r="CD936" t="str">
        <f t="shared" ca="1" si="212"/>
        <v/>
      </c>
      <c r="CH936" t="str">
        <f t="shared" ca="1" si="217"/>
        <v/>
      </c>
      <c r="CK936" t="str">
        <f t="shared" ca="1" si="213"/>
        <v/>
      </c>
    </row>
    <row r="937" spans="1:89" x14ac:dyDescent="0.45">
      <c r="A937">
        <v>1</v>
      </c>
      <c r="B937">
        <f t="shared" si="214"/>
        <v>0</v>
      </c>
      <c r="D937" t="b">
        <f t="shared" si="210"/>
        <v>1</v>
      </c>
      <c r="AN937">
        <f t="shared" si="215"/>
        <v>4.9121580331455778E-2</v>
      </c>
      <c r="AQ937">
        <f t="shared" si="216"/>
        <v>0.22163388804841144</v>
      </c>
      <c r="CA937">
        <v>1</v>
      </c>
      <c r="CC937" t="str">
        <f t="shared" ca="1" si="211"/>
        <v/>
      </c>
      <c r="CD937" t="str">
        <f t="shared" ca="1" si="212"/>
        <v/>
      </c>
      <c r="CH937" t="str">
        <f t="shared" ca="1" si="217"/>
        <v/>
      </c>
      <c r="CK937" t="str">
        <f t="shared" ca="1" si="213"/>
        <v/>
      </c>
    </row>
    <row r="938" spans="1:89" x14ac:dyDescent="0.45">
      <c r="A938">
        <v>2</v>
      </c>
      <c r="B938">
        <f t="shared" si="214"/>
        <v>0</v>
      </c>
      <c r="D938" t="b">
        <f t="shared" si="210"/>
        <v>0</v>
      </c>
      <c r="AN938">
        <f t="shared" si="215"/>
        <v>0.60585380423463286</v>
      </c>
      <c r="AQ938">
        <f t="shared" si="216"/>
        <v>0.77836611195158856</v>
      </c>
      <c r="CA938">
        <v>2</v>
      </c>
      <c r="CC938" t="str">
        <f t="shared" ca="1" si="211"/>
        <v/>
      </c>
      <c r="CD938" t="str">
        <f t="shared" ca="1" si="212"/>
        <v/>
      </c>
      <c r="CH938" t="str">
        <f t="shared" ca="1" si="217"/>
        <v/>
      </c>
      <c r="CK938" t="str">
        <f t="shared" ca="1" si="213"/>
        <v/>
      </c>
    </row>
    <row r="939" spans="1:89" x14ac:dyDescent="0.45">
      <c r="A939">
        <v>2</v>
      </c>
      <c r="B939">
        <f t="shared" si="214"/>
        <v>11</v>
      </c>
      <c r="D939" t="b">
        <f t="shared" si="210"/>
        <v>0</v>
      </c>
      <c r="AN939">
        <f t="shared" si="215"/>
        <v>0.60585380423463286</v>
      </c>
      <c r="AQ939">
        <f t="shared" si="216"/>
        <v>0.77836611195158856</v>
      </c>
      <c r="CA939">
        <v>2</v>
      </c>
      <c r="CC939" t="str">
        <f t="shared" ca="1" si="211"/>
        <v/>
      </c>
      <c r="CD939" t="str">
        <f t="shared" ca="1" si="212"/>
        <v/>
      </c>
      <c r="CH939" t="str">
        <f t="shared" ca="1" si="217"/>
        <v/>
      </c>
      <c r="CK939" t="str">
        <f t="shared" ca="1" si="213"/>
        <v/>
      </c>
    </row>
    <row r="940" spans="1:89" x14ac:dyDescent="0.45">
      <c r="A940">
        <v>2</v>
      </c>
      <c r="B940">
        <f t="shared" si="214"/>
        <v>0</v>
      </c>
      <c r="D940" t="b">
        <f t="shared" si="210"/>
        <v>0</v>
      </c>
      <c r="AN940">
        <f t="shared" si="215"/>
        <v>0.60585380423463286</v>
      </c>
      <c r="AQ940">
        <f t="shared" si="216"/>
        <v>0.77836611195158856</v>
      </c>
      <c r="CA940">
        <v>2</v>
      </c>
      <c r="CC940" t="str">
        <f t="shared" ca="1" si="211"/>
        <v/>
      </c>
      <c r="CD940" t="str">
        <f t="shared" ca="1" si="212"/>
        <v/>
      </c>
      <c r="CH940" t="str">
        <f t="shared" ca="1" si="217"/>
        <v/>
      </c>
      <c r="CK940" t="str">
        <f t="shared" ca="1" si="213"/>
        <v/>
      </c>
    </row>
    <row r="941" spans="1:89" x14ac:dyDescent="0.45">
      <c r="A941">
        <v>0</v>
      </c>
      <c r="B941">
        <f t="shared" si="214"/>
        <v>0</v>
      </c>
      <c r="D941" t="b">
        <f t="shared" si="210"/>
        <v>0</v>
      </c>
      <c r="AN941">
        <f t="shared" si="215"/>
        <v>0</v>
      </c>
      <c r="AQ941">
        <f t="shared" si="216"/>
        <v>1.2216338880484114</v>
      </c>
      <c r="CA941">
        <v>0</v>
      </c>
      <c r="CC941">
        <f t="shared" ca="1" si="211"/>
        <v>15</v>
      </c>
      <c r="CD941">
        <f t="shared" ca="1" si="212"/>
        <v>30</v>
      </c>
      <c r="CH941">
        <f t="shared" ca="1" si="217"/>
        <v>225</v>
      </c>
      <c r="CK941">
        <f t="shared" ca="1" si="213"/>
        <v>30.969225000000016</v>
      </c>
    </row>
    <row r="942" spans="1:89" x14ac:dyDescent="0.45">
      <c r="A942">
        <v>1</v>
      </c>
      <c r="B942">
        <f t="shared" si="214"/>
        <v>0</v>
      </c>
      <c r="D942" t="b">
        <f t="shared" si="210"/>
        <v>0</v>
      </c>
      <c r="AN942">
        <f t="shared" si="215"/>
        <v>4.9121580331455778E-2</v>
      </c>
      <c r="AQ942">
        <f t="shared" si="216"/>
        <v>0.22163388804841144</v>
      </c>
      <c r="CA942">
        <v>1</v>
      </c>
      <c r="CC942" t="str">
        <f t="shared" ca="1" si="211"/>
        <v/>
      </c>
      <c r="CD942" t="str">
        <f t="shared" ca="1" si="212"/>
        <v/>
      </c>
      <c r="CH942" t="str">
        <f t="shared" ca="1" si="217"/>
        <v/>
      </c>
      <c r="CK942" t="str">
        <f t="shared" ca="1" si="213"/>
        <v/>
      </c>
    </row>
    <row r="943" spans="1:89" x14ac:dyDescent="0.45">
      <c r="A943">
        <v>1</v>
      </c>
      <c r="B943">
        <f t="shared" si="214"/>
        <v>0</v>
      </c>
      <c r="D943" t="b">
        <f t="shared" si="210"/>
        <v>0</v>
      </c>
      <c r="AN943">
        <f t="shared" si="215"/>
        <v>4.9121580331455778E-2</v>
      </c>
      <c r="AQ943">
        <f t="shared" si="216"/>
        <v>0.22163388804841144</v>
      </c>
      <c r="CA943">
        <v>1</v>
      </c>
      <c r="CC943" t="str">
        <f t="shared" ca="1" si="211"/>
        <v/>
      </c>
      <c r="CD943" t="str">
        <f t="shared" ca="1" si="212"/>
        <v/>
      </c>
      <c r="CH943" t="str">
        <f t="shared" ca="1" si="217"/>
        <v/>
      </c>
      <c r="CK943" t="str">
        <f t="shared" ca="1" si="213"/>
        <v/>
      </c>
    </row>
    <row r="944" spans="1:89" x14ac:dyDescent="0.45">
      <c r="A944">
        <v>2</v>
      </c>
      <c r="B944">
        <f t="shared" si="214"/>
        <v>0</v>
      </c>
      <c r="D944" t="b">
        <f t="shared" si="210"/>
        <v>0</v>
      </c>
      <c r="AN944">
        <f t="shared" si="215"/>
        <v>0.60585380423463286</v>
      </c>
      <c r="AQ944">
        <f t="shared" si="216"/>
        <v>0.77836611195158856</v>
      </c>
      <c r="CA944">
        <v>2</v>
      </c>
      <c r="CC944" t="str">
        <f t="shared" ca="1" si="211"/>
        <v/>
      </c>
      <c r="CD944" t="str">
        <f t="shared" ca="1" si="212"/>
        <v/>
      </c>
      <c r="CH944" t="str">
        <f t="shared" ca="1" si="217"/>
        <v/>
      </c>
      <c r="CK944" t="str">
        <f t="shared" ca="1" si="213"/>
        <v/>
      </c>
    </row>
    <row r="945" spans="1:89" x14ac:dyDescent="0.45">
      <c r="A945">
        <v>3</v>
      </c>
      <c r="B945">
        <f t="shared" si="214"/>
        <v>0</v>
      </c>
      <c r="D945" t="b">
        <f t="shared" si="210"/>
        <v>0</v>
      </c>
      <c r="AN945">
        <f t="shared" si="215"/>
        <v>3.16258602813781</v>
      </c>
      <c r="AQ945">
        <f t="shared" si="216"/>
        <v>1.7783661119515886</v>
      </c>
      <c r="CA945">
        <v>3</v>
      </c>
      <c r="CC945" t="str">
        <f t="shared" ca="1" si="211"/>
        <v/>
      </c>
      <c r="CD945" t="str">
        <f t="shared" ca="1" si="212"/>
        <v/>
      </c>
      <c r="CH945" t="str">
        <f t="shared" ca="1" si="217"/>
        <v/>
      </c>
      <c r="CK945" t="str">
        <f t="shared" ca="1" si="213"/>
        <v/>
      </c>
    </row>
    <row r="946" spans="1:89" x14ac:dyDescent="0.45">
      <c r="A946">
        <v>3</v>
      </c>
      <c r="B946">
        <f t="shared" si="214"/>
        <v>0</v>
      </c>
      <c r="D946" t="b">
        <f t="shared" si="210"/>
        <v>0</v>
      </c>
      <c r="AN946">
        <f t="shared" si="215"/>
        <v>3.16258602813781</v>
      </c>
      <c r="AQ946">
        <f t="shared" si="216"/>
        <v>1.7783661119515886</v>
      </c>
      <c r="CA946">
        <v>3</v>
      </c>
      <c r="CC946" t="str">
        <f t="shared" ca="1" si="211"/>
        <v/>
      </c>
      <c r="CD946" t="str">
        <f t="shared" ca="1" si="212"/>
        <v/>
      </c>
      <c r="CH946" t="str">
        <f t="shared" ca="1" si="217"/>
        <v/>
      </c>
      <c r="CK946" t="str">
        <f t="shared" ca="1" si="213"/>
        <v/>
      </c>
    </row>
    <row r="947" spans="1:89" x14ac:dyDescent="0.45">
      <c r="A947">
        <v>1</v>
      </c>
      <c r="B947">
        <f t="shared" si="214"/>
        <v>0</v>
      </c>
      <c r="D947" t="b">
        <f t="shared" si="210"/>
        <v>1</v>
      </c>
      <c r="AN947">
        <f t="shared" si="215"/>
        <v>4.9121580331455778E-2</v>
      </c>
      <c r="AQ947">
        <f t="shared" si="216"/>
        <v>0.22163388804841144</v>
      </c>
      <c r="CA947">
        <v>1</v>
      </c>
      <c r="CC947" t="str">
        <f t="shared" ca="1" si="211"/>
        <v/>
      </c>
      <c r="CD947" t="str">
        <f t="shared" ca="1" si="212"/>
        <v/>
      </c>
      <c r="CH947" t="str">
        <f t="shared" ca="1" si="217"/>
        <v/>
      </c>
      <c r="CK947" t="str">
        <f t="shared" ca="1" si="213"/>
        <v/>
      </c>
    </row>
    <row r="948" spans="1:89" x14ac:dyDescent="0.45">
      <c r="A948">
        <v>1</v>
      </c>
      <c r="B948">
        <f t="shared" si="214"/>
        <v>0</v>
      </c>
      <c r="D948" t="b">
        <f t="shared" si="210"/>
        <v>0</v>
      </c>
      <c r="AN948">
        <f t="shared" si="215"/>
        <v>4.9121580331455778E-2</v>
      </c>
      <c r="AQ948">
        <f t="shared" si="216"/>
        <v>0.22163388804841144</v>
      </c>
      <c r="CA948">
        <v>1</v>
      </c>
      <c r="CC948" t="str">
        <f t="shared" ca="1" si="211"/>
        <v/>
      </c>
      <c r="CD948" t="str">
        <f t="shared" ca="1" si="212"/>
        <v/>
      </c>
      <c r="CH948" t="str">
        <f t="shared" ca="1" si="217"/>
        <v/>
      </c>
      <c r="CK948" t="str">
        <f t="shared" ca="1" si="213"/>
        <v/>
      </c>
    </row>
    <row r="949" spans="1:89" x14ac:dyDescent="0.45">
      <c r="A949">
        <v>1</v>
      </c>
      <c r="B949">
        <f t="shared" si="214"/>
        <v>16</v>
      </c>
      <c r="D949" t="b">
        <f t="shared" si="210"/>
        <v>0</v>
      </c>
      <c r="AN949">
        <f t="shared" si="215"/>
        <v>4.9121580331455778E-2</v>
      </c>
      <c r="AQ949">
        <f t="shared" si="216"/>
        <v>0.22163388804841144</v>
      </c>
      <c r="CA949">
        <v>1</v>
      </c>
      <c r="CC949" t="str">
        <f t="shared" ca="1" si="211"/>
        <v/>
      </c>
      <c r="CD949" t="str">
        <f t="shared" ca="1" si="212"/>
        <v/>
      </c>
      <c r="CH949" t="str">
        <f t="shared" ca="1" si="217"/>
        <v/>
      </c>
      <c r="CK949" t="str">
        <f t="shared" ca="1" si="213"/>
        <v/>
      </c>
    </row>
    <row r="950" spans="1:89" x14ac:dyDescent="0.45">
      <c r="A950">
        <v>2</v>
      </c>
      <c r="B950">
        <f t="shared" si="214"/>
        <v>0</v>
      </c>
      <c r="D950" t="b">
        <f t="shared" si="210"/>
        <v>0</v>
      </c>
      <c r="AN950">
        <f t="shared" si="215"/>
        <v>0.60585380423463286</v>
      </c>
      <c r="AQ950">
        <f t="shared" si="216"/>
        <v>0.77836611195158856</v>
      </c>
      <c r="CA950">
        <v>2</v>
      </c>
      <c r="CC950" t="str">
        <f t="shared" ca="1" si="211"/>
        <v/>
      </c>
      <c r="CD950" t="str">
        <f t="shared" ca="1" si="212"/>
        <v/>
      </c>
      <c r="CH950" t="str">
        <f t="shared" ca="1" si="217"/>
        <v/>
      </c>
      <c r="CK950" t="str">
        <f t="shared" ca="1" si="213"/>
        <v/>
      </c>
    </row>
    <row r="951" spans="1:89" x14ac:dyDescent="0.45">
      <c r="A951">
        <v>2</v>
      </c>
      <c r="B951">
        <f t="shared" si="214"/>
        <v>0</v>
      </c>
      <c r="D951" t="b">
        <f t="shared" si="210"/>
        <v>0</v>
      </c>
      <c r="AN951">
        <f t="shared" si="215"/>
        <v>0.60585380423463286</v>
      </c>
      <c r="AQ951">
        <f t="shared" si="216"/>
        <v>0.77836611195158856</v>
      </c>
      <c r="CA951">
        <v>2</v>
      </c>
      <c r="CC951">
        <f t="shared" ca="1" si="211"/>
        <v>15</v>
      </c>
      <c r="CD951" t="str">
        <f t="shared" ca="1" si="212"/>
        <v/>
      </c>
      <c r="CH951">
        <f t="shared" ca="1" si="217"/>
        <v>225</v>
      </c>
      <c r="CK951" t="str">
        <f t="shared" ca="1" si="213"/>
        <v/>
      </c>
    </row>
    <row r="952" spans="1:89" x14ac:dyDescent="0.45">
      <c r="A952">
        <v>3</v>
      </c>
      <c r="B952">
        <f t="shared" si="214"/>
        <v>0</v>
      </c>
      <c r="D952" t="b">
        <f t="shared" si="210"/>
        <v>0</v>
      </c>
      <c r="AN952">
        <f t="shared" si="215"/>
        <v>3.16258602813781</v>
      </c>
      <c r="AQ952">
        <f t="shared" si="216"/>
        <v>1.7783661119515886</v>
      </c>
      <c r="CA952">
        <v>3</v>
      </c>
      <c r="CC952" t="str">
        <f t="shared" ca="1" si="211"/>
        <v/>
      </c>
      <c r="CD952" t="str">
        <f t="shared" ca="1" si="212"/>
        <v/>
      </c>
      <c r="CH952" t="str">
        <f t="shared" ca="1" si="217"/>
        <v/>
      </c>
      <c r="CK952" t="str">
        <f t="shared" ca="1" si="213"/>
        <v/>
      </c>
    </row>
    <row r="953" spans="1:89" x14ac:dyDescent="0.45">
      <c r="A953">
        <v>0</v>
      </c>
      <c r="B953">
        <f t="shared" si="214"/>
        <v>0</v>
      </c>
      <c r="D953" t="b">
        <f t="shared" si="210"/>
        <v>0</v>
      </c>
      <c r="AN953">
        <f t="shared" si="215"/>
        <v>0</v>
      </c>
      <c r="AQ953">
        <f t="shared" si="216"/>
        <v>1.2216338880484114</v>
      </c>
      <c r="CA953">
        <v>0</v>
      </c>
      <c r="CC953" t="str">
        <f t="shared" ca="1" si="211"/>
        <v/>
      </c>
      <c r="CD953" t="str">
        <f t="shared" ca="1" si="212"/>
        <v/>
      </c>
      <c r="CH953" t="str">
        <f t="shared" ca="1" si="217"/>
        <v/>
      </c>
      <c r="CK953" t="str">
        <f t="shared" ca="1" si="213"/>
        <v/>
      </c>
    </row>
    <row r="954" spans="1:89" x14ac:dyDescent="0.45">
      <c r="A954">
        <v>1</v>
      </c>
      <c r="B954">
        <f t="shared" si="214"/>
        <v>0</v>
      </c>
      <c r="D954" t="b">
        <f t="shared" si="210"/>
        <v>0</v>
      </c>
      <c r="AN954">
        <f t="shared" si="215"/>
        <v>4.9121580331455778E-2</v>
      </c>
      <c r="AQ954">
        <f t="shared" si="216"/>
        <v>0.22163388804841144</v>
      </c>
      <c r="CA954">
        <v>1</v>
      </c>
      <c r="CC954" t="str">
        <f t="shared" ca="1" si="211"/>
        <v/>
      </c>
      <c r="CD954" t="str">
        <f t="shared" ca="1" si="212"/>
        <v/>
      </c>
      <c r="CH954" t="str">
        <f t="shared" ca="1" si="217"/>
        <v/>
      </c>
      <c r="CK954" t="str">
        <f t="shared" ca="1" si="213"/>
        <v/>
      </c>
    </row>
    <row r="955" spans="1:89" x14ac:dyDescent="0.45">
      <c r="A955">
        <v>0</v>
      </c>
      <c r="B955">
        <f t="shared" si="214"/>
        <v>0</v>
      </c>
      <c r="D955" t="b">
        <f t="shared" si="210"/>
        <v>0</v>
      </c>
      <c r="AN955">
        <f t="shared" si="215"/>
        <v>0</v>
      </c>
      <c r="AQ955">
        <f t="shared" si="216"/>
        <v>1.2216338880484114</v>
      </c>
      <c r="CA955">
        <v>0</v>
      </c>
      <c r="CC955" t="str">
        <f t="shared" ca="1" si="211"/>
        <v/>
      </c>
      <c r="CD955" t="str">
        <f t="shared" ca="1" si="212"/>
        <v/>
      </c>
      <c r="CH955" t="str">
        <f t="shared" ca="1" si="217"/>
        <v/>
      </c>
      <c r="CK955" t="str">
        <f t="shared" ca="1" si="213"/>
        <v/>
      </c>
    </row>
    <row r="956" spans="1:89" x14ac:dyDescent="0.45">
      <c r="A956">
        <v>4</v>
      </c>
      <c r="B956">
        <f t="shared" si="214"/>
        <v>0</v>
      </c>
      <c r="D956" t="b">
        <f t="shared" si="210"/>
        <v>0</v>
      </c>
      <c r="AN956">
        <f t="shared" si="215"/>
        <v>7.7193182520409875</v>
      </c>
      <c r="AQ956">
        <f t="shared" si="216"/>
        <v>2.7783661119515886</v>
      </c>
      <c r="CA956">
        <v>4</v>
      </c>
      <c r="CC956" t="str">
        <f t="shared" ca="1" si="211"/>
        <v/>
      </c>
      <c r="CD956" t="str">
        <f t="shared" ca="1" si="212"/>
        <v/>
      </c>
      <c r="CH956" t="str">
        <f t="shared" ca="1" si="217"/>
        <v/>
      </c>
      <c r="CK956" t="str">
        <f t="shared" ca="1" si="213"/>
        <v/>
      </c>
    </row>
    <row r="957" spans="1:89" x14ac:dyDescent="0.45">
      <c r="A957">
        <v>2</v>
      </c>
      <c r="B957">
        <f t="shared" si="214"/>
        <v>0</v>
      </c>
      <c r="D957" t="b">
        <f t="shared" si="210"/>
        <v>1</v>
      </c>
      <c r="AN957">
        <f t="shared" si="215"/>
        <v>0.60585380423463286</v>
      </c>
      <c r="AQ957">
        <f t="shared" si="216"/>
        <v>0.77836611195158856</v>
      </c>
      <c r="CA957">
        <v>2</v>
      </c>
      <c r="CC957" t="str">
        <f t="shared" ca="1" si="211"/>
        <v/>
      </c>
      <c r="CD957" t="str">
        <f t="shared" ca="1" si="212"/>
        <v/>
      </c>
      <c r="CH957" t="str">
        <f t="shared" ca="1" si="217"/>
        <v/>
      </c>
      <c r="CK957" t="str">
        <f t="shared" ca="1" si="213"/>
        <v/>
      </c>
    </row>
    <row r="958" spans="1:89" x14ac:dyDescent="0.45">
      <c r="A958">
        <v>1</v>
      </c>
      <c r="B958">
        <f t="shared" si="214"/>
        <v>0</v>
      </c>
      <c r="D958" t="b">
        <f t="shared" si="210"/>
        <v>0</v>
      </c>
      <c r="AN958">
        <f t="shared" si="215"/>
        <v>4.9121580331455778E-2</v>
      </c>
      <c r="AQ958">
        <f t="shared" si="216"/>
        <v>0.22163388804841144</v>
      </c>
      <c r="CA958">
        <v>1</v>
      </c>
      <c r="CC958" t="str">
        <f t="shared" ca="1" si="211"/>
        <v/>
      </c>
      <c r="CD958" t="str">
        <f t="shared" ca="1" si="212"/>
        <v/>
      </c>
      <c r="CH958" t="str">
        <f t="shared" ca="1" si="217"/>
        <v/>
      </c>
      <c r="CK958" t="str">
        <f t="shared" ca="1" si="213"/>
        <v/>
      </c>
    </row>
    <row r="959" spans="1:89" x14ac:dyDescent="0.45">
      <c r="A959">
        <v>2</v>
      </c>
      <c r="B959">
        <f t="shared" si="214"/>
        <v>15</v>
      </c>
      <c r="D959" t="b">
        <f t="shared" si="210"/>
        <v>0</v>
      </c>
      <c r="AN959">
        <f t="shared" si="215"/>
        <v>0.60585380423463286</v>
      </c>
      <c r="AQ959">
        <f t="shared" si="216"/>
        <v>0.77836611195158856</v>
      </c>
      <c r="CA959">
        <v>2</v>
      </c>
      <c r="CC959" t="str">
        <f t="shared" ca="1" si="211"/>
        <v/>
      </c>
      <c r="CD959" t="str">
        <f t="shared" ca="1" si="212"/>
        <v/>
      </c>
      <c r="CH959" t="str">
        <f t="shared" ca="1" si="217"/>
        <v/>
      </c>
      <c r="CK959" t="str">
        <f t="shared" ca="1" si="213"/>
        <v/>
      </c>
    </row>
    <row r="960" spans="1:89" x14ac:dyDescent="0.45">
      <c r="A960">
        <v>0</v>
      </c>
      <c r="B960">
        <f t="shared" si="214"/>
        <v>0</v>
      </c>
      <c r="D960" t="b">
        <f t="shared" si="210"/>
        <v>0</v>
      </c>
      <c r="AN960">
        <f t="shared" si="215"/>
        <v>0</v>
      </c>
      <c r="AQ960">
        <f t="shared" si="216"/>
        <v>1.2216338880484114</v>
      </c>
      <c r="CA960">
        <v>0</v>
      </c>
      <c r="CC960" t="str">
        <f t="shared" ca="1" si="211"/>
        <v/>
      </c>
      <c r="CD960" t="str">
        <f t="shared" ca="1" si="212"/>
        <v/>
      </c>
      <c r="CH960" t="str">
        <f t="shared" ca="1" si="217"/>
        <v/>
      </c>
      <c r="CK960" t="str">
        <f t="shared" ca="1" si="213"/>
        <v/>
      </c>
    </row>
    <row r="961" spans="1:89" x14ac:dyDescent="0.45">
      <c r="A961">
        <v>0</v>
      </c>
      <c r="B961">
        <f t="shared" si="214"/>
        <v>0</v>
      </c>
      <c r="D961" t="b">
        <f t="shared" ref="D961:D1024" si="218">MOD(ROW(A994),10)=0</f>
        <v>0</v>
      </c>
      <c r="AN961">
        <f t="shared" si="215"/>
        <v>0</v>
      </c>
      <c r="AQ961">
        <f t="shared" si="216"/>
        <v>1.2216338880484114</v>
      </c>
      <c r="CA961">
        <v>0</v>
      </c>
      <c r="CC961">
        <f t="shared" ref="CC961:CC1024" ca="1" si="219">IF(MOD(CELL("строка",CA970),10)=0,SUM(CA961:CA970),"")</f>
        <v>7</v>
      </c>
      <c r="CD961">
        <f t="shared" ca="1" si="212"/>
        <v>19</v>
      </c>
      <c r="CH961">
        <f t="shared" ca="1" si="217"/>
        <v>49</v>
      </c>
      <c r="CK961">
        <f t="shared" ca="1" si="213"/>
        <v>29.539224999999988</v>
      </c>
    </row>
    <row r="962" spans="1:89" x14ac:dyDescent="0.45">
      <c r="A962">
        <v>0</v>
      </c>
      <c r="B962">
        <f t="shared" si="214"/>
        <v>0</v>
      </c>
      <c r="D962" t="b">
        <f t="shared" si="218"/>
        <v>0</v>
      </c>
      <c r="AN962">
        <f t="shared" si="215"/>
        <v>0</v>
      </c>
      <c r="AQ962">
        <f t="shared" si="216"/>
        <v>1.2216338880484114</v>
      </c>
      <c r="CA962">
        <v>0</v>
      </c>
      <c r="CC962" t="str">
        <f t="shared" ca="1" si="219"/>
        <v/>
      </c>
      <c r="CD962" t="str">
        <f t="shared" ref="CD962:CD1025" ca="1" si="220">IF(MOD(CELL("строка",CA981),20)=0,SUM(CA962:CA981),"")</f>
        <v/>
      </c>
      <c r="CH962" t="str">
        <f t="shared" ca="1" si="217"/>
        <v/>
      </c>
      <c r="CK962" t="str">
        <f t="shared" ref="CK962:CK1025" ca="1" si="221">IF(MOD(CELL("строка",CD962),20)=1,POWER( SUM( CD962, -$CJ$1 ), 2 ),"")</f>
        <v/>
      </c>
    </row>
    <row r="963" spans="1:89" x14ac:dyDescent="0.45">
      <c r="A963">
        <v>1</v>
      </c>
      <c r="B963">
        <f t="shared" ref="B963:B1026" si="222">SUM(A1005:A1014)*D981</f>
        <v>0</v>
      </c>
      <c r="D963" t="b">
        <f t="shared" si="218"/>
        <v>0</v>
      </c>
      <c r="AN963">
        <f t="shared" ref="AN963:AN1026" si="223">IF(A963&gt;0,(A963-AM$2)*(A963-AM$2),0)</f>
        <v>4.9121580331455778E-2</v>
      </c>
      <c r="AQ963">
        <f t="shared" ref="AQ963:AQ1026" si="224">ABS(A963-AM$2)</f>
        <v>0.22163388804841144</v>
      </c>
      <c r="CA963">
        <v>1</v>
      </c>
      <c r="CC963" t="str">
        <f t="shared" ca="1" si="219"/>
        <v/>
      </c>
      <c r="CD963" t="str">
        <f t="shared" ca="1" si="220"/>
        <v/>
      </c>
      <c r="CH963" t="str">
        <f t="shared" ref="CH963:CH1026" ca="1" si="225">IF(MOD(CELL("строка",CC963),10)=1,POWER( SUM( CC963, -$G$1 ), 2 ),"")</f>
        <v/>
      </c>
      <c r="CK963" t="str">
        <f t="shared" ca="1" si="221"/>
        <v/>
      </c>
    </row>
    <row r="964" spans="1:89" x14ac:dyDescent="0.45">
      <c r="A964">
        <v>1</v>
      </c>
      <c r="B964">
        <f t="shared" si="222"/>
        <v>0</v>
      </c>
      <c r="D964" t="b">
        <f t="shared" si="218"/>
        <v>0</v>
      </c>
      <c r="AN964">
        <f t="shared" si="223"/>
        <v>4.9121580331455778E-2</v>
      </c>
      <c r="AQ964">
        <f t="shared" si="224"/>
        <v>0.22163388804841144</v>
      </c>
      <c r="CA964">
        <v>1</v>
      </c>
      <c r="CC964" t="str">
        <f t="shared" ca="1" si="219"/>
        <v/>
      </c>
      <c r="CD964" t="str">
        <f t="shared" ca="1" si="220"/>
        <v/>
      </c>
      <c r="CH964" t="str">
        <f t="shared" ca="1" si="225"/>
        <v/>
      </c>
      <c r="CK964" t="str">
        <f t="shared" ca="1" si="221"/>
        <v/>
      </c>
    </row>
    <row r="965" spans="1:89" x14ac:dyDescent="0.45">
      <c r="A965">
        <v>1</v>
      </c>
      <c r="B965">
        <f t="shared" si="222"/>
        <v>0</v>
      </c>
      <c r="D965" t="b">
        <f t="shared" si="218"/>
        <v>0</v>
      </c>
      <c r="AN965">
        <f t="shared" si="223"/>
        <v>4.9121580331455778E-2</v>
      </c>
      <c r="AQ965">
        <f t="shared" si="224"/>
        <v>0.22163388804841144</v>
      </c>
      <c r="CA965">
        <v>1</v>
      </c>
      <c r="CC965" t="str">
        <f t="shared" ca="1" si="219"/>
        <v/>
      </c>
      <c r="CD965" t="str">
        <f t="shared" ca="1" si="220"/>
        <v/>
      </c>
      <c r="CH965" t="str">
        <f t="shared" ca="1" si="225"/>
        <v/>
      </c>
      <c r="CK965" t="str">
        <f t="shared" ca="1" si="221"/>
        <v/>
      </c>
    </row>
    <row r="966" spans="1:89" x14ac:dyDescent="0.45">
      <c r="A966">
        <v>0</v>
      </c>
      <c r="B966">
        <f t="shared" si="222"/>
        <v>0</v>
      </c>
      <c r="D966" t="b">
        <f t="shared" si="218"/>
        <v>0</v>
      </c>
      <c r="AN966">
        <f t="shared" si="223"/>
        <v>0</v>
      </c>
      <c r="AQ966">
        <f t="shared" si="224"/>
        <v>1.2216338880484114</v>
      </c>
      <c r="CA966">
        <v>0</v>
      </c>
      <c r="CC966" t="str">
        <f t="shared" ca="1" si="219"/>
        <v/>
      </c>
      <c r="CD966" t="str">
        <f t="shared" ca="1" si="220"/>
        <v/>
      </c>
      <c r="CH966" t="str">
        <f t="shared" ca="1" si="225"/>
        <v/>
      </c>
      <c r="CK966" t="str">
        <f t="shared" ca="1" si="221"/>
        <v/>
      </c>
    </row>
    <row r="967" spans="1:89" x14ac:dyDescent="0.45">
      <c r="A967">
        <v>0</v>
      </c>
      <c r="B967">
        <f t="shared" si="222"/>
        <v>0</v>
      </c>
      <c r="D967" t="b">
        <f t="shared" si="218"/>
        <v>1</v>
      </c>
      <c r="AN967">
        <f t="shared" si="223"/>
        <v>0</v>
      </c>
      <c r="AQ967">
        <f t="shared" si="224"/>
        <v>1.2216338880484114</v>
      </c>
      <c r="CA967">
        <v>0</v>
      </c>
      <c r="CC967" t="str">
        <f t="shared" ca="1" si="219"/>
        <v/>
      </c>
      <c r="CD967" t="str">
        <f t="shared" ca="1" si="220"/>
        <v/>
      </c>
      <c r="CH967" t="str">
        <f t="shared" ca="1" si="225"/>
        <v/>
      </c>
      <c r="CK967" t="str">
        <f t="shared" ca="1" si="221"/>
        <v/>
      </c>
    </row>
    <row r="968" spans="1:89" x14ac:dyDescent="0.45">
      <c r="A968">
        <v>0</v>
      </c>
      <c r="B968">
        <f t="shared" si="222"/>
        <v>0</v>
      </c>
      <c r="D968" t="b">
        <f t="shared" si="218"/>
        <v>0</v>
      </c>
      <c r="AN968">
        <f t="shared" si="223"/>
        <v>0</v>
      </c>
      <c r="AQ968">
        <f t="shared" si="224"/>
        <v>1.2216338880484114</v>
      </c>
      <c r="CA968">
        <v>0</v>
      </c>
      <c r="CC968" t="str">
        <f t="shared" ca="1" si="219"/>
        <v/>
      </c>
      <c r="CD968" t="str">
        <f t="shared" ca="1" si="220"/>
        <v/>
      </c>
      <c r="CH968" t="str">
        <f t="shared" ca="1" si="225"/>
        <v/>
      </c>
      <c r="CK968" t="str">
        <f t="shared" ca="1" si="221"/>
        <v/>
      </c>
    </row>
    <row r="969" spans="1:89" x14ac:dyDescent="0.45">
      <c r="A969">
        <v>2</v>
      </c>
      <c r="B969">
        <f t="shared" si="222"/>
        <v>12</v>
      </c>
      <c r="D969" t="b">
        <f t="shared" si="218"/>
        <v>0</v>
      </c>
      <c r="AN969">
        <f t="shared" si="223"/>
        <v>0.60585380423463286</v>
      </c>
      <c r="AQ969">
        <f t="shared" si="224"/>
        <v>0.77836611195158856</v>
      </c>
      <c r="CA969">
        <v>2</v>
      </c>
      <c r="CC969" t="str">
        <f t="shared" ca="1" si="219"/>
        <v/>
      </c>
      <c r="CD969" t="str">
        <f t="shared" ca="1" si="220"/>
        <v/>
      </c>
      <c r="CH969" t="str">
        <f t="shared" ca="1" si="225"/>
        <v/>
      </c>
      <c r="CK969" t="str">
        <f t="shared" ca="1" si="221"/>
        <v/>
      </c>
    </row>
    <row r="970" spans="1:89" x14ac:dyDescent="0.45">
      <c r="A970">
        <v>2</v>
      </c>
      <c r="B970">
        <f t="shared" si="222"/>
        <v>0</v>
      </c>
      <c r="D970" t="b">
        <f t="shared" si="218"/>
        <v>0</v>
      </c>
      <c r="AN970">
        <f t="shared" si="223"/>
        <v>0.60585380423463286</v>
      </c>
      <c r="AQ970">
        <f t="shared" si="224"/>
        <v>0.77836611195158856</v>
      </c>
      <c r="CA970">
        <v>2</v>
      </c>
      <c r="CC970" t="str">
        <f t="shared" ca="1" si="219"/>
        <v/>
      </c>
      <c r="CD970" t="str">
        <f t="shared" ca="1" si="220"/>
        <v/>
      </c>
      <c r="CH970" t="str">
        <f t="shared" ca="1" si="225"/>
        <v/>
      </c>
      <c r="CK970" t="str">
        <f t="shared" ca="1" si="221"/>
        <v/>
      </c>
    </row>
    <row r="971" spans="1:89" x14ac:dyDescent="0.45">
      <c r="A971">
        <v>1</v>
      </c>
      <c r="B971">
        <f t="shared" si="222"/>
        <v>0</v>
      </c>
      <c r="D971" t="b">
        <f t="shared" si="218"/>
        <v>0</v>
      </c>
      <c r="AN971">
        <f t="shared" si="223"/>
        <v>4.9121580331455778E-2</v>
      </c>
      <c r="AQ971">
        <f t="shared" si="224"/>
        <v>0.22163388804841144</v>
      </c>
      <c r="CA971">
        <v>1</v>
      </c>
      <c r="CC971">
        <f t="shared" ca="1" si="219"/>
        <v>12</v>
      </c>
      <c r="CD971" t="str">
        <f t="shared" ca="1" si="220"/>
        <v/>
      </c>
      <c r="CH971">
        <f t="shared" ca="1" si="225"/>
        <v>144</v>
      </c>
      <c r="CK971" t="str">
        <f t="shared" ca="1" si="221"/>
        <v/>
      </c>
    </row>
    <row r="972" spans="1:89" x14ac:dyDescent="0.45">
      <c r="A972">
        <v>2</v>
      </c>
      <c r="B972">
        <f t="shared" si="222"/>
        <v>0</v>
      </c>
      <c r="D972" t="b">
        <f t="shared" si="218"/>
        <v>0</v>
      </c>
      <c r="AN972">
        <f t="shared" si="223"/>
        <v>0.60585380423463286</v>
      </c>
      <c r="AQ972">
        <f t="shared" si="224"/>
        <v>0.77836611195158856</v>
      </c>
      <c r="CA972">
        <v>2</v>
      </c>
      <c r="CC972" t="str">
        <f t="shared" ca="1" si="219"/>
        <v/>
      </c>
      <c r="CD972" t="str">
        <f t="shared" ca="1" si="220"/>
        <v/>
      </c>
      <c r="CH972" t="str">
        <f t="shared" ca="1" si="225"/>
        <v/>
      </c>
      <c r="CK972" t="str">
        <f t="shared" ca="1" si="221"/>
        <v/>
      </c>
    </row>
    <row r="973" spans="1:89" x14ac:dyDescent="0.45">
      <c r="A973">
        <v>2</v>
      </c>
      <c r="B973">
        <f t="shared" si="222"/>
        <v>0</v>
      </c>
      <c r="D973" t="b">
        <f t="shared" si="218"/>
        <v>0</v>
      </c>
      <c r="AN973">
        <f t="shared" si="223"/>
        <v>0.60585380423463286</v>
      </c>
      <c r="AQ973">
        <f t="shared" si="224"/>
        <v>0.77836611195158856</v>
      </c>
      <c r="CA973">
        <v>2</v>
      </c>
      <c r="CC973" t="str">
        <f t="shared" ca="1" si="219"/>
        <v/>
      </c>
      <c r="CD973" t="str">
        <f t="shared" ca="1" si="220"/>
        <v/>
      </c>
      <c r="CH973" t="str">
        <f t="shared" ca="1" si="225"/>
        <v/>
      </c>
      <c r="CK973" t="str">
        <f t="shared" ca="1" si="221"/>
        <v/>
      </c>
    </row>
    <row r="974" spans="1:89" x14ac:dyDescent="0.45">
      <c r="A974">
        <v>1</v>
      </c>
      <c r="B974">
        <f t="shared" si="222"/>
        <v>0</v>
      </c>
      <c r="D974" t="b">
        <f t="shared" si="218"/>
        <v>0</v>
      </c>
      <c r="AN974">
        <f t="shared" si="223"/>
        <v>4.9121580331455778E-2</v>
      </c>
      <c r="AQ974">
        <f t="shared" si="224"/>
        <v>0.22163388804841144</v>
      </c>
      <c r="CA974">
        <v>1</v>
      </c>
      <c r="CC974" t="str">
        <f t="shared" ca="1" si="219"/>
        <v/>
      </c>
      <c r="CD974" t="str">
        <f t="shared" ca="1" si="220"/>
        <v/>
      </c>
      <c r="CH974" t="str">
        <f t="shared" ca="1" si="225"/>
        <v/>
      </c>
      <c r="CK974" t="str">
        <f t="shared" ca="1" si="221"/>
        <v/>
      </c>
    </row>
    <row r="975" spans="1:89" x14ac:dyDescent="0.45">
      <c r="A975">
        <v>2</v>
      </c>
      <c r="B975">
        <f t="shared" si="222"/>
        <v>0</v>
      </c>
      <c r="D975" t="b">
        <f t="shared" si="218"/>
        <v>0</v>
      </c>
      <c r="AN975">
        <f t="shared" si="223"/>
        <v>0.60585380423463286</v>
      </c>
      <c r="AQ975">
        <f t="shared" si="224"/>
        <v>0.77836611195158856</v>
      </c>
      <c r="CA975">
        <v>2</v>
      </c>
      <c r="CC975" t="str">
        <f t="shared" ca="1" si="219"/>
        <v/>
      </c>
      <c r="CD975" t="str">
        <f t="shared" ca="1" si="220"/>
        <v/>
      </c>
      <c r="CH975" t="str">
        <f t="shared" ca="1" si="225"/>
        <v/>
      </c>
      <c r="CK975" t="str">
        <f t="shared" ca="1" si="221"/>
        <v/>
      </c>
    </row>
    <row r="976" spans="1:89" x14ac:dyDescent="0.45">
      <c r="A976">
        <v>0</v>
      </c>
      <c r="B976">
        <f t="shared" si="222"/>
        <v>0</v>
      </c>
      <c r="D976" t="b">
        <f t="shared" si="218"/>
        <v>0</v>
      </c>
      <c r="AN976">
        <f t="shared" si="223"/>
        <v>0</v>
      </c>
      <c r="AQ976">
        <f t="shared" si="224"/>
        <v>1.2216338880484114</v>
      </c>
      <c r="CA976">
        <v>0</v>
      </c>
      <c r="CC976" t="str">
        <f t="shared" ca="1" si="219"/>
        <v/>
      </c>
      <c r="CD976" t="str">
        <f t="shared" ca="1" si="220"/>
        <v/>
      </c>
      <c r="CH976" t="str">
        <f t="shared" ca="1" si="225"/>
        <v/>
      </c>
      <c r="CK976" t="str">
        <f t="shared" ca="1" si="221"/>
        <v/>
      </c>
    </row>
    <row r="977" spans="1:89" x14ac:dyDescent="0.45">
      <c r="A977">
        <v>1</v>
      </c>
      <c r="B977">
        <f t="shared" si="222"/>
        <v>0</v>
      </c>
      <c r="D977" t="b">
        <f t="shared" si="218"/>
        <v>1</v>
      </c>
      <c r="AN977">
        <f t="shared" si="223"/>
        <v>4.9121580331455778E-2</v>
      </c>
      <c r="AQ977">
        <f t="shared" si="224"/>
        <v>0.22163388804841144</v>
      </c>
      <c r="CA977">
        <v>1</v>
      </c>
      <c r="CC977" t="str">
        <f t="shared" ca="1" si="219"/>
        <v/>
      </c>
      <c r="CD977" t="str">
        <f t="shared" ca="1" si="220"/>
        <v/>
      </c>
      <c r="CH977" t="str">
        <f t="shared" ca="1" si="225"/>
        <v/>
      </c>
      <c r="CK977" t="str">
        <f t="shared" ca="1" si="221"/>
        <v/>
      </c>
    </row>
    <row r="978" spans="1:89" x14ac:dyDescent="0.45">
      <c r="A978">
        <v>1</v>
      </c>
      <c r="B978">
        <f t="shared" si="222"/>
        <v>0</v>
      </c>
      <c r="D978" t="b">
        <f t="shared" si="218"/>
        <v>0</v>
      </c>
      <c r="AN978">
        <f t="shared" si="223"/>
        <v>4.9121580331455778E-2</v>
      </c>
      <c r="AQ978">
        <f t="shared" si="224"/>
        <v>0.22163388804841144</v>
      </c>
      <c r="CA978">
        <v>1</v>
      </c>
      <c r="CC978" t="str">
        <f t="shared" ca="1" si="219"/>
        <v/>
      </c>
      <c r="CD978" t="str">
        <f t="shared" ca="1" si="220"/>
        <v/>
      </c>
      <c r="CH978" t="str">
        <f t="shared" ca="1" si="225"/>
        <v/>
      </c>
      <c r="CK978" t="str">
        <f t="shared" ca="1" si="221"/>
        <v/>
      </c>
    </row>
    <row r="979" spans="1:89" x14ac:dyDescent="0.45">
      <c r="A979">
        <v>0</v>
      </c>
      <c r="B979">
        <f t="shared" si="222"/>
        <v>14</v>
      </c>
      <c r="D979" t="b">
        <f t="shared" si="218"/>
        <v>0</v>
      </c>
      <c r="AN979">
        <f t="shared" si="223"/>
        <v>0</v>
      </c>
      <c r="AQ979">
        <f t="shared" si="224"/>
        <v>1.2216338880484114</v>
      </c>
      <c r="CA979">
        <v>0</v>
      </c>
      <c r="CC979" t="str">
        <f t="shared" ca="1" si="219"/>
        <v/>
      </c>
      <c r="CD979" t="str">
        <f t="shared" ca="1" si="220"/>
        <v/>
      </c>
      <c r="CH979" t="str">
        <f t="shared" ca="1" si="225"/>
        <v/>
      </c>
      <c r="CK979" t="str">
        <f t="shared" ca="1" si="221"/>
        <v/>
      </c>
    </row>
    <row r="980" spans="1:89" x14ac:dyDescent="0.45">
      <c r="A980">
        <v>2</v>
      </c>
      <c r="B980">
        <f t="shared" si="222"/>
        <v>0</v>
      </c>
      <c r="D980" t="b">
        <f t="shared" si="218"/>
        <v>0</v>
      </c>
      <c r="AN980">
        <f t="shared" si="223"/>
        <v>0.60585380423463286</v>
      </c>
      <c r="AQ980">
        <f t="shared" si="224"/>
        <v>0.77836611195158856</v>
      </c>
      <c r="CA980">
        <v>2</v>
      </c>
      <c r="CC980" t="str">
        <f t="shared" ca="1" si="219"/>
        <v/>
      </c>
      <c r="CD980" t="str">
        <f t="shared" ca="1" si="220"/>
        <v/>
      </c>
      <c r="CH980" t="str">
        <f t="shared" ca="1" si="225"/>
        <v/>
      </c>
      <c r="CK980" t="str">
        <f t="shared" ca="1" si="221"/>
        <v/>
      </c>
    </row>
    <row r="981" spans="1:89" x14ac:dyDescent="0.45">
      <c r="A981">
        <v>1</v>
      </c>
      <c r="B981">
        <f t="shared" si="222"/>
        <v>0</v>
      </c>
      <c r="D981" t="b">
        <f t="shared" si="218"/>
        <v>0</v>
      </c>
      <c r="AN981">
        <f t="shared" si="223"/>
        <v>4.9121580331455778E-2</v>
      </c>
      <c r="AQ981">
        <f t="shared" si="224"/>
        <v>0.22163388804841144</v>
      </c>
      <c r="CA981">
        <v>1</v>
      </c>
      <c r="CC981">
        <f t="shared" ca="1" si="219"/>
        <v>11</v>
      </c>
      <c r="CD981">
        <f t="shared" ca="1" si="220"/>
        <v>27</v>
      </c>
      <c r="CH981">
        <f t="shared" ca="1" si="225"/>
        <v>121</v>
      </c>
      <c r="CK981">
        <f t="shared" ca="1" si="221"/>
        <v>6.5792250000000063</v>
      </c>
    </row>
    <row r="982" spans="1:89" x14ac:dyDescent="0.45">
      <c r="A982">
        <v>1</v>
      </c>
      <c r="B982">
        <f t="shared" si="222"/>
        <v>0</v>
      </c>
      <c r="D982" t="b">
        <f t="shared" si="218"/>
        <v>0</v>
      </c>
      <c r="AN982">
        <f t="shared" si="223"/>
        <v>4.9121580331455778E-2</v>
      </c>
      <c r="AQ982">
        <f t="shared" si="224"/>
        <v>0.22163388804841144</v>
      </c>
      <c r="CA982">
        <v>1</v>
      </c>
      <c r="CC982" t="str">
        <f t="shared" ca="1" si="219"/>
        <v/>
      </c>
      <c r="CD982" t="str">
        <f t="shared" ca="1" si="220"/>
        <v/>
      </c>
      <c r="CH982" t="str">
        <f t="shared" ca="1" si="225"/>
        <v/>
      </c>
      <c r="CK982" t="str">
        <f t="shared" ca="1" si="221"/>
        <v/>
      </c>
    </row>
    <row r="983" spans="1:89" x14ac:dyDescent="0.45">
      <c r="A983">
        <v>0</v>
      </c>
      <c r="B983">
        <f t="shared" si="222"/>
        <v>0</v>
      </c>
      <c r="D983" t="b">
        <f t="shared" si="218"/>
        <v>0</v>
      </c>
      <c r="AN983">
        <f t="shared" si="223"/>
        <v>0</v>
      </c>
      <c r="AQ983">
        <f t="shared" si="224"/>
        <v>1.2216338880484114</v>
      </c>
      <c r="CA983">
        <v>0</v>
      </c>
      <c r="CC983" t="str">
        <f t="shared" ca="1" si="219"/>
        <v/>
      </c>
      <c r="CD983" t="str">
        <f t="shared" ca="1" si="220"/>
        <v/>
      </c>
      <c r="CH983" t="str">
        <f t="shared" ca="1" si="225"/>
        <v/>
      </c>
      <c r="CK983" t="str">
        <f t="shared" ca="1" si="221"/>
        <v/>
      </c>
    </row>
    <row r="984" spans="1:89" x14ac:dyDescent="0.45">
      <c r="A984">
        <v>2</v>
      </c>
      <c r="B984">
        <f t="shared" si="222"/>
        <v>0</v>
      </c>
      <c r="D984" t="b">
        <f t="shared" si="218"/>
        <v>0</v>
      </c>
      <c r="AN984">
        <f t="shared" si="223"/>
        <v>0.60585380423463286</v>
      </c>
      <c r="AQ984">
        <f t="shared" si="224"/>
        <v>0.77836611195158856</v>
      </c>
      <c r="CA984">
        <v>2</v>
      </c>
      <c r="CC984" t="str">
        <f t="shared" ca="1" si="219"/>
        <v/>
      </c>
      <c r="CD984" t="str">
        <f t="shared" ca="1" si="220"/>
        <v/>
      </c>
      <c r="CH984" t="str">
        <f t="shared" ca="1" si="225"/>
        <v/>
      </c>
      <c r="CK984" t="str">
        <f t="shared" ca="1" si="221"/>
        <v/>
      </c>
    </row>
    <row r="985" spans="1:89" x14ac:dyDescent="0.45">
      <c r="A985">
        <v>2</v>
      </c>
      <c r="B985">
        <f t="shared" si="222"/>
        <v>0</v>
      </c>
      <c r="D985" t="b">
        <f t="shared" si="218"/>
        <v>0</v>
      </c>
      <c r="AN985">
        <f t="shared" si="223"/>
        <v>0.60585380423463286</v>
      </c>
      <c r="AQ985">
        <f t="shared" si="224"/>
        <v>0.77836611195158856</v>
      </c>
      <c r="CA985">
        <v>2</v>
      </c>
      <c r="CC985" t="str">
        <f t="shared" ca="1" si="219"/>
        <v/>
      </c>
      <c r="CD985" t="str">
        <f t="shared" ca="1" si="220"/>
        <v/>
      </c>
      <c r="CH985" t="str">
        <f t="shared" ca="1" si="225"/>
        <v/>
      </c>
      <c r="CK985" t="str">
        <f t="shared" ca="1" si="221"/>
        <v/>
      </c>
    </row>
    <row r="986" spans="1:89" x14ac:dyDescent="0.45">
      <c r="A986">
        <v>1</v>
      </c>
      <c r="B986">
        <f t="shared" si="222"/>
        <v>0</v>
      </c>
      <c r="D986" t="b">
        <f t="shared" si="218"/>
        <v>0</v>
      </c>
      <c r="AN986">
        <f t="shared" si="223"/>
        <v>4.9121580331455778E-2</v>
      </c>
      <c r="AQ986">
        <f t="shared" si="224"/>
        <v>0.22163388804841144</v>
      </c>
      <c r="CA986">
        <v>1</v>
      </c>
      <c r="CC986" t="str">
        <f t="shared" ca="1" si="219"/>
        <v/>
      </c>
      <c r="CD986" t="str">
        <f t="shared" ca="1" si="220"/>
        <v/>
      </c>
      <c r="CH986" t="str">
        <f t="shared" ca="1" si="225"/>
        <v/>
      </c>
      <c r="CK986" t="str">
        <f t="shared" ca="1" si="221"/>
        <v/>
      </c>
    </row>
    <row r="987" spans="1:89" x14ac:dyDescent="0.45">
      <c r="A987">
        <v>0</v>
      </c>
      <c r="B987">
        <f t="shared" si="222"/>
        <v>0</v>
      </c>
      <c r="D987" t="b">
        <f t="shared" si="218"/>
        <v>1</v>
      </c>
      <c r="AN987">
        <f t="shared" si="223"/>
        <v>0</v>
      </c>
      <c r="AQ987">
        <f t="shared" si="224"/>
        <v>1.2216338880484114</v>
      </c>
      <c r="CA987">
        <v>0</v>
      </c>
      <c r="CC987" t="str">
        <f t="shared" ca="1" si="219"/>
        <v/>
      </c>
      <c r="CD987" t="str">
        <f t="shared" ca="1" si="220"/>
        <v/>
      </c>
      <c r="CH987" t="str">
        <f t="shared" ca="1" si="225"/>
        <v/>
      </c>
      <c r="CK987" t="str">
        <f t="shared" ca="1" si="221"/>
        <v/>
      </c>
    </row>
    <row r="988" spans="1:89" x14ac:dyDescent="0.45">
      <c r="A988">
        <v>2</v>
      </c>
      <c r="B988">
        <f t="shared" si="222"/>
        <v>0</v>
      </c>
      <c r="D988" t="b">
        <f t="shared" si="218"/>
        <v>0</v>
      </c>
      <c r="AN988">
        <f t="shared" si="223"/>
        <v>0.60585380423463286</v>
      </c>
      <c r="AQ988">
        <f t="shared" si="224"/>
        <v>0.77836611195158856</v>
      </c>
      <c r="CA988">
        <v>2</v>
      </c>
      <c r="CC988" t="str">
        <f t="shared" ca="1" si="219"/>
        <v/>
      </c>
      <c r="CD988" t="str">
        <f t="shared" ca="1" si="220"/>
        <v/>
      </c>
      <c r="CH988" t="str">
        <f t="shared" ca="1" si="225"/>
        <v/>
      </c>
      <c r="CK988" t="str">
        <f t="shared" ca="1" si="221"/>
        <v/>
      </c>
    </row>
    <row r="989" spans="1:89" x14ac:dyDescent="0.45">
      <c r="A989">
        <v>2</v>
      </c>
      <c r="B989">
        <f t="shared" si="222"/>
        <v>15</v>
      </c>
      <c r="D989" t="b">
        <f t="shared" si="218"/>
        <v>0</v>
      </c>
      <c r="AN989">
        <f t="shared" si="223"/>
        <v>0.60585380423463286</v>
      </c>
      <c r="AQ989">
        <f t="shared" si="224"/>
        <v>0.77836611195158856</v>
      </c>
      <c r="CA989">
        <v>2</v>
      </c>
      <c r="CC989" t="str">
        <f t="shared" ca="1" si="219"/>
        <v/>
      </c>
      <c r="CD989" t="str">
        <f t="shared" ca="1" si="220"/>
        <v/>
      </c>
      <c r="CH989" t="str">
        <f t="shared" ca="1" si="225"/>
        <v/>
      </c>
      <c r="CK989" t="str">
        <f t="shared" ca="1" si="221"/>
        <v/>
      </c>
    </row>
    <row r="990" spans="1:89" x14ac:dyDescent="0.45">
      <c r="A990">
        <v>0</v>
      </c>
      <c r="B990">
        <f t="shared" si="222"/>
        <v>0</v>
      </c>
      <c r="D990" t="b">
        <f t="shared" si="218"/>
        <v>0</v>
      </c>
      <c r="AN990">
        <f t="shared" si="223"/>
        <v>0</v>
      </c>
      <c r="AQ990">
        <f t="shared" si="224"/>
        <v>1.2216338880484114</v>
      </c>
      <c r="CA990">
        <v>0</v>
      </c>
      <c r="CC990" t="str">
        <f t="shared" ca="1" si="219"/>
        <v/>
      </c>
      <c r="CD990" t="str">
        <f t="shared" ca="1" si="220"/>
        <v/>
      </c>
      <c r="CH990" t="str">
        <f t="shared" ca="1" si="225"/>
        <v/>
      </c>
      <c r="CK990" t="str">
        <f t="shared" ca="1" si="221"/>
        <v/>
      </c>
    </row>
    <row r="991" spans="1:89" x14ac:dyDescent="0.45">
      <c r="A991">
        <v>0</v>
      </c>
      <c r="B991">
        <f t="shared" si="222"/>
        <v>0</v>
      </c>
      <c r="D991" t="b">
        <f t="shared" si="218"/>
        <v>0</v>
      </c>
      <c r="AN991">
        <f t="shared" si="223"/>
        <v>0</v>
      </c>
      <c r="AQ991">
        <f t="shared" si="224"/>
        <v>1.2216338880484114</v>
      </c>
      <c r="CA991">
        <v>0</v>
      </c>
      <c r="CC991">
        <f t="shared" ca="1" si="219"/>
        <v>16</v>
      </c>
      <c r="CD991" t="str">
        <f t="shared" ca="1" si="220"/>
        <v/>
      </c>
      <c r="CH991">
        <f t="shared" ca="1" si="225"/>
        <v>256</v>
      </c>
      <c r="CK991" t="str">
        <f t="shared" ca="1" si="221"/>
        <v/>
      </c>
    </row>
    <row r="992" spans="1:89" x14ac:dyDescent="0.45">
      <c r="A992">
        <v>4</v>
      </c>
      <c r="B992">
        <f t="shared" si="222"/>
        <v>0</v>
      </c>
      <c r="D992" t="b">
        <f t="shared" si="218"/>
        <v>0</v>
      </c>
      <c r="AN992">
        <f t="shared" si="223"/>
        <v>7.7193182520409875</v>
      </c>
      <c r="AQ992">
        <f t="shared" si="224"/>
        <v>2.7783661119515886</v>
      </c>
      <c r="CA992">
        <v>4</v>
      </c>
      <c r="CC992" t="str">
        <f t="shared" ca="1" si="219"/>
        <v/>
      </c>
      <c r="CD992" t="str">
        <f t="shared" ca="1" si="220"/>
        <v/>
      </c>
      <c r="CH992" t="str">
        <f t="shared" ca="1" si="225"/>
        <v/>
      </c>
      <c r="CK992" t="str">
        <f t="shared" ca="1" si="221"/>
        <v/>
      </c>
    </row>
    <row r="993" spans="1:89" x14ac:dyDescent="0.45">
      <c r="A993">
        <v>1</v>
      </c>
      <c r="B993">
        <f t="shared" si="222"/>
        <v>0</v>
      </c>
      <c r="D993" t="b">
        <f t="shared" si="218"/>
        <v>0</v>
      </c>
      <c r="AN993">
        <f t="shared" si="223"/>
        <v>4.9121580331455778E-2</v>
      </c>
      <c r="AQ993">
        <f t="shared" si="224"/>
        <v>0.22163388804841144</v>
      </c>
      <c r="CA993">
        <v>1</v>
      </c>
      <c r="CC993" t="str">
        <f t="shared" ca="1" si="219"/>
        <v/>
      </c>
      <c r="CD993" t="str">
        <f t="shared" ca="1" si="220"/>
        <v/>
      </c>
      <c r="CH993" t="str">
        <f t="shared" ca="1" si="225"/>
        <v/>
      </c>
      <c r="CK993" t="str">
        <f t="shared" ca="1" si="221"/>
        <v/>
      </c>
    </row>
    <row r="994" spans="1:89" x14ac:dyDescent="0.45">
      <c r="A994">
        <v>2</v>
      </c>
      <c r="B994">
        <f t="shared" si="222"/>
        <v>0</v>
      </c>
      <c r="D994" t="b">
        <f t="shared" si="218"/>
        <v>0</v>
      </c>
      <c r="AN994">
        <f t="shared" si="223"/>
        <v>0.60585380423463286</v>
      </c>
      <c r="AQ994">
        <f t="shared" si="224"/>
        <v>0.77836611195158856</v>
      </c>
      <c r="CA994">
        <v>2</v>
      </c>
      <c r="CC994" t="str">
        <f t="shared" ca="1" si="219"/>
        <v/>
      </c>
      <c r="CD994" t="str">
        <f t="shared" ca="1" si="220"/>
        <v/>
      </c>
      <c r="CH994" t="str">
        <f t="shared" ca="1" si="225"/>
        <v/>
      </c>
      <c r="CK994" t="str">
        <f t="shared" ca="1" si="221"/>
        <v/>
      </c>
    </row>
    <row r="995" spans="1:89" x14ac:dyDescent="0.45">
      <c r="A995">
        <v>0</v>
      </c>
      <c r="B995">
        <f t="shared" si="222"/>
        <v>0</v>
      </c>
      <c r="D995" t="b">
        <f t="shared" si="218"/>
        <v>0</v>
      </c>
      <c r="AN995">
        <f t="shared" si="223"/>
        <v>0</v>
      </c>
      <c r="AQ995">
        <f t="shared" si="224"/>
        <v>1.2216338880484114</v>
      </c>
      <c r="CA995">
        <v>0</v>
      </c>
      <c r="CC995" t="str">
        <f t="shared" ca="1" si="219"/>
        <v/>
      </c>
      <c r="CD995" t="str">
        <f t="shared" ca="1" si="220"/>
        <v/>
      </c>
      <c r="CH995" t="str">
        <f t="shared" ca="1" si="225"/>
        <v/>
      </c>
      <c r="CK995" t="str">
        <f t="shared" ca="1" si="221"/>
        <v/>
      </c>
    </row>
    <row r="996" spans="1:89" x14ac:dyDescent="0.45">
      <c r="A996">
        <v>0</v>
      </c>
      <c r="B996">
        <f t="shared" si="222"/>
        <v>0</v>
      </c>
      <c r="D996" t="b">
        <f t="shared" si="218"/>
        <v>0</v>
      </c>
      <c r="AN996">
        <f t="shared" si="223"/>
        <v>0</v>
      </c>
      <c r="AQ996">
        <f t="shared" si="224"/>
        <v>1.2216338880484114</v>
      </c>
      <c r="CA996">
        <v>0</v>
      </c>
      <c r="CC996" t="str">
        <f t="shared" ca="1" si="219"/>
        <v/>
      </c>
      <c r="CD996" t="str">
        <f t="shared" ca="1" si="220"/>
        <v/>
      </c>
      <c r="CH996" t="str">
        <f t="shared" ca="1" si="225"/>
        <v/>
      </c>
      <c r="CK996" t="str">
        <f t="shared" ca="1" si="221"/>
        <v/>
      </c>
    </row>
    <row r="997" spans="1:89" x14ac:dyDescent="0.45">
      <c r="A997">
        <v>3</v>
      </c>
      <c r="B997">
        <f t="shared" si="222"/>
        <v>0</v>
      </c>
      <c r="D997" t="b">
        <f t="shared" si="218"/>
        <v>1</v>
      </c>
      <c r="AN997">
        <f t="shared" si="223"/>
        <v>3.16258602813781</v>
      </c>
      <c r="AQ997">
        <f t="shared" si="224"/>
        <v>1.7783661119515886</v>
      </c>
      <c r="CA997">
        <v>3</v>
      </c>
      <c r="CC997" t="str">
        <f t="shared" ca="1" si="219"/>
        <v/>
      </c>
      <c r="CD997" t="str">
        <f t="shared" ca="1" si="220"/>
        <v/>
      </c>
      <c r="CH997" t="str">
        <f t="shared" ca="1" si="225"/>
        <v/>
      </c>
      <c r="CK997" t="str">
        <f t="shared" ca="1" si="221"/>
        <v/>
      </c>
    </row>
    <row r="998" spans="1:89" x14ac:dyDescent="0.45">
      <c r="A998">
        <v>4</v>
      </c>
      <c r="B998">
        <f t="shared" si="222"/>
        <v>0</v>
      </c>
      <c r="D998" t="b">
        <f t="shared" si="218"/>
        <v>0</v>
      </c>
      <c r="AN998">
        <f t="shared" si="223"/>
        <v>7.7193182520409875</v>
      </c>
      <c r="AQ998">
        <f t="shared" si="224"/>
        <v>2.7783661119515886</v>
      </c>
      <c r="CA998">
        <v>4</v>
      </c>
      <c r="CC998" t="str">
        <f t="shared" ca="1" si="219"/>
        <v/>
      </c>
      <c r="CD998" t="str">
        <f t="shared" ca="1" si="220"/>
        <v/>
      </c>
      <c r="CH998" t="str">
        <f t="shared" ca="1" si="225"/>
        <v/>
      </c>
      <c r="CK998" t="str">
        <f t="shared" ca="1" si="221"/>
        <v/>
      </c>
    </row>
    <row r="999" spans="1:89" x14ac:dyDescent="0.45">
      <c r="A999">
        <v>2</v>
      </c>
      <c r="B999">
        <f t="shared" si="222"/>
        <v>12</v>
      </c>
      <c r="D999" t="b">
        <f t="shared" si="218"/>
        <v>0</v>
      </c>
      <c r="AN999">
        <f t="shared" si="223"/>
        <v>0.60585380423463286</v>
      </c>
      <c r="AQ999">
        <f t="shared" si="224"/>
        <v>0.77836611195158856</v>
      </c>
      <c r="CA999">
        <v>2</v>
      </c>
      <c r="CC999" t="str">
        <f t="shared" ca="1" si="219"/>
        <v/>
      </c>
      <c r="CD999" t="str">
        <f t="shared" ca="1" si="220"/>
        <v/>
      </c>
      <c r="CH999" t="str">
        <f t="shared" ca="1" si="225"/>
        <v/>
      </c>
      <c r="CK999" t="str">
        <f t="shared" ca="1" si="221"/>
        <v/>
      </c>
    </row>
    <row r="1000" spans="1:89" x14ac:dyDescent="0.45">
      <c r="A1000">
        <v>0</v>
      </c>
      <c r="B1000">
        <f t="shared" si="222"/>
        <v>0</v>
      </c>
      <c r="D1000" t="b">
        <f t="shared" si="218"/>
        <v>0</v>
      </c>
      <c r="AN1000">
        <f t="shared" si="223"/>
        <v>0</v>
      </c>
      <c r="AQ1000">
        <f t="shared" si="224"/>
        <v>1.2216338880484114</v>
      </c>
      <c r="CA1000">
        <v>0</v>
      </c>
      <c r="CC1000" t="str">
        <f t="shared" ca="1" si="219"/>
        <v/>
      </c>
      <c r="CD1000" t="str">
        <f t="shared" ca="1" si="220"/>
        <v/>
      </c>
      <c r="CH1000" t="str">
        <f t="shared" ca="1" si="225"/>
        <v/>
      </c>
      <c r="CK1000" t="str">
        <f t="shared" ca="1" si="221"/>
        <v/>
      </c>
    </row>
    <row r="1001" spans="1:89" x14ac:dyDescent="0.45">
      <c r="A1001">
        <v>0</v>
      </c>
      <c r="B1001">
        <f t="shared" si="222"/>
        <v>0</v>
      </c>
      <c r="D1001" t="b">
        <f t="shared" si="218"/>
        <v>0</v>
      </c>
      <c r="AN1001">
        <f t="shared" si="223"/>
        <v>0</v>
      </c>
      <c r="AQ1001">
        <f t="shared" si="224"/>
        <v>1.2216338880484114</v>
      </c>
      <c r="CA1001">
        <v>0</v>
      </c>
      <c r="CC1001">
        <f t="shared" ca="1" si="219"/>
        <v>15</v>
      </c>
      <c r="CD1001">
        <f t="shared" ca="1" si="220"/>
        <v>27</v>
      </c>
      <c r="CH1001">
        <f t="shared" ca="1" si="225"/>
        <v>225</v>
      </c>
      <c r="CK1001">
        <f t="shared" ca="1" si="221"/>
        <v>6.5792250000000063</v>
      </c>
    </row>
    <row r="1002" spans="1:89" x14ac:dyDescent="0.45">
      <c r="A1002">
        <v>2</v>
      </c>
      <c r="B1002">
        <f t="shared" si="222"/>
        <v>0</v>
      </c>
      <c r="D1002" t="b">
        <f t="shared" si="218"/>
        <v>0</v>
      </c>
      <c r="AN1002">
        <f t="shared" si="223"/>
        <v>0.60585380423463286</v>
      </c>
      <c r="AQ1002">
        <f t="shared" si="224"/>
        <v>0.77836611195158856</v>
      </c>
      <c r="CA1002">
        <v>2</v>
      </c>
      <c r="CC1002" t="str">
        <f t="shared" ca="1" si="219"/>
        <v/>
      </c>
      <c r="CD1002" t="str">
        <f t="shared" ca="1" si="220"/>
        <v/>
      </c>
      <c r="CH1002" t="str">
        <f t="shared" ca="1" si="225"/>
        <v/>
      </c>
      <c r="CK1002" t="str">
        <f t="shared" ca="1" si="221"/>
        <v/>
      </c>
    </row>
    <row r="1003" spans="1:89" x14ac:dyDescent="0.45">
      <c r="A1003">
        <v>2</v>
      </c>
      <c r="B1003">
        <f t="shared" si="222"/>
        <v>0</v>
      </c>
      <c r="D1003" t="b">
        <f t="shared" si="218"/>
        <v>0</v>
      </c>
      <c r="AN1003">
        <f t="shared" si="223"/>
        <v>0.60585380423463286</v>
      </c>
      <c r="AQ1003">
        <f t="shared" si="224"/>
        <v>0.77836611195158856</v>
      </c>
      <c r="CA1003">
        <v>2</v>
      </c>
      <c r="CC1003" t="str">
        <f t="shared" ca="1" si="219"/>
        <v/>
      </c>
      <c r="CD1003" t="str">
        <f t="shared" ca="1" si="220"/>
        <v/>
      </c>
      <c r="CH1003" t="str">
        <f t="shared" ca="1" si="225"/>
        <v/>
      </c>
      <c r="CK1003" t="str">
        <f t="shared" ca="1" si="221"/>
        <v/>
      </c>
    </row>
    <row r="1004" spans="1:89" x14ac:dyDescent="0.45">
      <c r="A1004">
        <v>0</v>
      </c>
      <c r="B1004">
        <f t="shared" si="222"/>
        <v>0</v>
      </c>
      <c r="D1004" t="b">
        <f t="shared" si="218"/>
        <v>0</v>
      </c>
      <c r="AN1004">
        <f t="shared" si="223"/>
        <v>0</v>
      </c>
      <c r="AQ1004">
        <f t="shared" si="224"/>
        <v>1.2216338880484114</v>
      </c>
      <c r="CA1004">
        <v>0</v>
      </c>
      <c r="CC1004" t="str">
        <f t="shared" ca="1" si="219"/>
        <v/>
      </c>
      <c r="CD1004" t="str">
        <f t="shared" ca="1" si="220"/>
        <v/>
      </c>
      <c r="CH1004" t="str">
        <f t="shared" ca="1" si="225"/>
        <v/>
      </c>
      <c r="CK1004" t="str">
        <f t="shared" ca="1" si="221"/>
        <v/>
      </c>
    </row>
    <row r="1005" spans="1:89" x14ac:dyDescent="0.45">
      <c r="A1005">
        <v>0</v>
      </c>
      <c r="B1005">
        <f t="shared" si="222"/>
        <v>0</v>
      </c>
      <c r="D1005" t="b">
        <f t="shared" si="218"/>
        <v>0</v>
      </c>
      <c r="AN1005">
        <f t="shared" si="223"/>
        <v>0</v>
      </c>
      <c r="AQ1005">
        <f t="shared" si="224"/>
        <v>1.2216338880484114</v>
      </c>
      <c r="CA1005">
        <v>0</v>
      </c>
      <c r="CC1005" t="str">
        <f t="shared" ca="1" si="219"/>
        <v/>
      </c>
      <c r="CD1005" t="str">
        <f t="shared" ca="1" si="220"/>
        <v/>
      </c>
      <c r="CH1005" t="str">
        <f t="shared" ca="1" si="225"/>
        <v/>
      </c>
      <c r="CK1005" t="str">
        <f t="shared" ca="1" si="221"/>
        <v/>
      </c>
    </row>
    <row r="1006" spans="1:89" x14ac:dyDescent="0.45">
      <c r="A1006">
        <v>2</v>
      </c>
      <c r="B1006">
        <f t="shared" si="222"/>
        <v>0</v>
      </c>
      <c r="D1006" t="b">
        <f t="shared" si="218"/>
        <v>0</v>
      </c>
      <c r="AN1006">
        <f t="shared" si="223"/>
        <v>0.60585380423463286</v>
      </c>
      <c r="AQ1006">
        <f t="shared" si="224"/>
        <v>0.77836611195158856</v>
      </c>
      <c r="CA1006">
        <v>2</v>
      </c>
      <c r="CC1006" t="str">
        <f t="shared" ca="1" si="219"/>
        <v/>
      </c>
      <c r="CD1006" t="str">
        <f t="shared" ca="1" si="220"/>
        <v/>
      </c>
      <c r="CH1006" t="str">
        <f t="shared" ca="1" si="225"/>
        <v/>
      </c>
      <c r="CK1006" t="str">
        <f t="shared" ca="1" si="221"/>
        <v/>
      </c>
    </row>
    <row r="1007" spans="1:89" x14ac:dyDescent="0.45">
      <c r="A1007">
        <v>4</v>
      </c>
      <c r="B1007">
        <f t="shared" si="222"/>
        <v>0</v>
      </c>
      <c r="D1007" t="b">
        <f t="shared" si="218"/>
        <v>1</v>
      </c>
      <c r="AN1007">
        <f t="shared" si="223"/>
        <v>7.7193182520409875</v>
      </c>
      <c r="AQ1007">
        <f t="shared" si="224"/>
        <v>2.7783661119515886</v>
      </c>
      <c r="CA1007">
        <v>4</v>
      </c>
      <c r="CC1007" t="str">
        <f t="shared" ca="1" si="219"/>
        <v/>
      </c>
      <c r="CD1007" t="str">
        <f t="shared" ca="1" si="220"/>
        <v/>
      </c>
      <c r="CH1007" t="str">
        <f t="shared" ca="1" si="225"/>
        <v/>
      </c>
      <c r="CK1007" t="str">
        <f t="shared" ca="1" si="221"/>
        <v/>
      </c>
    </row>
    <row r="1008" spans="1:89" x14ac:dyDescent="0.45">
      <c r="A1008">
        <v>4</v>
      </c>
      <c r="B1008">
        <f t="shared" si="222"/>
        <v>0</v>
      </c>
      <c r="D1008" t="b">
        <f t="shared" si="218"/>
        <v>0</v>
      </c>
      <c r="AN1008">
        <f t="shared" si="223"/>
        <v>7.7193182520409875</v>
      </c>
      <c r="AQ1008">
        <f t="shared" si="224"/>
        <v>2.7783661119515886</v>
      </c>
      <c r="CA1008">
        <v>4</v>
      </c>
      <c r="CC1008" t="str">
        <f t="shared" ca="1" si="219"/>
        <v/>
      </c>
      <c r="CD1008" t="str">
        <f t="shared" ca="1" si="220"/>
        <v/>
      </c>
      <c r="CH1008" t="str">
        <f t="shared" ca="1" si="225"/>
        <v/>
      </c>
      <c r="CK1008" t="str">
        <f t="shared" ca="1" si="221"/>
        <v/>
      </c>
    </row>
    <row r="1009" spans="1:89" x14ac:dyDescent="0.45">
      <c r="A1009">
        <v>1</v>
      </c>
      <c r="B1009">
        <f t="shared" si="222"/>
        <v>12</v>
      </c>
      <c r="D1009" t="b">
        <f t="shared" si="218"/>
        <v>0</v>
      </c>
      <c r="AN1009">
        <f t="shared" si="223"/>
        <v>4.9121580331455778E-2</v>
      </c>
      <c r="AQ1009">
        <f t="shared" si="224"/>
        <v>0.22163388804841144</v>
      </c>
      <c r="CA1009">
        <v>1</v>
      </c>
      <c r="CC1009" t="str">
        <f t="shared" ca="1" si="219"/>
        <v/>
      </c>
      <c r="CD1009" t="str">
        <f t="shared" ca="1" si="220"/>
        <v/>
      </c>
      <c r="CH1009" t="str">
        <f t="shared" ca="1" si="225"/>
        <v/>
      </c>
      <c r="CK1009" t="str">
        <f t="shared" ca="1" si="221"/>
        <v/>
      </c>
    </row>
    <row r="1010" spans="1:89" x14ac:dyDescent="0.45">
      <c r="A1010">
        <v>0</v>
      </c>
      <c r="B1010">
        <f t="shared" si="222"/>
        <v>0</v>
      </c>
      <c r="D1010" t="b">
        <f t="shared" si="218"/>
        <v>0</v>
      </c>
      <c r="AN1010">
        <f t="shared" si="223"/>
        <v>0</v>
      </c>
      <c r="AQ1010">
        <f t="shared" si="224"/>
        <v>1.2216338880484114</v>
      </c>
      <c r="CA1010">
        <v>0</v>
      </c>
      <c r="CC1010" t="str">
        <f t="shared" ca="1" si="219"/>
        <v/>
      </c>
      <c r="CD1010" t="str">
        <f t="shared" ca="1" si="220"/>
        <v/>
      </c>
      <c r="CH1010" t="str">
        <f t="shared" ca="1" si="225"/>
        <v/>
      </c>
      <c r="CK1010" t="str">
        <f t="shared" ca="1" si="221"/>
        <v/>
      </c>
    </row>
    <row r="1011" spans="1:89" x14ac:dyDescent="0.45">
      <c r="A1011">
        <v>2</v>
      </c>
      <c r="B1011">
        <f t="shared" si="222"/>
        <v>0</v>
      </c>
      <c r="D1011" t="b">
        <f t="shared" si="218"/>
        <v>0</v>
      </c>
      <c r="AN1011">
        <f t="shared" si="223"/>
        <v>0.60585380423463286</v>
      </c>
      <c r="AQ1011">
        <f t="shared" si="224"/>
        <v>0.77836611195158856</v>
      </c>
      <c r="CA1011">
        <v>2</v>
      </c>
      <c r="CC1011">
        <f t="shared" ca="1" si="219"/>
        <v>12</v>
      </c>
      <c r="CD1011" t="str">
        <f t="shared" ca="1" si="220"/>
        <v/>
      </c>
      <c r="CH1011">
        <f t="shared" ca="1" si="225"/>
        <v>144</v>
      </c>
      <c r="CK1011" t="str">
        <f t="shared" ca="1" si="221"/>
        <v/>
      </c>
    </row>
    <row r="1012" spans="1:89" x14ac:dyDescent="0.45">
      <c r="A1012">
        <v>1</v>
      </c>
      <c r="B1012">
        <f t="shared" si="222"/>
        <v>0</v>
      </c>
      <c r="D1012" t="b">
        <f t="shared" si="218"/>
        <v>0</v>
      </c>
      <c r="AN1012">
        <f t="shared" si="223"/>
        <v>4.9121580331455778E-2</v>
      </c>
      <c r="AQ1012">
        <f t="shared" si="224"/>
        <v>0.22163388804841144</v>
      </c>
      <c r="CA1012">
        <v>1</v>
      </c>
      <c r="CC1012" t="str">
        <f t="shared" ca="1" si="219"/>
        <v/>
      </c>
      <c r="CD1012" t="str">
        <f t="shared" ca="1" si="220"/>
        <v/>
      </c>
      <c r="CH1012" t="str">
        <f t="shared" ca="1" si="225"/>
        <v/>
      </c>
      <c r="CK1012" t="str">
        <f t="shared" ca="1" si="221"/>
        <v/>
      </c>
    </row>
    <row r="1013" spans="1:89" x14ac:dyDescent="0.45">
      <c r="A1013">
        <v>0</v>
      </c>
      <c r="B1013">
        <f t="shared" si="222"/>
        <v>0</v>
      </c>
      <c r="D1013" t="b">
        <f t="shared" si="218"/>
        <v>0</v>
      </c>
      <c r="AN1013">
        <f t="shared" si="223"/>
        <v>0</v>
      </c>
      <c r="AQ1013">
        <f t="shared" si="224"/>
        <v>1.2216338880484114</v>
      </c>
      <c r="CA1013">
        <v>0</v>
      </c>
      <c r="CC1013" t="str">
        <f t="shared" ca="1" si="219"/>
        <v/>
      </c>
      <c r="CD1013" t="str">
        <f t="shared" ca="1" si="220"/>
        <v/>
      </c>
      <c r="CH1013" t="str">
        <f t="shared" ca="1" si="225"/>
        <v/>
      </c>
      <c r="CK1013" t="str">
        <f t="shared" ca="1" si="221"/>
        <v/>
      </c>
    </row>
    <row r="1014" spans="1:89" x14ac:dyDescent="0.45">
      <c r="A1014">
        <v>2</v>
      </c>
      <c r="B1014">
        <f t="shared" si="222"/>
        <v>0</v>
      </c>
      <c r="D1014" t="b">
        <f t="shared" si="218"/>
        <v>0</v>
      </c>
      <c r="AN1014">
        <f t="shared" si="223"/>
        <v>0.60585380423463286</v>
      </c>
      <c r="AQ1014">
        <f t="shared" si="224"/>
        <v>0.77836611195158856</v>
      </c>
      <c r="CA1014">
        <v>2</v>
      </c>
      <c r="CC1014" t="str">
        <f t="shared" ca="1" si="219"/>
        <v/>
      </c>
      <c r="CD1014" t="str">
        <f t="shared" ca="1" si="220"/>
        <v/>
      </c>
      <c r="CH1014" t="str">
        <f t="shared" ca="1" si="225"/>
        <v/>
      </c>
      <c r="CK1014" t="str">
        <f t="shared" ca="1" si="221"/>
        <v/>
      </c>
    </row>
    <row r="1015" spans="1:89" x14ac:dyDescent="0.45">
      <c r="A1015">
        <v>1</v>
      </c>
      <c r="B1015">
        <f t="shared" si="222"/>
        <v>0</v>
      </c>
      <c r="D1015" t="b">
        <f t="shared" si="218"/>
        <v>0</v>
      </c>
      <c r="AN1015">
        <f t="shared" si="223"/>
        <v>4.9121580331455778E-2</v>
      </c>
      <c r="AQ1015">
        <f t="shared" si="224"/>
        <v>0.22163388804841144</v>
      </c>
      <c r="CA1015">
        <v>1</v>
      </c>
      <c r="CC1015" t="str">
        <f t="shared" ca="1" si="219"/>
        <v/>
      </c>
      <c r="CD1015" t="str">
        <f t="shared" ca="1" si="220"/>
        <v/>
      </c>
      <c r="CH1015" t="str">
        <f t="shared" ca="1" si="225"/>
        <v/>
      </c>
      <c r="CK1015" t="str">
        <f t="shared" ca="1" si="221"/>
        <v/>
      </c>
    </row>
    <row r="1016" spans="1:89" x14ac:dyDescent="0.45">
      <c r="A1016">
        <v>1</v>
      </c>
      <c r="B1016">
        <f t="shared" si="222"/>
        <v>0</v>
      </c>
      <c r="D1016" t="b">
        <f t="shared" si="218"/>
        <v>0</v>
      </c>
      <c r="AN1016">
        <f t="shared" si="223"/>
        <v>4.9121580331455778E-2</v>
      </c>
      <c r="AQ1016">
        <f t="shared" si="224"/>
        <v>0.22163388804841144</v>
      </c>
      <c r="CA1016">
        <v>1</v>
      </c>
      <c r="CC1016" t="str">
        <f t="shared" ca="1" si="219"/>
        <v/>
      </c>
      <c r="CD1016" t="str">
        <f t="shared" ca="1" si="220"/>
        <v/>
      </c>
      <c r="CH1016" t="str">
        <f t="shared" ca="1" si="225"/>
        <v/>
      </c>
      <c r="CK1016" t="str">
        <f t="shared" ca="1" si="221"/>
        <v/>
      </c>
    </row>
    <row r="1017" spans="1:89" x14ac:dyDescent="0.45">
      <c r="A1017">
        <v>1</v>
      </c>
      <c r="B1017">
        <f t="shared" si="222"/>
        <v>0</v>
      </c>
      <c r="D1017" t="b">
        <f t="shared" si="218"/>
        <v>1</v>
      </c>
      <c r="AN1017">
        <f t="shared" si="223"/>
        <v>4.9121580331455778E-2</v>
      </c>
      <c r="AQ1017">
        <f t="shared" si="224"/>
        <v>0.22163388804841144</v>
      </c>
      <c r="CA1017">
        <v>1</v>
      </c>
      <c r="CC1017" t="str">
        <f t="shared" ca="1" si="219"/>
        <v/>
      </c>
      <c r="CD1017" t="str">
        <f t="shared" ca="1" si="220"/>
        <v/>
      </c>
      <c r="CH1017" t="str">
        <f t="shared" ca="1" si="225"/>
        <v/>
      </c>
      <c r="CK1017" t="str">
        <f t="shared" ca="1" si="221"/>
        <v/>
      </c>
    </row>
    <row r="1018" spans="1:89" x14ac:dyDescent="0.45">
      <c r="A1018">
        <v>2</v>
      </c>
      <c r="B1018">
        <f t="shared" si="222"/>
        <v>0</v>
      </c>
      <c r="D1018" t="b">
        <f t="shared" si="218"/>
        <v>0</v>
      </c>
      <c r="AN1018">
        <f t="shared" si="223"/>
        <v>0.60585380423463286</v>
      </c>
      <c r="AQ1018">
        <f t="shared" si="224"/>
        <v>0.77836611195158856</v>
      </c>
      <c r="CA1018">
        <v>2</v>
      </c>
      <c r="CC1018" t="str">
        <f t="shared" ca="1" si="219"/>
        <v/>
      </c>
      <c r="CD1018" t="str">
        <f t="shared" ca="1" si="220"/>
        <v/>
      </c>
      <c r="CH1018" t="str">
        <f t="shared" ca="1" si="225"/>
        <v/>
      </c>
      <c r="CK1018" t="str">
        <f t="shared" ca="1" si="221"/>
        <v/>
      </c>
    </row>
    <row r="1019" spans="1:89" x14ac:dyDescent="0.45">
      <c r="A1019">
        <v>2</v>
      </c>
      <c r="B1019">
        <f t="shared" si="222"/>
        <v>11</v>
      </c>
      <c r="D1019" t="b">
        <f t="shared" si="218"/>
        <v>0</v>
      </c>
      <c r="AN1019">
        <f t="shared" si="223"/>
        <v>0.60585380423463286</v>
      </c>
      <c r="AQ1019">
        <f t="shared" si="224"/>
        <v>0.77836611195158856</v>
      </c>
      <c r="CA1019">
        <v>2</v>
      </c>
      <c r="CC1019" t="str">
        <f t="shared" ca="1" si="219"/>
        <v/>
      </c>
      <c r="CD1019" t="str">
        <f t="shared" ca="1" si="220"/>
        <v/>
      </c>
      <c r="CH1019" t="str">
        <f t="shared" ca="1" si="225"/>
        <v/>
      </c>
      <c r="CK1019" t="str">
        <f t="shared" ca="1" si="221"/>
        <v/>
      </c>
    </row>
    <row r="1020" spans="1:89" x14ac:dyDescent="0.45">
      <c r="A1020">
        <v>0</v>
      </c>
      <c r="B1020">
        <f t="shared" si="222"/>
        <v>0</v>
      </c>
      <c r="D1020" t="b">
        <f t="shared" si="218"/>
        <v>0</v>
      </c>
      <c r="AN1020">
        <f t="shared" si="223"/>
        <v>0</v>
      </c>
      <c r="AQ1020">
        <f t="shared" si="224"/>
        <v>1.2216338880484114</v>
      </c>
      <c r="CA1020">
        <v>0</v>
      </c>
      <c r="CC1020" t="str">
        <f t="shared" ca="1" si="219"/>
        <v/>
      </c>
      <c r="CD1020" t="str">
        <f t="shared" ca="1" si="220"/>
        <v/>
      </c>
      <c r="CH1020" t="str">
        <f t="shared" ca="1" si="225"/>
        <v/>
      </c>
      <c r="CK1020" t="str">
        <f t="shared" ca="1" si="221"/>
        <v/>
      </c>
    </row>
    <row r="1021" spans="1:89" x14ac:dyDescent="0.45">
      <c r="A1021">
        <v>0</v>
      </c>
      <c r="B1021">
        <f t="shared" si="222"/>
        <v>0</v>
      </c>
      <c r="D1021" t="b">
        <f t="shared" si="218"/>
        <v>0</v>
      </c>
      <c r="AN1021">
        <f t="shared" si="223"/>
        <v>0</v>
      </c>
      <c r="AQ1021">
        <f t="shared" si="224"/>
        <v>1.2216338880484114</v>
      </c>
      <c r="CA1021">
        <v>0</v>
      </c>
      <c r="CC1021">
        <f t="shared" ca="1" si="219"/>
        <v>14</v>
      </c>
      <c r="CD1021">
        <f t="shared" ca="1" si="220"/>
        <v>29</v>
      </c>
      <c r="CH1021">
        <f t="shared" ca="1" si="225"/>
        <v>196</v>
      </c>
      <c r="CK1021">
        <f t="shared" ca="1" si="221"/>
        <v>20.839225000000013</v>
      </c>
    </row>
    <row r="1022" spans="1:89" x14ac:dyDescent="0.45">
      <c r="A1022">
        <v>2</v>
      </c>
      <c r="B1022">
        <f t="shared" si="222"/>
        <v>0</v>
      </c>
      <c r="D1022" t="b">
        <f t="shared" si="218"/>
        <v>0</v>
      </c>
      <c r="AN1022">
        <f t="shared" si="223"/>
        <v>0.60585380423463286</v>
      </c>
      <c r="AQ1022">
        <f t="shared" si="224"/>
        <v>0.77836611195158856</v>
      </c>
      <c r="CA1022">
        <v>2</v>
      </c>
      <c r="CC1022" t="str">
        <f t="shared" ca="1" si="219"/>
        <v/>
      </c>
      <c r="CD1022" t="str">
        <f t="shared" ca="1" si="220"/>
        <v/>
      </c>
      <c r="CH1022" t="str">
        <f t="shared" ca="1" si="225"/>
        <v/>
      </c>
      <c r="CK1022" t="str">
        <f t="shared" ca="1" si="221"/>
        <v/>
      </c>
    </row>
    <row r="1023" spans="1:89" x14ac:dyDescent="0.45">
      <c r="A1023">
        <v>0</v>
      </c>
      <c r="B1023">
        <f t="shared" si="222"/>
        <v>0</v>
      </c>
      <c r="D1023" t="b">
        <f t="shared" si="218"/>
        <v>0</v>
      </c>
      <c r="AN1023">
        <f t="shared" si="223"/>
        <v>0</v>
      </c>
      <c r="AQ1023">
        <f t="shared" si="224"/>
        <v>1.2216338880484114</v>
      </c>
      <c r="CA1023">
        <v>0</v>
      </c>
      <c r="CC1023" t="str">
        <f t="shared" ca="1" si="219"/>
        <v/>
      </c>
      <c r="CD1023" t="str">
        <f t="shared" ca="1" si="220"/>
        <v/>
      </c>
      <c r="CH1023" t="str">
        <f t="shared" ca="1" si="225"/>
        <v/>
      </c>
      <c r="CK1023" t="str">
        <f t="shared" ca="1" si="221"/>
        <v/>
      </c>
    </row>
    <row r="1024" spans="1:89" x14ac:dyDescent="0.45">
      <c r="A1024">
        <v>3</v>
      </c>
      <c r="B1024">
        <f t="shared" si="222"/>
        <v>0</v>
      </c>
      <c r="D1024" t="b">
        <f t="shared" si="218"/>
        <v>0</v>
      </c>
      <c r="AN1024">
        <f t="shared" si="223"/>
        <v>3.16258602813781</v>
      </c>
      <c r="AQ1024">
        <f t="shared" si="224"/>
        <v>1.7783661119515886</v>
      </c>
      <c r="CA1024">
        <v>3</v>
      </c>
      <c r="CC1024" t="str">
        <f t="shared" ca="1" si="219"/>
        <v/>
      </c>
      <c r="CD1024" t="str">
        <f t="shared" ca="1" si="220"/>
        <v/>
      </c>
      <c r="CH1024" t="str">
        <f t="shared" ca="1" si="225"/>
        <v/>
      </c>
      <c r="CK1024" t="str">
        <f t="shared" ca="1" si="221"/>
        <v/>
      </c>
    </row>
    <row r="1025" spans="1:89" x14ac:dyDescent="0.45">
      <c r="A1025">
        <v>1</v>
      </c>
      <c r="B1025">
        <f t="shared" si="222"/>
        <v>0</v>
      </c>
      <c r="D1025" t="b">
        <f t="shared" ref="D1025:D1088" si="226">MOD(ROW(A1058),10)=0</f>
        <v>0</v>
      </c>
      <c r="AN1025">
        <f t="shared" si="223"/>
        <v>4.9121580331455778E-2</v>
      </c>
      <c r="AQ1025">
        <f t="shared" si="224"/>
        <v>0.22163388804841144</v>
      </c>
      <c r="CA1025">
        <v>1</v>
      </c>
      <c r="CC1025" t="str">
        <f t="shared" ref="CC1025:CC1088" ca="1" si="227">IF(MOD(CELL("строка",CA1034),10)=0,SUM(CA1025:CA1034),"")</f>
        <v/>
      </c>
      <c r="CD1025" t="str">
        <f t="shared" ca="1" si="220"/>
        <v/>
      </c>
      <c r="CH1025" t="str">
        <f t="shared" ca="1" si="225"/>
        <v/>
      </c>
      <c r="CK1025" t="str">
        <f t="shared" ca="1" si="221"/>
        <v/>
      </c>
    </row>
    <row r="1026" spans="1:89" x14ac:dyDescent="0.45">
      <c r="A1026">
        <v>3</v>
      </c>
      <c r="B1026">
        <f t="shared" si="222"/>
        <v>0</v>
      </c>
      <c r="D1026" t="b">
        <f t="shared" si="226"/>
        <v>0</v>
      </c>
      <c r="AN1026">
        <f t="shared" si="223"/>
        <v>3.16258602813781</v>
      </c>
      <c r="AQ1026">
        <f t="shared" si="224"/>
        <v>1.7783661119515886</v>
      </c>
      <c r="CA1026">
        <v>3</v>
      </c>
      <c r="CC1026" t="str">
        <f t="shared" ca="1" si="227"/>
        <v/>
      </c>
      <c r="CD1026" t="str">
        <f t="shared" ref="CD1026:CD1089" ca="1" si="228">IF(MOD(CELL("строка",CA1045),20)=0,SUM(CA1026:CA1045),"")</f>
        <v/>
      </c>
      <c r="CH1026" t="str">
        <f t="shared" ca="1" si="225"/>
        <v/>
      </c>
      <c r="CK1026" t="str">
        <f t="shared" ref="CK1026:CK1089" ca="1" si="229">IF(MOD(CELL("строка",CD1026),20)=1,POWER( SUM( CD1026, -$CJ$1 ), 2 ),"")</f>
        <v/>
      </c>
    </row>
    <row r="1027" spans="1:89" x14ac:dyDescent="0.45">
      <c r="A1027">
        <v>1</v>
      </c>
      <c r="B1027">
        <f t="shared" ref="B1027:B1090" si="230">SUM(A1069:A1078)*D1045</f>
        <v>0</v>
      </c>
      <c r="D1027" t="b">
        <f t="shared" si="226"/>
        <v>1</v>
      </c>
      <c r="AN1027">
        <f t="shared" ref="AN1027:AN1090" si="231">IF(A1027&gt;0,(A1027-AM$2)*(A1027-AM$2),0)</f>
        <v>4.9121580331455778E-2</v>
      </c>
      <c r="AQ1027">
        <f t="shared" ref="AQ1027:AQ1090" si="232">ABS(A1027-AM$2)</f>
        <v>0.22163388804841144</v>
      </c>
      <c r="CA1027">
        <v>1</v>
      </c>
      <c r="CC1027" t="str">
        <f t="shared" ca="1" si="227"/>
        <v/>
      </c>
      <c r="CD1027" t="str">
        <f t="shared" ca="1" si="228"/>
        <v/>
      </c>
      <c r="CH1027" t="str">
        <f t="shared" ref="CH1027:CH1090" ca="1" si="233">IF(MOD(CELL("строка",CC1027),10)=1,POWER( SUM( CC1027, -$G$1 ), 2 ),"")</f>
        <v/>
      </c>
      <c r="CK1027" t="str">
        <f t="shared" ca="1" si="229"/>
        <v/>
      </c>
    </row>
    <row r="1028" spans="1:89" x14ac:dyDescent="0.45">
      <c r="A1028">
        <v>0</v>
      </c>
      <c r="B1028">
        <f t="shared" si="230"/>
        <v>0</v>
      </c>
      <c r="D1028" t="b">
        <f t="shared" si="226"/>
        <v>0</v>
      </c>
      <c r="AN1028">
        <f t="shared" si="231"/>
        <v>0</v>
      </c>
      <c r="AQ1028">
        <f t="shared" si="232"/>
        <v>1.2216338880484114</v>
      </c>
      <c r="CA1028">
        <v>0</v>
      </c>
      <c r="CC1028" t="str">
        <f t="shared" ca="1" si="227"/>
        <v/>
      </c>
      <c r="CD1028" t="str">
        <f t="shared" ca="1" si="228"/>
        <v/>
      </c>
      <c r="CH1028" t="str">
        <f t="shared" ca="1" si="233"/>
        <v/>
      </c>
      <c r="CK1028" t="str">
        <f t="shared" ca="1" si="229"/>
        <v/>
      </c>
    </row>
    <row r="1029" spans="1:89" x14ac:dyDescent="0.45">
      <c r="A1029">
        <v>4</v>
      </c>
      <c r="B1029">
        <f t="shared" si="230"/>
        <v>16</v>
      </c>
      <c r="D1029" t="b">
        <f t="shared" si="226"/>
        <v>0</v>
      </c>
      <c r="AN1029">
        <f t="shared" si="231"/>
        <v>7.7193182520409875</v>
      </c>
      <c r="AQ1029">
        <f t="shared" si="232"/>
        <v>2.7783661119515886</v>
      </c>
      <c r="CA1029">
        <v>4</v>
      </c>
      <c r="CC1029" t="str">
        <f t="shared" ca="1" si="227"/>
        <v/>
      </c>
      <c r="CD1029" t="str">
        <f t="shared" ca="1" si="228"/>
        <v/>
      </c>
      <c r="CH1029" t="str">
        <f t="shared" ca="1" si="233"/>
        <v/>
      </c>
      <c r="CK1029" t="str">
        <f t="shared" ca="1" si="229"/>
        <v/>
      </c>
    </row>
    <row r="1030" spans="1:89" x14ac:dyDescent="0.45">
      <c r="A1030">
        <v>0</v>
      </c>
      <c r="B1030">
        <f t="shared" si="230"/>
        <v>0</v>
      </c>
      <c r="D1030" t="b">
        <f t="shared" si="226"/>
        <v>0</v>
      </c>
      <c r="AN1030">
        <f t="shared" si="231"/>
        <v>0</v>
      </c>
      <c r="AQ1030">
        <f t="shared" si="232"/>
        <v>1.2216338880484114</v>
      </c>
      <c r="CA1030">
        <v>0</v>
      </c>
      <c r="CC1030" t="str">
        <f t="shared" ca="1" si="227"/>
        <v/>
      </c>
      <c r="CD1030" t="str">
        <f t="shared" ca="1" si="228"/>
        <v/>
      </c>
      <c r="CH1030" t="str">
        <f t="shared" ca="1" si="233"/>
        <v/>
      </c>
      <c r="CK1030" t="str">
        <f t="shared" ca="1" si="229"/>
        <v/>
      </c>
    </row>
    <row r="1031" spans="1:89" x14ac:dyDescent="0.45">
      <c r="A1031">
        <v>3</v>
      </c>
      <c r="B1031">
        <f t="shared" si="230"/>
        <v>0</v>
      </c>
      <c r="D1031" t="b">
        <f t="shared" si="226"/>
        <v>0</v>
      </c>
      <c r="AN1031">
        <f t="shared" si="231"/>
        <v>3.16258602813781</v>
      </c>
      <c r="AQ1031">
        <f t="shared" si="232"/>
        <v>1.7783661119515886</v>
      </c>
      <c r="CA1031">
        <v>3</v>
      </c>
      <c r="CC1031">
        <f t="shared" ca="1" si="227"/>
        <v>15</v>
      </c>
      <c r="CD1031" t="str">
        <f t="shared" ca="1" si="228"/>
        <v/>
      </c>
      <c r="CH1031">
        <f t="shared" ca="1" si="233"/>
        <v>225</v>
      </c>
      <c r="CK1031" t="str">
        <f t="shared" ca="1" si="229"/>
        <v/>
      </c>
    </row>
    <row r="1032" spans="1:89" x14ac:dyDescent="0.45">
      <c r="A1032">
        <v>0</v>
      </c>
      <c r="B1032">
        <f t="shared" si="230"/>
        <v>0</v>
      </c>
      <c r="D1032" t="b">
        <f t="shared" si="226"/>
        <v>0</v>
      </c>
      <c r="AN1032">
        <f t="shared" si="231"/>
        <v>0</v>
      </c>
      <c r="AQ1032">
        <f t="shared" si="232"/>
        <v>1.2216338880484114</v>
      </c>
      <c r="CA1032">
        <v>0</v>
      </c>
      <c r="CC1032" t="str">
        <f t="shared" ca="1" si="227"/>
        <v/>
      </c>
      <c r="CD1032" t="str">
        <f t="shared" ca="1" si="228"/>
        <v/>
      </c>
      <c r="CH1032" t="str">
        <f t="shared" ca="1" si="233"/>
        <v/>
      </c>
      <c r="CK1032" t="str">
        <f t="shared" ca="1" si="229"/>
        <v/>
      </c>
    </row>
    <row r="1033" spans="1:89" x14ac:dyDescent="0.45">
      <c r="A1033">
        <v>1</v>
      </c>
      <c r="B1033">
        <f t="shared" si="230"/>
        <v>0</v>
      </c>
      <c r="D1033" t="b">
        <f t="shared" si="226"/>
        <v>0</v>
      </c>
      <c r="AN1033">
        <f t="shared" si="231"/>
        <v>4.9121580331455778E-2</v>
      </c>
      <c r="AQ1033">
        <f t="shared" si="232"/>
        <v>0.22163388804841144</v>
      </c>
      <c r="CA1033">
        <v>1</v>
      </c>
      <c r="CC1033" t="str">
        <f t="shared" ca="1" si="227"/>
        <v/>
      </c>
      <c r="CD1033" t="str">
        <f t="shared" ca="1" si="228"/>
        <v/>
      </c>
      <c r="CH1033" t="str">
        <f t="shared" ca="1" si="233"/>
        <v/>
      </c>
      <c r="CK1033" t="str">
        <f t="shared" ca="1" si="229"/>
        <v/>
      </c>
    </row>
    <row r="1034" spans="1:89" x14ac:dyDescent="0.45">
      <c r="A1034">
        <v>2</v>
      </c>
      <c r="B1034">
        <f t="shared" si="230"/>
        <v>0</v>
      </c>
      <c r="D1034" t="b">
        <f t="shared" si="226"/>
        <v>0</v>
      </c>
      <c r="AN1034">
        <f t="shared" si="231"/>
        <v>0.60585380423463286</v>
      </c>
      <c r="AQ1034">
        <f t="shared" si="232"/>
        <v>0.77836611195158856</v>
      </c>
      <c r="CA1034">
        <v>2</v>
      </c>
      <c r="CC1034" t="str">
        <f t="shared" ca="1" si="227"/>
        <v/>
      </c>
      <c r="CD1034" t="str">
        <f t="shared" ca="1" si="228"/>
        <v/>
      </c>
      <c r="CH1034" t="str">
        <f t="shared" ca="1" si="233"/>
        <v/>
      </c>
      <c r="CK1034" t="str">
        <f t="shared" ca="1" si="229"/>
        <v/>
      </c>
    </row>
    <row r="1035" spans="1:89" x14ac:dyDescent="0.45">
      <c r="A1035">
        <v>2</v>
      </c>
      <c r="B1035">
        <f t="shared" si="230"/>
        <v>0</v>
      </c>
      <c r="D1035" t="b">
        <f t="shared" si="226"/>
        <v>0</v>
      </c>
      <c r="AN1035">
        <f t="shared" si="231"/>
        <v>0.60585380423463286</v>
      </c>
      <c r="AQ1035">
        <f t="shared" si="232"/>
        <v>0.77836611195158856</v>
      </c>
      <c r="CA1035">
        <v>2</v>
      </c>
      <c r="CC1035" t="str">
        <f t="shared" ca="1" si="227"/>
        <v/>
      </c>
      <c r="CD1035" t="str">
        <f t="shared" ca="1" si="228"/>
        <v/>
      </c>
      <c r="CH1035" t="str">
        <f t="shared" ca="1" si="233"/>
        <v/>
      </c>
      <c r="CK1035" t="str">
        <f t="shared" ca="1" si="229"/>
        <v/>
      </c>
    </row>
    <row r="1036" spans="1:89" x14ac:dyDescent="0.45">
      <c r="A1036">
        <v>2</v>
      </c>
      <c r="B1036">
        <f t="shared" si="230"/>
        <v>0</v>
      </c>
      <c r="D1036" t="b">
        <f t="shared" si="226"/>
        <v>0</v>
      </c>
      <c r="AN1036">
        <f t="shared" si="231"/>
        <v>0.60585380423463286</v>
      </c>
      <c r="AQ1036">
        <f t="shared" si="232"/>
        <v>0.77836611195158856</v>
      </c>
      <c r="CA1036">
        <v>2</v>
      </c>
      <c r="CC1036" t="str">
        <f t="shared" ca="1" si="227"/>
        <v/>
      </c>
      <c r="CD1036" t="str">
        <f t="shared" ca="1" si="228"/>
        <v/>
      </c>
      <c r="CH1036" t="str">
        <f t="shared" ca="1" si="233"/>
        <v/>
      </c>
      <c r="CK1036" t="str">
        <f t="shared" ca="1" si="229"/>
        <v/>
      </c>
    </row>
    <row r="1037" spans="1:89" x14ac:dyDescent="0.45">
      <c r="A1037">
        <v>2</v>
      </c>
      <c r="B1037">
        <f t="shared" si="230"/>
        <v>0</v>
      </c>
      <c r="D1037" t="b">
        <f t="shared" si="226"/>
        <v>1</v>
      </c>
      <c r="AN1037">
        <f t="shared" si="231"/>
        <v>0.60585380423463286</v>
      </c>
      <c r="AQ1037">
        <f t="shared" si="232"/>
        <v>0.77836611195158856</v>
      </c>
      <c r="CA1037">
        <v>2</v>
      </c>
      <c r="CC1037" t="str">
        <f t="shared" ca="1" si="227"/>
        <v/>
      </c>
      <c r="CD1037" t="str">
        <f t="shared" ca="1" si="228"/>
        <v/>
      </c>
      <c r="CH1037" t="str">
        <f t="shared" ca="1" si="233"/>
        <v/>
      </c>
      <c r="CK1037" t="str">
        <f t="shared" ca="1" si="229"/>
        <v/>
      </c>
    </row>
    <row r="1038" spans="1:89" x14ac:dyDescent="0.45">
      <c r="A1038">
        <v>1</v>
      </c>
      <c r="B1038">
        <f t="shared" si="230"/>
        <v>0</v>
      </c>
      <c r="D1038" t="b">
        <f t="shared" si="226"/>
        <v>0</v>
      </c>
      <c r="AN1038">
        <f t="shared" si="231"/>
        <v>4.9121580331455778E-2</v>
      </c>
      <c r="AQ1038">
        <f t="shared" si="232"/>
        <v>0.22163388804841144</v>
      </c>
      <c r="CA1038">
        <v>1</v>
      </c>
      <c r="CC1038" t="str">
        <f t="shared" ca="1" si="227"/>
        <v/>
      </c>
      <c r="CD1038" t="str">
        <f t="shared" ca="1" si="228"/>
        <v/>
      </c>
      <c r="CH1038" t="str">
        <f t="shared" ca="1" si="233"/>
        <v/>
      </c>
      <c r="CK1038" t="str">
        <f t="shared" ca="1" si="229"/>
        <v/>
      </c>
    </row>
    <row r="1039" spans="1:89" x14ac:dyDescent="0.45">
      <c r="A1039">
        <v>0</v>
      </c>
      <c r="B1039">
        <f t="shared" si="230"/>
        <v>12</v>
      </c>
      <c r="D1039" t="b">
        <f t="shared" si="226"/>
        <v>0</v>
      </c>
      <c r="AN1039">
        <f t="shared" si="231"/>
        <v>0</v>
      </c>
      <c r="AQ1039">
        <f t="shared" si="232"/>
        <v>1.2216338880484114</v>
      </c>
      <c r="CA1039">
        <v>0</v>
      </c>
      <c r="CC1039" t="str">
        <f t="shared" ca="1" si="227"/>
        <v/>
      </c>
      <c r="CD1039" t="str">
        <f t="shared" ca="1" si="228"/>
        <v/>
      </c>
      <c r="CH1039" t="str">
        <f t="shared" ca="1" si="233"/>
        <v/>
      </c>
      <c r="CK1039" t="str">
        <f t="shared" ca="1" si="229"/>
        <v/>
      </c>
    </row>
    <row r="1040" spans="1:89" x14ac:dyDescent="0.45">
      <c r="A1040">
        <v>2</v>
      </c>
      <c r="B1040">
        <f t="shared" si="230"/>
        <v>0</v>
      </c>
      <c r="D1040" t="b">
        <f t="shared" si="226"/>
        <v>0</v>
      </c>
      <c r="AN1040">
        <f t="shared" si="231"/>
        <v>0.60585380423463286</v>
      </c>
      <c r="AQ1040">
        <f t="shared" si="232"/>
        <v>0.77836611195158856</v>
      </c>
      <c r="CA1040">
        <v>2</v>
      </c>
      <c r="CC1040" t="str">
        <f t="shared" ca="1" si="227"/>
        <v/>
      </c>
      <c r="CD1040" t="str">
        <f t="shared" ca="1" si="228"/>
        <v/>
      </c>
      <c r="CH1040" t="str">
        <f t="shared" ca="1" si="233"/>
        <v/>
      </c>
      <c r="CK1040" t="str">
        <f t="shared" ca="1" si="229"/>
        <v/>
      </c>
    </row>
    <row r="1041" spans="1:89" x14ac:dyDescent="0.45">
      <c r="A1041">
        <v>1</v>
      </c>
      <c r="B1041">
        <f t="shared" si="230"/>
        <v>0</v>
      </c>
      <c r="D1041" t="b">
        <f t="shared" si="226"/>
        <v>0</v>
      </c>
      <c r="AN1041">
        <f t="shared" si="231"/>
        <v>4.9121580331455778E-2</v>
      </c>
      <c r="AQ1041">
        <f t="shared" si="232"/>
        <v>0.22163388804841144</v>
      </c>
      <c r="CA1041">
        <v>1</v>
      </c>
      <c r="CC1041">
        <f t="shared" ca="1" si="227"/>
        <v>12</v>
      </c>
      <c r="CD1041">
        <f t="shared" ca="1" si="228"/>
        <v>24</v>
      </c>
      <c r="CH1041">
        <f t="shared" ca="1" si="233"/>
        <v>144</v>
      </c>
      <c r="CK1041">
        <f t="shared" ca="1" si="229"/>
        <v>0.18922499999999889</v>
      </c>
    </row>
    <row r="1042" spans="1:89" x14ac:dyDescent="0.45">
      <c r="A1042">
        <v>4</v>
      </c>
      <c r="B1042">
        <f t="shared" si="230"/>
        <v>0</v>
      </c>
      <c r="D1042" t="b">
        <f t="shared" si="226"/>
        <v>0</v>
      </c>
      <c r="AN1042">
        <f t="shared" si="231"/>
        <v>7.7193182520409875</v>
      </c>
      <c r="AQ1042">
        <f t="shared" si="232"/>
        <v>2.7783661119515886</v>
      </c>
      <c r="CA1042">
        <v>4</v>
      </c>
      <c r="CC1042" t="str">
        <f t="shared" ca="1" si="227"/>
        <v/>
      </c>
      <c r="CD1042" t="str">
        <f t="shared" ca="1" si="228"/>
        <v/>
      </c>
      <c r="CH1042" t="str">
        <f t="shared" ca="1" si="233"/>
        <v/>
      </c>
      <c r="CK1042" t="str">
        <f t="shared" ca="1" si="229"/>
        <v/>
      </c>
    </row>
    <row r="1043" spans="1:89" x14ac:dyDescent="0.45">
      <c r="A1043">
        <v>1</v>
      </c>
      <c r="B1043">
        <f t="shared" si="230"/>
        <v>0</v>
      </c>
      <c r="D1043" t="b">
        <f t="shared" si="226"/>
        <v>0</v>
      </c>
      <c r="AN1043">
        <f t="shared" si="231"/>
        <v>4.9121580331455778E-2</v>
      </c>
      <c r="AQ1043">
        <f t="shared" si="232"/>
        <v>0.22163388804841144</v>
      </c>
      <c r="CA1043">
        <v>1</v>
      </c>
      <c r="CC1043" t="str">
        <f t="shared" ca="1" si="227"/>
        <v/>
      </c>
      <c r="CD1043" t="str">
        <f t="shared" ca="1" si="228"/>
        <v/>
      </c>
      <c r="CH1043" t="str">
        <f t="shared" ca="1" si="233"/>
        <v/>
      </c>
      <c r="CK1043" t="str">
        <f t="shared" ca="1" si="229"/>
        <v/>
      </c>
    </row>
    <row r="1044" spans="1:89" x14ac:dyDescent="0.45">
      <c r="A1044">
        <v>1</v>
      </c>
      <c r="B1044">
        <f t="shared" si="230"/>
        <v>0</v>
      </c>
      <c r="D1044" t="b">
        <f t="shared" si="226"/>
        <v>0</v>
      </c>
      <c r="AN1044">
        <f t="shared" si="231"/>
        <v>4.9121580331455778E-2</v>
      </c>
      <c r="AQ1044">
        <f t="shared" si="232"/>
        <v>0.22163388804841144</v>
      </c>
      <c r="CA1044">
        <v>1</v>
      </c>
      <c r="CC1044" t="str">
        <f t="shared" ca="1" si="227"/>
        <v/>
      </c>
      <c r="CD1044" t="str">
        <f t="shared" ca="1" si="228"/>
        <v/>
      </c>
      <c r="CH1044" t="str">
        <f t="shared" ca="1" si="233"/>
        <v/>
      </c>
      <c r="CK1044" t="str">
        <f t="shared" ca="1" si="229"/>
        <v/>
      </c>
    </row>
    <row r="1045" spans="1:89" x14ac:dyDescent="0.45">
      <c r="A1045">
        <v>2</v>
      </c>
      <c r="B1045">
        <f t="shared" si="230"/>
        <v>0</v>
      </c>
      <c r="D1045" t="b">
        <f t="shared" si="226"/>
        <v>0</v>
      </c>
      <c r="AN1045">
        <f t="shared" si="231"/>
        <v>0.60585380423463286</v>
      </c>
      <c r="AQ1045">
        <f t="shared" si="232"/>
        <v>0.77836611195158856</v>
      </c>
      <c r="CA1045">
        <v>2</v>
      </c>
      <c r="CC1045" t="str">
        <f t="shared" ca="1" si="227"/>
        <v/>
      </c>
      <c r="CD1045" t="str">
        <f t="shared" ca="1" si="228"/>
        <v/>
      </c>
      <c r="CH1045" t="str">
        <f t="shared" ca="1" si="233"/>
        <v/>
      </c>
      <c r="CK1045" t="str">
        <f t="shared" ca="1" si="229"/>
        <v/>
      </c>
    </row>
    <row r="1046" spans="1:89" x14ac:dyDescent="0.45">
      <c r="A1046">
        <v>0</v>
      </c>
      <c r="B1046">
        <f t="shared" si="230"/>
        <v>0</v>
      </c>
      <c r="D1046" t="b">
        <f t="shared" si="226"/>
        <v>0</v>
      </c>
      <c r="AN1046">
        <f t="shared" si="231"/>
        <v>0</v>
      </c>
      <c r="AQ1046">
        <f t="shared" si="232"/>
        <v>1.2216338880484114</v>
      </c>
      <c r="CA1046">
        <v>0</v>
      </c>
      <c r="CC1046" t="str">
        <f t="shared" ca="1" si="227"/>
        <v/>
      </c>
      <c r="CD1046" t="str">
        <f t="shared" ca="1" si="228"/>
        <v/>
      </c>
      <c r="CH1046" t="str">
        <f t="shared" ca="1" si="233"/>
        <v/>
      </c>
      <c r="CK1046" t="str">
        <f t="shared" ca="1" si="229"/>
        <v/>
      </c>
    </row>
    <row r="1047" spans="1:89" x14ac:dyDescent="0.45">
      <c r="A1047">
        <v>0</v>
      </c>
      <c r="B1047">
        <f t="shared" si="230"/>
        <v>0</v>
      </c>
      <c r="D1047" t="b">
        <f t="shared" si="226"/>
        <v>1</v>
      </c>
      <c r="AN1047">
        <f t="shared" si="231"/>
        <v>0</v>
      </c>
      <c r="AQ1047">
        <f t="shared" si="232"/>
        <v>1.2216338880484114</v>
      </c>
      <c r="CA1047">
        <v>0</v>
      </c>
      <c r="CC1047" t="str">
        <f t="shared" ca="1" si="227"/>
        <v/>
      </c>
      <c r="CD1047" t="str">
        <f t="shared" ca="1" si="228"/>
        <v/>
      </c>
      <c r="CH1047" t="str">
        <f t="shared" ca="1" si="233"/>
        <v/>
      </c>
      <c r="CK1047" t="str">
        <f t="shared" ca="1" si="229"/>
        <v/>
      </c>
    </row>
    <row r="1048" spans="1:89" x14ac:dyDescent="0.45">
      <c r="A1048">
        <v>1</v>
      </c>
      <c r="B1048">
        <f t="shared" si="230"/>
        <v>0</v>
      </c>
      <c r="D1048" t="b">
        <f t="shared" si="226"/>
        <v>0</v>
      </c>
      <c r="AN1048">
        <f t="shared" si="231"/>
        <v>4.9121580331455778E-2</v>
      </c>
      <c r="AQ1048">
        <f t="shared" si="232"/>
        <v>0.22163388804841144</v>
      </c>
      <c r="CA1048">
        <v>1</v>
      </c>
      <c r="CC1048" t="str">
        <f t="shared" ca="1" si="227"/>
        <v/>
      </c>
      <c r="CD1048" t="str">
        <f t="shared" ca="1" si="228"/>
        <v/>
      </c>
      <c r="CH1048" t="str">
        <f t="shared" ca="1" si="233"/>
        <v/>
      </c>
      <c r="CK1048" t="str">
        <f t="shared" ca="1" si="229"/>
        <v/>
      </c>
    </row>
    <row r="1049" spans="1:89" x14ac:dyDescent="0.45">
      <c r="A1049">
        <v>1</v>
      </c>
      <c r="B1049">
        <f t="shared" si="230"/>
        <v>12</v>
      </c>
      <c r="D1049" t="b">
        <f t="shared" si="226"/>
        <v>0</v>
      </c>
      <c r="AN1049">
        <f t="shared" si="231"/>
        <v>4.9121580331455778E-2</v>
      </c>
      <c r="AQ1049">
        <f t="shared" si="232"/>
        <v>0.22163388804841144</v>
      </c>
      <c r="CA1049">
        <v>1</v>
      </c>
      <c r="CC1049" t="str">
        <f t="shared" ca="1" si="227"/>
        <v/>
      </c>
      <c r="CD1049" t="str">
        <f t="shared" ca="1" si="228"/>
        <v/>
      </c>
      <c r="CH1049" t="str">
        <f t="shared" ca="1" si="233"/>
        <v/>
      </c>
      <c r="CK1049" t="str">
        <f t="shared" ca="1" si="229"/>
        <v/>
      </c>
    </row>
    <row r="1050" spans="1:89" x14ac:dyDescent="0.45">
      <c r="A1050">
        <v>1</v>
      </c>
      <c r="B1050">
        <f t="shared" si="230"/>
        <v>0</v>
      </c>
      <c r="D1050" t="b">
        <f t="shared" si="226"/>
        <v>0</v>
      </c>
      <c r="AN1050">
        <f t="shared" si="231"/>
        <v>4.9121580331455778E-2</v>
      </c>
      <c r="AQ1050">
        <f t="shared" si="232"/>
        <v>0.22163388804841144</v>
      </c>
      <c r="CA1050">
        <v>1</v>
      </c>
      <c r="CC1050" t="str">
        <f t="shared" ca="1" si="227"/>
        <v/>
      </c>
      <c r="CD1050" t="str">
        <f t="shared" ca="1" si="228"/>
        <v/>
      </c>
      <c r="CH1050" t="str">
        <f t="shared" ca="1" si="233"/>
        <v/>
      </c>
      <c r="CK1050" t="str">
        <f t="shared" ca="1" si="229"/>
        <v/>
      </c>
    </row>
    <row r="1051" spans="1:89" x14ac:dyDescent="0.45">
      <c r="A1051">
        <v>1</v>
      </c>
      <c r="B1051">
        <f t="shared" si="230"/>
        <v>0</v>
      </c>
      <c r="D1051" t="b">
        <f t="shared" si="226"/>
        <v>0</v>
      </c>
      <c r="AN1051">
        <f t="shared" si="231"/>
        <v>4.9121580331455778E-2</v>
      </c>
      <c r="AQ1051">
        <f t="shared" si="232"/>
        <v>0.22163388804841144</v>
      </c>
      <c r="CA1051">
        <v>1</v>
      </c>
      <c r="CC1051">
        <f t="shared" ca="1" si="227"/>
        <v>12</v>
      </c>
      <c r="CD1051" t="str">
        <f t="shared" ca="1" si="228"/>
        <v/>
      </c>
      <c r="CH1051">
        <f t="shared" ca="1" si="233"/>
        <v>144</v>
      </c>
      <c r="CK1051" t="str">
        <f t="shared" ca="1" si="229"/>
        <v/>
      </c>
    </row>
    <row r="1052" spans="1:89" x14ac:dyDescent="0.45">
      <c r="A1052">
        <v>2</v>
      </c>
      <c r="B1052">
        <f t="shared" si="230"/>
        <v>0</v>
      </c>
      <c r="D1052" t="b">
        <f t="shared" si="226"/>
        <v>0</v>
      </c>
      <c r="AN1052">
        <f t="shared" si="231"/>
        <v>0.60585380423463286</v>
      </c>
      <c r="AQ1052">
        <f t="shared" si="232"/>
        <v>0.77836611195158856</v>
      </c>
      <c r="CA1052">
        <v>2</v>
      </c>
      <c r="CC1052" t="str">
        <f t="shared" ca="1" si="227"/>
        <v/>
      </c>
      <c r="CD1052" t="str">
        <f t="shared" ca="1" si="228"/>
        <v/>
      </c>
      <c r="CH1052" t="str">
        <f t="shared" ca="1" si="233"/>
        <v/>
      </c>
      <c r="CK1052" t="str">
        <f t="shared" ca="1" si="229"/>
        <v/>
      </c>
    </row>
    <row r="1053" spans="1:89" x14ac:dyDescent="0.45">
      <c r="A1053">
        <v>0</v>
      </c>
      <c r="B1053">
        <f t="shared" si="230"/>
        <v>0</v>
      </c>
      <c r="D1053" t="b">
        <f t="shared" si="226"/>
        <v>0</v>
      </c>
      <c r="AN1053">
        <f t="shared" si="231"/>
        <v>0</v>
      </c>
      <c r="AQ1053">
        <f t="shared" si="232"/>
        <v>1.2216338880484114</v>
      </c>
      <c r="CA1053">
        <v>0</v>
      </c>
      <c r="CC1053" t="str">
        <f t="shared" ca="1" si="227"/>
        <v/>
      </c>
      <c r="CD1053" t="str">
        <f t="shared" ca="1" si="228"/>
        <v/>
      </c>
      <c r="CH1053" t="str">
        <f t="shared" ca="1" si="233"/>
        <v/>
      </c>
      <c r="CK1053" t="str">
        <f t="shared" ca="1" si="229"/>
        <v/>
      </c>
    </row>
    <row r="1054" spans="1:89" x14ac:dyDescent="0.45">
      <c r="A1054">
        <v>2</v>
      </c>
      <c r="B1054">
        <f t="shared" si="230"/>
        <v>0</v>
      </c>
      <c r="D1054" t="b">
        <f t="shared" si="226"/>
        <v>0</v>
      </c>
      <c r="AN1054">
        <f t="shared" si="231"/>
        <v>0.60585380423463286</v>
      </c>
      <c r="AQ1054">
        <f t="shared" si="232"/>
        <v>0.77836611195158856</v>
      </c>
      <c r="CA1054">
        <v>2</v>
      </c>
      <c r="CC1054" t="str">
        <f t="shared" ca="1" si="227"/>
        <v/>
      </c>
      <c r="CD1054" t="str">
        <f t="shared" ca="1" si="228"/>
        <v/>
      </c>
      <c r="CH1054" t="str">
        <f t="shared" ca="1" si="233"/>
        <v/>
      </c>
      <c r="CK1054" t="str">
        <f t="shared" ca="1" si="229"/>
        <v/>
      </c>
    </row>
    <row r="1055" spans="1:89" x14ac:dyDescent="0.45">
      <c r="A1055">
        <v>1</v>
      </c>
      <c r="B1055">
        <f t="shared" si="230"/>
        <v>0</v>
      </c>
      <c r="D1055" t="b">
        <f t="shared" si="226"/>
        <v>0</v>
      </c>
      <c r="AN1055">
        <f t="shared" si="231"/>
        <v>4.9121580331455778E-2</v>
      </c>
      <c r="AQ1055">
        <f t="shared" si="232"/>
        <v>0.22163388804841144</v>
      </c>
      <c r="CA1055">
        <v>1</v>
      </c>
      <c r="CC1055" t="str">
        <f t="shared" ca="1" si="227"/>
        <v/>
      </c>
      <c r="CD1055" t="str">
        <f t="shared" ca="1" si="228"/>
        <v/>
      </c>
      <c r="CH1055" t="str">
        <f t="shared" ca="1" si="233"/>
        <v/>
      </c>
      <c r="CK1055" t="str">
        <f t="shared" ca="1" si="229"/>
        <v/>
      </c>
    </row>
    <row r="1056" spans="1:89" x14ac:dyDescent="0.45">
      <c r="A1056">
        <v>0</v>
      </c>
      <c r="B1056">
        <f t="shared" si="230"/>
        <v>0</v>
      </c>
      <c r="D1056" t="b">
        <f t="shared" si="226"/>
        <v>0</v>
      </c>
      <c r="AN1056">
        <f t="shared" si="231"/>
        <v>0</v>
      </c>
      <c r="AQ1056">
        <f t="shared" si="232"/>
        <v>1.2216338880484114</v>
      </c>
      <c r="CA1056">
        <v>0</v>
      </c>
      <c r="CC1056" t="str">
        <f t="shared" ca="1" si="227"/>
        <v/>
      </c>
      <c r="CD1056" t="str">
        <f t="shared" ca="1" si="228"/>
        <v/>
      </c>
      <c r="CH1056" t="str">
        <f t="shared" ca="1" si="233"/>
        <v/>
      </c>
      <c r="CK1056" t="str">
        <f t="shared" ca="1" si="229"/>
        <v/>
      </c>
    </row>
    <row r="1057" spans="1:89" x14ac:dyDescent="0.45">
      <c r="A1057">
        <v>2</v>
      </c>
      <c r="B1057">
        <f t="shared" si="230"/>
        <v>0</v>
      </c>
      <c r="D1057" t="b">
        <f t="shared" si="226"/>
        <v>1</v>
      </c>
      <c r="AN1057">
        <f t="shared" si="231"/>
        <v>0.60585380423463286</v>
      </c>
      <c r="AQ1057">
        <f t="shared" si="232"/>
        <v>0.77836611195158856</v>
      </c>
      <c r="CA1057">
        <v>2</v>
      </c>
      <c r="CC1057" t="str">
        <f t="shared" ca="1" si="227"/>
        <v/>
      </c>
      <c r="CD1057" t="str">
        <f t="shared" ca="1" si="228"/>
        <v/>
      </c>
      <c r="CH1057" t="str">
        <f t="shared" ca="1" si="233"/>
        <v/>
      </c>
      <c r="CK1057" t="str">
        <f t="shared" ca="1" si="229"/>
        <v/>
      </c>
    </row>
    <row r="1058" spans="1:89" x14ac:dyDescent="0.45">
      <c r="A1058">
        <v>2</v>
      </c>
      <c r="B1058">
        <f t="shared" si="230"/>
        <v>0</v>
      </c>
      <c r="D1058" t="b">
        <f t="shared" si="226"/>
        <v>0</v>
      </c>
      <c r="AN1058">
        <f t="shared" si="231"/>
        <v>0.60585380423463286</v>
      </c>
      <c r="AQ1058">
        <f t="shared" si="232"/>
        <v>0.77836611195158856</v>
      </c>
      <c r="CA1058">
        <v>2</v>
      </c>
      <c r="CC1058" t="str">
        <f t="shared" ca="1" si="227"/>
        <v/>
      </c>
      <c r="CD1058" t="str">
        <f t="shared" ca="1" si="228"/>
        <v/>
      </c>
      <c r="CH1058" t="str">
        <f t="shared" ca="1" si="233"/>
        <v/>
      </c>
      <c r="CK1058" t="str">
        <f t="shared" ca="1" si="229"/>
        <v/>
      </c>
    </row>
    <row r="1059" spans="1:89" x14ac:dyDescent="0.45">
      <c r="A1059">
        <v>2</v>
      </c>
      <c r="B1059">
        <f t="shared" si="230"/>
        <v>7</v>
      </c>
      <c r="D1059" t="b">
        <f t="shared" si="226"/>
        <v>0</v>
      </c>
      <c r="AN1059">
        <f t="shared" si="231"/>
        <v>0.60585380423463286</v>
      </c>
      <c r="AQ1059">
        <f t="shared" si="232"/>
        <v>0.77836611195158856</v>
      </c>
      <c r="CA1059">
        <v>2</v>
      </c>
      <c r="CC1059" t="str">
        <f t="shared" ca="1" si="227"/>
        <v/>
      </c>
      <c r="CD1059" t="str">
        <f t="shared" ca="1" si="228"/>
        <v/>
      </c>
      <c r="CH1059" t="str">
        <f t="shared" ca="1" si="233"/>
        <v/>
      </c>
      <c r="CK1059" t="str">
        <f t="shared" ca="1" si="229"/>
        <v/>
      </c>
    </row>
    <row r="1060" spans="1:89" x14ac:dyDescent="0.45">
      <c r="A1060">
        <v>0</v>
      </c>
      <c r="B1060">
        <f t="shared" si="230"/>
        <v>0</v>
      </c>
      <c r="D1060" t="b">
        <f t="shared" si="226"/>
        <v>0</v>
      </c>
      <c r="AN1060">
        <f t="shared" si="231"/>
        <v>0</v>
      </c>
      <c r="AQ1060">
        <f t="shared" si="232"/>
        <v>1.2216338880484114</v>
      </c>
      <c r="CA1060">
        <v>0</v>
      </c>
      <c r="CC1060" t="str">
        <f t="shared" ca="1" si="227"/>
        <v/>
      </c>
      <c r="CD1060" t="str">
        <f t="shared" ca="1" si="228"/>
        <v/>
      </c>
      <c r="CH1060" t="str">
        <f t="shared" ca="1" si="233"/>
        <v/>
      </c>
      <c r="CK1060" t="str">
        <f t="shared" ca="1" si="229"/>
        <v/>
      </c>
    </row>
    <row r="1061" spans="1:89" x14ac:dyDescent="0.45">
      <c r="A1061">
        <v>1</v>
      </c>
      <c r="B1061">
        <f t="shared" si="230"/>
        <v>0</v>
      </c>
      <c r="D1061" t="b">
        <f t="shared" si="226"/>
        <v>0</v>
      </c>
      <c r="AN1061">
        <f t="shared" si="231"/>
        <v>4.9121580331455778E-2</v>
      </c>
      <c r="AQ1061">
        <f t="shared" si="232"/>
        <v>0.22163388804841144</v>
      </c>
      <c r="CA1061">
        <v>1</v>
      </c>
      <c r="CC1061">
        <f t="shared" ca="1" si="227"/>
        <v>11</v>
      </c>
      <c r="CD1061">
        <f t="shared" ca="1" si="228"/>
        <v>27</v>
      </c>
      <c r="CH1061">
        <f t="shared" ca="1" si="233"/>
        <v>121</v>
      </c>
      <c r="CK1061">
        <f t="shared" ca="1" si="229"/>
        <v>6.5792250000000063</v>
      </c>
    </row>
    <row r="1062" spans="1:89" x14ac:dyDescent="0.45">
      <c r="A1062">
        <v>0</v>
      </c>
      <c r="B1062">
        <f t="shared" si="230"/>
        <v>0</v>
      </c>
      <c r="D1062" t="b">
        <f t="shared" si="226"/>
        <v>0</v>
      </c>
      <c r="AN1062">
        <f t="shared" si="231"/>
        <v>0</v>
      </c>
      <c r="AQ1062">
        <f t="shared" si="232"/>
        <v>1.2216338880484114</v>
      </c>
      <c r="CA1062">
        <v>0</v>
      </c>
      <c r="CC1062" t="str">
        <f t="shared" ca="1" si="227"/>
        <v/>
      </c>
      <c r="CD1062" t="str">
        <f t="shared" ca="1" si="228"/>
        <v/>
      </c>
      <c r="CH1062" t="str">
        <f t="shared" ca="1" si="233"/>
        <v/>
      </c>
      <c r="CK1062" t="str">
        <f t="shared" ca="1" si="229"/>
        <v/>
      </c>
    </row>
    <row r="1063" spans="1:89" x14ac:dyDescent="0.45">
      <c r="A1063">
        <v>2</v>
      </c>
      <c r="B1063">
        <f t="shared" si="230"/>
        <v>0</v>
      </c>
      <c r="D1063" t="b">
        <f t="shared" si="226"/>
        <v>0</v>
      </c>
      <c r="AN1063">
        <f t="shared" si="231"/>
        <v>0.60585380423463286</v>
      </c>
      <c r="AQ1063">
        <f t="shared" si="232"/>
        <v>0.77836611195158856</v>
      </c>
      <c r="CA1063">
        <v>2</v>
      </c>
      <c r="CC1063" t="str">
        <f t="shared" ca="1" si="227"/>
        <v/>
      </c>
      <c r="CD1063" t="str">
        <f t="shared" ca="1" si="228"/>
        <v/>
      </c>
      <c r="CH1063" t="str">
        <f t="shared" ca="1" si="233"/>
        <v/>
      </c>
      <c r="CK1063" t="str">
        <f t="shared" ca="1" si="229"/>
        <v/>
      </c>
    </row>
    <row r="1064" spans="1:89" x14ac:dyDescent="0.45">
      <c r="A1064">
        <v>3</v>
      </c>
      <c r="B1064">
        <f t="shared" si="230"/>
        <v>0</v>
      </c>
      <c r="D1064" t="b">
        <f t="shared" si="226"/>
        <v>0</v>
      </c>
      <c r="AN1064">
        <f t="shared" si="231"/>
        <v>3.16258602813781</v>
      </c>
      <c r="AQ1064">
        <f t="shared" si="232"/>
        <v>1.7783661119515886</v>
      </c>
      <c r="CA1064">
        <v>3</v>
      </c>
      <c r="CC1064" t="str">
        <f t="shared" ca="1" si="227"/>
        <v/>
      </c>
      <c r="CD1064" t="str">
        <f t="shared" ca="1" si="228"/>
        <v/>
      </c>
      <c r="CH1064" t="str">
        <f t="shared" ca="1" si="233"/>
        <v/>
      </c>
      <c r="CK1064" t="str">
        <f t="shared" ca="1" si="229"/>
        <v/>
      </c>
    </row>
    <row r="1065" spans="1:89" x14ac:dyDescent="0.45">
      <c r="A1065">
        <v>2</v>
      </c>
      <c r="B1065">
        <f t="shared" si="230"/>
        <v>0</v>
      </c>
      <c r="D1065" t="b">
        <f t="shared" si="226"/>
        <v>0</v>
      </c>
      <c r="AN1065">
        <f t="shared" si="231"/>
        <v>0.60585380423463286</v>
      </c>
      <c r="AQ1065">
        <f t="shared" si="232"/>
        <v>0.77836611195158856</v>
      </c>
      <c r="CA1065">
        <v>2</v>
      </c>
      <c r="CC1065" t="str">
        <f t="shared" ca="1" si="227"/>
        <v/>
      </c>
      <c r="CD1065" t="str">
        <f t="shared" ca="1" si="228"/>
        <v/>
      </c>
      <c r="CH1065" t="str">
        <f t="shared" ca="1" si="233"/>
        <v/>
      </c>
      <c r="CK1065" t="str">
        <f t="shared" ca="1" si="229"/>
        <v/>
      </c>
    </row>
    <row r="1066" spans="1:89" x14ac:dyDescent="0.45">
      <c r="A1066">
        <v>1</v>
      </c>
      <c r="B1066">
        <f t="shared" si="230"/>
        <v>0</v>
      </c>
      <c r="D1066" t="b">
        <f t="shared" si="226"/>
        <v>0</v>
      </c>
      <c r="AN1066">
        <f t="shared" si="231"/>
        <v>4.9121580331455778E-2</v>
      </c>
      <c r="AQ1066">
        <f t="shared" si="232"/>
        <v>0.22163388804841144</v>
      </c>
      <c r="CA1066">
        <v>1</v>
      </c>
      <c r="CC1066" t="str">
        <f t="shared" ca="1" si="227"/>
        <v/>
      </c>
      <c r="CD1066" t="str">
        <f t="shared" ca="1" si="228"/>
        <v/>
      </c>
      <c r="CH1066" t="str">
        <f t="shared" ca="1" si="233"/>
        <v/>
      </c>
      <c r="CK1066" t="str">
        <f t="shared" ca="1" si="229"/>
        <v/>
      </c>
    </row>
    <row r="1067" spans="1:89" x14ac:dyDescent="0.45">
      <c r="A1067">
        <v>0</v>
      </c>
      <c r="B1067">
        <f t="shared" si="230"/>
        <v>0</v>
      </c>
      <c r="D1067" t="b">
        <f t="shared" si="226"/>
        <v>1</v>
      </c>
      <c r="AN1067">
        <f t="shared" si="231"/>
        <v>0</v>
      </c>
      <c r="AQ1067">
        <f t="shared" si="232"/>
        <v>1.2216338880484114</v>
      </c>
      <c r="CA1067">
        <v>0</v>
      </c>
      <c r="CC1067" t="str">
        <f t="shared" ca="1" si="227"/>
        <v/>
      </c>
      <c r="CD1067" t="str">
        <f t="shared" ca="1" si="228"/>
        <v/>
      </c>
      <c r="CH1067" t="str">
        <f t="shared" ca="1" si="233"/>
        <v/>
      </c>
      <c r="CK1067" t="str">
        <f t="shared" ca="1" si="229"/>
        <v/>
      </c>
    </row>
    <row r="1068" spans="1:89" x14ac:dyDescent="0.45">
      <c r="A1068">
        <v>1</v>
      </c>
      <c r="B1068">
        <f t="shared" si="230"/>
        <v>0</v>
      </c>
      <c r="D1068" t="b">
        <f t="shared" si="226"/>
        <v>0</v>
      </c>
      <c r="AN1068">
        <f t="shared" si="231"/>
        <v>4.9121580331455778E-2</v>
      </c>
      <c r="AQ1068">
        <f t="shared" si="232"/>
        <v>0.22163388804841144</v>
      </c>
      <c r="CA1068">
        <v>1</v>
      </c>
      <c r="CC1068" t="str">
        <f t="shared" ca="1" si="227"/>
        <v/>
      </c>
      <c r="CD1068" t="str">
        <f t="shared" ca="1" si="228"/>
        <v/>
      </c>
      <c r="CH1068" t="str">
        <f t="shared" ca="1" si="233"/>
        <v/>
      </c>
      <c r="CK1068" t="str">
        <f t="shared" ca="1" si="229"/>
        <v/>
      </c>
    </row>
    <row r="1069" spans="1:89" x14ac:dyDescent="0.45">
      <c r="A1069">
        <v>0</v>
      </c>
      <c r="B1069">
        <f t="shared" si="230"/>
        <v>8</v>
      </c>
      <c r="D1069" t="b">
        <f t="shared" si="226"/>
        <v>0</v>
      </c>
      <c r="AN1069">
        <f t="shared" si="231"/>
        <v>0</v>
      </c>
      <c r="AQ1069">
        <f t="shared" si="232"/>
        <v>1.2216338880484114</v>
      </c>
      <c r="CA1069">
        <v>0</v>
      </c>
      <c r="CC1069" t="str">
        <f t="shared" ca="1" si="227"/>
        <v/>
      </c>
      <c r="CD1069" t="str">
        <f t="shared" ca="1" si="228"/>
        <v/>
      </c>
      <c r="CH1069" t="str">
        <f t="shared" ca="1" si="233"/>
        <v/>
      </c>
      <c r="CK1069" t="str">
        <f t="shared" ca="1" si="229"/>
        <v/>
      </c>
    </row>
    <row r="1070" spans="1:89" x14ac:dyDescent="0.45">
      <c r="A1070">
        <v>1</v>
      </c>
      <c r="B1070">
        <f t="shared" si="230"/>
        <v>0</v>
      </c>
      <c r="D1070" t="b">
        <f t="shared" si="226"/>
        <v>0</v>
      </c>
      <c r="AN1070">
        <f t="shared" si="231"/>
        <v>4.9121580331455778E-2</v>
      </c>
      <c r="AQ1070">
        <f t="shared" si="232"/>
        <v>0.22163388804841144</v>
      </c>
      <c r="CA1070">
        <v>1</v>
      </c>
      <c r="CC1070" t="str">
        <f t="shared" ca="1" si="227"/>
        <v/>
      </c>
      <c r="CD1070" t="str">
        <f t="shared" ca="1" si="228"/>
        <v/>
      </c>
      <c r="CH1070" t="str">
        <f t="shared" ca="1" si="233"/>
        <v/>
      </c>
      <c r="CK1070" t="str">
        <f t="shared" ca="1" si="229"/>
        <v/>
      </c>
    </row>
    <row r="1071" spans="1:89" x14ac:dyDescent="0.45">
      <c r="A1071">
        <v>2</v>
      </c>
      <c r="B1071">
        <f t="shared" si="230"/>
        <v>0</v>
      </c>
      <c r="D1071" t="b">
        <f t="shared" si="226"/>
        <v>0</v>
      </c>
      <c r="AN1071">
        <f t="shared" si="231"/>
        <v>0.60585380423463286</v>
      </c>
      <c r="AQ1071">
        <f t="shared" si="232"/>
        <v>0.77836611195158856</v>
      </c>
      <c r="CA1071">
        <v>2</v>
      </c>
      <c r="CC1071">
        <f t="shared" ca="1" si="227"/>
        <v>16</v>
      </c>
      <c r="CD1071" t="str">
        <f t="shared" ca="1" si="228"/>
        <v/>
      </c>
      <c r="CH1071">
        <f t="shared" ca="1" si="233"/>
        <v>256</v>
      </c>
      <c r="CK1071" t="str">
        <f t="shared" ca="1" si="229"/>
        <v/>
      </c>
    </row>
    <row r="1072" spans="1:89" x14ac:dyDescent="0.45">
      <c r="A1072">
        <v>2</v>
      </c>
      <c r="B1072">
        <f t="shared" si="230"/>
        <v>0</v>
      </c>
      <c r="D1072" t="b">
        <f t="shared" si="226"/>
        <v>0</v>
      </c>
      <c r="AN1072">
        <f t="shared" si="231"/>
        <v>0.60585380423463286</v>
      </c>
      <c r="AQ1072">
        <f t="shared" si="232"/>
        <v>0.77836611195158856</v>
      </c>
      <c r="CA1072">
        <v>2</v>
      </c>
      <c r="CC1072" t="str">
        <f t="shared" ca="1" si="227"/>
        <v/>
      </c>
      <c r="CD1072" t="str">
        <f t="shared" ca="1" si="228"/>
        <v/>
      </c>
      <c r="CH1072" t="str">
        <f t="shared" ca="1" si="233"/>
        <v/>
      </c>
      <c r="CK1072" t="str">
        <f t="shared" ca="1" si="229"/>
        <v/>
      </c>
    </row>
    <row r="1073" spans="1:89" x14ac:dyDescent="0.45">
      <c r="A1073">
        <v>1</v>
      </c>
      <c r="B1073">
        <f t="shared" si="230"/>
        <v>0</v>
      </c>
      <c r="D1073" t="b">
        <f t="shared" si="226"/>
        <v>0</v>
      </c>
      <c r="AN1073">
        <f t="shared" si="231"/>
        <v>4.9121580331455778E-2</v>
      </c>
      <c r="AQ1073">
        <f t="shared" si="232"/>
        <v>0.22163388804841144</v>
      </c>
      <c r="CA1073">
        <v>1</v>
      </c>
      <c r="CC1073" t="str">
        <f t="shared" ca="1" si="227"/>
        <v/>
      </c>
      <c r="CD1073" t="str">
        <f t="shared" ca="1" si="228"/>
        <v/>
      </c>
      <c r="CH1073" t="str">
        <f t="shared" ca="1" si="233"/>
        <v/>
      </c>
      <c r="CK1073" t="str">
        <f t="shared" ca="1" si="229"/>
        <v/>
      </c>
    </row>
    <row r="1074" spans="1:89" x14ac:dyDescent="0.45">
      <c r="A1074">
        <v>0</v>
      </c>
      <c r="B1074">
        <f t="shared" si="230"/>
        <v>0</v>
      </c>
      <c r="D1074" t="b">
        <f t="shared" si="226"/>
        <v>0</v>
      </c>
      <c r="AN1074">
        <f t="shared" si="231"/>
        <v>0</v>
      </c>
      <c r="AQ1074">
        <f t="shared" si="232"/>
        <v>1.2216338880484114</v>
      </c>
      <c r="CA1074">
        <v>0</v>
      </c>
      <c r="CC1074" t="str">
        <f t="shared" ca="1" si="227"/>
        <v/>
      </c>
      <c r="CD1074" t="str">
        <f t="shared" ca="1" si="228"/>
        <v/>
      </c>
      <c r="CH1074" t="str">
        <f t="shared" ca="1" si="233"/>
        <v/>
      </c>
      <c r="CK1074" t="str">
        <f t="shared" ca="1" si="229"/>
        <v/>
      </c>
    </row>
    <row r="1075" spans="1:89" x14ac:dyDescent="0.45">
      <c r="A1075">
        <v>2</v>
      </c>
      <c r="B1075">
        <f t="shared" si="230"/>
        <v>0</v>
      </c>
      <c r="D1075" t="b">
        <f t="shared" si="226"/>
        <v>0</v>
      </c>
      <c r="AN1075">
        <f t="shared" si="231"/>
        <v>0.60585380423463286</v>
      </c>
      <c r="AQ1075">
        <f t="shared" si="232"/>
        <v>0.77836611195158856</v>
      </c>
      <c r="CA1075">
        <v>2</v>
      </c>
      <c r="CC1075" t="str">
        <f t="shared" ca="1" si="227"/>
        <v/>
      </c>
      <c r="CD1075" t="str">
        <f t="shared" ca="1" si="228"/>
        <v/>
      </c>
      <c r="CH1075" t="str">
        <f t="shared" ca="1" si="233"/>
        <v/>
      </c>
      <c r="CK1075" t="str">
        <f t="shared" ca="1" si="229"/>
        <v/>
      </c>
    </row>
    <row r="1076" spans="1:89" x14ac:dyDescent="0.45">
      <c r="A1076">
        <v>2</v>
      </c>
      <c r="B1076">
        <f t="shared" si="230"/>
        <v>0</v>
      </c>
      <c r="D1076" t="b">
        <f t="shared" si="226"/>
        <v>0</v>
      </c>
      <c r="AN1076">
        <f t="shared" si="231"/>
        <v>0.60585380423463286</v>
      </c>
      <c r="AQ1076">
        <f t="shared" si="232"/>
        <v>0.77836611195158856</v>
      </c>
      <c r="CA1076">
        <v>2</v>
      </c>
      <c r="CC1076" t="str">
        <f t="shared" ca="1" si="227"/>
        <v/>
      </c>
      <c r="CD1076" t="str">
        <f t="shared" ca="1" si="228"/>
        <v/>
      </c>
      <c r="CH1076" t="str">
        <f t="shared" ca="1" si="233"/>
        <v/>
      </c>
      <c r="CK1076" t="str">
        <f t="shared" ca="1" si="229"/>
        <v/>
      </c>
    </row>
    <row r="1077" spans="1:89" x14ac:dyDescent="0.45">
      <c r="A1077">
        <v>2</v>
      </c>
      <c r="B1077">
        <f t="shared" si="230"/>
        <v>0</v>
      </c>
      <c r="D1077" t="b">
        <f t="shared" si="226"/>
        <v>1</v>
      </c>
      <c r="AN1077">
        <f t="shared" si="231"/>
        <v>0.60585380423463286</v>
      </c>
      <c r="AQ1077">
        <f t="shared" si="232"/>
        <v>0.77836611195158856</v>
      </c>
      <c r="CA1077">
        <v>2</v>
      </c>
      <c r="CC1077" t="str">
        <f t="shared" ca="1" si="227"/>
        <v/>
      </c>
      <c r="CD1077" t="str">
        <f t="shared" ca="1" si="228"/>
        <v/>
      </c>
      <c r="CH1077" t="str">
        <f t="shared" ca="1" si="233"/>
        <v/>
      </c>
      <c r="CK1077" t="str">
        <f t="shared" ca="1" si="229"/>
        <v/>
      </c>
    </row>
    <row r="1078" spans="1:89" x14ac:dyDescent="0.45">
      <c r="A1078">
        <v>2</v>
      </c>
      <c r="B1078">
        <f t="shared" si="230"/>
        <v>0</v>
      </c>
      <c r="D1078" t="b">
        <f t="shared" si="226"/>
        <v>0</v>
      </c>
      <c r="AN1078">
        <f t="shared" si="231"/>
        <v>0.60585380423463286</v>
      </c>
      <c r="AQ1078">
        <f t="shared" si="232"/>
        <v>0.77836611195158856</v>
      </c>
      <c r="CA1078">
        <v>2</v>
      </c>
      <c r="CC1078" t="str">
        <f t="shared" ca="1" si="227"/>
        <v/>
      </c>
      <c r="CD1078" t="str">
        <f t="shared" ca="1" si="228"/>
        <v/>
      </c>
      <c r="CH1078" t="str">
        <f t="shared" ca="1" si="233"/>
        <v/>
      </c>
      <c r="CK1078" t="str">
        <f t="shared" ca="1" si="229"/>
        <v/>
      </c>
    </row>
    <row r="1079" spans="1:89" x14ac:dyDescent="0.45">
      <c r="A1079">
        <v>2</v>
      </c>
      <c r="B1079">
        <f t="shared" si="230"/>
        <v>10</v>
      </c>
      <c r="D1079" t="b">
        <f t="shared" si="226"/>
        <v>0</v>
      </c>
      <c r="AN1079">
        <f t="shared" si="231"/>
        <v>0.60585380423463286</v>
      </c>
      <c r="AQ1079">
        <f t="shared" si="232"/>
        <v>0.77836611195158856</v>
      </c>
      <c r="CA1079">
        <v>2</v>
      </c>
      <c r="CC1079" t="str">
        <f t="shared" ca="1" si="227"/>
        <v/>
      </c>
      <c r="CD1079" t="str">
        <f t="shared" ca="1" si="228"/>
        <v/>
      </c>
      <c r="CH1079" t="str">
        <f t="shared" ca="1" si="233"/>
        <v/>
      </c>
      <c r="CK1079" t="str">
        <f t="shared" ca="1" si="229"/>
        <v/>
      </c>
    </row>
    <row r="1080" spans="1:89" x14ac:dyDescent="0.45">
      <c r="A1080">
        <v>1</v>
      </c>
      <c r="B1080">
        <f t="shared" si="230"/>
        <v>0</v>
      </c>
      <c r="D1080" t="b">
        <f t="shared" si="226"/>
        <v>0</v>
      </c>
      <c r="AN1080">
        <f t="shared" si="231"/>
        <v>4.9121580331455778E-2</v>
      </c>
      <c r="AQ1080">
        <f t="shared" si="232"/>
        <v>0.22163388804841144</v>
      </c>
      <c r="CA1080">
        <v>1</v>
      </c>
      <c r="CC1080" t="str">
        <f t="shared" ca="1" si="227"/>
        <v/>
      </c>
      <c r="CD1080" t="str">
        <f t="shared" ca="1" si="228"/>
        <v/>
      </c>
      <c r="CH1080" t="str">
        <f t="shared" ca="1" si="233"/>
        <v/>
      </c>
      <c r="CK1080" t="str">
        <f t="shared" ca="1" si="229"/>
        <v/>
      </c>
    </row>
    <row r="1081" spans="1:89" x14ac:dyDescent="0.45">
      <c r="A1081">
        <v>1</v>
      </c>
      <c r="B1081">
        <f t="shared" si="230"/>
        <v>0</v>
      </c>
      <c r="D1081" t="b">
        <f t="shared" si="226"/>
        <v>0</v>
      </c>
      <c r="AN1081">
        <f t="shared" si="231"/>
        <v>4.9121580331455778E-2</v>
      </c>
      <c r="AQ1081">
        <f t="shared" si="232"/>
        <v>0.22163388804841144</v>
      </c>
      <c r="CA1081">
        <v>1</v>
      </c>
      <c r="CC1081">
        <f t="shared" ca="1" si="227"/>
        <v>12</v>
      </c>
      <c r="CD1081">
        <f t="shared" ca="1" si="228"/>
        <v>24</v>
      </c>
      <c r="CH1081">
        <f t="shared" ca="1" si="233"/>
        <v>144</v>
      </c>
      <c r="CK1081">
        <f t="shared" ca="1" si="229"/>
        <v>0.18922499999999889</v>
      </c>
    </row>
    <row r="1082" spans="1:89" x14ac:dyDescent="0.45">
      <c r="A1082">
        <v>1</v>
      </c>
      <c r="B1082">
        <f t="shared" si="230"/>
        <v>0</v>
      </c>
      <c r="D1082" t="b">
        <f t="shared" si="226"/>
        <v>0</v>
      </c>
      <c r="AN1082">
        <f t="shared" si="231"/>
        <v>4.9121580331455778E-2</v>
      </c>
      <c r="AQ1082">
        <f t="shared" si="232"/>
        <v>0.22163388804841144</v>
      </c>
      <c r="CA1082">
        <v>1</v>
      </c>
      <c r="CC1082" t="str">
        <f t="shared" ca="1" si="227"/>
        <v/>
      </c>
      <c r="CD1082" t="str">
        <f t="shared" ca="1" si="228"/>
        <v/>
      </c>
      <c r="CH1082" t="str">
        <f t="shared" ca="1" si="233"/>
        <v/>
      </c>
      <c r="CK1082" t="str">
        <f t="shared" ca="1" si="229"/>
        <v/>
      </c>
    </row>
    <row r="1083" spans="1:89" x14ac:dyDescent="0.45">
      <c r="A1083">
        <v>1</v>
      </c>
      <c r="B1083">
        <f t="shared" si="230"/>
        <v>0</v>
      </c>
      <c r="D1083" t="b">
        <f t="shared" si="226"/>
        <v>0</v>
      </c>
      <c r="AN1083">
        <f t="shared" si="231"/>
        <v>4.9121580331455778E-2</v>
      </c>
      <c r="AQ1083">
        <f t="shared" si="232"/>
        <v>0.22163388804841144</v>
      </c>
      <c r="CA1083">
        <v>1</v>
      </c>
      <c r="CC1083" t="str">
        <f t="shared" ca="1" si="227"/>
        <v/>
      </c>
      <c r="CD1083" t="str">
        <f t="shared" ca="1" si="228"/>
        <v/>
      </c>
      <c r="CH1083" t="str">
        <f t="shared" ca="1" si="233"/>
        <v/>
      </c>
      <c r="CK1083" t="str">
        <f t="shared" ca="1" si="229"/>
        <v/>
      </c>
    </row>
    <row r="1084" spans="1:89" x14ac:dyDescent="0.45">
      <c r="A1084">
        <v>3</v>
      </c>
      <c r="B1084">
        <f t="shared" si="230"/>
        <v>0</v>
      </c>
      <c r="D1084" t="b">
        <f t="shared" si="226"/>
        <v>0</v>
      </c>
      <c r="AN1084">
        <f t="shared" si="231"/>
        <v>3.16258602813781</v>
      </c>
      <c r="AQ1084">
        <f t="shared" si="232"/>
        <v>1.7783661119515886</v>
      </c>
      <c r="CA1084">
        <v>3</v>
      </c>
      <c r="CC1084" t="str">
        <f t="shared" ca="1" si="227"/>
        <v/>
      </c>
      <c r="CD1084" t="str">
        <f t="shared" ca="1" si="228"/>
        <v/>
      </c>
      <c r="CH1084" t="str">
        <f t="shared" ca="1" si="233"/>
        <v/>
      </c>
      <c r="CK1084" t="str">
        <f t="shared" ca="1" si="229"/>
        <v/>
      </c>
    </row>
    <row r="1085" spans="1:89" x14ac:dyDescent="0.45">
      <c r="A1085">
        <v>2</v>
      </c>
      <c r="B1085">
        <f t="shared" si="230"/>
        <v>0</v>
      </c>
      <c r="D1085" t="b">
        <f t="shared" si="226"/>
        <v>0</v>
      </c>
      <c r="AN1085">
        <f t="shared" si="231"/>
        <v>0.60585380423463286</v>
      </c>
      <c r="AQ1085">
        <f t="shared" si="232"/>
        <v>0.77836611195158856</v>
      </c>
      <c r="CA1085">
        <v>2</v>
      </c>
      <c r="CC1085" t="str">
        <f t="shared" ca="1" si="227"/>
        <v/>
      </c>
      <c r="CD1085" t="str">
        <f t="shared" ca="1" si="228"/>
        <v/>
      </c>
      <c r="CH1085" t="str">
        <f t="shared" ca="1" si="233"/>
        <v/>
      </c>
      <c r="CK1085" t="str">
        <f t="shared" ca="1" si="229"/>
        <v/>
      </c>
    </row>
    <row r="1086" spans="1:89" x14ac:dyDescent="0.45">
      <c r="A1086">
        <v>1</v>
      </c>
      <c r="B1086">
        <f t="shared" si="230"/>
        <v>0</v>
      </c>
      <c r="D1086" t="b">
        <f t="shared" si="226"/>
        <v>0</v>
      </c>
      <c r="AN1086">
        <f t="shared" si="231"/>
        <v>4.9121580331455778E-2</v>
      </c>
      <c r="AQ1086">
        <f t="shared" si="232"/>
        <v>0.22163388804841144</v>
      </c>
      <c r="CA1086">
        <v>1</v>
      </c>
      <c r="CC1086" t="str">
        <f t="shared" ca="1" si="227"/>
        <v/>
      </c>
      <c r="CD1086" t="str">
        <f t="shared" ca="1" si="228"/>
        <v/>
      </c>
      <c r="CH1086" t="str">
        <f t="shared" ca="1" si="233"/>
        <v/>
      </c>
      <c r="CK1086" t="str">
        <f t="shared" ca="1" si="229"/>
        <v/>
      </c>
    </row>
    <row r="1087" spans="1:89" x14ac:dyDescent="0.45">
      <c r="A1087">
        <v>0</v>
      </c>
      <c r="B1087">
        <f t="shared" si="230"/>
        <v>0</v>
      </c>
      <c r="D1087" t="b">
        <f t="shared" si="226"/>
        <v>1</v>
      </c>
      <c r="AN1087">
        <f t="shared" si="231"/>
        <v>0</v>
      </c>
      <c r="AQ1087">
        <f t="shared" si="232"/>
        <v>1.2216338880484114</v>
      </c>
      <c r="CA1087">
        <v>0</v>
      </c>
      <c r="CC1087" t="str">
        <f t="shared" ca="1" si="227"/>
        <v/>
      </c>
      <c r="CD1087" t="str">
        <f t="shared" ca="1" si="228"/>
        <v/>
      </c>
      <c r="CH1087" t="str">
        <f t="shared" ca="1" si="233"/>
        <v/>
      </c>
      <c r="CK1087" t="str">
        <f t="shared" ca="1" si="229"/>
        <v/>
      </c>
    </row>
    <row r="1088" spans="1:89" x14ac:dyDescent="0.45">
      <c r="A1088">
        <v>1</v>
      </c>
      <c r="B1088">
        <f t="shared" si="230"/>
        <v>0</v>
      </c>
      <c r="D1088" t="b">
        <f t="shared" si="226"/>
        <v>0</v>
      </c>
      <c r="AN1088">
        <f t="shared" si="231"/>
        <v>4.9121580331455778E-2</v>
      </c>
      <c r="AQ1088">
        <f t="shared" si="232"/>
        <v>0.22163388804841144</v>
      </c>
      <c r="CA1088">
        <v>1</v>
      </c>
      <c r="CC1088" t="str">
        <f t="shared" ca="1" si="227"/>
        <v/>
      </c>
      <c r="CD1088" t="str">
        <f t="shared" ca="1" si="228"/>
        <v/>
      </c>
      <c r="CH1088" t="str">
        <f t="shared" ca="1" si="233"/>
        <v/>
      </c>
      <c r="CK1088" t="str">
        <f t="shared" ca="1" si="229"/>
        <v/>
      </c>
    </row>
    <row r="1089" spans="1:89" x14ac:dyDescent="0.45">
      <c r="A1089">
        <v>2</v>
      </c>
      <c r="B1089">
        <f t="shared" si="230"/>
        <v>7</v>
      </c>
      <c r="D1089" t="b">
        <f t="shared" ref="D1089:D1152" si="234">MOD(ROW(A1122),10)=0</f>
        <v>0</v>
      </c>
      <c r="AN1089">
        <f t="shared" si="231"/>
        <v>0.60585380423463286</v>
      </c>
      <c r="AQ1089">
        <f t="shared" si="232"/>
        <v>0.77836611195158856</v>
      </c>
      <c r="CA1089">
        <v>2</v>
      </c>
      <c r="CC1089" t="str">
        <f t="shared" ref="CC1089:CC1152" ca="1" si="235">IF(MOD(CELL("строка",CA1098),10)=0,SUM(CA1089:CA1098),"")</f>
        <v/>
      </c>
      <c r="CD1089" t="str">
        <f t="shared" ca="1" si="228"/>
        <v/>
      </c>
      <c r="CH1089" t="str">
        <f t="shared" ca="1" si="233"/>
        <v/>
      </c>
      <c r="CK1089" t="str">
        <f t="shared" ca="1" si="229"/>
        <v/>
      </c>
    </row>
    <row r="1090" spans="1:89" x14ac:dyDescent="0.45">
      <c r="A1090">
        <v>0</v>
      </c>
      <c r="B1090">
        <f t="shared" si="230"/>
        <v>0</v>
      </c>
      <c r="D1090" t="b">
        <f t="shared" si="234"/>
        <v>0</v>
      </c>
      <c r="AN1090">
        <f t="shared" si="231"/>
        <v>0</v>
      </c>
      <c r="AQ1090">
        <f t="shared" si="232"/>
        <v>1.2216338880484114</v>
      </c>
      <c r="CA1090">
        <v>0</v>
      </c>
      <c r="CC1090" t="str">
        <f t="shared" ca="1" si="235"/>
        <v/>
      </c>
      <c r="CD1090" t="str">
        <f t="shared" ref="CD1090:CD1153" ca="1" si="236">IF(MOD(CELL("строка",CA1109),20)=0,SUM(CA1090:CA1109),"")</f>
        <v/>
      </c>
      <c r="CH1090" t="str">
        <f t="shared" ca="1" si="233"/>
        <v/>
      </c>
      <c r="CK1090" t="str">
        <f t="shared" ref="CK1090:CK1153" ca="1" si="237">IF(MOD(CELL("строка",CD1090),20)=1,POWER( SUM( CD1090, -$CJ$1 ), 2 ),"")</f>
        <v/>
      </c>
    </row>
    <row r="1091" spans="1:89" x14ac:dyDescent="0.45">
      <c r="A1091">
        <v>1</v>
      </c>
      <c r="B1091">
        <f t="shared" ref="B1091:B1154" si="238">SUM(A1133:A1142)*D1109</f>
        <v>0</v>
      </c>
      <c r="D1091" t="b">
        <f t="shared" si="234"/>
        <v>0</v>
      </c>
      <c r="AN1091">
        <f t="shared" ref="AN1091:AN1154" si="239">IF(A1091&gt;0,(A1091-AM$2)*(A1091-AM$2),0)</f>
        <v>4.9121580331455778E-2</v>
      </c>
      <c r="AQ1091">
        <f t="shared" ref="AQ1091:AQ1154" si="240">ABS(A1091-AM$2)</f>
        <v>0.22163388804841144</v>
      </c>
      <c r="CA1091">
        <v>1</v>
      </c>
      <c r="CC1091">
        <f t="shared" ca="1" si="235"/>
        <v>12</v>
      </c>
      <c r="CD1091" t="str">
        <f t="shared" ca="1" si="236"/>
        <v/>
      </c>
      <c r="CH1091">
        <f t="shared" ref="CH1091:CH1154" ca="1" si="241">IF(MOD(CELL("строка",CC1091),10)=1,POWER( SUM( CC1091, -$G$1 ), 2 ),"")</f>
        <v>144</v>
      </c>
      <c r="CK1091" t="str">
        <f t="shared" ca="1" si="237"/>
        <v/>
      </c>
    </row>
    <row r="1092" spans="1:89" x14ac:dyDescent="0.45">
      <c r="A1092">
        <v>0</v>
      </c>
      <c r="B1092">
        <f t="shared" si="238"/>
        <v>0</v>
      </c>
      <c r="D1092" t="b">
        <f t="shared" si="234"/>
        <v>0</v>
      </c>
      <c r="AN1092">
        <f t="shared" si="239"/>
        <v>0</v>
      </c>
      <c r="AQ1092">
        <f t="shared" si="240"/>
        <v>1.2216338880484114</v>
      </c>
      <c r="CA1092">
        <v>0</v>
      </c>
      <c r="CC1092" t="str">
        <f t="shared" ca="1" si="235"/>
        <v/>
      </c>
      <c r="CD1092" t="str">
        <f t="shared" ca="1" si="236"/>
        <v/>
      </c>
      <c r="CH1092" t="str">
        <f t="shared" ca="1" si="241"/>
        <v/>
      </c>
      <c r="CK1092" t="str">
        <f t="shared" ca="1" si="237"/>
        <v/>
      </c>
    </row>
    <row r="1093" spans="1:89" x14ac:dyDescent="0.45">
      <c r="A1093">
        <v>3</v>
      </c>
      <c r="B1093">
        <f t="shared" si="238"/>
        <v>0</v>
      </c>
      <c r="D1093" t="b">
        <f t="shared" si="234"/>
        <v>0</v>
      </c>
      <c r="AN1093">
        <f t="shared" si="239"/>
        <v>3.16258602813781</v>
      </c>
      <c r="AQ1093">
        <f t="shared" si="240"/>
        <v>1.7783661119515886</v>
      </c>
      <c r="CA1093">
        <v>3</v>
      </c>
      <c r="CC1093" t="str">
        <f t="shared" ca="1" si="235"/>
        <v/>
      </c>
      <c r="CD1093" t="str">
        <f t="shared" ca="1" si="236"/>
        <v/>
      </c>
      <c r="CH1093" t="str">
        <f t="shared" ca="1" si="241"/>
        <v/>
      </c>
      <c r="CK1093" t="str">
        <f t="shared" ca="1" si="237"/>
        <v/>
      </c>
    </row>
    <row r="1094" spans="1:89" x14ac:dyDescent="0.45">
      <c r="A1094">
        <v>1</v>
      </c>
      <c r="B1094">
        <f t="shared" si="238"/>
        <v>0</v>
      </c>
      <c r="D1094" t="b">
        <f t="shared" si="234"/>
        <v>0</v>
      </c>
      <c r="AN1094">
        <f t="shared" si="239"/>
        <v>4.9121580331455778E-2</v>
      </c>
      <c r="AQ1094">
        <f t="shared" si="240"/>
        <v>0.22163388804841144</v>
      </c>
      <c r="CA1094">
        <v>1</v>
      </c>
      <c r="CC1094" t="str">
        <f t="shared" ca="1" si="235"/>
        <v/>
      </c>
      <c r="CD1094" t="str">
        <f t="shared" ca="1" si="236"/>
        <v/>
      </c>
      <c r="CH1094" t="str">
        <f t="shared" ca="1" si="241"/>
        <v/>
      </c>
      <c r="CK1094" t="str">
        <f t="shared" ca="1" si="237"/>
        <v/>
      </c>
    </row>
    <row r="1095" spans="1:89" x14ac:dyDescent="0.45">
      <c r="A1095">
        <v>0</v>
      </c>
      <c r="B1095">
        <f t="shared" si="238"/>
        <v>0</v>
      </c>
      <c r="D1095" t="b">
        <f t="shared" si="234"/>
        <v>0</v>
      </c>
      <c r="AN1095">
        <f t="shared" si="239"/>
        <v>0</v>
      </c>
      <c r="AQ1095">
        <f t="shared" si="240"/>
        <v>1.2216338880484114</v>
      </c>
      <c r="CA1095">
        <v>0</v>
      </c>
      <c r="CC1095" t="str">
        <f t="shared" ca="1" si="235"/>
        <v/>
      </c>
      <c r="CD1095" t="str">
        <f t="shared" ca="1" si="236"/>
        <v/>
      </c>
      <c r="CH1095" t="str">
        <f t="shared" ca="1" si="241"/>
        <v/>
      </c>
      <c r="CK1095" t="str">
        <f t="shared" ca="1" si="237"/>
        <v/>
      </c>
    </row>
    <row r="1096" spans="1:89" x14ac:dyDescent="0.45">
      <c r="A1096">
        <v>1</v>
      </c>
      <c r="B1096">
        <f t="shared" si="238"/>
        <v>0</v>
      </c>
      <c r="D1096" t="b">
        <f t="shared" si="234"/>
        <v>0</v>
      </c>
      <c r="AN1096">
        <f t="shared" si="239"/>
        <v>4.9121580331455778E-2</v>
      </c>
      <c r="AQ1096">
        <f t="shared" si="240"/>
        <v>0.22163388804841144</v>
      </c>
      <c r="CA1096">
        <v>1</v>
      </c>
      <c r="CC1096" t="str">
        <f t="shared" ca="1" si="235"/>
        <v/>
      </c>
      <c r="CD1096" t="str">
        <f t="shared" ca="1" si="236"/>
        <v/>
      </c>
      <c r="CH1096" t="str">
        <f t="shared" ca="1" si="241"/>
        <v/>
      </c>
      <c r="CK1096" t="str">
        <f t="shared" ca="1" si="237"/>
        <v/>
      </c>
    </row>
    <row r="1097" spans="1:89" x14ac:dyDescent="0.45">
      <c r="A1097">
        <v>0</v>
      </c>
      <c r="B1097">
        <f t="shared" si="238"/>
        <v>0</v>
      </c>
      <c r="D1097" t="b">
        <f t="shared" si="234"/>
        <v>1</v>
      </c>
      <c r="AN1097">
        <f t="shared" si="239"/>
        <v>0</v>
      </c>
      <c r="AQ1097">
        <f t="shared" si="240"/>
        <v>1.2216338880484114</v>
      </c>
      <c r="CA1097">
        <v>0</v>
      </c>
      <c r="CC1097" t="str">
        <f t="shared" ca="1" si="235"/>
        <v/>
      </c>
      <c r="CD1097" t="str">
        <f t="shared" ca="1" si="236"/>
        <v/>
      </c>
      <c r="CH1097" t="str">
        <f t="shared" ca="1" si="241"/>
        <v/>
      </c>
      <c r="CK1097" t="str">
        <f t="shared" ca="1" si="237"/>
        <v/>
      </c>
    </row>
    <row r="1098" spans="1:89" x14ac:dyDescent="0.45">
      <c r="A1098">
        <v>3</v>
      </c>
      <c r="B1098">
        <f t="shared" si="238"/>
        <v>0</v>
      </c>
      <c r="D1098" t="b">
        <f t="shared" si="234"/>
        <v>0</v>
      </c>
      <c r="AN1098">
        <f t="shared" si="239"/>
        <v>3.16258602813781</v>
      </c>
      <c r="AQ1098">
        <f t="shared" si="240"/>
        <v>1.7783661119515886</v>
      </c>
      <c r="CA1098">
        <v>3</v>
      </c>
      <c r="CC1098" t="str">
        <f t="shared" ca="1" si="235"/>
        <v/>
      </c>
      <c r="CD1098" t="str">
        <f t="shared" ca="1" si="236"/>
        <v/>
      </c>
      <c r="CH1098" t="str">
        <f t="shared" ca="1" si="241"/>
        <v/>
      </c>
      <c r="CK1098" t="str">
        <f t="shared" ca="1" si="237"/>
        <v/>
      </c>
    </row>
    <row r="1099" spans="1:89" x14ac:dyDescent="0.45">
      <c r="A1099">
        <v>3</v>
      </c>
      <c r="B1099">
        <f t="shared" si="238"/>
        <v>10</v>
      </c>
      <c r="D1099" t="b">
        <f t="shared" si="234"/>
        <v>0</v>
      </c>
      <c r="AN1099">
        <f t="shared" si="239"/>
        <v>3.16258602813781</v>
      </c>
      <c r="AQ1099">
        <f t="shared" si="240"/>
        <v>1.7783661119515886</v>
      </c>
      <c r="CA1099">
        <v>3</v>
      </c>
      <c r="CC1099" t="str">
        <f t="shared" ca="1" si="235"/>
        <v/>
      </c>
      <c r="CD1099" t="str">
        <f t="shared" ca="1" si="236"/>
        <v/>
      </c>
      <c r="CH1099" t="str">
        <f t="shared" ca="1" si="241"/>
        <v/>
      </c>
      <c r="CK1099" t="str">
        <f t="shared" ca="1" si="237"/>
        <v/>
      </c>
    </row>
    <row r="1100" spans="1:89" x14ac:dyDescent="0.45">
      <c r="A1100">
        <v>0</v>
      </c>
      <c r="B1100">
        <f t="shared" si="238"/>
        <v>0</v>
      </c>
      <c r="D1100" t="b">
        <f t="shared" si="234"/>
        <v>0</v>
      </c>
      <c r="AN1100">
        <f t="shared" si="239"/>
        <v>0</v>
      </c>
      <c r="AQ1100">
        <f t="shared" si="240"/>
        <v>1.2216338880484114</v>
      </c>
      <c r="CA1100">
        <v>0</v>
      </c>
      <c r="CC1100" t="str">
        <f t="shared" ca="1" si="235"/>
        <v/>
      </c>
      <c r="CD1100" t="str">
        <f t="shared" ca="1" si="236"/>
        <v/>
      </c>
      <c r="CH1100" t="str">
        <f t="shared" ca="1" si="241"/>
        <v/>
      </c>
      <c r="CK1100" t="str">
        <f t="shared" ca="1" si="237"/>
        <v/>
      </c>
    </row>
    <row r="1101" spans="1:89" x14ac:dyDescent="0.45">
      <c r="A1101">
        <v>1</v>
      </c>
      <c r="B1101">
        <f t="shared" si="238"/>
        <v>0</v>
      </c>
      <c r="D1101" t="b">
        <f t="shared" si="234"/>
        <v>0</v>
      </c>
      <c r="AN1101">
        <f t="shared" si="239"/>
        <v>4.9121580331455778E-2</v>
      </c>
      <c r="AQ1101">
        <f t="shared" si="240"/>
        <v>0.22163388804841144</v>
      </c>
      <c r="CA1101">
        <v>1</v>
      </c>
      <c r="CC1101">
        <f t="shared" ca="1" si="235"/>
        <v>7</v>
      </c>
      <c r="CD1101">
        <f t="shared" ca="1" si="236"/>
        <v>15</v>
      </c>
      <c r="CH1101">
        <f t="shared" ca="1" si="241"/>
        <v>49</v>
      </c>
      <c r="CK1101">
        <f t="shared" ca="1" si="237"/>
        <v>89.019224999999977</v>
      </c>
    </row>
    <row r="1102" spans="1:89" x14ac:dyDescent="0.45">
      <c r="A1102">
        <v>1</v>
      </c>
      <c r="B1102">
        <f t="shared" si="238"/>
        <v>0</v>
      </c>
      <c r="D1102" t="b">
        <f t="shared" si="234"/>
        <v>0</v>
      </c>
      <c r="AN1102">
        <f t="shared" si="239"/>
        <v>4.9121580331455778E-2</v>
      </c>
      <c r="AQ1102">
        <f t="shared" si="240"/>
        <v>0.22163388804841144</v>
      </c>
      <c r="CA1102">
        <v>1</v>
      </c>
      <c r="CC1102" t="str">
        <f t="shared" ca="1" si="235"/>
        <v/>
      </c>
      <c r="CD1102" t="str">
        <f t="shared" ca="1" si="236"/>
        <v/>
      </c>
      <c r="CH1102" t="str">
        <f t="shared" ca="1" si="241"/>
        <v/>
      </c>
      <c r="CK1102" t="str">
        <f t="shared" ca="1" si="237"/>
        <v/>
      </c>
    </row>
    <row r="1103" spans="1:89" x14ac:dyDescent="0.45">
      <c r="A1103">
        <v>1</v>
      </c>
      <c r="B1103">
        <f t="shared" si="238"/>
        <v>0</v>
      </c>
      <c r="D1103" t="b">
        <f t="shared" si="234"/>
        <v>0</v>
      </c>
      <c r="AN1103">
        <f t="shared" si="239"/>
        <v>4.9121580331455778E-2</v>
      </c>
      <c r="AQ1103">
        <f t="shared" si="240"/>
        <v>0.22163388804841144</v>
      </c>
      <c r="CA1103">
        <v>1</v>
      </c>
      <c r="CC1103" t="str">
        <f t="shared" ca="1" si="235"/>
        <v/>
      </c>
      <c r="CD1103" t="str">
        <f t="shared" ca="1" si="236"/>
        <v/>
      </c>
      <c r="CH1103" t="str">
        <f t="shared" ca="1" si="241"/>
        <v/>
      </c>
      <c r="CK1103" t="str">
        <f t="shared" ca="1" si="237"/>
        <v/>
      </c>
    </row>
    <row r="1104" spans="1:89" x14ac:dyDescent="0.45">
      <c r="A1104">
        <v>0</v>
      </c>
      <c r="B1104">
        <f t="shared" si="238"/>
        <v>0</v>
      </c>
      <c r="D1104" t="b">
        <f t="shared" si="234"/>
        <v>0</v>
      </c>
      <c r="AN1104">
        <f t="shared" si="239"/>
        <v>0</v>
      </c>
      <c r="AQ1104">
        <f t="shared" si="240"/>
        <v>1.2216338880484114</v>
      </c>
      <c r="CA1104">
        <v>0</v>
      </c>
      <c r="CC1104" t="str">
        <f t="shared" ca="1" si="235"/>
        <v/>
      </c>
      <c r="CD1104" t="str">
        <f t="shared" ca="1" si="236"/>
        <v/>
      </c>
      <c r="CH1104" t="str">
        <f t="shared" ca="1" si="241"/>
        <v/>
      </c>
      <c r="CK1104" t="str">
        <f t="shared" ca="1" si="237"/>
        <v/>
      </c>
    </row>
    <row r="1105" spans="1:89" x14ac:dyDescent="0.45">
      <c r="A1105">
        <v>0</v>
      </c>
      <c r="B1105">
        <f t="shared" si="238"/>
        <v>0</v>
      </c>
      <c r="D1105" t="b">
        <f t="shared" si="234"/>
        <v>0</v>
      </c>
      <c r="AN1105">
        <f t="shared" si="239"/>
        <v>0</v>
      </c>
      <c r="AQ1105">
        <f t="shared" si="240"/>
        <v>1.2216338880484114</v>
      </c>
      <c r="CA1105">
        <v>0</v>
      </c>
      <c r="CC1105" t="str">
        <f t="shared" ca="1" si="235"/>
        <v/>
      </c>
      <c r="CD1105" t="str">
        <f t="shared" ca="1" si="236"/>
        <v/>
      </c>
      <c r="CH1105" t="str">
        <f t="shared" ca="1" si="241"/>
        <v/>
      </c>
      <c r="CK1105" t="str">
        <f t="shared" ca="1" si="237"/>
        <v/>
      </c>
    </row>
    <row r="1106" spans="1:89" x14ac:dyDescent="0.45">
      <c r="A1106">
        <v>0</v>
      </c>
      <c r="B1106">
        <f t="shared" si="238"/>
        <v>0</v>
      </c>
      <c r="D1106" t="b">
        <f t="shared" si="234"/>
        <v>0</v>
      </c>
      <c r="AN1106">
        <f t="shared" si="239"/>
        <v>0</v>
      </c>
      <c r="AQ1106">
        <f t="shared" si="240"/>
        <v>1.2216338880484114</v>
      </c>
      <c r="CA1106">
        <v>0</v>
      </c>
      <c r="CC1106" t="str">
        <f t="shared" ca="1" si="235"/>
        <v/>
      </c>
      <c r="CD1106" t="str">
        <f t="shared" ca="1" si="236"/>
        <v/>
      </c>
      <c r="CH1106" t="str">
        <f t="shared" ca="1" si="241"/>
        <v/>
      </c>
      <c r="CK1106" t="str">
        <f t="shared" ca="1" si="237"/>
        <v/>
      </c>
    </row>
    <row r="1107" spans="1:89" x14ac:dyDescent="0.45">
      <c r="A1107">
        <v>0</v>
      </c>
      <c r="B1107">
        <f t="shared" si="238"/>
        <v>0</v>
      </c>
      <c r="D1107" t="b">
        <f t="shared" si="234"/>
        <v>1</v>
      </c>
      <c r="AN1107">
        <f t="shared" si="239"/>
        <v>0</v>
      </c>
      <c r="AQ1107">
        <f t="shared" si="240"/>
        <v>1.2216338880484114</v>
      </c>
      <c r="CA1107">
        <v>0</v>
      </c>
      <c r="CC1107" t="str">
        <f t="shared" ca="1" si="235"/>
        <v/>
      </c>
      <c r="CD1107" t="str">
        <f t="shared" ca="1" si="236"/>
        <v/>
      </c>
      <c r="CH1107" t="str">
        <f t="shared" ca="1" si="241"/>
        <v/>
      </c>
      <c r="CK1107" t="str">
        <f t="shared" ca="1" si="237"/>
        <v/>
      </c>
    </row>
    <row r="1108" spans="1:89" x14ac:dyDescent="0.45">
      <c r="A1108">
        <v>2</v>
      </c>
      <c r="B1108">
        <f t="shared" si="238"/>
        <v>0</v>
      </c>
      <c r="D1108" t="b">
        <f t="shared" si="234"/>
        <v>0</v>
      </c>
      <c r="AN1108">
        <f t="shared" si="239"/>
        <v>0.60585380423463286</v>
      </c>
      <c r="AQ1108">
        <f t="shared" si="240"/>
        <v>0.77836611195158856</v>
      </c>
      <c r="CA1108">
        <v>2</v>
      </c>
      <c r="CC1108" t="str">
        <f t="shared" ca="1" si="235"/>
        <v/>
      </c>
      <c r="CD1108" t="str">
        <f t="shared" ca="1" si="236"/>
        <v/>
      </c>
      <c r="CH1108" t="str">
        <f t="shared" ca="1" si="241"/>
        <v/>
      </c>
      <c r="CK1108" t="str">
        <f t="shared" ca="1" si="237"/>
        <v/>
      </c>
    </row>
    <row r="1109" spans="1:89" x14ac:dyDescent="0.45">
      <c r="A1109">
        <v>2</v>
      </c>
      <c r="B1109">
        <f t="shared" si="238"/>
        <v>13</v>
      </c>
      <c r="D1109" t="b">
        <f t="shared" si="234"/>
        <v>0</v>
      </c>
      <c r="AN1109">
        <f t="shared" si="239"/>
        <v>0.60585380423463286</v>
      </c>
      <c r="AQ1109">
        <f t="shared" si="240"/>
        <v>0.77836611195158856</v>
      </c>
      <c r="CA1109">
        <v>2</v>
      </c>
      <c r="CC1109" t="str">
        <f t="shared" ca="1" si="235"/>
        <v/>
      </c>
      <c r="CD1109" t="str">
        <f t="shared" ca="1" si="236"/>
        <v/>
      </c>
      <c r="CH1109" t="str">
        <f t="shared" ca="1" si="241"/>
        <v/>
      </c>
      <c r="CK1109" t="str">
        <f t="shared" ca="1" si="237"/>
        <v/>
      </c>
    </row>
    <row r="1110" spans="1:89" x14ac:dyDescent="0.45">
      <c r="A1110">
        <v>0</v>
      </c>
      <c r="B1110">
        <f t="shared" si="238"/>
        <v>0</v>
      </c>
      <c r="D1110" t="b">
        <f t="shared" si="234"/>
        <v>0</v>
      </c>
      <c r="AN1110">
        <f t="shared" si="239"/>
        <v>0</v>
      </c>
      <c r="AQ1110">
        <f t="shared" si="240"/>
        <v>1.2216338880484114</v>
      </c>
      <c r="CA1110">
        <v>0</v>
      </c>
      <c r="CC1110" t="str">
        <f t="shared" ca="1" si="235"/>
        <v/>
      </c>
      <c r="CD1110" t="str">
        <f t="shared" ca="1" si="236"/>
        <v/>
      </c>
      <c r="CH1110" t="str">
        <f t="shared" ca="1" si="241"/>
        <v/>
      </c>
      <c r="CK1110" t="str">
        <f t="shared" ca="1" si="237"/>
        <v/>
      </c>
    </row>
    <row r="1111" spans="1:89" x14ac:dyDescent="0.45">
      <c r="A1111">
        <v>0</v>
      </c>
      <c r="B1111">
        <f t="shared" si="238"/>
        <v>0</v>
      </c>
      <c r="D1111" t="b">
        <f t="shared" si="234"/>
        <v>0</v>
      </c>
      <c r="AN1111">
        <f t="shared" si="239"/>
        <v>0</v>
      </c>
      <c r="AQ1111">
        <f t="shared" si="240"/>
        <v>1.2216338880484114</v>
      </c>
      <c r="CA1111">
        <v>0</v>
      </c>
      <c r="CC1111">
        <f t="shared" ca="1" si="235"/>
        <v>8</v>
      </c>
      <c r="CD1111" t="str">
        <f t="shared" ca="1" si="236"/>
        <v/>
      </c>
      <c r="CH1111">
        <f t="shared" ca="1" si="241"/>
        <v>64</v>
      </c>
      <c r="CK1111" t="str">
        <f t="shared" ca="1" si="237"/>
        <v/>
      </c>
    </row>
    <row r="1112" spans="1:89" x14ac:dyDescent="0.45">
      <c r="A1112">
        <v>0</v>
      </c>
      <c r="B1112">
        <f t="shared" si="238"/>
        <v>0</v>
      </c>
      <c r="D1112" t="b">
        <f t="shared" si="234"/>
        <v>0</v>
      </c>
      <c r="AN1112">
        <f t="shared" si="239"/>
        <v>0</v>
      </c>
      <c r="AQ1112">
        <f t="shared" si="240"/>
        <v>1.2216338880484114</v>
      </c>
      <c r="CA1112">
        <v>0</v>
      </c>
      <c r="CC1112" t="str">
        <f t="shared" ca="1" si="235"/>
        <v/>
      </c>
      <c r="CD1112" t="str">
        <f t="shared" ca="1" si="236"/>
        <v/>
      </c>
      <c r="CH1112" t="str">
        <f t="shared" ca="1" si="241"/>
        <v/>
      </c>
      <c r="CK1112" t="str">
        <f t="shared" ca="1" si="237"/>
        <v/>
      </c>
    </row>
    <row r="1113" spans="1:89" x14ac:dyDescent="0.45">
      <c r="A1113">
        <v>2</v>
      </c>
      <c r="B1113">
        <f t="shared" si="238"/>
        <v>0</v>
      </c>
      <c r="D1113" t="b">
        <f t="shared" si="234"/>
        <v>0</v>
      </c>
      <c r="AN1113">
        <f t="shared" si="239"/>
        <v>0.60585380423463286</v>
      </c>
      <c r="AQ1113">
        <f t="shared" si="240"/>
        <v>0.77836611195158856</v>
      </c>
      <c r="CA1113">
        <v>2</v>
      </c>
      <c r="CC1113" t="str">
        <f t="shared" ca="1" si="235"/>
        <v/>
      </c>
      <c r="CD1113" t="str">
        <f t="shared" ca="1" si="236"/>
        <v/>
      </c>
      <c r="CH1113" t="str">
        <f t="shared" ca="1" si="241"/>
        <v/>
      </c>
      <c r="CK1113" t="str">
        <f t="shared" ca="1" si="237"/>
        <v/>
      </c>
    </row>
    <row r="1114" spans="1:89" x14ac:dyDescent="0.45">
      <c r="A1114">
        <v>0</v>
      </c>
      <c r="B1114">
        <f t="shared" si="238"/>
        <v>0</v>
      </c>
      <c r="D1114" t="b">
        <f t="shared" si="234"/>
        <v>0</v>
      </c>
      <c r="AN1114">
        <f t="shared" si="239"/>
        <v>0</v>
      </c>
      <c r="AQ1114">
        <f t="shared" si="240"/>
        <v>1.2216338880484114</v>
      </c>
      <c r="CA1114">
        <v>0</v>
      </c>
      <c r="CC1114" t="str">
        <f t="shared" ca="1" si="235"/>
        <v/>
      </c>
      <c r="CD1114" t="str">
        <f t="shared" ca="1" si="236"/>
        <v/>
      </c>
      <c r="CH1114" t="str">
        <f t="shared" ca="1" si="241"/>
        <v/>
      </c>
      <c r="CK1114" t="str">
        <f t="shared" ca="1" si="237"/>
        <v/>
      </c>
    </row>
    <row r="1115" spans="1:89" x14ac:dyDescent="0.45">
      <c r="A1115">
        <v>1</v>
      </c>
      <c r="B1115">
        <f t="shared" si="238"/>
        <v>0</v>
      </c>
      <c r="D1115" t="b">
        <f t="shared" si="234"/>
        <v>0</v>
      </c>
      <c r="AN1115">
        <f t="shared" si="239"/>
        <v>4.9121580331455778E-2</v>
      </c>
      <c r="AQ1115">
        <f t="shared" si="240"/>
        <v>0.22163388804841144</v>
      </c>
      <c r="CA1115">
        <v>1</v>
      </c>
      <c r="CC1115" t="str">
        <f t="shared" ca="1" si="235"/>
        <v/>
      </c>
      <c r="CD1115" t="str">
        <f t="shared" ca="1" si="236"/>
        <v/>
      </c>
      <c r="CH1115" t="str">
        <f t="shared" ca="1" si="241"/>
        <v/>
      </c>
      <c r="CK1115" t="str">
        <f t="shared" ca="1" si="237"/>
        <v/>
      </c>
    </row>
    <row r="1116" spans="1:89" x14ac:dyDescent="0.45">
      <c r="A1116">
        <v>3</v>
      </c>
      <c r="B1116">
        <f t="shared" si="238"/>
        <v>0</v>
      </c>
      <c r="D1116" t="b">
        <f t="shared" si="234"/>
        <v>0</v>
      </c>
      <c r="AN1116">
        <f t="shared" si="239"/>
        <v>3.16258602813781</v>
      </c>
      <c r="AQ1116">
        <f t="shared" si="240"/>
        <v>1.7783661119515886</v>
      </c>
      <c r="CA1116">
        <v>3</v>
      </c>
      <c r="CC1116" t="str">
        <f t="shared" ca="1" si="235"/>
        <v/>
      </c>
      <c r="CD1116" t="str">
        <f t="shared" ca="1" si="236"/>
        <v/>
      </c>
      <c r="CH1116" t="str">
        <f t="shared" ca="1" si="241"/>
        <v/>
      </c>
      <c r="CK1116" t="str">
        <f t="shared" ca="1" si="237"/>
        <v/>
      </c>
    </row>
    <row r="1117" spans="1:89" x14ac:dyDescent="0.45">
      <c r="A1117">
        <v>0</v>
      </c>
      <c r="B1117">
        <f t="shared" si="238"/>
        <v>0</v>
      </c>
      <c r="D1117" t="b">
        <f t="shared" si="234"/>
        <v>1</v>
      </c>
      <c r="AN1117">
        <f t="shared" si="239"/>
        <v>0</v>
      </c>
      <c r="AQ1117">
        <f t="shared" si="240"/>
        <v>1.2216338880484114</v>
      </c>
      <c r="CA1117">
        <v>0</v>
      </c>
      <c r="CC1117" t="str">
        <f t="shared" ca="1" si="235"/>
        <v/>
      </c>
      <c r="CD1117" t="str">
        <f t="shared" ca="1" si="236"/>
        <v/>
      </c>
      <c r="CH1117" t="str">
        <f t="shared" ca="1" si="241"/>
        <v/>
      </c>
      <c r="CK1117" t="str">
        <f t="shared" ca="1" si="237"/>
        <v/>
      </c>
    </row>
    <row r="1118" spans="1:89" x14ac:dyDescent="0.45">
      <c r="A1118">
        <v>1</v>
      </c>
      <c r="B1118">
        <f t="shared" si="238"/>
        <v>0</v>
      </c>
      <c r="D1118" t="b">
        <f t="shared" si="234"/>
        <v>0</v>
      </c>
      <c r="AN1118">
        <f t="shared" si="239"/>
        <v>4.9121580331455778E-2</v>
      </c>
      <c r="AQ1118">
        <f t="shared" si="240"/>
        <v>0.22163388804841144</v>
      </c>
      <c r="CA1118">
        <v>1</v>
      </c>
      <c r="CC1118" t="str">
        <f t="shared" ca="1" si="235"/>
        <v/>
      </c>
      <c r="CD1118" t="str">
        <f t="shared" ca="1" si="236"/>
        <v/>
      </c>
      <c r="CH1118" t="str">
        <f t="shared" ca="1" si="241"/>
        <v/>
      </c>
      <c r="CK1118" t="str">
        <f t="shared" ca="1" si="237"/>
        <v/>
      </c>
    </row>
    <row r="1119" spans="1:89" x14ac:dyDescent="0.45">
      <c r="A1119">
        <v>0</v>
      </c>
      <c r="B1119">
        <f t="shared" si="238"/>
        <v>10</v>
      </c>
      <c r="D1119" t="b">
        <f t="shared" si="234"/>
        <v>0</v>
      </c>
      <c r="AN1119">
        <f t="shared" si="239"/>
        <v>0</v>
      </c>
      <c r="AQ1119">
        <f t="shared" si="240"/>
        <v>1.2216338880484114</v>
      </c>
      <c r="CA1119">
        <v>0</v>
      </c>
      <c r="CC1119" t="str">
        <f t="shared" ca="1" si="235"/>
        <v/>
      </c>
      <c r="CD1119" t="str">
        <f t="shared" ca="1" si="236"/>
        <v/>
      </c>
      <c r="CH1119" t="str">
        <f t="shared" ca="1" si="241"/>
        <v/>
      </c>
      <c r="CK1119" t="str">
        <f t="shared" ca="1" si="237"/>
        <v/>
      </c>
    </row>
    <row r="1120" spans="1:89" x14ac:dyDescent="0.45">
      <c r="A1120">
        <v>1</v>
      </c>
      <c r="B1120">
        <f t="shared" si="238"/>
        <v>0</v>
      </c>
      <c r="D1120" t="b">
        <f t="shared" si="234"/>
        <v>0</v>
      </c>
      <c r="AN1120">
        <f t="shared" si="239"/>
        <v>4.9121580331455778E-2</v>
      </c>
      <c r="AQ1120">
        <f t="shared" si="240"/>
        <v>0.22163388804841144</v>
      </c>
      <c r="CA1120">
        <v>1</v>
      </c>
      <c r="CC1120" t="str">
        <f t="shared" ca="1" si="235"/>
        <v/>
      </c>
      <c r="CD1120" t="str">
        <f t="shared" ca="1" si="236"/>
        <v/>
      </c>
      <c r="CH1120" t="str">
        <f t="shared" ca="1" si="241"/>
        <v/>
      </c>
      <c r="CK1120" t="str">
        <f t="shared" ca="1" si="237"/>
        <v/>
      </c>
    </row>
    <row r="1121" spans="1:89" x14ac:dyDescent="0.45">
      <c r="A1121">
        <v>0</v>
      </c>
      <c r="B1121">
        <f t="shared" si="238"/>
        <v>0</v>
      </c>
      <c r="D1121" t="b">
        <f t="shared" si="234"/>
        <v>0</v>
      </c>
      <c r="AN1121">
        <f t="shared" si="239"/>
        <v>0</v>
      </c>
      <c r="AQ1121">
        <f t="shared" si="240"/>
        <v>1.2216338880484114</v>
      </c>
      <c r="CA1121">
        <v>0</v>
      </c>
      <c r="CC1121">
        <f t="shared" ca="1" si="235"/>
        <v>10</v>
      </c>
      <c r="CD1121">
        <f t="shared" ca="1" si="236"/>
        <v>17</v>
      </c>
      <c r="CH1121">
        <f t="shared" ca="1" si="241"/>
        <v>100</v>
      </c>
      <c r="CK1121">
        <f t="shared" ca="1" si="237"/>
        <v>55.279224999999983</v>
      </c>
    </row>
    <row r="1122" spans="1:89" x14ac:dyDescent="0.45">
      <c r="A1122">
        <v>0</v>
      </c>
      <c r="B1122">
        <f t="shared" si="238"/>
        <v>0</v>
      </c>
      <c r="D1122" t="b">
        <f t="shared" si="234"/>
        <v>0</v>
      </c>
      <c r="AN1122">
        <f t="shared" si="239"/>
        <v>0</v>
      </c>
      <c r="AQ1122">
        <f t="shared" si="240"/>
        <v>1.2216338880484114</v>
      </c>
      <c r="CA1122">
        <v>0</v>
      </c>
      <c r="CC1122" t="str">
        <f t="shared" ca="1" si="235"/>
        <v/>
      </c>
      <c r="CD1122" t="str">
        <f t="shared" ca="1" si="236"/>
        <v/>
      </c>
      <c r="CH1122" t="str">
        <f t="shared" ca="1" si="241"/>
        <v/>
      </c>
      <c r="CK1122" t="str">
        <f t="shared" ca="1" si="237"/>
        <v/>
      </c>
    </row>
    <row r="1123" spans="1:89" x14ac:dyDescent="0.45">
      <c r="A1123">
        <v>0</v>
      </c>
      <c r="B1123">
        <f t="shared" si="238"/>
        <v>0</v>
      </c>
      <c r="D1123" t="b">
        <f t="shared" si="234"/>
        <v>0</v>
      </c>
      <c r="AN1123">
        <f t="shared" si="239"/>
        <v>0</v>
      </c>
      <c r="AQ1123">
        <f t="shared" si="240"/>
        <v>1.2216338880484114</v>
      </c>
      <c r="CA1123">
        <v>0</v>
      </c>
      <c r="CC1123" t="str">
        <f t="shared" ca="1" si="235"/>
        <v/>
      </c>
      <c r="CD1123" t="str">
        <f t="shared" ca="1" si="236"/>
        <v/>
      </c>
      <c r="CH1123" t="str">
        <f t="shared" ca="1" si="241"/>
        <v/>
      </c>
      <c r="CK1123" t="str">
        <f t="shared" ca="1" si="237"/>
        <v/>
      </c>
    </row>
    <row r="1124" spans="1:89" x14ac:dyDescent="0.45">
      <c r="A1124">
        <v>2</v>
      </c>
      <c r="B1124">
        <f t="shared" si="238"/>
        <v>0</v>
      </c>
      <c r="D1124" t="b">
        <f t="shared" si="234"/>
        <v>0</v>
      </c>
      <c r="AN1124">
        <f t="shared" si="239"/>
        <v>0.60585380423463286</v>
      </c>
      <c r="AQ1124">
        <f t="shared" si="240"/>
        <v>0.77836611195158856</v>
      </c>
      <c r="CA1124">
        <v>2</v>
      </c>
      <c r="CC1124" t="str">
        <f t="shared" ca="1" si="235"/>
        <v/>
      </c>
      <c r="CD1124" t="str">
        <f t="shared" ca="1" si="236"/>
        <v/>
      </c>
      <c r="CH1124" t="str">
        <f t="shared" ca="1" si="241"/>
        <v/>
      </c>
      <c r="CK1124" t="str">
        <f t="shared" ca="1" si="237"/>
        <v/>
      </c>
    </row>
    <row r="1125" spans="1:89" x14ac:dyDescent="0.45">
      <c r="A1125">
        <v>0</v>
      </c>
      <c r="B1125">
        <f t="shared" si="238"/>
        <v>0</v>
      </c>
      <c r="D1125" t="b">
        <f t="shared" si="234"/>
        <v>0</v>
      </c>
      <c r="AN1125">
        <f t="shared" si="239"/>
        <v>0</v>
      </c>
      <c r="AQ1125">
        <f t="shared" si="240"/>
        <v>1.2216338880484114</v>
      </c>
      <c r="CA1125">
        <v>0</v>
      </c>
      <c r="CC1125" t="str">
        <f t="shared" ca="1" si="235"/>
        <v/>
      </c>
      <c r="CD1125" t="str">
        <f t="shared" ca="1" si="236"/>
        <v/>
      </c>
      <c r="CH1125" t="str">
        <f t="shared" ca="1" si="241"/>
        <v/>
      </c>
      <c r="CK1125" t="str">
        <f t="shared" ca="1" si="237"/>
        <v/>
      </c>
    </row>
    <row r="1126" spans="1:89" x14ac:dyDescent="0.45">
      <c r="A1126">
        <v>0</v>
      </c>
      <c r="B1126">
        <f t="shared" si="238"/>
        <v>0</v>
      </c>
      <c r="D1126" t="b">
        <f t="shared" si="234"/>
        <v>0</v>
      </c>
      <c r="AN1126">
        <f t="shared" si="239"/>
        <v>0</v>
      </c>
      <c r="AQ1126">
        <f t="shared" si="240"/>
        <v>1.2216338880484114</v>
      </c>
      <c r="CA1126">
        <v>0</v>
      </c>
      <c r="CC1126" t="str">
        <f t="shared" ca="1" si="235"/>
        <v/>
      </c>
      <c r="CD1126" t="str">
        <f t="shared" ca="1" si="236"/>
        <v/>
      </c>
      <c r="CH1126" t="str">
        <f t="shared" ca="1" si="241"/>
        <v/>
      </c>
      <c r="CK1126" t="str">
        <f t="shared" ca="1" si="237"/>
        <v/>
      </c>
    </row>
    <row r="1127" spans="1:89" x14ac:dyDescent="0.45">
      <c r="A1127">
        <v>2</v>
      </c>
      <c r="B1127">
        <f t="shared" si="238"/>
        <v>0</v>
      </c>
      <c r="D1127" t="b">
        <f t="shared" si="234"/>
        <v>1</v>
      </c>
      <c r="AN1127">
        <f t="shared" si="239"/>
        <v>0.60585380423463286</v>
      </c>
      <c r="AQ1127">
        <f t="shared" si="240"/>
        <v>0.77836611195158856</v>
      </c>
      <c r="CA1127">
        <v>2</v>
      </c>
      <c r="CC1127" t="str">
        <f t="shared" ca="1" si="235"/>
        <v/>
      </c>
      <c r="CD1127" t="str">
        <f t="shared" ca="1" si="236"/>
        <v/>
      </c>
      <c r="CH1127" t="str">
        <f t="shared" ca="1" si="241"/>
        <v/>
      </c>
      <c r="CK1127" t="str">
        <f t="shared" ca="1" si="237"/>
        <v/>
      </c>
    </row>
    <row r="1128" spans="1:89" x14ac:dyDescent="0.45">
      <c r="A1128">
        <v>1</v>
      </c>
      <c r="B1128">
        <f t="shared" si="238"/>
        <v>0</v>
      </c>
      <c r="D1128" t="b">
        <f t="shared" si="234"/>
        <v>0</v>
      </c>
      <c r="AN1128">
        <f t="shared" si="239"/>
        <v>4.9121580331455778E-2</v>
      </c>
      <c r="AQ1128">
        <f t="shared" si="240"/>
        <v>0.22163388804841144</v>
      </c>
      <c r="CA1128">
        <v>1</v>
      </c>
      <c r="CC1128" t="str">
        <f t="shared" ca="1" si="235"/>
        <v/>
      </c>
      <c r="CD1128" t="str">
        <f t="shared" ca="1" si="236"/>
        <v/>
      </c>
      <c r="CH1128" t="str">
        <f t="shared" ca="1" si="241"/>
        <v/>
      </c>
      <c r="CK1128" t="str">
        <f t="shared" ca="1" si="237"/>
        <v/>
      </c>
    </row>
    <row r="1129" spans="1:89" x14ac:dyDescent="0.45">
      <c r="A1129">
        <v>2</v>
      </c>
      <c r="B1129">
        <f t="shared" si="238"/>
        <v>9</v>
      </c>
      <c r="D1129" t="b">
        <f t="shared" si="234"/>
        <v>0</v>
      </c>
      <c r="AN1129">
        <f t="shared" si="239"/>
        <v>0.60585380423463286</v>
      </c>
      <c r="AQ1129">
        <f t="shared" si="240"/>
        <v>0.77836611195158856</v>
      </c>
      <c r="CA1129">
        <v>2</v>
      </c>
      <c r="CC1129" t="str">
        <f t="shared" ca="1" si="235"/>
        <v/>
      </c>
      <c r="CD1129" t="str">
        <f t="shared" ca="1" si="236"/>
        <v/>
      </c>
      <c r="CH1129" t="str">
        <f t="shared" ca="1" si="241"/>
        <v/>
      </c>
      <c r="CK1129" t="str">
        <f t="shared" ca="1" si="237"/>
        <v/>
      </c>
    </row>
    <row r="1130" spans="1:89" x14ac:dyDescent="0.45">
      <c r="A1130">
        <v>3</v>
      </c>
      <c r="B1130">
        <f t="shared" si="238"/>
        <v>0</v>
      </c>
      <c r="D1130" t="b">
        <f t="shared" si="234"/>
        <v>0</v>
      </c>
      <c r="AN1130">
        <f t="shared" si="239"/>
        <v>3.16258602813781</v>
      </c>
      <c r="AQ1130">
        <f t="shared" si="240"/>
        <v>1.7783661119515886</v>
      </c>
      <c r="CA1130">
        <v>3</v>
      </c>
      <c r="CC1130" t="str">
        <f t="shared" ca="1" si="235"/>
        <v/>
      </c>
      <c r="CD1130" t="str">
        <f t="shared" ca="1" si="236"/>
        <v/>
      </c>
      <c r="CH1130" t="str">
        <f t="shared" ca="1" si="241"/>
        <v/>
      </c>
      <c r="CK1130" t="str">
        <f t="shared" ca="1" si="237"/>
        <v/>
      </c>
    </row>
    <row r="1131" spans="1:89" x14ac:dyDescent="0.45">
      <c r="A1131">
        <v>1</v>
      </c>
      <c r="B1131">
        <f t="shared" si="238"/>
        <v>0</v>
      </c>
      <c r="D1131" t="b">
        <f t="shared" si="234"/>
        <v>0</v>
      </c>
      <c r="AN1131">
        <f t="shared" si="239"/>
        <v>4.9121580331455778E-2</v>
      </c>
      <c r="AQ1131">
        <f t="shared" si="240"/>
        <v>0.22163388804841144</v>
      </c>
      <c r="CA1131">
        <v>1</v>
      </c>
      <c r="CC1131">
        <f t="shared" ca="1" si="235"/>
        <v>7</v>
      </c>
      <c r="CD1131" t="str">
        <f t="shared" ca="1" si="236"/>
        <v/>
      </c>
      <c r="CH1131">
        <f t="shared" ca="1" si="241"/>
        <v>49</v>
      </c>
      <c r="CK1131" t="str">
        <f t="shared" ca="1" si="237"/>
        <v/>
      </c>
    </row>
    <row r="1132" spans="1:89" x14ac:dyDescent="0.45">
      <c r="A1132">
        <v>0</v>
      </c>
      <c r="B1132">
        <f t="shared" si="238"/>
        <v>0</v>
      </c>
      <c r="D1132" t="b">
        <f t="shared" si="234"/>
        <v>0</v>
      </c>
      <c r="AN1132">
        <f t="shared" si="239"/>
        <v>0</v>
      </c>
      <c r="AQ1132">
        <f t="shared" si="240"/>
        <v>1.2216338880484114</v>
      </c>
      <c r="CA1132">
        <v>0</v>
      </c>
      <c r="CC1132" t="str">
        <f t="shared" ca="1" si="235"/>
        <v/>
      </c>
      <c r="CD1132" t="str">
        <f t="shared" ca="1" si="236"/>
        <v/>
      </c>
      <c r="CH1132" t="str">
        <f t="shared" ca="1" si="241"/>
        <v/>
      </c>
      <c r="CK1132" t="str">
        <f t="shared" ca="1" si="237"/>
        <v/>
      </c>
    </row>
    <row r="1133" spans="1:89" x14ac:dyDescent="0.45">
      <c r="A1133">
        <v>1</v>
      </c>
      <c r="B1133">
        <f t="shared" si="238"/>
        <v>0</v>
      </c>
      <c r="D1133" t="b">
        <f t="shared" si="234"/>
        <v>0</v>
      </c>
      <c r="AN1133">
        <f t="shared" si="239"/>
        <v>4.9121580331455778E-2</v>
      </c>
      <c r="AQ1133">
        <f t="shared" si="240"/>
        <v>0.22163388804841144</v>
      </c>
      <c r="CA1133">
        <v>1</v>
      </c>
      <c r="CC1133" t="str">
        <f t="shared" ca="1" si="235"/>
        <v/>
      </c>
      <c r="CD1133" t="str">
        <f t="shared" ca="1" si="236"/>
        <v/>
      </c>
      <c r="CH1133" t="str">
        <f t="shared" ca="1" si="241"/>
        <v/>
      </c>
      <c r="CK1133" t="str">
        <f t="shared" ca="1" si="237"/>
        <v/>
      </c>
    </row>
    <row r="1134" spans="1:89" x14ac:dyDescent="0.45">
      <c r="A1134">
        <v>0</v>
      </c>
      <c r="B1134">
        <f t="shared" si="238"/>
        <v>0</v>
      </c>
      <c r="D1134" t="b">
        <f t="shared" si="234"/>
        <v>0</v>
      </c>
      <c r="AN1134">
        <f t="shared" si="239"/>
        <v>0</v>
      </c>
      <c r="AQ1134">
        <f t="shared" si="240"/>
        <v>1.2216338880484114</v>
      </c>
      <c r="CA1134">
        <v>0</v>
      </c>
      <c r="CC1134" t="str">
        <f t="shared" ca="1" si="235"/>
        <v/>
      </c>
      <c r="CD1134" t="str">
        <f t="shared" ca="1" si="236"/>
        <v/>
      </c>
      <c r="CH1134" t="str">
        <f t="shared" ca="1" si="241"/>
        <v/>
      </c>
      <c r="CK1134" t="str">
        <f t="shared" ca="1" si="237"/>
        <v/>
      </c>
    </row>
    <row r="1135" spans="1:89" x14ac:dyDescent="0.45">
      <c r="A1135">
        <v>0</v>
      </c>
      <c r="B1135">
        <f t="shared" si="238"/>
        <v>0</v>
      </c>
      <c r="D1135" t="b">
        <f t="shared" si="234"/>
        <v>0</v>
      </c>
      <c r="AN1135">
        <f t="shared" si="239"/>
        <v>0</v>
      </c>
      <c r="AQ1135">
        <f t="shared" si="240"/>
        <v>1.2216338880484114</v>
      </c>
      <c r="CA1135">
        <v>0</v>
      </c>
      <c r="CC1135" t="str">
        <f t="shared" ca="1" si="235"/>
        <v/>
      </c>
      <c r="CD1135" t="str">
        <f t="shared" ca="1" si="236"/>
        <v/>
      </c>
      <c r="CH1135" t="str">
        <f t="shared" ca="1" si="241"/>
        <v/>
      </c>
      <c r="CK1135" t="str">
        <f t="shared" ca="1" si="237"/>
        <v/>
      </c>
    </row>
    <row r="1136" spans="1:89" x14ac:dyDescent="0.45">
      <c r="A1136">
        <v>1</v>
      </c>
      <c r="B1136">
        <f t="shared" si="238"/>
        <v>0</v>
      </c>
      <c r="D1136" t="b">
        <f t="shared" si="234"/>
        <v>0</v>
      </c>
      <c r="AN1136">
        <f t="shared" si="239"/>
        <v>4.9121580331455778E-2</v>
      </c>
      <c r="AQ1136">
        <f t="shared" si="240"/>
        <v>0.22163388804841144</v>
      </c>
      <c r="CA1136">
        <v>1</v>
      </c>
      <c r="CC1136" t="str">
        <f t="shared" ca="1" si="235"/>
        <v/>
      </c>
      <c r="CD1136" t="str">
        <f t="shared" ca="1" si="236"/>
        <v/>
      </c>
      <c r="CH1136" t="str">
        <f t="shared" ca="1" si="241"/>
        <v/>
      </c>
      <c r="CK1136" t="str">
        <f t="shared" ca="1" si="237"/>
        <v/>
      </c>
    </row>
    <row r="1137" spans="1:89" x14ac:dyDescent="0.45">
      <c r="A1137">
        <v>1</v>
      </c>
      <c r="B1137">
        <f t="shared" si="238"/>
        <v>0</v>
      </c>
      <c r="D1137" t="b">
        <f t="shared" si="234"/>
        <v>1</v>
      </c>
      <c r="AN1137">
        <f t="shared" si="239"/>
        <v>4.9121580331455778E-2</v>
      </c>
      <c r="AQ1137">
        <f t="shared" si="240"/>
        <v>0.22163388804841144</v>
      </c>
      <c r="CA1137">
        <v>1</v>
      </c>
      <c r="CC1137" t="str">
        <f t="shared" ca="1" si="235"/>
        <v/>
      </c>
      <c r="CD1137" t="str">
        <f t="shared" ca="1" si="236"/>
        <v/>
      </c>
      <c r="CH1137" t="str">
        <f t="shared" ca="1" si="241"/>
        <v/>
      </c>
      <c r="CK1137" t="str">
        <f t="shared" ca="1" si="237"/>
        <v/>
      </c>
    </row>
    <row r="1138" spans="1:89" x14ac:dyDescent="0.45">
      <c r="A1138">
        <v>1</v>
      </c>
      <c r="B1138">
        <f t="shared" si="238"/>
        <v>0</v>
      </c>
      <c r="D1138" t="b">
        <f t="shared" si="234"/>
        <v>0</v>
      </c>
      <c r="AN1138">
        <f t="shared" si="239"/>
        <v>4.9121580331455778E-2</v>
      </c>
      <c r="AQ1138">
        <f t="shared" si="240"/>
        <v>0.22163388804841144</v>
      </c>
      <c r="CA1138">
        <v>1</v>
      </c>
      <c r="CC1138" t="str">
        <f t="shared" ca="1" si="235"/>
        <v/>
      </c>
      <c r="CD1138" t="str">
        <f t="shared" ca="1" si="236"/>
        <v/>
      </c>
      <c r="CH1138" t="str">
        <f t="shared" ca="1" si="241"/>
        <v/>
      </c>
      <c r="CK1138" t="str">
        <f t="shared" ca="1" si="237"/>
        <v/>
      </c>
    </row>
    <row r="1139" spans="1:89" x14ac:dyDescent="0.45">
      <c r="A1139">
        <v>1</v>
      </c>
      <c r="B1139">
        <f t="shared" si="238"/>
        <v>9</v>
      </c>
      <c r="D1139" t="b">
        <f t="shared" si="234"/>
        <v>0</v>
      </c>
      <c r="AN1139">
        <f t="shared" si="239"/>
        <v>4.9121580331455778E-2</v>
      </c>
      <c r="AQ1139">
        <f t="shared" si="240"/>
        <v>0.22163388804841144</v>
      </c>
      <c r="CA1139">
        <v>1</v>
      </c>
      <c r="CC1139" t="str">
        <f t="shared" ca="1" si="235"/>
        <v/>
      </c>
      <c r="CD1139" t="str">
        <f t="shared" ca="1" si="236"/>
        <v/>
      </c>
      <c r="CH1139" t="str">
        <f t="shared" ca="1" si="241"/>
        <v/>
      </c>
      <c r="CK1139" t="str">
        <f t="shared" ca="1" si="237"/>
        <v/>
      </c>
    </row>
    <row r="1140" spans="1:89" x14ac:dyDescent="0.45">
      <c r="A1140">
        <v>1</v>
      </c>
      <c r="B1140">
        <f t="shared" si="238"/>
        <v>0</v>
      </c>
      <c r="D1140" t="b">
        <f t="shared" si="234"/>
        <v>0</v>
      </c>
      <c r="AN1140">
        <f t="shared" si="239"/>
        <v>4.9121580331455778E-2</v>
      </c>
      <c r="AQ1140">
        <f t="shared" si="240"/>
        <v>0.22163388804841144</v>
      </c>
      <c r="CA1140">
        <v>1</v>
      </c>
      <c r="CC1140" t="str">
        <f t="shared" ca="1" si="235"/>
        <v/>
      </c>
      <c r="CD1140" t="str">
        <f t="shared" ca="1" si="236"/>
        <v/>
      </c>
      <c r="CH1140" t="str">
        <f t="shared" ca="1" si="241"/>
        <v/>
      </c>
      <c r="CK1140" t="str">
        <f t="shared" ca="1" si="237"/>
        <v/>
      </c>
    </row>
    <row r="1141" spans="1:89" x14ac:dyDescent="0.45">
      <c r="A1141">
        <v>1</v>
      </c>
      <c r="B1141">
        <f t="shared" si="238"/>
        <v>0</v>
      </c>
      <c r="D1141" t="b">
        <f t="shared" si="234"/>
        <v>0</v>
      </c>
      <c r="AN1141">
        <f t="shared" si="239"/>
        <v>4.9121580331455778E-2</v>
      </c>
      <c r="AQ1141">
        <f t="shared" si="240"/>
        <v>0.22163388804841144</v>
      </c>
      <c r="CA1141">
        <v>1</v>
      </c>
      <c r="CC1141">
        <f t="shared" ca="1" si="235"/>
        <v>10</v>
      </c>
      <c r="CD1141">
        <f t="shared" ca="1" si="236"/>
        <v>23</v>
      </c>
      <c r="CH1141">
        <f t="shared" ca="1" si="241"/>
        <v>100</v>
      </c>
      <c r="CK1141">
        <f t="shared" ca="1" si="237"/>
        <v>2.0592249999999965</v>
      </c>
    </row>
    <row r="1142" spans="1:89" x14ac:dyDescent="0.45">
      <c r="A1142">
        <v>2</v>
      </c>
      <c r="B1142">
        <f t="shared" si="238"/>
        <v>0</v>
      </c>
      <c r="D1142" t="b">
        <f t="shared" si="234"/>
        <v>0</v>
      </c>
      <c r="AN1142">
        <f t="shared" si="239"/>
        <v>0.60585380423463286</v>
      </c>
      <c r="AQ1142">
        <f t="shared" si="240"/>
        <v>0.77836611195158856</v>
      </c>
      <c r="CA1142">
        <v>2</v>
      </c>
      <c r="CC1142" t="str">
        <f t="shared" ca="1" si="235"/>
        <v/>
      </c>
      <c r="CD1142" t="str">
        <f t="shared" ca="1" si="236"/>
        <v/>
      </c>
      <c r="CH1142" t="str">
        <f t="shared" ca="1" si="241"/>
        <v/>
      </c>
      <c r="CK1142" t="str">
        <f t="shared" ca="1" si="237"/>
        <v/>
      </c>
    </row>
    <row r="1143" spans="1:89" x14ac:dyDescent="0.45">
      <c r="A1143">
        <v>2</v>
      </c>
      <c r="B1143">
        <f t="shared" si="238"/>
        <v>0</v>
      </c>
      <c r="D1143" t="b">
        <f t="shared" si="234"/>
        <v>0</v>
      </c>
      <c r="AN1143">
        <f t="shared" si="239"/>
        <v>0.60585380423463286</v>
      </c>
      <c r="AQ1143">
        <f t="shared" si="240"/>
        <v>0.77836611195158856</v>
      </c>
      <c r="CA1143">
        <v>2</v>
      </c>
      <c r="CC1143" t="str">
        <f t="shared" ca="1" si="235"/>
        <v/>
      </c>
      <c r="CD1143" t="str">
        <f t="shared" ca="1" si="236"/>
        <v/>
      </c>
      <c r="CH1143" t="str">
        <f t="shared" ca="1" si="241"/>
        <v/>
      </c>
      <c r="CK1143" t="str">
        <f t="shared" ca="1" si="237"/>
        <v/>
      </c>
    </row>
    <row r="1144" spans="1:89" x14ac:dyDescent="0.45">
      <c r="A1144">
        <v>1</v>
      </c>
      <c r="B1144">
        <f t="shared" si="238"/>
        <v>0</v>
      </c>
      <c r="D1144" t="b">
        <f t="shared" si="234"/>
        <v>0</v>
      </c>
      <c r="AN1144">
        <f t="shared" si="239"/>
        <v>4.9121580331455778E-2</v>
      </c>
      <c r="AQ1144">
        <f t="shared" si="240"/>
        <v>0.22163388804841144</v>
      </c>
      <c r="CA1144">
        <v>1</v>
      </c>
      <c r="CC1144" t="str">
        <f t="shared" ca="1" si="235"/>
        <v/>
      </c>
      <c r="CD1144" t="str">
        <f t="shared" ca="1" si="236"/>
        <v/>
      </c>
      <c r="CH1144" t="str">
        <f t="shared" ca="1" si="241"/>
        <v/>
      </c>
      <c r="CK1144" t="str">
        <f t="shared" ca="1" si="237"/>
        <v/>
      </c>
    </row>
    <row r="1145" spans="1:89" x14ac:dyDescent="0.45">
      <c r="A1145">
        <v>2</v>
      </c>
      <c r="B1145">
        <f t="shared" si="238"/>
        <v>0</v>
      </c>
      <c r="D1145" t="b">
        <f t="shared" si="234"/>
        <v>0</v>
      </c>
      <c r="AN1145">
        <f t="shared" si="239"/>
        <v>0.60585380423463286</v>
      </c>
      <c r="AQ1145">
        <f t="shared" si="240"/>
        <v>0.77836611195158856</v>
      </c>
      <c r="CA1145">
        <v>2</v>
      </c>
      <c r="CC1145" t="str">
        <f t="shared" ca="1" si="235"/>
        <v/>
      </c>
      <c r="CD1145" t="str">
        <f t="shared" ca="1" si="236"/>
        <v/>
      </c>
      <c r="CH1145" t="str">
        <f t="shared" ca="1" si="241"/>
        <v/>
      </c>
      <c r="CK1145" t="str">
        <f t="shared" ca="1" si="237"/>
        <v/>
      </c>
    </row>
    <row r="1146" spans="1:89" x14ac:dyDescent="0.45">
      <c r="A1146">
        <v>0</v>
      </c>
      <c r="B1146">
        <f t="shared" si="238"/>
        <v>0</v>
      </c>
      <c r="D1146" t="b">
        <f t="shared" si="234"/>
        <v>0</v>
      </c>
      <c r="AN1146">
        <f t="shared" si="239"/>
        <v>0</v>
      </c>
      <c r="AQ1146">
        <f t="shared" si="240"/>
        <v>1.2216338880484114</v>
      </c>
      <c r="CA1146">
        <v>0</v>
      </c>
      <c r="CC1146" t="str">
        <f t="shared" ca="1" si="235"/>
        <v/>
      </c>
      <c r="CD1146" t="str">
        <f t="shared" ca="1" si="236"/>
        <v/>
      </c>
      <c r="CH1146" t="str">
        <f t="shared" ca="1" si="241"/>
        <v/>
      </c>
      <c r="CK1146" t="str">
        <f t="shared" ca="1" si="237"/>
        <v/>
      </c>
    </row>
    <row r="1147" spans="1:89" x14ac:dyDescent="0.45">
      <c r="A1147">
        <v>0</v>
      </c>
      <c r="B1147">
        <f t="shared" si="238"/>
        <v>0</v>
      </c>
      <c r="D1147" t="b">
        <f t="shared" si="234"/>
        <v>1</v>
      </c>
      <c r="AN1147">
        <f t="shared" si="239"/>
        <v>0</v>
      </c>
      <c r="AQ1147">
        <f t="shared" si="240"/>
        <v>1.2216338880484114</v>
      </c>
      <c r="CA1147">
        <v>0</v>
      </c>
      <c r="CC1147" t="str">
        <f t="shared" ca="1" si="235"/>
        <v/>
      </c>
      <c r="CD1147" t="str">
        <f t="shared" ca="1" si="236"/>
        <v/>
      </c>
      <c r="CH1147" t="str">
        <f t="shared" ca="1" si="241"/>
        <v/>
      </c>
      <c r="CK1147" t="str">
        <f t="shared" ca="1" si="237"/>
        <v/>
      </c>
    </row>
    <row r="1148" spans="1:89" x14ac:dyDescent="0.45">
      <c r="A1148">
        <v>0</v>
      </c>
      <c r="B1148">
        <f t="shared" si="238"/>
        <v>0</v>
      </c>
      <c r="D1148" t="b">
        <f t="shared" si="234"/>
        <v>0</v>
      </c>
      <c r="AN1148">
        <f t="shared" si="239"/>
        <v>0</v>
      </c>
      <c r="AQ1148">
        <f t="shared" si="240"/>
        <v>1.2216338880484114</v>
      </c>
      <c r="CA1148">
        <v>0</v>
      </c>
      <c r="CC1148" t="str">
        <f t="shared" ca="1" si="235"/>
        <v/>
      </c>
      <c r="CD1148" t="str">
        <f t="shared" ca="1" si="236"/>
        <v/>
      </c>
      <c r="CH1148" t="str">
        <f t="shared" ca="1" si="241"/>
        <v/>
      </c>
      <c r="CK1148" t="str">
        <f t="shared" ca="1" si="237"/>
        <v/>
      </c>
    </row>
    <row r="1149" spans="1:89" x14ac:dyDescent="0.45">
      <c r="A1149">
        <v>1</v>
      </c>
      <c r="B1149">
        <f t="shared" si="238"/>
        <v>10</v>
      </c>
      <c r="D1149" t="b">
        <f t="shared" si="234"/>
        <v>0</v>
      </c>
      <c r="AN1149">
        <f t="shared" si="239"/>
        <v>4.9121580331455778E-2</v>
      </c>
      <c r="AQ1149">
        <f t="shared" si="240"/>
        <v>0.22163388804841144</v>
      </c>
      <c r="CA1149">
        <v>1</v>
      </c>
      <c r="CC1149" t="str">
        <f t="shared" ca="1" si="235"/>
        <v/>
      </c>
      <c r="CD1149" t="str">
        <f t="shared" ca="1" si="236"/>
        <v/>
      </c>
      <c r="CH1149" t="str">
        <f t="shared" ca="1" si="241"/>
        <v/>
      </c>
      <c r="CK1149" t="str">
        <f t="shared" ca="1" si="237"/>
        <v/>
      </c>
    </row>
    <row r="1150" spans="1:89" x14ac:dyDescent="0.45">
      <c r="A1150">
        <v>1</v>
      </c>
      <c r="B1150">
        <f t="shared" si="238"/>
        <v>0</v>
      </c>
      <c r="D1150" t="b">
        <f t="shared" si="234"/>
        <v>0</v>
      </c>
      <c r="AN1150">
        <f t="shared" si="239"/>
        <v>4.9121580331455778E-2</v>
      </c>
      <c r="AQ1150">
        <f t="shared" si="240"/>
        <v>0.22163388804841144</v>
      </c>
      <c r="CA1150">
        <v>1</v>
      </c>
      <c r="CC1150" t="str">
        <f t="shared" ca="1" si="235"/>
        <v/>
      </c>
      <c r="CD1150" t="str">
        <f t="shared" ca="1" si="236"/>
        <v/>
      </c>
      <c r="CH1150" t="str">
        <f t="shared" ca="1" si="241"/>
        <v/>
      </c>
      <c r="CK1150" t="str">
        <f t="shared" ca="1" si="237"/>
        <v/>
      </c>
    </row>
    <row r="1151" spans="1:89" x14ac:dyDescent="0.45">
      <c r="A1151">
        <v>1</v>
      </c>
      <c r="B1151">
        <f t="shared" si="238"/>
        <v>0</v>
      </c>
      <c r="D1151" t="b">
        <f t="shared" si="234"/>
        <v>0</v>
      </c>
      <c r="AN1151">
        <f t="shared" si="239"/>
        <v>4.9121580331455778E-2</v>
      </c>
      <c r="AQ1151">
        <f t="shared" si="240"/>
        <v>0.22163388804841144</v>
      </c>
      <c r="CA1151">
        <v>1</v>
      </c>
      <c r="CC1151">
        <f t="shared" ca="1" si="235"/>
        <v>13</v>
      </c>
      <c r="CD1151" t="str">
        <f t="shared" ca="1" si="236"/>
        <v/>
      </c>
      <c r="CH1151">
        <f t="shared" ca="1" si="241"/>
        <v>169</v>
      </c>
      <c r="CK1151" t="str">
        <f t="shared" ca="1" si="237"/>
        <v/>
      </c>
    </row>
    <row r="1152" spans="1:89" x14ac:dyDescent="0.45">
      <c r="A1152">
        <v>0</v>
      </c>
      <c r="B1152">
        <f t="shared" si="238"/>
        <v>0</v>
      </c>
      <c r="D1152" t="b">
        <f t="shared" si="234"/>
        <v>0</v>
      </c>
      <c r="AN1152">
        <f t="shared" si="239"/>
        <v>0</v>
      </c>
      <c r="AQ1152">
        <f t="shared" si="240"/>
        <v>1.2216338880484114</v>
      </c>
      <c r="CA1152">
        <v>0</v>
      </c>
      <c r="CC1152" t="str">
        <f t="shared" ca="1" si="235"/>
        <v/>
      </c>
      <c r="CD1152" t="str">
        <f t="shared" ca="1" si="236"/>
        <v/>
      </c>
      <c r="CH1152" t="str">
        <f t="shared" ca="1" si="241"/>
        <v/>
      </c>
      <c r="CK1152" t="str">
        <f t="shared" ca="1" si="237"/>
        <v/>
      </c>
    </row>
    <row r="1153" spans="1:89" x14ac:dyDescent="0.45">
      <c r="A1153">
        <v>3</v>
      </c>
      <c r="B1153">
        <f t="shared" si="238"/>
        <v>0</v>
      </c>
      <c r="D1153" t="b">
        <f t="shared" ref="D1153:D1216" si="242">MOD(ROW(A1186),10)=0</f>
        <v>0</v>
      </c>
      <c r="AN1153">
        <f t="shared" si="239"/>
        <v>3.16258602813781</v>
      </c>
      <c r="AQ1153">
        <f t="shared" si="240"/>
        <v>1.7783661119515886</v>
      </c>
      <c r="CA1153">
        <v>3</v>
      </c>
      <c r="CC1153" t="str">
        <f t="shared" ref="CC1153:CC1216" ca="1" si="243">IF(MOD(CELL("строка",CA1162),10)=0,SUM(CA1153:CA1162),"")</f>
        <v/>
      </c>
      <c r="CD1153" t="str">
        <f t="shared" ca="1" si="236"/>
        <v/>
      </c>
      <c r="CH1153" t="str">
        <f t="shared" ca="1" si="241"/>
        <v/>
      </c>
      <c r="CK1153" t="str">
        <f t="shared" ca="1" si="237"/>
        <v/>
      </c>
    </row>
    <row r="1154" spans="1:89" x14ac:dyDescent="0.45">
      <c r="A1154">
        <v>2</v>
      </c>
      <c r="B1154">
        <f t="shared" si="238"/>
        <v>0</v>
      </c>
      <c r="D1154" t="b">
        <f t="shared" si="242"/>
        <v>0</v>
      </c>
      <c r="AN1154">
        <f t="shared" si="239"/>
        <v>0.60585380423463286</v>
      </c>
      <c r="AQ1154">
        <f t="shared" si="240"/>
        <v>0.77836611195158856</v>
      </c>
      <c r="CA1154">
        <v>2</v>
      </c>
      <c r="CC1154" t="str">
        <f t="shared" ca="1" si="243"/>
        <v/>
      </c>
      <c r="CD1154" t="str">
        <f t="shared" ref="CD1154:CD1217" ca="1" si="244">IF(MOD(CELL("строка",CA1173),20)=0,SUM(CA1154:CA1173),"")</f>
        <v/>
      </c>
      <c r="CH1154" t="str">
        <f t="shared" ca="1" si="241"/>
        <v/>
      </c>
      <c r="CK1154" t="str">
        <f t="shared" ref="CK1154:CK1217" ca="1" si="245">IF(MOD(CELL("строка",CD1154),20)=1,POWER( SUM( CD1154, -$CJ$1 ), 2 ),"")</f>
        <v/>
      </c>
    </row>
    <row r="1155" spans="1:89" x14ac:dyDescent="0.45">
      <c r="A1155">
        <v>0</v>
      </c>
      <c r="B1155">
        <f t="shared" ref="B1155:B1218" si="246">SUM(A1197:A1206)*D1173</f>
        <v>0</v>
      </c>
      <c r="D1155" t="b">
        <f t="shared" si="242"/>
        <v>0</v>
      </c>
      <c r="AN1155">
        <f t="shared" ref="AN1155:AN1218" si="247">IF(A1155&gt;0,(A1155-AM$2)*(A1155-AM$2),0)</f>
        <v>0</v>
      </c>
      <c r="AQ1155">
        <f t="shared" ref="AQ1155:AQ1218" si="248">ABS(A1155-AM$2)</f>
        <v>1.2216338880484114</v>
      </c>
      <c r="CA1155">
        <v>0</v>
      </c>
      <c r="CC1155" t="str">
        <f t="shared" ca="1" si="243"/>
        <v/>
      </c>
      <c r="CD1155" t="str">
        <f t="shared" ca="1" si="244"/>
        <v/>
      </c>
      <c r="CH1155" t="str">
        <f t="shared" ref="CH1155:CH1218" ca="1" si="249">IF(MOD(CELL("строка",CC1155),10)=1,POWER( SUM( CC1155, -$G$1 ), 2 ),"")</f>
        <v/>
      </c>
      <c r="CK1155" t="str">
        <f t="shared" ca="1" si="245"/>
        <v/>
      </c>
    </row>
    <row r="1156" spans="1:89" x14ac:dyDescent="0.45">
      <c r="A1156">
        <v>1</v>
      </c>
      <c r="B1156">
        <f t="shared" si="246"/>
        <v>0</v>
      </c>
      <c r="D1156" t="b">
        <f t="shared" si="242"/>
        <v>0</v>
      </c>
      <c r="AN1156">
        <f t="shared" si="247"/>
        <v>4.9121580331455778E-2</v>
      </c>
      <c r="AQ1156">
        <f t="shared" si="248"/>
        <v>0.22163388804841144</v>
      </c>
      <c r="CA1156">
        <v>1</v>
      </c>
      <c r="CC1156" t="str">
        <f t="shared" ca="1" si="243"/>
        <v/>
      </c>
      <c r="CD1156" t="str">
        <f t="shared" ca="1" si="244"/>
        <v/>
      </c>
      <c r="CH1156" t="str">
        <f t="shared" ca="1" si="249"/>
        <v/>
      </c>
      <c r="CK1156" t="str">
        <f t="shared" ca="1" si="245"/>
        <v/>
      </c>
    </row>
    <row r="1157" spans="1:89" x14ac:dyDescent="0.45">
      <c r="A1157">
        <v>3</v>
      </c>
      <c r="B1157">
        <f t="shared" si="246"/>
        <v>0</v>
      </c>
      <c r="D1157" t="b">
        <f t="shared" si="242"/>
        <v>1</v>
      </c>
      <c r="AN1157">
        <f t="shared" si="247"/>
        <v>3.16258602813781</v>
      </c>
      <c r="AQ1157">
        <f t="shared" si="248"/>
        <v>1.7783661119515886</v>
      </c>
      <c r="CA1157">
        <v>3</v>
      </c>
      <c r="CC1157" t="str">
        <f t="shared" ca="1" si="243"/>
        <v/>
      </c>
      <c r="CD1157" t="str">
        <f t="shared" ca="1" si="244"/>
        <v/>
      </c>
      <c r="CH1157" t="str">
        <f t="shared" ca="1" si="249"/>
        <v/>
      </c>
      <c r="CK1157" t="str">
        <f t="shared" ca="1" si="245"/>
        <v/>
      </c>
    </row>
    <row r="1158" spans="1:89" x14ac:dyDescent="0.45">
      <c r="A1158">
        <v>0</v>
      </c>
      <c r="B1158">
        <f t="shared" si="246"/>
        <v>0</v>
      </c>
      <c r="D1158" t="b">
        <f t="shared" si="242"/>
        <v>0</v>
      </c>
      <c r="AN1158">
        <f t="shared" si="247"/>
        <v>0</v>
      </c>
      <c r="AQ1158">
        <f t="shared" si="248"/>
        <v>1.2216338880484114</v>
      </c>
      <c r="CA1158">
        <v>0</v>
      </c>
      <c r="CC1158" t="str">
        <f t="shared" ca="1" si="243"/>
        <v/>
      </c>
      <c r="CD1158" t="str">
        <f t="shared" ca="1" si="244"/>
        <v/>
      </c>
      <c r="CH1158" t="str">
        <f t="shared" ca="1" si="249"/>
        <v/>
      </c>
      <c r="CK1158" t="str">
        <f t="shared" ca="1" si="245"/>
        <v/>
      </c>
    </row>
    <row r="1159" spans="1:89" x14ac:dyDescent="0.45">
      <c r="A1159">
        <v>2</v>
      </c>
      <c r="B1159">
        <f t="shared" si="246"/>
        <v>12</v>
      </c>
      <c r="D1159" t="b">
        <f t="shared" si="242"/>
        <v>0</v>
      </c>
      <c r="AN1159">
        <f t="shared" si="247"/>
        <v>0.60585380423463286</v>
      </c>
      <c r="AQ1159">
        <f t="shared" si="248"/>
        <v>0.77836611195158856</v>
      </c>
      <c r="CA1159">
        <v>2</v>
      </c>
      <c r="CC1159" t="str">
        <f t="shared" ca="1" si="243"/>
        <v/>
      </c>
      <c r="CD1159" t="str">
        <f t="shared" ca="1" si="244"/>
        <v/>
      </c>
      <c r="CH1159" t="str">
        <f t="shared" ca="1" si="249"/>
        <v/>
      </c>
      <c r="CK1159" t="str">
        <f t="shared" ca="1" si="245"/>
        <v/>
      </c>
    </row>
    <row r="1160" spans="1:89" x14ac:dyDescent="0.45">
      <c r="A1160">
        <v>1</v>
      </c>
      <c r="B1160">
        <f t="shared" si="246"/>
        <v>0</v>
      </c>
      <c r="D1160" t="b">
        <f t="shared" si="242"/>
        <v>0</v>
      </c>
      <c r="AN1160">
        <f t="shared" si="247"/>
        <v>4.9121580331455778E-2</v>
      </c>
      <c r="AQ1160">
        <f t="shared" si="248"/>
        <v>0.22163388804841144</v>
      </c>
      <c r="CA1160">
        <v>1</v>
      </c>
      <c r="CC1160" t="str">
        <f t="shared" ca="1" si="243"/>
        <v/>
      </c>
      <c r="CD1160" t="str">
        <f t="shared" ca="1" si="244"/>
        <v/>
      </c>
      <c r="CH1160" t="str">
        <f t="shared" ca="1" si="249"/>
        <v/>
      </c>
      <c r="CK1160" t="str">
        <f t="shared" ca="1" si="245"/>
        <v/>
      </c>
    </row>
    <row r="1161" spans="1:89" x14ac:dyDescent="0.45">
      <c r="A1161">
        <v>0</v>
      </c>
      <c r="B1161">
        <f t="shared" si="246"/>
        <v>0</v>
      </c>
      <c r="D1161" t="b">
        <f t="shared" si="242"/>
        <v>0</v>
      </c>
      <c r="AN1161">
        <f t="shared" si="247"/>
        <v>0</v>
      </c>
      <c r="AQ1161">
        <f t="shared" si="248"/>
        <v>1.2216338880484114</v>
      </c>
      <c r="CA1161">
        <v>0</v>
      </c>
      <c r="CC1161">
        <f t="shared" ca="1" si="243"/>
        <v>10</v>
      </c>
      <c r="CD1161">
        <f t="shared" ca="1" si="244"/>
        <v>19</v>
      </c>
      <c r="CH1161">
        <f t="shared" ca="1" si="249"/>
        <v>100</v>
      </c>
      <c r="CK1161">
        <f t="shared" ca="1" si="245"/>
        <v>29.539224999999988</v>
      </c>
    </row>
    <row r="1162" spans="1:89" x14ac:dyDescent="0.45">
      <c r="A1162">
        <v>3</v>
      </c>
      <c r="B1162">
        <f t="shared" si="246"/>
        <v>0</v>
      </c>
      <c r="D1162" t="b">
        <f t="shared" si="242"/>
        <v>0</v>
      </c>
      <c r="AN1162">
        <f t="shared" si="247"/>
        <v>3.16258602813781</v>
      </c>
      <c r="AQ1162">
        <f t="shared" si="248"/>
        <v>1.7783661119515886</v>
      </c>
      <c r="CA1162">
        <v>3</v>
      </c>
      <c r="CC1162" t="str">
        <f t="shared" ca="1" si="243"/>
        <v/>
      </c>
      <c r="CD1162" t="str">
        <f t="shared" ca="1" si="244"/>
        <v/>
      </c>
      <c r="CH1162" t="str">
        <f t="shared" ca="1" si="249"/>
        <v/>
      </c>
      <c r="CK1162" t="str">
        <f t="shared" ca="1" si="245"/>
        <v/>
      </c>
    </row>
    <row r="1163" spans="1:89" x14ac:dyDescent="0.45">
      <c r="A1163">
        <v>1</v>
      </c>
      <c r="B1163">
        <f t="shared" si="246"/>
        <v>0</v>
      </c>
      <c r="D1163" t="b">
        <f t="shared" si="242"/>
        <v>0</v>
      </c>
      <c r="AN1163">
        <f t="shared" si="247"/>
        <v>4.9121580331455778E-2</v>
      </c>
      <c r="AQ1163">
        <f t="shared" si="248"/>
        <v>0.22163388804841144</v>
      </c>
      <c r="CA1163">
        <v>1</v>
      </c>
      <c r="CC1163" t="str">
        <f t="shared" ca="1" si="243"/>
        <v/>
      </c>
      <c r="CD1163" t="str">
        <f t="shared" ca="1" si="244"/>
        <v/>
      </c>
      <c r="CH1163" t="str">
        <f t="shared" ca="1" si="249"/>
        <v/>
      </c>
      <c r="CK1163" t="str">
        <f t="shared" ca="1" si="245"/>
        <v/>
      </c>
    </row>
    <row r="1164" spans="1:89" x14ac:dyDescent="0.45">
      <c r="A1164">
        <v>1</v>
      </c>
      <c r="B1164">
        <f t="shared" si="246"/>
        <v>0</v>
      </c>
      <c r="D1164" t="b">
        <f t="shared" si="242"/>
        <v>0</v>
      </c>
      <c r="AN1164">
        <f t="shared" si="247"/>
        <v>4.9121580331455778E-2</v>
      </c>
      <c r="AQ1164">
        <f t="shared" si="248"/>
        <v>0.22163388804841144</v>
      </c>
      <c r="CA1164">
        <v>1</v>
      </c>
      <c r="CC1164" t="str">
        <f t="shared" ca="1" si="243"/>
        <v/>
      </c>
      <c r="CD1164" t="str">
        <f t="shared" ca="1" si="244"/>
        <v/>
      </c>
      <c r="CH1164" t="str">
        <f t="shared" ca="1" si="249"/>
        <v/>
      </c>
      <c r="CK1164" t="str">
        <f t="shared" ca="1" si="245"/>
        <v/>
      </c>
    </row>
    <row r="1165" spans="1:89" x14ac:dyDescent="0.45">
      <c r="A1165">
        <v>0</v>
      </c>
      <c r="B1165">
        <f t="shared" si="246"/>
        <v>0</v>
      </c>
      <c r="D1165" t="b">
        <f t="shared" si="242"/>
        <v>0</v>
      </c>
      <c r="AN1165">
        <f t="shared" si="247"/>
        <v>0</v>
      </c>
      <c r="AQ1165">
        <f t="shared" si="248"/>
        <v>1.2216338880484114</v>
      </c>
      <c r="CA1165">
        <v>0</v>
      </c>
      <c r="CC1165" t="str">
        <f t="shared" ca="1" si="243"/>
        <v/>
      </c>
      <c r="CD1165" t="str">
        <f t="shared" ca="1" si="244"/>
        <v/>
      </c>
      <c r="CH1165" t="str">
        <f t="shared" ca="1" si="249"/>
        <v/>
      </c>
      <c r="CK1165" t="str">
        <f t="shared" ca="1" si="245"/>
        <v/>
      </c>
    </row>
    <row r="1166" spans="1:89" x14ac:dyDescent="0.45">
      <c r="A1166">
        <v>1</v>
      </c>
      <c r="B1166">
        <f t="shared" si="246"/>
        <v>0</v>
      </c>
      <c r="D1166" t="b">
        <f t="shared" si="242"/>
        <v>0</v>
      </c>
      <c r="AN1166">
        <f t="shared" si="247"/>
        <v>4.9121580331455778E-2</v>
      </c>
      <c r="AQ1166">
        <f t="shared" si="248"/>
        <v>0.22163388804841144</v>
      </c>
      <c r="CA1166">
        <v>1</v>
      </c>
      <c r="CC1166" t="str">
        <f t="shared" ca="1" si="243"/>
        <v/>
      </c>
      <c r="CD1166" t="str">
        <f t="shared" ca="1" si="244"/>
        <v/>
      </c>
      <c r="CH1166" t="str">
        <f t="shared" ca="1" si="249"/>
        <v/>
      </c>
      <c r="CK1166" t="str">
        <f t="shared" ca="1" si="245"/>
        <v/>
      </c>
    </row>
    <row r="1167" spans="1:89" x14ac:dyDescent="0.45">
      <c r="A1167">
        <v>0</v>
      </c>
      <c r="B1167">
        <f t="shared" si="246"/>
        <v>0</v>
      </c>
      <c r="D1167" t="b">
        <f t="shared" si="242"/>
        <v>1</v>
      </c>
      <c r="AN1167">
        <f t="shared" si="247"/>
        <v>0</v>
      </c>
      <c r="AQ1167">
        <f t="shared" si="248"/>
        <v>1.2216338880484114</v>
      </c>
      <c r="CA1167">
        <v>0</v>
      </c>
      <c r="CC1167" t="str">
        <f t="shared" ca="1" si="243"/>
        <v/>
      </c>
      <c r="CD1167" t="str">
        <f t="shared" ca="1" si="244"/>
        <v/>
      </c>
      <c r="CH1167" t="str">
        <f t="shared" ca="1" si="249"/>
        <v/>
      </c>
      <c r="CK1167" t="str">
        <f t="shared" ca="1" si="245"/>
        <v/>
      </c>
    </row>
    <row r="1168" spans="1:89" x14ac:dyDescent="0.45">
      <c r="A1168">
        <v>4</v>
      </c>
      <c r="B1168">
        <f t="shared" si="246"/>
        <v>0</v>
      </c>
      <c r="D1168" t="b">
        <f t="shared" si="242"/>
        <v>0</v>
      </c>
      <c r="AN1168">
        <f t="shared" si="247"/>
        <v>7.7193182520409875</v>
      </c>
      <c r="AQ1168">
        <f t="shared" si="248"/>
        <v>2.7783661119515886</v>
      </c>
      <c r="CA1168">
        <v>4</v>
      </c>
      <c r="CC1168" t="str">
        <f t="shared" ca="1" si="243"/>
        <v/>
      </c>
      <c r="CD1168" t="str">
        <f t="shared" ca="1" si="244"/>
        <v/>
      </c>
      <c r="CH1168" t="str">
        <f t="shared" ca="1" si="249"/>
        <v/>
      </c>
      <c r="CK1168" t="str">
        <f t="shared" ca="1" si="245"/>
        <v/>
      </c>
    </row>
    <row r="1169" spans="1:89" x14ac:dyDescent="0.45">
      <c r="A1169">
        <v>0</v>
      </c>
      <c r="B1169">
        <f t="shared" si="246"/>
        <v>9</v>
      </c>
      <c r="D1169" t="b">
        <f t="shared" si="242"/>
        <v>0</v>
      </c>
      <c r="AN1169">
        <f t="shared" si="247"/>
        <v>0</v>
      </c>
      <c r="AQ1169">
        <f t="shared" si="248"/>
        <v>1.2216338880484114</v>
      </c>
      <c r="CA1169">
        <v>0</v>
      </c>
      <c r="CC1169" t="str">
        <f t="shared" ca="1" si="243"/>
        <v/>
      </c>
      <c r="CD1169" t="str">
        <f t="shared" ca="1" si="244"/>
        <v/>
      </c>
      <c r="CH1169" t="str">
        <f t="shared" ca="1" si="249"/>
        <v/>
      </c>
      <c r="CK1169" t="str">
        <f t="shared" ca="1" si="245"/>
        <v/>
      </c>
    </row>
    <row r="1170" spans="1:89" x14ac:dyDescent="0.45">
      <c r="A1170">
        <v>0</v>
      </c>
      <c r="B1170">
        <f t="shared" si="246"/>
        <v>0</v>
      </c>
      <c r="D1170" t="b">
        <f t="shared" si="242"/>
        <v>0</v>
      </c>
      <c r="AN1170">
        <f t="shared" si="247"/>
        <v>0</v>
      </c>
      <c r="AQ1170">
        <f t="shared" si="248"/>
        <v>1.2216338880484114</v>
      </c>
      <c r="CA1170">
        <v>0</v>
      </c>
      <c r="CC1170" t="str">
        <f t="shared" ca="1" si="243"/>
        <v/>
      </c>
      <c r="CD1170" t="str">
        <f t="shared" ca="1" si="244"/>
        <v/>
      </c>
      <c r="CH1170" t="str">
        <f t="shared" ca="1" si="249"/>
        <v/>
      </c>
      <c r="CK1170" t="str">
        <f t="shared" ca="1" si="245"/>
        <v/>
      </c>
    </row>
    <row r="1171" spans="1:89" x14ac:dyDescent="0.45">
      <c r="A1171">
        <v>4</v>
      </c>
      <c r="B1171">
        <f t="shared" si="246"/>
        <v>0</v>
      </c>
      <c r="D1171" t="b">
        <f t="shared" si="242"/>
        <v>0</v>
      </c>
      <c r="AN1171">
        <f t="shared" si="247"/>
        <v>7.7193182520409875</v>
      </c>
      <c r="AQ1171">
        <f t="shared" si="248"/>
        <v>2.7783661119515886</v>
      </c>
      <c r="CA1171">
        <v>4</v>
      </c>
      <c r="CC1171">
        <f t="shared" ca="1" si="243"/>
        <v>9</v>
      </c>
      <c r="CD1171" t="str">
        <f t="shared" ca="1" si="244"/>
        <v/>
      </c>
      <c r="CH1171">
        <f t="shared" ca="1" si="249"/>
        <v>81</v>
      </c>
      <c r="CK1171" t="str">
        <f t="shared" ca="1" si="245"/>
        <v/>
      </c>
    </row>
    <row r="1172" spans="1:89" x14ac:dyDescent="0.45">
      <c r="A1172">
        <v>0</v>
      </c>
      <c r="B1172">
        <f t="shared" si="246"/>
        <v>0</v>
      </c>
      <c r="D1172" t="b">
        <f t="shared" si="242"/>
        <v>0</v>
      </c>
      <c r="AN1172">
        <f t="shared" si="247"/>
        <v>0</v>
      </c>
      <c r="AQ1172">
        <f t="shared" si="248"/>
        <v>1.2216338880484114</v>
      </c>
      <c r="CA1172">
        <v>0</v>
      </c>
      <c r="CC1172" t="str">
        <f t="shared" ca="1" si="243"/>
        <v/>
      </c>
      <c r="CD1172" t="str">
        <f t="shared" ca="1" si="244"/>
        <v/>
      </c>
      <c r="CH1172" t="str">
        <f t="shared" ca="1" si="249"/>
        <v/>
      </c>
      <c r="CK1172" t="str">
        <f t="shared" ca="1" si="245"/>
        <v/>
      </c>
    </row>
    <row r="1173" spans="1:89" x14ac:dyDescent="0.45">
      <c r="A1173">
        <v>1</v>
      </c>
      <c r="B1173">
        <f t="shared" si="246"/>
        <v>0</v>
      </c>
      <c r="D1173" t="b">
        <f t="shared" si="242"/>
        <v>0</v>
      </c>
      <c r="AN1173">
        <f t="shared" si="247"/>
        <v>4.9121580331455778E-2</v>
      </c>
      <c r="AQ1173">
        <f t="shared" si="248"/>
        <v>0.22163388804841144</v>
      </c>
      <c r="CA1173">
        <v>1</v>
      </c>
      <c r="CC1173" t="str">
        <f t="shared" ca="1" si="243"/>
        <v/>
      </c>
      <c r="CD1173" t="str">
        <f t="shared" ca="1" si="244"/>
        <v/>
      </c>
      <c r="CH1173" t="str">
        <f t="shared" ca="1" si="249"/>
        <v/>
      </c>
      <c r="CK1173" t="str">
        <f t="shared" ca="1" si="245"/>
        <v/>
      </c>
    </row>
    <row r="1174" spans="1:89" x14ac:dyDescent="0.45">
      <c r="A1174">
        <v>0</v>
      </c>
      <c r="B1174">
        <f t="shared" si="246"/>
        <v>0</v>
      </c>
      <c r="D1174" t="b">
        <f t="shared" si="242"/>
        <v>0</v>
      </c>
      <c r="AN1174">
        <f t="shared" si="247"/>
        <v>0</v>
      </c>
      <c r="AQ1174">
        <f t="shared" si="248"/>
        <v>1.2216338880484114</v>
      </c>
      <c r="CA1174">
        <v>0</v>
      </c>
      <c r="CC1174" t="str">
        <f t="shared" ca="1" si="243"/>
        <v/>
      </c>
      <c r="CD1174" t="str">
        <f t="shared" ca="1" si="244"/>
        <v/>
      </c>
      <c r="CH1174" t="str">
        <f t="shared" ca="1" si="249"/>
        <v/>
      </c>
      <c r="CK1174" t="str">
        <f t="shared" ca="1" si="245"/>
        <v/>
      </c>
    </row>
    <row r="1175" spans="1:89" x14ac:dyDescent="0.45">
      <c r="A1175">
        <v>2</v>
      </c>
      <c r="B1175">
        <f t="shared" si="246"/>
        <v>0</v>
      </c>
      <c r="D1175" t="b">
        <f t="shared" si="242"/>
        <v>0</v>
      </c>
      <c r="AN1175">
        <f t="shared" si="247"/>
        <v>0.60585380423463286</v>
      </c>
      <c r="AQ1175">
        <f t="shared" si="248"/>
        <v>0.77836611195158856</v>
      </c>
      <c r="CA1175">
        <v>2</v>
      </c>
      <c r="CC1175" t="str">
        <f t="shared" ca="1" si="243"/>
        <v/>
      </c>
      <c r="CD1175" t="str">
        <f t="shared" ca="1" si="244"/>
        <v/>
      </c>
      <c r="CH1175" t="str">
        <f t="shared" ca="1" si="249"/>
        <v/>
      </c>
      <c r="CK1175" t="str">
        <f t="shared" ca="1" si="245"/>
        <v/>
      </c>
    </row>
    <row r="1176" spans="1:89" x14ac:dyDescent="0.45">
      <c r="A1176">
        <v>0</v>
      </c>
      <c r="B1176">
        <f t="shared" si="246"/>
        <v>0</v>
      </c>
      <c r="D1176" t="b">
        <f t="shared" si="242"/>
        <v>0</v>
      </c>
      <c r="AN1176">
        <f t="shared" si="247"/>
        <v>0</v>
      </c>
      <c r="AQ1176">
        <f t="shared" si="248"/>
        <v>1.2216338880484114</v>
      </c>
      <c r="CA1176">
        <v>0</v>
      </c>
      <c r="CC1176" t="str">
        <f t="shared" ca="1" si="243"/>
        <v/>
      </c>
      <c r="CD1176" t="str">
        <f t="shared" ca="1" si="244"/>
        <v/>
      </c>
      <c r="CH1176" t="str">
        <f t="shared" ca="1" si="249"/>
        <v/>
      </c>
      <c r="CK1176" t="str">
        <f t="shared" ca="1" si="245"/>
        <v/>
      </c>
    </row>
    <row r="1177" spans="1:89" x14ac:dyDescent="0.45">
      <c r="A1177">
        <v>0</v>
      </c>
      <c r="B1177">
        <f t="shared" si="246"/>
        <v>0</v>
      </c>
      <c r="D1177" t="b">
        <f t="shared" si="242"/>
        <v>1</v>
      </c>
      <c r="AN1177">
        <f t="shared" si="247"/>
        <v>0</v>
      </c>
      <c r="AQ1177">
        <f t="shared" si="248"/>
        <v>1.2216338880484114</v>
      </c>
      <c r="CA1177">
        <v>0</v>
      </c>
      <c r="CC1177" t="str">
        <f t="shared" ca="1" si="243"/>
        <v/>
      </c>
      <c r="CD1177" t="str">
        <f t="shared" ca="1" si="244"/>
        <v/>
      </c>
      <c r="CH1177" t="str">
        <f t="shared" ca="1" si="249"/>
        <v/>
      </c>
      <c r="CK1177" t="str">
        <f t="shared" ca="1" si="245"/>
        <v/>
      </c>
    </row>
    <row r="1178" spans="1:89" x14ac:dyDescent="0.45">
      <c r="A1178">
        <v>1</v>
      </c>
      <c r="B1178">
        <f t="shared" si="246"/>
        <v>0</v>
      </c>
      <c r="D1178" t="b">
        <f t="shared" si="242"/>
        <v>0</v>
      </c>
      <c r="AN1178">
        <f t="shared" si="247"/>
        <v>4.9121580331455778E-2</v>
      </c>
      <c r="AQ1178">
        <f t="shared" si="248"/>
        <v>0.22163388804841144</v>
      </c>
      <c r="CA1178">
        <v>1</v>
      </c>
      <c r="CC1178" t="str">
        <f t="shared" ca="1" si="243"/>
        <v/>
      </c>
      <c r="CD1178" t="str">
        <f t="shared" ca="1" si="244"/>
        <v/>
      </c>
      <c r="CH1178" t="str">
        <f t="shared" ca="1" si="249"/>
        <v/>
      </c>
      <c r="CK1178" t="str">
        <f t="shared" ca="1" si="245"/>
        <v/>
      </c>
    </row>
    <row r="1179" spans="1:89" x14ac:dyDescent="0.45">
      <c r="A1179">
        <v>0</v>
      </c>
      <c r="B1179">
        <f t="shared" si="246"/>
        <v>15</v>
      </c>
      <c r="D1179" t="b">
        <f t="shared" si="242"/>
        <v>0</v>
      </c>
      <c r="AN1179">
        <f t="shared" si="247"/>
        <v>0</v>
      </c>
      <c r="AQ1179">
        <f t="shared" si="248"/>
        <v>1.2216338880484114</v>
      </c>
      <c r="CA1179">
        <v>0</v>
      </c>
      <c r="CC1179" t="str">
        <f t="shared" ca="1" si="243"/>
        <v/>
      </c>
      <c r="CD1179" t="str">
        <f t="shared" ca="1" si="244"/>
        <v/>
      </c>
      <c r="CH1179" t="str">
        <f t="shared" ca="1" si="249"/>
        <v/>
      </c>
      <c r="CK1179" t="str">
        <f t="shared" ca="1" si="245"/>
        <v/>
      </c>
    </row>
    <row r="1180" spans="1:89" x14ac:dyDescent="0.45">
      <c r="A1180">
        <v>1</v>
      </c>
      <c r="B1180">
        <f t="shared" si="246"/>
        <v>0</v>
      </c>
      <c r="D1180" t="b">
        <f t="shared" si="242"/>
        <v>0</v>
      </c>
      <c r="AN1180">
        <f t="shared" si="247"/>
        <v>4.9121580331455778E-2</v>
      </c>
      <c r="AQ1180">
        <f t="shared" si="248"/>
        <v>0.22163388804841144</v>
      </c>
      <c r="CA1180">
        <v>1</v>
      </c>
      <c r="CC1180" t="str">
        <f t="shared" ca="1" si="243"/>
        <v/>
      </c>
      <c r="CD1180" t="str">
        <f t="shared" ca="1" si="244"/>
        <v/>
      </c>
      <c r="CH1180" t="str">
        <f t="shared" ca="1" si="249"/>
        <v/>
      </c>
      <c r="CK1180" t="str">
        <f t="shared" ca="1" si="245"/>
        <v/>
      </c>
    </row>
    <row r="1181" spans="1:89" x14ac:dyDescent="0.45">
      <c r="A1181">
        <v>1</v>
      </c>
      <c r="B1181">
        <f t="shared" si="246"/>
        <v>0</v>
      </c>
      <c r="D1181" t="b">
        <f t="shared" si="242"/>
        <v>0</v>
      </c>
      <c r="AN1181">
        <f t="shared" si="247"/>
        <v>4.9121580331455778E-2</v>
      </c>
      <c r="AQ1181">
        <f t="shared" si="248"/>
        <v>0.22163388804841144</v>
      </c>
      <c r="CA1181">
        <v>1</v>
      </c>
      <c r="CC1181">
        <f t="shared" ca="1" si="243"/>
        <v>9</v>
      </c>
      <c r="CD1181">
        <f t="shared" ca="1" si="244"/>
        <v>19</v>
      </c>
      <c r="CH1181">
        <f t="shared" ca="1" si="249"/>
        <v>81</v>
      </c>
      <c r="CK1181">
        <f t="shared" ca="1" si="245"/>
        <v>29.539224999999988</v>
      </c>
    </row>
    <row r="1182" spans="1:89" x14ac:dyDescent="0.45">
      <c r="A1182">
        <v>2</v>
      </c>
      <c r="B1182">
        <f t="shared" si="246"/>
        <v>0</v>
      </c>
      <c r="D1182" t="b">
        <f t="shared" si="242"/>
        <v>0</v>
      </c>
      <c r="AN1182">
        <f t="shared" si="247"/>
        <v>0.60585380423463286</v>
      </c>
      <c r="AQ1182">
        <f t="shared" si="248"/>
        <v>0.77836611195158856</v>
      </c>
      <c r="CA1182">
        <v>2</v>
      </c>
      <c r="CC1182" t="str">
        <f t="shared" ca="1" si="243"/>
        <v/>
      </c>
      <c r="CD1182" t="str">
        <f t="shared" ca="1" si="244"/>
        <v/>
      </c>
      <c r="CH1182" t="str">
        <f t="shared" ca="1" si="249"/>
        <v/>
      </c>
      <c r="CK1182" t="str">
        <f t="shared" ca="1" si="245"/>
        <v/>
      </c>
    </row>
    <row r="1183" spans="1:89" x14ac:dyDescent="0.45">
      <c r="A1183">
        <v>0</v>
      </c>
      <c r="B1183">
        <f t="shared" si="246"/>
        <v>0</v>
      </c>
      <c r="D1183" t="b">
        <f t="shared" si="242"/>
        <v>0</v>
      </c>
      <c r="AN1183">
        <f t="shared" si="247"/>
        <v>0</v>
      </c>
      <c r="AQ1183">
        <f t="shared" si="248"/>
        <v>1.2216338880484114</v>
      </c>
      <c r="CA1183">
        <v>0</v>
      </c>
      <c r="CC1183" t="str">
        <f t="shared" ca="1" si="243"/>
        <v/>
      </c>
      <c r="CD1183" t="str">
        <f t="shared" ca="1" si="244"/>
        <v/>
      </c>
      <c r="CH1183" t="str">
        <f t="shared" ca="1" si="249"/>
        <v/>
      </c>
      <c r="CK1183" t="str">
        <f t="shared" ca="1" si="245"/>
        <v/>
      </c>
    </row>
    <row r="1184" spans="1:89" x14ac:dyDescent="0.45">
      <c r="A1184">
        <v>2</v>
      </c>
      <c r="B1184">
        <f t="shared" si="246"/>
        <v>0</v>
      </c>
      <c r="D1184" t="b">
        <f t="shared" si="242"/>
        <v>0</v>
      </c>
      <c r="AN1184">
        <f t="shared" si="247"/>
        <v>0.60585380423463286</v>
      </c>
      <c r="AQ1184">
        <f t="shared" si="248"/>
        <v>0.77836611195158856</v>
      </c>
      <c r="CA1184">
        <v>2</v>
      </c>
      <c r="CC1184" t="str">
        <f t="shared" ca="1" si="243"/>
        <v/>
      </c>
      <c r="CD1184" t="str">
        <f t="shared" ca="1" si="244"/>
        <v/>
      </c>
      <c r="CH1184" t="str">
        <f t="shared" ca="1" si="249"/>
        <v/>
      </c>
      <c r="CK1184" t="str">
        <f t="shared" ca="1" si="245"/>
        <v/>
      </c>
    </row>
    <row r="1185" spans="1:89" x14ac:dyDescent="0.45">
      <c r="A1185">
        <v>1</v>
      </c>
      <c r="B1185">
        <f t="shared" si="246"/>
        <v>0</v>
      </c>
      <c r="D1185" t="b">
        <f t="shared" si="242"/>
        <v>0</v>
      </c>
      <c r="AN1185">
        <f t="shared" si="247"/>
        <v>4.9121580331455778E-2</v>
      </c>
      <c r="AQ1185">
        <f t="shared" si="248"/>
        <v>0.22163388804841144</v>
      </c>
      <c r="CA1185">
        <v>1</v>
      </c>
      <c r="CC1185" t="str">
        <f t="shared" ca="1" si="243"/>
        <v/>
      </c>
      <c r="CD1185" t="str">
        <f t="shared" ca="1" si="244"/>
        <v/>
      </c>
      <c r="CH1185" t="str">
        <f t="shared" ca="1" si="249"/>
        <v/>
      </c>
      <c r="CK1185" t="str">
        <f t="shared" ca="1" si="245"/>
        <v/>
      </c>
    </row>
    <row r="1186" spans="1:89" x14ac:dyDescent="0.45">
      <c r="A1186">
        <v>1</v>
      </c>
      <c r="B1186">
        <f t="shared" si="246"/>
        <v>0</v>
      </c>
      <c r="D1186" t="b">
        <f t="shared" si="242"/>
        <v>0</v>
      </c>
      <c r="AN1186">
        <f t="shared" si="247"/>
        <v>4.9121580331455778E-2</v>
      </c>
      <c r="AQ1186">
        <f t="shared" si="248"/>
        <v>0.22163388804841144</v>
      </c>
      <c r="CA1186">
        <v>1</v>
      </c>
      <c r="CC1186" t="str">
        <f t="shared" ca="1" si="243"/>
        <v/>
      </c>
      <c r="CD1186" t="str">
        <f t="shared" ca="1" si="244"/>
        <v/>
      </c>
      <c r="CH1186" t="str">
        <f t="shared" ca="1" si="249"/>
        <v/>
      </c>
      <c r="CK1186" t="str">
        <f t="shared" ca="1" si="245"/>
        <v/>
      </c>
    </row>
    <row r="1187" spans="1:89" x14ac:dyDescent="0.45">
      <c r="A1187">
        <v>1</v>
      </c>
      <c r="B1187">
        <f t="shared" si="246"/>
        <v>0</v>
      </c>
      <c r="D1187" t="b">
        <f t="shared" si="242"/>
        <v>1</v>
      </c>
      <c r="AN1187">
        <f t="shared" si="247"/>
        <v>4.9121580331455778E-2</v>
      </c>
      <c r="AQ1187">
        <f t="shared" si="248"/>
        <v>0.22163388804841144</v>
      </c>
      <c r="CA1187">
        <v>1</v>
      </c>
      <c r="CC1187" t="str">
        <f t="shared" ca="1" si="243"/>
        <v/>
      </c>
      <c r="CD1187" t="str">
        <f t="shared" ca="1" si="244"/>
        <v/>
      </c>
      <c r="CH1187" t="str">
        <f t="shared" ca="1" si="249"/>
        <v/>
      </c>
      <c r="CK1187" t="str">
        <f t="shared" ca="1" si="245"/>
        <v/>
      </c>
    </row>
    <row r="1188" spans="1:89" x14ac:dyDescent="0.45">
      <c r="A1188">
        <v>0</v>
      </c>
      <c r="B1188">
        <f t="shared" si="246"/>
        <v>0</v>
      </c>
      <c r="D1188" t="b">
        <f t="shared" si="242"/>
        <v>0</v>
      </c>
      <c r="AN1188">
        <f t="shared" si="247"/>
        <v>0</v>
      </c>
      <c r="AQ1188">
        <f t="shared" si="248"/>
        <v>1.2216338880484114</v>
      </c>
      <c r="CA1188">
        <v>0</v>
      </c>
      <c r="CC1188" t="str">
        <f t="shared" ca="1" si="243"/>
        <v/>
      </c>
      <c r="CD1188" t="str">
        <f t="shared" ca="1" si="244"/>
        <v/>
      </c>
      <c r="CH1188" t="str">
        <f t="shared" ca="1" si="249"/>
        <v/>
      </c>
      <c r="CK1188" t="str">
        <f t="shared" ca="1" si="245"/>
        <v/>
      </c>
    </row>
    <row r="1189" spans="1:89" x14ac:dyDescent="0.45">
      <c r="A1189">
        <v>1</v>
      </c>
      <c r="B1189">
        <f t="shared" si="246"/>
        <v>15</v>
      </c>
      <c r="D1189" t="b">
        <f t="shared" si="242"/>
        <v>0</v>
      </c>
      <c r="AN1189">
        <f t="shared" si="247"/>
        <v>4.9121580331455778E-2</v>
      </c>
      <c r="AQ1189">
        <f t="shared" si="248"/>
        <v>0.22163388804841144</v>
      </c>
      <c r="CA1189">
        <v>1</v>
      </c>
      <c r="CC1189" t="str">
        <f t="shared" ca="1" si="243"/>
        <v/>
      </c>
      <c r="CD1189" t="str">
        <f t="shared" ca="1" si="244"/>
        <v/>
      </c>
      <c r="CH1189" t="str">
        <f t="shared" ca="1" si="249"/>
        <v/>
      </c>
      <c r="CK1189" t="str">
        <f t="shared" ca="1" si="245"/>
        <v/>
      </c>
    </row>
    <row r="1190" spans="1:89" x14ac:dyDescent="0.45">
      <c r="A1190">
        <v>0</v>
      </c>
      <c r="B1190">
        <f t="shared" si="246"/>
        <v>0</v>
      </c>
      <c r="D1190" t="b">
        <f t="shared" si="242"/>
        <v>0</v>
      </c>
      <c r="AN1190">
        <f t="shared" si="247"/>
        <v>0</v>
      </c>
      <c r="AQ1190">
        <f t="shared" si="248"/>
        <v>1.2216338880484114</v>
      </c>
      <c r="CA1190">
        <v>0</v>
      </c>
      <c r="CC1190" t="str">
        <f t="shared" ca="1" si="243"/>
        <v/>
      </c>
      <c r="CD1190" t="str">
        <f t="shared" ca="1" si="244"/>
        <v/>
      </c>
      <c r="CH1190" t="str">
        <f t="shared" ca="1" si="249"/>
        <v/>
      </c>
      <c r="CK1190" t="str">
        <f t="shared" ca="1" si="245"/>
        <v/>
      </c>
    </row>
    <row r="1191" spans="1:89" x14ac:dyDescent="0.45">
      <c r="A1191">
        <v>0</v>
      </c>
      <c r="B1191">
        <f t="shared" si="246"/>
        <v>0</v>
      </c>
      <c r="D1191" t="b">
        <f t="shared" si="242"/>
        <v>0</v>
      </c>
      <c r="AN1191">
        <f t="shared" si="247"/>
        <v>0</v>
      </c>
      <c r="AQ1191">
        <f t="shared" si="248"/>
        <v>1.2216338880484114</v>
      </c>
      <c r="CA1191">
        <v>0</v>
      </c>
      <c r="CC1191">
        <f t="shared" ca="1" si="243"/>
        <v>10</v>
      </c>
      <c r="CD1191" t="str">
        <f t="shared" ca="1" si="244"/>
        <v/>
      </c>
      <c r="CH1191">
        <f t="shared" ca="1" si="249"/>
        <v>100</v>
      </c>
      <c r="CK1191" t="str">
        <f t="shared" ca="1" si="245"/>
        <v/>
      </c>
    </row>
    <row r="1192" spans="1:89" x14ac:dyDescent="0.45">
      <c r="A1192">
        <v>1</v>
      </c>
      <c r="B1192">
        <f t="shared" si="246"/>
        <v>0</v>
      </c>
      <c r="D1192" t="b">
        <f t="shared" si="242"/>
        <v>0</v>
      </c>
      <c r="AN1192">
        <f t="shared" si="247"/>
        <v>4.9121580331455778E-2</v>
      </c>
      <c r="AQ1192">
        <f t="shared" si="248"/>
        <v>0.22163388804841144</v>
      </c>
      <c r="CA1192">
        <v>1</v>
      </c>
      <c r="CC1192" t="str">
        <f t="shared" ca="1" si="243"/>
        <v/>
      </c>
      <c r="CD1192" t="str">
        <f t="shared" ca="1" si="244"/>
        <v/>
      </c>
      <c r="CH1192" t="str">
        <f t="shared" ca="1" si="249"/>
        <v/>
      </c>
      <c r="CK1192" t="str">
        <f t="shared" ca="1" si="245"/>
        <v/>
      </c>
    </row>
    <row r="1193" spans="1:89" x14ac:dyDescent="0.45">
      <c r="A1193">
        <v>0</v>
      </c>
      <c r="B1193">
        <f t="shared" si="246"/>
        <v>0</v>
      </c>
      <c r="D1193" t="b">
        <f t="shared" si="242"/>
        <v>0</v>
      </c>
      <c r="AN1193">
        <f t="shared" si="247"/>
        <v>0</v>
      </c>
      <c r="AQ1193">
        <f t="shared" si="248"/>
        <v>1.2216338880484114</v>
      </c>
      <c r="CA1193">
        <v>0</v>
      </c>
      <c r="CC1193" t="str">
        <f t="shared" ca="1" si="243"/>
        <v/>
      </c>
      <c r="CD1193" t="str">
        <f t="shared" ca="1" si="244"/>
        <v/>
      </c>
      <c r="CH1193" t="str">
        <f t="shared" ca="1" si="249"/>
        <v/>
      </c>
      <c r="CK1193" t="str">
        <f t="shared" ca="1" si="245"/>
        <v/>
      </c>
    </row>
    <row r="1194" spans="1:89" x14ac:dyDescent="0.45">
      <c r="A1194">
        <v>0</v>
      </c>
      <c r="B1194">
        <f t="shared" si="246"/>
        <v>0</v>
      </c>
      <c r="D1194" t="b">
        <f t="shared" si="242"/>
        <v>0</v>
      </c>
      <c r="AN1194">
        <f t="shared" si="247"/>
        <v>0</v>
      </c>
      <c r="AQ1194">
        <f t="shared" si="248"/>
        <v>1.2216338880484114</v>
      </c>
      <c r="CA1194">
        <v>0</v>
      </c>
      <c r="CC1194" t="str">
        <f t="shared" ca="1" si="243"/>
        <v/>
      </c>
      <c r="CD1194" t="str">
        <f t="shared" ca="1" si="244"/>
        <v/>
      </c>
      <c r="CH1194" t="str">
        <f t="shared" ca="1" si="249"/>
        <v/>
      </c>
      <c r="CK1194" t="str">
        <f t="shared" ca="1" si="245"/>
        <v/>
      </c>
    </row>
    <row r="1195" spans="1:89" x14ac:dyDescent="0.45">
      <c r="A1195">
        <v>3</v>
      </c>
      <c r="B1195">
        <f t="shared" si="246"/>
        <v>0</v>
      </c>
      <c r="D1195" t="b">
        <f t="shared" si="242"/>
        <v>0</v>
      </c>
      <c r="AN1195">
        <f t="shared" si="247"/>
        <v>3.16258602813781</v>
      </c>
      <c r="AQ1195">
        <f t="shared" si="248"/>
        <v>1.7783661119515886</v>
      </c>
      <c r="CA1195">
        <v>3</v>
      </c>
      <c r="CC1195" t="str">
        <f t="shared" ca="1" si="243"/>
        <v/>
      </c>
      <c r="CD1195" t="str">
        <f t="shared" ca="1" si="244"/>
        <v/>
      </c>
      <c r="CH1195" t="str">
        <f t="shared" ca="1" si="249"/>
        <v/>
      </c>
      <c r="CK1195" t="str">
        <f t="shared" ca="1" si="245"/>
        <v/>
      </c>
    </row>
    <row r="1196" spans="1:89" x14ac:dyDescent="0.45">
      <c r="A1196">
        <v>1</v>
      </c>
      <c r="B1196">
        <f t="shared" si="246"/>
        <v>0</v>
      </c>
      <c r="D1196" t="b">
        <f t="shared" si="242"/>
        <v>0</v>
      </c>
      <c r="AN1196">
        <f t="shared" si="247"/>
        <v>4.9121580331455778E-2</v>
      </c>
      <c r="AQ1196">
        <f t="shared" si="248"/>
        <v>0.22163388804841144</v>
      </c>
      <c r="CA1196">
        <v>1</v>
      </c>
      <c r="CC1196" t="str">
        <f t="shared" ca="1" si="243"/>
        <v/>
      </c>
      <c r="CD1196" t="str">
        <f t="shared" ca="1" si="244"/>
        <v/>
      </c>
      <c r="CH1196" t="str">
        <f t="shared" ca="1" si="249"/>
        <v/>
      </c>
      <c r="CK1196" t="str">
        <f t="shared" ca="1" si="245"/>
        <v/>
      </c>
    </row>
    <row r="1197" spans="1:89" x14ac:dyDescent="0.45">
      <c r="A1197">
        <v>0</v>
      </c>
      <c r="B1197">
        <f t="shared" si="246"/>
        <v>0</v>
      </c>
      <c r="D1197" t="b">
        <f t="shared" si="242"/>
        <v>1</v>
      </c>
      <c r="AN1197">
        <f t="shared" si="247"/>
        <v>0</v>
      </c>
      <c r="AQ1197">
        <f t="shared" si="248"/>
        <v>1.2216338880484114</v>
      </c>
      <c r="CA1197">
        <v>0</v>
      </c>
      <c r="CC1197" t="str">
        <f t="shared" ca="1" si="243"/>
        <v/>
      </c>
      <c r="CD1197" t="str">
        <f t="shared" ca="1" si="244"/>
        <v/>
      </c>
      <c r="CH1197" t="str">
        <f t="shared" ca="1" si="249"/>
        <v/>
      </c>
      <c r="CK1197" t="str">
        <f t="shared" ca="1" si="245"/>
        <v/>
      </c>
    </row>
    <row r="1198" spans="1:89" x14ac:dyDescent="0.45">
      <c r="A1198">
        <v>1</v>
      </c>
      <c r="B1198">
        <f t="shared" si="246"/>
        <v>0</v>
      </c>
      <c r="D1198" t="b">
        <f t="shared" si="242"/>
        <v>0</v>
      </c>
      <c r="AN1198">
        <f t="shared" si="247"/>
        <v>4.9121580331455778E-2</v>
      </c>
      <c r="AQ1198">
        <f t="shared" si="248"/>
        <v>0.22163388804841144</v>
      </c>
      <c r="CA1198">
        <v>1</v>
      </c>
      <c r="CC1198" t="str">
        <f t="shared" ca="1" si="243"/>
        <v/>
      </c>
      <c r="CD1198" t="str">
        <f t="shared" ca="1" si="244"/>
        <v/>
      </c>
      <c r="CH1198" t="str">
        <f t="shared" ca="1" si="249"/>
        <v/>
      </c>
      <c r="CK1198" t="str">
        <f t="shared" ca="1" si="245"/>
        <v/>
      </c>
    </row>
    <row r="1199" spans="1:89" x14ac:dyDescent="0.45">
      <c r="A1199">
        <v>3</v>
      </c>
      <c r="B1199">
        <f t="shared" si="246"/>
        <v>12</v>
      </c>
      <c r="D1199" t="b">
        <f t="shared" si="242"/>
        <v>0</v>
      </c>
      <c r="AN1199">
        <f t="shared" si="247"/>
        <v>3.16258602813781</v>
      </c>
      <c r="AQ1199">
        <f t="shared" si="248"/>
        <v>1.7783661119515886</v>
      </c>
      <c r="CA1199">
        <v>3</v>
      </c>
      <c r="CC1199" t="str">
        <f t="shared" ca="1" si="243"/>
        <v/>
      </c>
      <c r="CD1199" t="str">
        <f t="shared" ca="1" si="244"/>
        <v/>
      </c>
      <c r="CH1199" t="str">
        <f t="shared" ca="1" si="249"/>
        <v/>
      </c>
      <c r="CK1199" t="str">
        <f t="shared" ca="1" si="245"/>
        <v/>
      </c>
    </row>
    <row r="1200" spans="1:89" x14ac:dyDescent="0.45">
      <c r="A1200">
        <v>1</v>
      </c>
      <c r="B1200">
        <f t="shared" si="246"/>
        <v>0</v>
      </c>
      <c r="D1200" t="b">
        <f t="shared" si="242"/>
        <v>0</v>
      </c>
      <c r="AN1200">
        <f t="shared" si="247"/>
        <v>4.9121580331455778E-2</v>
      </c>
      <c r="AQ1200">
        <f t="shared" si="248"/>
        <v>0.22163388804841144</v>
      </c>
      <c r="CA1200">
        <v>1</v>
      </c>
      <c r="CC1200" t="str">
        <f t="shared" ca="1" si="243"/>
        <v/>
      </c>
      <c r="CD1200" t="str">
        <f t="shared" ca="1" si="244"/>
        <v/>
      </c>
      <c r="CH1200" t="str">
        <f t="shared" ca="1" si="249"/>
        <v/>
      </c>
      <c r="CK1200" t="str">
        <f t="shared" ca="1" si="245"/>
        <v/>
      </c>
    </row>
    <row r="1201" spans="1:89" x14ac:dyDescent="0.45">
      <c r="A1201">
        <v>2</v>
      </c>
      <c r="B1201">
        <f t="shared" si="246"/>
        <v>0</v>
      </c>
      <c r="D1201" t="b">
        <f t="shared" si="242"/>
        <v>0</v>
      </c>
      <c r="AN1201">
        <f t="shared" si="247"/>
        <v>0.60585380423463286</v>
      </c>
      <c r="AQ1201">
        <f t="shared" si="248"/>
        <v>0.77836611195158856</v>
      </c>
      <c r="CA1201">
        <v>2</v>
      </c>
      <c r="CC1201">
        <f t="shared" ca="1" si="243"/>
        <v>12</v>
      </c>
      <c r="CD1201">
        <f t="shared" ca="1" si="244"/>
        <v>21</v>
      </c>
      <c r="CH1201">
        <f t="shared" ca="1" si="249"/>
        <v>144</v>
      </c>
      <c r="CK1201">
        <f t="shared" ca="1" si="245"/>
        <v>11.799224999999991</v>
      </c>
    </row>
    <row r="1202" spans="1:89" x14ac:dyDescent="0.45">
      <c r="A1202">
        <v>2</v>
      </c>
      <c r="B1202">
        <f t="shared" si="246"/>
        <v>0</v>
      </c>
      <c r="D1202" t="b">
        <f t="shared" si="242"/>
        <v>0</v>
      </c>
      <c r="AN1202">
        <f t="shared" si="247"/>
        <v>0.60585380423463286</v>
      </c>
      <c r="AQ1202">
        <f t="shared" si="248"/>
        <v>0.77836611195158856</v>
      </c>
      <c r="CA1202">
        <v>2</v>
      </c>
      <c r="CC1202" t="str">
        <f t="shared" ca="1" si="243"/>
        <v/>
      </c>
      <c r="CD1202" t="str">
        <f t="shared" ca="1" si="244"/>
        <v/>
      </c>
      <c r="CH1202" t="str">
        <f t="shared" ca="1" si="249"/>
        <v/>
      </c>
      <c r="CK1202" t="str">
        <f t="shared" ca="1" si="245"/>
        <v/>
      </c>
    </row>
    <row r="1203" spans="1:89" x14ac:dyDescent="0.45">
      <c r="A1203">
        <v>1</v>
      </c>
      <c r="B1203">
        <f t="shared" si="246"/>
        <v>0</v>
      </c>
      <c r="D1203" t="b">
        <f t="shared" si="242"/>
        <v>0</v>
      </c>
      <c r="AN1203">
        <f t="shared" si="247"/>
        <v>4.9121580331455778E-2</v>
      </c>
      <c r="AQ1203">
        <f t="shared" si="248"/>
        <v>0.22163388804841144</v>
      </c>
      <c r="CA1203">
        <v>1</v>
      </c>
      <c r="CC1203" t="str">
        <f t="shared" ca="1" si="243"/>
        <v/>
      </c>
      <c r="CD1203" t="str">
        <f t="shared" ca="1" si="244"/>
        <v/>
      </c>
      <c r="CH1203" t="str">
        <f t="shared" ca="1" si="249"/>
        <v/>
      </c>
      <c r="CK1203" t="str">
        <f t="shared" ca="1" si="245"/>
        <v/>
      </c>
    </row>
    <row r="1204" spans="1:89" x14ac:dyDescent="0.45">
      <c r="A1204">
        <v>2</v>
      </c>
      <c r="B1204">
        <f t="shared" si="246"/>
        <v>0</v>
      </c>
      <c r="D1204" t="b">
        <f t="shared" si="242"/>
        <v>0</v>
      </c>
      <c r="AN1204">
        <f t="shared" si="247"/>
        <v>0.60585380423463286</v>
      </c>
      <c r="AQ1204">
        <f t="shared" si="248"/>
        <v>0.77836611195158856</v>
      </c>
      <c r="CA1204">
        <v>2</v>
      </c>
      <c r="CC1204" t="str">
        <f t="shared" ca="1" si="243"/>
        <v/>
      </c>
      <c r="CD1204" t="str">
        <f t="shared" ca="1" si="244"/>
        <v/>
      </c>
      <c r="CH1204" t="str">
        <f t="shared" ca="1" si="249"/>
        <v/>
      </c>
      <c r="CK1204" t="str">
        <f t="shared" ca="1" si="245"/>
        <v/>
      </c>
    </row>
    <row r="1205" spans="1:89" x14ac:dyDescent="0.45">
      <c r="A1205">
        <v>0</v>
      </c>
      <c r="B1205">
        <f t="shared" si="246"/>
        <v>0</v>
      </c>
      <c r="D1205" t="b">
        <f t="shared" si="242"/>
        <v>0</v>
      </c>
      <c r="AN1205">
        <f t="shared" si="247"/>
        <v>0</v>
      </c>
      <c r="AQ1205">
        <f t="shared" si="248"/>
        <v>1.2216338880484114</v>
      </c>
      <c r="CA1205">
        <v>0</v>
      </c>
      <c r="CC1205" t="str">
        <f t="shared" ca="1" si="243"/>
        <v/>
      </c>
      <c r="CD1205" t="str">
        <f t="shared" ca="1" si="244"/>
        <v/>
      </c>
      <c r="CH1205" t="str">
        <f t="shared" ca="1" si="249"/>
        <v/>
      </c>
      <c r="CK1205" t="str">
        <f t="shared" ca="1" si="245"/>
        <v/>
      </c>
    </row>
    <row r="1206" spans="1:89" x14ac:dyDescent="0.45">
      <c r="A1206">
        <v>0</v>
      </c>
      <c r="B1206">
        <f t="shared" si="246"/>
        <v>0</v>
      </c>
      <c r="D1206" t="b">
        <f t="shared" si="242"/>
        <v>0</v>
      </c>
      <c r="AN1206">
        <f t="shared" si="247"/>
        <v>0</v>
      </c>
      <c r="AQ1206">
        <f t="shared" si="248"/>
        <v>1.2216338880484114</v>
      </c>
      <c r="CA1206">
        <v>0</v>
      </c>
      <c r="CC1206" t="str">
        <f t="shared" ca="1" si="243"/>
        <v/>
      </c>
      <c r="CD1206" t="str">
        <f t="shared" ca="1" si="244"/>
        <v/>
      </c>
      <c r="CH1206" t="str">
        <f t="shared" ca="1" si="249"/>
        <v/>
      </c>
      <c r="CK1206" t="str">
        <f t="shared" ca="1" si="245"/>
        <v/>
      </c>
    </row>
    <row r="1207" spans="1:89" x14ac:dyDescent="0.45">
      <c r="A1207">
        <v>1</v>
      </c>
      <c r="B1207">
        <f t="shared" si="246"/>
        <v>0</v>
      </c>
      <c r="D1207" t="b">
        <f t="shared" si="242"/>
        <v>1</v>
      </c>
      <c r="AN1207">
        <f t="shared" si="247"/>
        <v>4.9121580331455778E-2</v>
      </c>
      <c r="AQ1207">
        <f t="shared" si="248"/>
        <v>0.22163388804841144</v>
      </c>
      <c r="CA1207">
        <v>1</v>
      </c>
      <c r="CC1207" t="str">
        <f t="shared" ca="1" si="243"/>
        <v/>
      </c>
      <c r="CD1207" t="str">
        <f t="shared" ca="1" si="244"/>
        <v/>
      </c>
      <c r="CH1207" t="str">
        <f t="shared" ca="1" si="249"/>
        <v/>
      </c>
      <c r="CK1207" t="str">
        <f t="shared" ca="1" si="245"/>
        <v/>
      </c>
    </row>
    <row r="1208" spans="1:89" x14ac:dyDescent="0.45">
      <c r="A1208">
        <v>0</v>
      </c>
      <c r="B1208">
        <f t="shared" si="246"/>
        <v>0</v>
      </c>
      <c r="D1208" t="b">
        <f t="shared" si="242"/>
        <v>0</v>
      </c>
      <c r="AN1208">
        <f t="shared" si="247"/>
        <v>0</v>
      </c>
      <c r="AQ1208">
        <f t="shared" si="248"/>
        <v>1.2216338880484114</v>
      </c>
      <c r="CA1208">
        <v>0</v>
      </c>
      <c r="CC1208" t="str">
        <f t="shared" ca="1" si="243"/>
        <v/>
      </c>
      <c r="CD1208" t="str">
        <f t="shared" ca="1" si="244"/>
        <v/>
      </c>
      <c r="CH1208" t="str">
        <f t="shared" ca="1" si="249"/>
        <v/>
      </c>
      <c r="CK1208" t="str">
        <f t="shared" ca="1" si="245"/>
        <v/>
      </c>
    </row>
    <row r="1209" spans="1:89" x14ac:dyDescent="0.45">
      <c r="A1209">
        <v>1</v>
      </c>
      <c r="B1209">
        <f t="shared" si="246"/>
        <v>6</v>
      </c>
      <c r="D1209" t="b">
        <f t="shared" si="242"/>
        <v>0</v>
      </c>
      <c r="AN1209">
        <f t="shared" si="247"/>
        <v>4.9121580331455778E-2</v>
      </c>
      <c r="AQ1209">
        <f t="shared" si="248"/>
        <v>0.22163388804841144</v>
      </c>
      <c r="CA1209">
        <v>1</v>
      </c>
      <c r="CC1209" t="str">
        <f t="shared" ca="1" si="243"/>
        <v/>
      </c>
      <c r="CD1209" t="str">
        <f t="shared" ca="1" si="244"/>
        <v/>
      </c>
      <c r="CH1209" t="str">
        <f t="shared" ca="1" si="249"/>
        <v/>
      </c>
      <c r="CK1209" t="str">
        <f t="shared" ca="1" si="245"/>
        <v/>
      </c>
    </row>
    <row r="1210" spans="1:89" x14ac:dyDescent="0.45">
      <c r="A1210">
        <v>3</v>
      </c>
      <c r="B1210">
        <f t="shared" si="246"/>
        <v>0</v>
      </c>
      <c r="D1210" t="b">
        <f t="shared" si="242"/>
        <v>0</v>
      </c>
      <c r="AN1210">
        <f t="shared" si="247"/>
        <v>3.16258602813781</v>
      </c>
      <c r="AQ1210">
        <f t="shared" si="248"/>
        <v>1.7783661119515886</v>
      </c>
      <c r="CA1210">
        <v>3</v>
      </c>
      <c r="CC1210" t="str">
        <f t="shared" ca="1" si="243"/>
        <v/>
      </c>
      <c r="CD1210" t="str">
        <f t="shared" ca="1" si="244"/>
        <v/>
      </c>
      <c r="CH1210" t="str">
        <f t="shared" ca="1" si="249"/>
        <v/>
      </c>
      <c r="CK1210" t="str">
        <f t="shared" ca="1" si="245"/>
        <v/>
      </c>
    </row>
    <row r="1211" spans="1:89" x14ac:dyDescent="0.45">
      <c r="A1211">
        <v>1</v>
      </c>
      <c r="B1211">
        <f t="shared" si="246"/>
        <v>0</v>
      </c>
      <c r="D1211" t="b">
        <f t="shared" si="242"/>
        <v>0</v>
      </c>
      <c r="AN1211">
        <f t="shared" si="247"/>
        <v>4.9121580331455778E-2</v>
      </c>
      <c r="AQ1211">
        <f t="shared" si="248"/>
        <v>0.22163388804841144</v>
      </c>
      <c r="CA1211">
        <v>1</v>
      </c>
      <c r="CC1211">
        <f t="shared" ca="1" si="243"/>
        <v>9</v>
      </c>
      <c r="CD1211" t="str">
        <f t="shared" ca="1" si="244"/>
        <v/>
      </c>
      <c r="CH1211">
        <f t="shared" ca="1" si="249"/>
        <v>81</v>
      </c>
      <c r="CK1211" t="str">
        <f t="shared" ca="1" si="245"/>
        <v/>
      </c>
    </row>
    <row r="1212" spans="1:89" x14ac:dyDescent="0.45">
      <c r="A1212">
        <v>3</v>
      </c>
      <c r="B1212">
        <f t="shared" si="246"/>
        <v>0</v>
      </c>
      <c r="D1212" t="b">
        <f t="shared" si="242"/>
        <v>0</v>
      </c>
      <c r="AN1212">
        <f t="shared" si="247"/>
        <v>3.16258602813781</v>
      </c>
      <c r="AQ1212">
        <f t="shared" si="248"/>
        <v>1.7783661119515886</v>
      </c>
      <c r="CA1212">
        <v>3</v>
      </c>
      <c r="CC1212" t="str">
        <f t="shared" ca="1" si="243"/>
        <v/>
      </c>
      <c r="CD1212" t="str">
        <f t="shared" ca="1" si="244"/>
        <v/>
      </c>
      <c r="CH1212" t="str">
        <f t="shared" ca="1" si="249"/>
        <v/>
      </c>
      <c r="CK1212" t="str">
        <f t="shared" ca="1" si="245"/>
        <v/>
      </c>
    </row>
    <row r="1213" spans="1:89" x14ac:dyDescent="0.45">
      <c r="A1213">
        <v>0</v>
      </c>
      <c r="B1213">
        <f t="shared" si="246"/>
        <v>0</v>
      </c>
      <c r="D1213" t="b">
        <f t="shared" si="242"/>
        <v>0</v>
      </c>
      <c r="AN1213">
        <f t="shared" si="247"/>
        <v>0</v>
      </c>
      <c r="AQ1213">
        <f t="shared" si="248"/>
        <v>1.2216338880484114</v>
      </c>
      <c r="CA1213">
        <v>0</v>
      </c>
      <c r="CC1213" t="str">
        <f t="shared" ca="1" si="243"/>
        <v/>
      </c>
      <c r="CD1213" t="str">
        <f t="shared" ca="1" si="244"/>
        <v/>
      </c>
      <c r="CH1213" t="str">
        <f t="shared" ca="1" si="249"/>
        <v/>
      </c>
      <c r="CK1213" t="str">
        <f t="shared" ca="1" si="245"/>
        <v/>
      </c>
    </row>
    <row r="1214" spans="1:89" x14ac:dyDescent="0.45">
      <c r="A1214">
        <v>0</v>
      </c>
      <c r="B1214">
        <f t="shared" si="246"/>
        <v>0</v>
      </c>
      <c r="D1214" t="b">
        <f t="shared" si="242"/>
        <v>0</v>
      </c>
      <c r="AN1214">
        <f t="shared" si="247"/>
        <v>0</v>
      </c>
      <c r="AQ1214">
        <f t="shared" si="248"/>
        <v>1.2216338880484114</v>
      </c>
      <c r="CA1214">
        <v>0</v>
      </c>
      <c r="CC1214" t="str">
        <f t="shared" ca="1" si="243"/>
        <v/>
      </c>
      <c r="CD1214" t="str">
        <f t="shared" ca="1" si="244"/>
        <v/>
      </c>
      <c r="CH1214" t="str">
        <f t="shared" ca="1" si="249"/>
        <v/>
      </c>
      <c r="CK1214" t="str">
        <f t="shared" ca="1" si="245"/>
        <v/>
      </c>
    </row>
    <row r="1215" spans="1:89" x14ac:dyDescent="0.45">
      <c r="A1215">
        <v>2</v>
      </c>
      <c r="B1215">
        <f t="shared" si="246"/>
        <v>0</v>
      </c>
      <c r="D1215" t="b">
        <f t="shared" si="242"/>
        <v>0</v>
      </c>
      <c r="AN1215">
        <f t="shared" si="247"/>
        <v>0.60585380423463286</v>
      </c>
      <c r="AQ1215">
        <f t="shared" si="248"/>
        <v>0.77836611195158856</v>
      </c>
      <c r="CA1215">
        <v>2</v>
      </c>
      <c r="CC1215" t="str">
        <f t="shared" ca="1" si="243"/>
        <v/>
      </c>
      <c r="CD1215" t="str">
        <f t="shared" ca="1" si="244"/>
        <v/>
      </c>
      <c r="CH1215" t="str">
        <f t="shared" ca="1" si="249"/>
        <v/>
      </c>
      <c r="CK1215" t="str">
        <f t="shared" ca="1" si="245"/>
        <v/>
      </c>
    </row>
    <row r="1216" spans="1:89" x14ac:dyDescent="0.45">
      <c r="A1216">
        <v>0</v>
      </c>
      <c r="B1216">
        <f t="shared" si="246"/>
        <v>0</v>
      </c>
      <c r="D1216" t="b">
        <f t="shared" si="242"/>
        <v>0</v>
      </c>
      <c r="AN1216">
        <f t="shared" si="247"/>
        <v>0</v>
      </c>
      <c r="AQ1216">
        <f t="shared" si="248"/>
        <v>1.2216338880484114</v>
      </c>
      <c r="CA1216">
        <v>0</v>
      </c>
      <c r="CC1216" t="str">
        <f t="shared" ca="1" si="243"/>
        <v/>
      </c>
      <c r="CD1216" t="str">
        <f t="shared" ca="1" si="244"/>
        <v/>
      </c>
      <c r="CH1216" t="str">
        <f t="shared" ca="1" si="249"/>
        <v/>
      </c>
      <c r="CK1216" t="str">
        <f t="shared" ca="1" si="245"/>
        <v/>
      </c>
    </row>
    <row r="1217" spans="1:89" x14ac:dyDescent="0.45">
      <c r="A1217">
        <v>0</v>
      </c>
      <c r="B1217">
        <f t="shared" si="246"/>
        <v>0</v>
      </c>
      <c r="D1217" t="b">
        <f t="shared" ref="D1217:D1280" si="250">MOD(ROW(A1250),10)=0</f>
        <v>1</v>
      </c>
      <c r="AN1217">
        <f t="shared" si="247"/>
        <v>0</v>
      </c>
      <c r="AQ1217">
        <f t="shared" si="248"/>
        <v>1.2216338880484114</v>
      </c>
      <c r="CA1217">
        <v>0</v>
      </c>
      <c r="CC1217" t="str">
        <f t="shared" ref="CC1217:CC1280" ca="1" si="251">IF(MOD(CELL("строка",CA1226),10)=0,SUM(CA1217:CA1226),"")</f>
        <v/>
      </c>
      <c r="CD1217" t="str">
        <f t="shared" ca="1" si="244"/>
        <v/>
      </c>
      <c r="CH1217" t="str">
        <f t="shared" ca="1" si="249"/>
        <v/>
      </c>
      <c r="CK1217" t="str">
        <f t="shared" ca="1" si="245"/>
        <v/>
      </c>
    </row>
    <row r="1218" spans="1:89" x14ac:dyDescent="0.45">
      <c r="A1218">
        <v>1</v>
      </c>
      <c r="B1218">
        <f t="shared" si="246"/>
        <v>0</v>
      </c>
      <c r="D1218" t="b">
        <f t="shared" si="250"/>
        <v>0</v>
      </c>
      <c r="AN1218">
        <f t="shared" si="247"/>
        <v>4.9121580331455778E-2</v>
      </c>
      <c r="AQ1218">
        <f t="shared" si="248"/>
        <v>0.22163388804841144</v>
      </c>
      <c r="CA1218">
        <v>1</v>
      </c>
      <c r="CC1218" t="str">
        <f t="shared" ca="1" si="251"/>
        <v/>
      </c>
      <c r="CD1218" t="str">
        <f t="shared" ref="CD1218:CD1281" ca="1" si="252">IF(MOD(CELL("строка",CA1237),20)=0,SUM(CA1218:CA1237),"")</f>
        <v/>
      </c>
      <c r="CH1218" t="str">
        <f t="shared" ca="1" si="249"/>
        <v/>
      </c>
      <c r="CK1218" t="str">
        <f t="shared" ref="CK1218:CK1281" ca="1" si="253">IF(MOD(CELL("строка",CD1218),20)=1,POWER( SUM( CD1218, -$CJ$1 ), 2 ),"")</f>
        <v/>
      </c>
    </row>
    <row r="1219" spans="1:89" x14ac:dyDescent="0.45">
      <c r="A1219">
        <v>2</v>
      </c>
      <c r="B1219">
        <f t="shared" ref="B1219:B1282" si="254">SUM(A1261:A1270)*D1237</f>
        <v>12</v>
      </c>
      <c r="D1219" t="b">
        <f t="shared" si="250"/>
        <v>0</v>
      </c>
      <c r="AN1219">
        <f t="shared" ref="AN1219:AN1282" si="255">IF(A1219&gt;0,(A1219-AM$2)*(A1219-AM$2),0)</f>
        <v>0.60585380423463286</v>
      </c>
      <c r="AQ1219">
        <f t="shared" ref="AQ1219:AQ1282" si="256">ABS(A1219-AM$2)</f>
        <v>0.77836611195158856</v>
      </c>
      <c r="CA1219">
        <v>2</v>
      </c>
      <c r="CC1219" t="str">
        <f t="shared" ca="1" si="251"/>
        <v/>
      </c>
      <c r="CD1219" t="str">
        <f t="shared" ca="1" si="252"/>
        <v/>
      </c>
      <c r="CH1219" t="str">
        <f t="shared" ref="CH1219:CH1282" ca="1" si="257">IF(MOD(CELL("строка",CC1219),10)=1,POWER( SUM( CC1219, -$G$1 ), 2 ),"")</f>
        <v/>
      </c>
      <c r="CK1219" t="str">
        <f t="shared" ca="1" si="253"/>
        <v/>
      </c>
    </row>
    <row r="1220" spans="1:89" x14ac:dyDescent="0.45">
      <c r="A1220">
        <v>0</v>
      </c>
      <c r="B1220">
        <f t="shared" si="254"/>
        <v>0</v>
      </c>
      <c r="D1220" t="b">
        <f t="shared" si="250"/>
        <v>0</v>
      </c>
      <c r="AN1220">
        <f t="shared" si="255"/>
        <v>0</v>
      </c>
      <c r="AQ1220">
        <f t="shared" si="256"/>
        <v>1.2216338880484114</v>
      </c>
      <c r="CA1220">
        <v>0</v>
      </c>
      <c r="CC1220" t="str">
        <f t="shared" ca="1" si="251"/>
        <v/>
      </c>
      <c r="CD1220" t="str">
        <f t="shared" ca="1" si="252"/>
        <v/>
      </c>
      <c r="CH1220" t="str">
        <f t="shared" ca="1" si="257"/>
        <v/>
      </c>
      <c r="CK1220" t="str">
        <f t="shared" ca="1" si="253"/>
        <v/>
      </c>
    </row>
    <row r="1221" spans="1:89" x14ac:dyDescent="0.45">
      <c r="A1221">
        <v>3</v>
      </c>
      <c r="B1221">
        <f t="shared" si="254"/>
        <v>0</v>
      </c>
      <c r="D1221" t="b">
        <f t="shared" si="250"/>
        <v>0</v>
      </c>
      <c r="AN1221">
        <f t="shared" si="255"/>
        <v>3.16258602813781</v>
      </c>
      <c r="AQ1221">
        <f t="shared" si="256"/>
        <v>1.7783661119515886</v>
      </c>
      <c r="CA1221">
        <v>3</v>
      </c>
      <c r="CC1221">
        <f t="shared" ca="1" si="251"/>
        <v>15</v>
      </c>
      <c r="CD1221">
        <f t="shared" ca="1" si="252"/>
        <v>30</v>
      </c>
      <c r="CH1221">
        <f t="shared" ca="1" si="257"/>
        <v>225</v>
      </c>
      <c r="CK1221">
        <f t="shared" ca="1" si="253"/>
        <v>30.969225000000016</v>
      </c>
    </row>
    <row r="1222" spans="1:89" x14ac:dyDescent="0.45">
      <c r="A1222">
        <v>4</v>
      </c>
      <c r="B1222">
        <f t="shared" si="254"/>
        <v>0</v>
      </c>
      <c r="D1222" t="b">
        <f t="shared" si="250"/>
        <v>0</v>
      </c>
      <c r="AN1222">
        <f t="shared" si="255"/>
        <v>7.7193182520409875</v>
      </c>
      <c r="AQ1222">
        <f t="shared" si="256"/>
        <v>2.7783661119515886</v>
      </c>
      <c r="CA1222">
        <v>4</v>
      </c>
      <c r="CC1222" t="str">
        <f t="shared" ca="1" si="251"/>
        <v/>
      </c>
      <c r="CD1222" t="str">
        <f t="shared" ca="1" si="252"/>
        <v/>
      </c>
      <c r="CH1222" t="str">
        <f t="shared" ca="1" si="257"/>
        <v/>
      </c>
      <c r="CK1222" t="str">
        <f t="shared" ca="1" si="253"/>
        <v/>
      </c>
    </row>
    <row r="1223" spans="1:89" x14ac:dyDescent="0.45">
      <c r="A1223">
        <v>2</v>
      </c>
      <c r="B1223">
        <f t="shared" si="254"/>
        <v>0</v>
      </c>
      <c r="D1223" t="b">
        <f t="shared" si="250"/>
        <v>0</v>
      </c>
      <c r="AN1223">
        <f t="shared" si="255"/>
        <v>0.60585380423463286</v>
      </c>
      <c r="AQ1223">
        <f t="shared" si="256"/>
        <v>0.77836611195158856</v>
      </c>
      <c r="CA1223">
        <v>2</v>
      </c>
      <c r="CC1223" t="str">
        <f t="shared" ca="1" si="251"/>
        <v/>
      </c>
      <c r="CD1223" t="str">
        <f t="shared" ca="1" si="252"/>
        <v/>
      </c>
      <c r="CH1223" t="str">
        <f t="shared" ca="1" si="257"/>
        <v/>
      </c>
      <c r="CK1223" t="str">
        <f t="shared" ca="1" si="253"/>
        <v/>
      </c>
    </row>
    <row r="1224" spans="1:89" x14ac:dyDescent="0.45">
      <c r="A1224">
        <v>0</v>
      </c>
      <c r="B1224">
        <f t="shared" si="254"/>
        <v>0</v>
      </c>
      <c r="D1224" t="b">
        <f t="shared" si="250"/>
        <v>0</v>
      </c>
      <c r="AN1224">
        <f t="shared" si="255"/>
        <v>0</v>
      </c>
      <c r="AQ1224">
        <f t="shared" si="256"/>
        <v>1.2216338880484114</v>
      </c>
      <c r="CA1224">
        <v>0</v>
      </c>
      <c r="CC1224" t="str">
        <f t="shared" ca="1" si="251"/>
        <v/>
      </c>
      <c r="CD1224" t="str">
        <f t="shared" ca="1" si="252"/>
        <v/>
      </c>
      <c r="CH1224" t="str">
        <f t="shared" ca="1" si="257"/>
        <v/>
      </c>
      <c r="CK1224" t="str">
        <f t="shared" ca="1" si="253"/>
        <v/>
      </c>
    </row>
    <row r="1225" spans="1:89" x14ac:dyDescent="0.45">
      <c r="A1225">
        <v>3</v>
      </c>
      <c r="B1225">
        <f t="shared" si="254"/>
        <v>0</v>
      </c>
      <c r="D1225" t="b">
        <f t="shared" si="250"/>
        <v>0</v>
      </c>
      <c r="AN1225">
        <f t="shared" si="255"/>
        <v>3.16258602813781</v>
      </c>
      <c r="AQ1225">
        <f t="shared" si="256"/>
        <v>1.7783661119515886</v>
      </c>
      <c r="CA1225">
        <v>3</v>
      </c>
      <c r="CC1225" t="str">
        <f t="shared" ca="1" si="251"/>
        <v/>
      </c>
      <c r="CD1225" t="str">
        <f t="shared" ca="1" si="252"/>
        <v/>
      </c>
      <c r="CH1225" t="str">
        <f t="shared" ca="1" si="257"/>
        <v/>
      </c>
      <c r="CK1225" t="str">
        <f t="shared" ca="1" si="253"/>
        <v/>
      </c>
    </row>
    <row r="1226" spans="1:89" x14ac:dyDescent="0.45">
      <c r="A1226">
        <v>0</v>
      </c>
      <c r="B1226">
        <f t="shared" si="254"/>
        <v>0</v>
      </c>
      <c r="D1226" t="b">
        <f t="shared" si="250"/>
        <v>0</v>
      </c>
      <c r="AN1226">
        <f t="shared" si="255"/>
        <v>0</v>
      </c>
      <c r="AQ1226">
        <f t="shared" si="256"/>
        <v>1.2216338880484114</v>
      </c>
      <c r="CA1226">
        <v>0</v>
      </c>
      <c r="CC1226" t="str">
        <f t="shared" ca="1" si="251"/>
        <v/>
      </c>
      <c r="CD1226" t="str">
        <f t="shared" ca="1" si="252"/>
        <v/>
      </c>
      <c r="CH1226" t="str">
        <f t="shared" ca="1" si="257"/>
        <v/>
      </c>
      <c r="CK1226" t="str">
        <f t="shared" ca="1" si="253"/>
        <v/>
      </c>
    </row>
    <row r="1227" spans="1:89" x14ac:dyDescent="0.45">
      <c r="A1227">
        <v>0</v>
      </c>
      <c r="B1227">
        <f t="shared" si="254"/>
        <v>0</v>
      </c>
      <c r="D1227" t="b">
        <f t="shared" si="250"/>
        <v>1</v>
      </c>
      <c r="AN1227">
        <f t="shared" si="255"/>
        <v>0</v>
      </c>
      <c r="AQ1227">
        <f t="shared" si="256"/>
        <v>1.2216338880484114</v>
      </c>
      <c r="CA1227">
        <v>0</v>
      </c>
      <c r="CC1227" t="str">
        <f t="shared" ca="1" si="251"/>
        <v/>
      </c>
      <c r="CD1227" t="str">
        <f t="shared" ca="1" si="252"/>
        <v/>
      </c>
      <c r="CH1227" t="str">
        <f t="shared" ca="1" si="257"/>
        <v/>
      </c>
      <c r="CK1227" t="str">
        <f t="shared" ca="1" si="253"/>
        <v/>
      </c>
    </row>
    <row r="1228" spans="1:89" x14ac:dyDescent="0.45">
      <c r="A1228">
        <v>1</v>
      </c>
      <c r="B1228">
        <f t="shared" si="254"/>
        <v>0</v>
      </c>
      <c r="D1228" t="b">
        <f t="shared" si="250"/>
        <v>0</v>
      </c>
      <c r="AN1228">
        <f t="shared" si="255"/>
        <v>4.9121580331455778E-2</v>
      </c>
      <c r="AQ1228">
        <f t="shared" si="256"/>
        <v>0.22163388804841144</v>
      </c>
      <c r="CA1228">
        <v>1</v>
      </c>
      <c r="CC1228" t="str">
        <f t="shared" ca="1" si="251"/>
        <v/>
      </c>
      <c r="CD1228" t="str">
        <f t="shared" ca="1" si="252"/>
        <v/>
      </c>
      <c r="CH1228" t="str">
        <f t="shared" ca="1" si="257"/>
        <v/>
      </c>
      <c r="CK1228" t="str">
        <f t="shared" ca="1" si="253"/>
        <v/>
      </c>
    </row>
    <row r="1229" spans="1:89" x14ac:dyDescent="0.45">
      <c r="A1229">
        <v>0</v>
      </c>
      <c r="B1229">
        <f t="shared" si="254"/>
        <v>13</v>
      </c>
      <c r="D1229" t="b">
        <f t="shared" si="250"/>
        <v>0</v>
      </c>
      <c r="AN1229">
        <f t="shared" si="255"/>
        <v>0</v>
      </c>
      <c r="AQ1229">
        <f t="shared" si="256"/>
        <v>1.2216338880484114</v>
      </c>
      <c r="CA1229">
        <v>0</v>
      </c>
      <c r="CC1229" t="str">
        <f t="shared" ca="1" si="251"/>
        <v/>
      </c>
      <c r="CD1229" t="str">
        <f t="shared" ca="1" si="252"/>
        <v/>
      </c>
      <c r="CH1229" t="str">
        <f t="shared" ca="1" si="257"/>
        <v/>
      </c>
      <c r="CK1229" t="str">
        <f t="shared" ca="1" si="253"/>
        <v/>
      </c>
    </row>
    <row r="1230" spans="1:89" x14ac:dyDescent="0.45">
      <c r="A1230">
        <v>2</v>
      </c>
      <c r="B1230">
        <f t="shared" si="254"/>
        <v>0</v>
      </c>
      <c r="D1230" t="b">
        <f t="shared" si="250"/>
        <v>0</v>
      </c>
      <c r="AN1230">
        <f t="shared" si="255"/>
        <v>0.60585380423463286</v>
      </c>
      <c r="AQ1230">
        <f t="shared" si="256"/>
        <v>0.77836611195158856</v>
      </c>
      <c r="CA1230">
        <v>2</v>
      </c>
      <c r="CC1230" t="str">
        <f t="shared" ca="1" si="251"/>
        <v/>
      </c>
      <c r="CD1230" t="str">
        <f t="shared" ca="1" si="252"/>
        <v/>
      </c>
      <c r="CH1230" t="str">
        <f t="shared" ca="1" si="257"/>
        <v/>
      </c>
      <c r="CK1230" t="str">
        <f t="shared" ca="1" si="253"/>
        <v/>
      </c>
    </row>
    <row r="1231" spans="1:89" x14ac:dyDescent="0.45">
      <c r="A1231">
        <v>2</v>
      </c>
      <c r="B1231">
        <f t="shared" si="254"/>
        <v>0</v>
      </c>
      <c r="D1231" t="b">
        <f t="shared" si="250"/>
        <v>0</v>
      </c>
      <c r="AN1231">
        <f t="shared" si="255"/>
        <v>0.60585380423463286</v>
      </c>
      <c r="AQ1231">
        <f t="shared" si="256"/>
        <v>0.77836611195158856</v>
      </c>
      <c r="CA1231">
        <v>2</v>
      </c>
      <c r="CC1231">
        <f t="shared" ca="1" si="251"/>
        <v>15</v>
      </c>
      <c r="CD1231" t="str">
        <f t="shared" ca="1" si="252"/>
        <v/>
      </c>
      <c r="CH1231">
        <f t="shared" ca="1" si="257"/>
        <v>225</v>
      </c>
      <c r="CK1231" t="str">
        <f t="shared" ca="1" si="253"/>
        <v/>
      </c>
    </row>
    <row r="1232" spans="1:89" x14ac:dyDescent="0.45">
      <c r="A1232">
        <v>3</v>
      </c>
      <c r="B1232">
        <f t="shared" si="254"/>
        <v>0</v>
      </c>
      <c r="D1232" t="b">
        <f t="shared" si="250"/>
        <v>0</v>
      </c>
      <c r="AN1232">
        <f t="shared" si="255"/>
        <v>3.16258602813781</v>
      </c>
      <c r="AQ1232">
        <f t="shared" si="256"/>
        <v>1.7783661119515886</v>
      </c>
      <c r="CA1232">
        <v>3</v>
      </c>
      <c r="CC1232" t="str">
        <f t="shared" ca="1" si="251"/>
        <v/>
      </c>
      <c r="CD1232" t="str">
        <f t="shared" ca="1" si="252"/>
        <v/>
      </c>
      <c r="CH1232" t="str">
        <f t="shared" ca="1" si="257"/>
        <v/>
      </c>
      <c r="CK1232" t="str">
        <f t="shared" ca="1" si="253"/>
        <v/>
      </c>
    </row>
    <row r="1233" spans="1:89" x14ac:dyDescent="0.45">
      <c r="A1233">
        <v>1</v>
      </c>
      <c r="B1233">
        <f t="shared" si="254"/>
        <v>0</v>
      </c>
      <c r="D1233" t="b">
        <f t="shared" si="250"/>
        <v>0</v>
      </c>
      <c r="AN1233">
        <f t="shared" si="255"/>
        <v>4.9121580331455778E-2</v>
      </c>
      <c r="AQ1233">
        <f t="shared" si="256"/>
        <v>0.22163388804841144</v>
      </c>
      <c r="CA1233">
        <v>1</v>
      </c>
      <c r="CC1233" t="str">
        <f t="shared" ca="1" si="251"/>
        <v/>
      </c>
      <c r="CD1233" t="str">
        <f t="shared" ca="1" si="252"/>
        <v/>
      </c>
      <c r="CH1233" t="str">
        <f t="shared" ca="1" si="257"/>
        <v/>
      </c>
      <c r="CK1233" t="str">
        <f t="shared" ca="1" si="253"/>
        <v/>
      </c>
    </row>
    <row r="1234" spans="1:89" x14ac:dyDescent="0.45">
      <c r="A1234">
        <v>1</v>
      </c>
      <c r="B1234">
        <f t="shared" si="254"/>
        <v>0</v>
      </c>
      <c r="D1234" t="b">
        <f t="shared" si="250"/>
        <v>0</v>
      </c>
      <c r="AN1234">
        <f t="shared" si="255"/>
        <v>4.9121580331455778E-2</v>
      </c>
      <c r="AQ1234">
        <f t="shared" si="256"/>
        <v>0.22163388804841144</v>
      </c>
      <c r="CA1234">
        <v>1</v>
      </c>
      <c r="CC1234" t="str">
        <f t="shared" ca="1" si="251"/>
        <v/>
      </c>
      <c r="CD1234" t="str">
        <f t="shared" ca="1" si="252"/>
        <v/>
      </c>
      <c r="CH1234" t="str">
        <f t="shared" ca="1" si="257"/>
        <v/>
      </c>
      <c r="CK1234" t="str">
        <f t="shared" ca="1" si="253"/>
        <v/>
      </c>
    </row>
    <row r="1235" spans="1:89" x14ac:dyDescent="0.45">
      <c r="A1235">
        <v>1</v>
      </c>
      <c r="B1235">
        <f t="shared" si="254"/>
        <v>0</v>
      </c>
      <c r="D1235" t="b">
        <f t="shared" si="250"/>
        <v>0</v>
      </c>
      <c r="AN1235">
        <f t="shared" si="255"/>
        <v>4.9121580331455778E-2</v>
      </c>
      <c r="AQ1235">
        <f t="shared" si="256"/>
        <v>0.22163388804841144</v>
      </c>
      <c r="CA1235">
        <v>1</v>
      </c>
      <c r="CC1235" t="str">
        <f t="shared" ca="1" si="251"/>
        <v/>
      </c>
      <c r="CD1235" t="str">
        <f t="shared" ca="1" si="252"/>
        <v/>
      </c>
      <c r="CH1235" t="str">
        <f t="shared" ca="1" si="257"/>
        <v/>
      </c>
      <c r="CK1235" t="str">
        <f t="shared" ca="1" si="253"/>
        <v/>
      </c>
    </row>
    <row r="1236" spans="1:89" x14ac:dyDescent="0.45">
      <c r="A1236">
        <v>2</v>
      </c>
      <c r="B1236">
        <f t="shared" si="254"/>
        <v>0</v>
      </c>
      <c r="D1236" t="b">
        <f t="shared" si="250"/>
        <v>0</v>
      </c>
      <c r="AN1236">
        <f t="shared" si="255"/>
        <v>0.60585380423463286</v>
      </c>
      <c r="AQ1236">
        <f t="shared" si="256"/>
        <v>0.77836611195158856</v>
      </c>
      <c r="CA1236">
        <v>2</v>
      </c>
      <c r="CC1236" t="str">
        <f t="shared" ca="1" si="251"/>
        <v/>
      </c>
      <c r="CD1236" t="str">
        <f t="shared" ca="1" si="252"/>
        <v/>
      </c>
      <c r="CH1236" t="str">
        <f t="shared" ca="1" si="257"/>
        <v/>
      </c>
      <c r="CK1236" t="str">
        <f t="shared" ca="1" si="253"/>
        <v/>
      </c>
    </row>
    <row r="1237" spans="1:89" x14ac:dyDescent="0.45">
      <c r="A1237">
        <v>1</v>
      </c>
      <c r="B1237">
        <f t="shared" si="254"/>
        <v>0</v>
      </c>
      <c r="D1237" t="b">
        <f t="shared" si="250"/>
        <v>1</v>
      </c>
      <c r="AN1237">
        <f t="shared" si="255"/>
        <v>4.9121580331455778E-2</v>
      </c>
      <c r="AQ1237">
        <f t="shared" si="256"/>
        <v>0.22163388804841144</v>
      </c>
      <c r="CA1237">
        <v>1</v>
      </c>
      <c r="CC1237" t="str">
        <f t="shared" ca="1" si="251"/>
        <v/>
      </c>
      <c r="CD1237" t="str">
        <f t="shared" ca="1" si="252"/>
        <v/>
      </c>
      <c r="CH1237" t="str">
        <f t="shared" ca="1" si="257"/>
        <v/>
      </c>
      <c r="CK1237" t="str">
        <f t="shared" ca="1" si="253"/>
        <v/>
      </c>
    </row>
    <row r="1238" spans="1:89" x14ac:dyDescent="0.45">
      <c r="A1238">
        <v>3</v>
      </c>
      <c r="B1238">
        <f t="shared" si="254"/>
        <v>0</v>
      </c>
      <c r="D1238" t="b">
        <f t="shared" si="250"/>
        <v>0</v>
      </c>
      <c r="AN1238">
        <f t="shared" si="255"/>
        <v>3.16258602813781</v>
      </c>
      <c r="AQ1238">
        <f t="shared" si="256"/>
        <v>1.7783661119515886</v>
      </c>
      <c r="CA1238">
        <v>3</v>
      </c>
      <c r="CC1238" t="str">
        <f t="shared" ca="1" si="251"/>
        <v/>
      </c>
      <c r="CD1238" t="str">
        <f t="shared" ca="1" si="252"/>
        <v/>
      </c>
      <c r="CH1238" t="str">
        <f t="shared" ca="1" si="257"/>
        <v/>
      </c>
      <c r="CK1238" t="str">
        <f t="shared" ca="1" si="253"/>
        <v/>
      </c>
    </row>
    <row r="1239" spans="1:89" x14ac:dyDescent="0.45">
      <c r="A1239">
        <v>0</v>
      </c>
      <c r="B1239">
        <f t="shared" si="254"/>
        <v>14</v>
      </c>
      <c r="D1239" t="b">
        <f t="shared" si="250"/>
        <v>0</v>
      </c>
      <c r="AN1239">
        <f t="shared" si="255"/>
        <v>0</v>
      </c>
      <c r="AQ1239">
        <f t="shared" si="256"/>
        <v>1.2216338880484114</v>
      </c>
      <c r="CA1239">
        <v>0</v>
      </c>
      <c r="CC1239" t="str">
        <f t="shared" ca="1" si="251"/>
        <v/>
      </c>
      <c r="CD1239" t="str">
        <f t="shared" ca="1" si="252"/>
        <v/>
      </c>
      <c r="CH1239" t="str">
        <f t="shared" ca="1" si="257"/>
        <v/>
      </c>
      <c r="CK1239" t="str">
        <f t="shared" ca="1" si="253"/>
        <v/>
      </c>
    </row>
    <row r="1240" spans="1:89" x14ac:dyDescent="0.45">
      <c r="A1240">
        <v>1</v>
      </c>
      <c r="B1240">
        <f t="shared" si="254"/>
        <v>0</v>
      </c>
      <c r="D1240" t="b">
        <f t="shared" si="250"/>
        <v>0</v>
      </c>
      <c r="AN1240">
        <f t="shared" si="255"/>
        <v>4.9121580331455778E-2</v>
      </c>
      <c r="AQ1240">
        <f t="shared" si="256"/>
        <v>0.22163388804841144</v>
      </c>
      <c r="CA1240">
        <v>1</v>
      </c>
      <c r="CC1240" t="str">
        <f t="shared" ca="1" si="251"/>
        <v/>
      </c>
      <c r="CD1240" t="str">
        <f t="shared" ca="1" si="252"/>
        <v/>
      </c>
      <c r="CH1240" t="str">
        <f t="shared" ca="1" si="257"/>
        <v/>
      </c>
      <c r="CK1240" t="str">
        <f t="shared" ca="1" si="253"/>
        <v/>
      </c>
    </row>
    <row r="1241" spans="1:89" x14ac:dyDescent="0.45">
      <c r="A1241">
        <v>4</v>
      </c>
      <c r="B1241">
        <f t="shared" si="254"/>
        <v>0</v>
      </c>
      <c r="D1241" t="b">
        <f t="shared" si="250"/>
        <v>0</v>
      </c>
      <c r="AN1241">
        <f t="shared" si="255"/>
        <v>7.7193182520409875</v>
      </c>
      <c r="AQ1241">
        <f t="shared" si="256"/>
        <v>2.7783661119515886</v>
      </c>
      <c r="CA1241">
        <v>4</v>
      </c>
      <c r="CC1241">
        <f t="shared" ca="1" si="251"/>
        <v>12</v>
      </c>
      <c r="CD1241">
        <f t="shared" ca="1" si="252"/>
        <v>18</v>
      </c>
      <c r="CH1241">
        <f t="shared" ca="1" si="257"/>
        <v>144</v>
      </c>
      <c r="CK1241">
        <f t="shared" ca="1" si="253"/>
        <v>41.409224999999985</v>
      </c>
    </row>
    <row r="1242" spans="1:89" x14ac:dyDescent="0.45">
      <c r="A1242">
        <v>1</v>
      </c>
      <c r="B1242">
        <f t="shared" si="254"/>
        <v>0</v>
      </c>
      <c r="D1242" t="b">
        <f t="shared" si="250"/>
        <v>0</v>
      </c>
      <c r="AN1242">
        <f t="shared" si="255"/>
        <v>4.9121580331455778E-2</v>
      </c>
      <c r="AQ1242">
        <f t="shared" si="256"/>
        <v>0.22163388804841144</v>
      </c>
      <c r="CA1242">
        <v>1</v>
      </c>
      <c r="CC1242" t="str">
        <f t="shared" ca="1" si="251"/>
        <v/>
      </c>
      <c r="CD1242" t="str">
        <f t="shared" ca="1" si="252"/>
        <v/>
      </c>
      <c r="CH1242" t="str">
        <f t="shared" ca="1" si="257"/>
        <v/>
      </c>
      <c r="CK1242" t="str">
        <f t="shared" ca="1" si="253"/>
        <v/>
      </c>
    </row>
    <row r="1243" spans="1:89" x14ac:dyDescent="0.45">
      <c r="A1243">
        <v>1</v>
      </c>
      <c r="B1243">
        <f t="shared" si="254"/>
        <v>0</v>
      </c>
      <c r="D1243" t="b">
        <f t="shared" si="250"/>
        <v>0</v>
      </c>
      <c r="AN1243">
        <f t="shared" si="255"/>
        <v>4.9121580331455778E-2</v>
      </c>
      <c r="AQ1243">
        <f t="shared" si="256"/>
        <v>0.22163388804841144</v>
      </c>
      <c r="CA1243">
        <v>1</v>
      </c>
      <c r="CC1243" t="str">
        <f t="shared" ca="1" si="251"/>
        <v/>
      </c>
      <c r="CD1243" t="str">
        <f t="shared" ca="1" si="252"/>
        <v/>
      </c>
      <c r="CH1243" t="str">
        <f t="shared" ca="1" si="257"/>
        <v/>
      </c>
      <c r="CK1243" t="str">
        <f t="shared" ca="1" si="253"/>
        <v/>
      </c>
    </row>
    <row r="1244" spans="1:89" x14ac:dyDescent="0.45">
      <c r="A1244">
        <v>1</v>
      </c>
      <c r="B1244">
        <f t="shared" si="254"/>
        <v>0</v>
      </c>
      <c r="D1244" t="b">
        <f t="shared" si="250"/>
        <v>0</v>
      </c>
      <c r="AN1244">
        <f t="shared" si="255"/>
        <v>4.9121580331455778E-2</v>
      </c>
      <c r="AQ1244">
        <f t="shared" si="256"/>
        <v>0.22163388804841144</v>
      </c>
      <c r="CA1244">
        <v>1</v>
      </c>
      <c r="CC1244" t="str">
        <f t="shared" ca="1" si="251"/>
        <v/>
      </c>
      <c r="CD1244" t="str">
        <f t="shared" ca="1" si="252"/>
        <v/>
      </c>
      <c r="CH1244" t="str">
        <f t="shared" ca="1" si="257"/>
        <v/>
      </c>
      <c r="CK1244" t="str">
        <f t="shared" ca="1" si="253"/>
        <v/>
      </c>
    </row>
    <row r="1245" spans="1:89" x14ac:dyDescent="0.45">
      <c r="A1245">
        <v>1</v>
      </c>
      <c r="B1245">
        <f t="shared" si="254"/>
        <v>0</v>
      </c>
      <c r="D1245" t="b">
        <f t="shared" si="250"/>
        <v>0</v>
      </c>
      <c r="AN1245">
        <f t="shared" si="255"/>
        <v>4.9121580331455778E-2</v>
      </c>
      <c r="AQ1245">
        <f t="shared" si="256"/>
        <v>0.22163388804841144</v>
      </c>
      <c r="CA1245">
        <v>1</v>
      </c>
      <c r="CC1245" t="str">
        <f t="shared" ca="1" si="251"/>
        <v/>
      </c>
      <c r="CD1245" t="str">
        <f t="shared" ca="1" si="252"/>
        <v/>
      </c>
      <c r="CH1245" t="str">
        <f t="shared" ca="1" si="257"/>
        <v/>
      </c>
      <c r="CK1245" t="str">
        <f t="shared" ca="1" si="253"/>
        <v/>
      </c>
    </row>
    <row r="1246" spans="1:89" x14ac:dyDescent="0.45">
      <c r="A1246">
        <v>1</v>
      </c>
      <c r="B1246">
        <f t="shared" si="254"/>
        <v>0</v>
      </c>
      <c r="D1246" t="b">
        <f t="shared" si="250"/>
        <v>0</v>
      </c>
      <c r="AN1246">
        <f t="shared" si="255"/>
        <v>4.9121580331455778E-2</v>
      </c>
      <c r="AQ1246">
        <f t="shared" si="256"/>
        <v>0.22163388804841144</v>
      </c>
      <c r="CA1246">
        <v>1</v>
      </c>
      <c r="CC1246" t="str">
        <f t="shared" ca="1" si="251"/>
        <v/>
      </c>
      <c r="CD1246" t="str">
        <f t="shared" ca="1" si="252"/>
        <v/>
      </c>
      <c r="CH1246" t="str">
        <f t="shared" ca="1" si="257"/>
        <v/>
      </c>
      <c r="CK1246" t="str">
        <f t="shared" ca="1" si="253"/>
        <v/>
      </c>
    </row>
    <row r="1247" spans="1:89" x14ac:dyDescent="0.45">
      <c r="A1247">
        <v>2</v>
      </c>
      <c r="B1247">
        <f t="shared" si="254"/>
        <v>0</v>
      </c>
      <c r="D1247" t="b">
        <f t="shared" si="250"/>
        <v>1</v>
      </c>
      <c r="AN1247">
        <f t="shared" si="255"/>
        <v>0.60585380423463286</v>
      </c>
      <c r="AQ1247">
        <f t="shared" si="256"/>
        <v>0.77836611195158856</v>
      </c>
      <c r="CA1247">
        <v>2</v>
      </c>
      <c r="CC1247" t="str">
        <f t="shared" ca="1" si="251"/>
        <v/>
      </c>
      <c r="CD1247" t="str">
        <f t="shared" ca="1" si="252"/>
        <v/>
      </c>
      <c r="CH1247" t="str">
        <f t="shared" ca="1" si="257"/>
        <v/>
      </c>
      <c r="CK1247" t="str">
        <f t="shared" ca="1" si="253"/>
        <v/>
      </c>
    </row>
    <row r="1248" spans="1:89" x14ac:dyDescent="0.45">
      <c r="A1248">
        <v>1</v>
      </c>
      <c r="B1248">
        <f t="shared" si="254"/>
        <v>0</v>
      </c>
      <c r="D1248" t="b">
        <f t="shared" si="250"/>
        <v>0</v>
      </c>
      <c r="AN1248">
        <f t="shared" si="255"/>
        <v>4.9121580331455778E-2</v>
      </c>
      <c r="AQ1248">
        <f t="shared" si="256"/>
        <v>0.22163388804841144</v>
      </c>
      <c r="CA1248">
        <v>1</v>
      </c>
      <c r="CC1248" t="str">
        <f t="shared" ca="1" si="251"/>
        <v/>
      </c>
      <c r="CD1248" t="str">
        <f t="shared" ca="1" si="252"/>
        <v/>
      </c>
      <c r="CH1248" t="str">
        <f t="shared" ca="1" si="257"/>
        <v/>
      </c>
      <c r="CK1248" t="str">
        <f t="shared" ca="1" si="253"/>
        <v/>
      </c>
    </row>
    <row r="1249" spans="1:89" x14ac:dyDescent="0.45">
      <c r="A1249">
        <v>0</v>
      </c>
      <c r="B1249">
        <f t="shared" si="254"/>
        <v>13</v>
      </c>
      <c r="D1249" t="b">
        <f t="shared" si="250"/>
        <v>0</v>
      </c>
      <c r="AN1249">
        <f t="shared" si="255"/>
        <v>0</v>
      </c>
      <c r="AQ1249">
        <f t="shared" si="256"/>
        <v>1.2216338880484114</v>
      </c>
      <c r="CA1249">
        <v>0</v>
      </c>
      <c r="CC1249" t="str">
        <f t="shared" ca="1" si="251"/>
        <v/>
      </c>
      <c r="CD1249" t="str">
        <f t="shared" ca="1" si="252"/>
        <v/>
      </c>
      <c r="CH1249" t="str">
        <f t="shared" ca="1" si="257"/>
        <v/>
      </c>
      <c r="CK1249" t="str">
        <f t="shared" ca="1" si="253"/>
        <v/>
      </c>
    </row>
    <row r="1250" spans="1:89" x14ac:dyDescent="0.45">
      <c r="A1250">
        <v>0</v>
      </c>
      <c r="B1250">
        <f t="shared" si="254"/>
        <v>0</v>
      </c>
      <c r="D1250" t="b">
        <f t="shared" si="250"/>
        <v>0</v>
      </c>
      <c r="AN1250">
        <f t="shared" si="255"/>
        <v>0</v>
      </c>
      <c r="AQ1250">
        <f t="shared" si="256"/>
        <v>1.2216338880484114</v>
      </c>
      <c r="CA1250">
        <v>0</v>
      </c>
      <c r="CC1250" t="str">
        <f t="shared" ca="1" si="251"/>
        <v/>
      </c>
      <c r="CD1250" t="str">
        <f t="shared" ca="1" si="252"/>
        <v/>
      </c>
      <c r="CH1250" t="str">
        <f t="shared" ca="1" si="257"/>
        <v/>
      </c>
      <c r="CK1250" t="str">
        <f t="shared" ca="1" si="253"/>
        <v/>
      </c>
    </row>
    <row r="1251" spans="1:89" x14ac:dyDescent="0.45">
      <c r="A1251">
        <v>2</v>
      </c>
      <c r="B1251">
        <f t="shared" si="254"/>
        <v>0</v>
      </c>
      <c r="D1251" t="b">
        <f t="shared" si="250"/>
        <v>0</v>
      </c>
      <c r="AN1251">
        <f t="shared" si="255"/>
        <v>0.60585380423463286</v>
      </c>
      <c r="AQ1251">
        <f t="shared" si="256"/>
        <v>0.77836611195158856</v>
      </c>
      <c r="CA1251">
        <v>2</v>
      </c>
      <c r="CC1251">
        <f t="shared" ca="1" si="251"/>
        <v>6</v>
      </c>
      <c r="CD1251" t="str">
        <f t="shared" ca="1" si="252"/>
        <v/>
      </c>
      <c r="CH1251">
        <f t="shared" ca="1" si="257"/>
        <v>36</v>
      </c>
      <c r="CK1251" t="str">
        <f t="shared" ca="1" si="253"/>
        <v/>
      </c>
    </row>
    <row r="1252" spans="1:89" x14ac:dyDescent="0.45">
      <c r="A1252">
        <v>0</v>
      </c>
      <c r="B1252">
        <f t="shared" si="254"/>
        <v>0</v>
      </c>
      <c r="D1252" t="b">
        <f t="shared" si="250"/>
        <v>0</v>
      </c>
      <c r="AN1252">
        <f t="shared" si="255"/>
        <v>0</v>
      </c>
      <c r="AQ1252">
        <f t="shared" si="256"/>
        <v>1.2216338880484114</v>
      </c>
      <c r="CA1252">
        <v>0</v>
      </c>
      <c r="CC1252" t="str">
        <f t="shared" ca="1" si="251"/>
        <v/>
      </c>
      <c r="CD1252" t="str">
        <f t="shared" ca="1" si="252"/>
        <v/>
      </c>
      <c r="CH1252" t="str">
        <f t="shared" ca="1" si="257"/>
        <v/>
      </c>
      <c r="CK1252" t="str">
        <f t="shared" ca="1" si="253"/>
        <v/>
      </c>
    </row>
    <row r="1253" spans="1:89" x14ac:dyDescent="0.45">
      <c r="A1253">
        <v>1</v>
      </c>
      <c r="B1253">
        <f t="shared" si="254"/>
        <v>0</v>
      </c>
      <c r="D1253" t="b">
        <f t="shared" si="250"/>
        <v>0</v>
      </c>
      <c r="AN1253">
        <f t="shared" si="255"/>
        <v>4.9121580331455778E-2</v>
      </c>
      <c r="AQ1253">
        <f t="shared" si="256"/>
        <v>0.22163388804841144</v>
      </c>
      <c r="CA1253">
        <v>1</v>
      </c>
      <c r="CC1253" t="str">
        <f t="shared" ca="1" si="251"/>
        <v/>
      </c>
      <c r="CD1253" t="str">
        <f t="shared" ca="1" si="252"/>
        <v/>
      </c>
      <c r="CH1253" t="str">
        <f t="shared" ca="1" si="257"/>
        <v/>
      </c>
      <c r="CK1253" t="str">
        <f t="shared" ca="1" si="253"/>
        <v/>
      </c>
    </row>
    <row r="1254" spans="1:89" x14ac:dyDescent="0.45">
      <c r="A1254">
        <v>1</v>
      </c>
      <c r="B1254">
        <f t="shared" si="254"/>
        <v>0</v>
      </c>
      <c r="D1254" t="b">
        <f t="shared" si="250"/>
        <v>0</v>
      </c>
      <c r="AN1254">
        <f t="shared" si="255"/>
        <v>4.9121580331455778E-2</v>
      </c>
      <c r="AQ1254">
        <f t="shared" si="256"/>
        <v>0.22163388804841144</v>
      </c>
      <c r="CA1254">
        <v>1</v>
      </c>
      <c r="CC1254" t="str">
        <f t="shared" ca="1" si="251"/>
        <v/>
      </c>
      <c r="CD1254" t="str">
        <f t="shared" ca="1" si="252"/>
        <v/>
      </c>
      <c r="CH1254" t="str">
        <f t="shared" ca="1" si="257"/>
        <v/>
      </c>
      <c r="CK1254" t="str">
        <f t="shared" ca="1" si="253"/>
        <v/>
      </c>
    </row>
    <row r="1255" spans="1:89" x14ac:dyDescent="0.45">
      <c r="A1255">
        <v>1</v>
      </c>
      <c r="B1255">
        <f t="shared" si="254"/>
        <v>0</v>
      </c>
      <c r="D1255" t="b">
        <f t="shared" si="250"/>
        <v>0</v>
      </c>
      <c r="AN1255">
        <f t="shared" si="255"/>
        <v>4.9121580331455778E-2</v>
      </c>
      <c r="AQ1255">
        <f t="shared" si="256"/>
        <v>0.22163388804841144</v>
      </c>
      <c r="CA1255">
        <v>1</v>
      </c>
      <c r="CC1255" t="str">
        <f t="shared" ca="1" si="251"/>
        <v/>
      </c>
      <c r="CD1255" t="str">
        <f t="shared" ca="1" si="252"/>
        <v/>
      </c>
      <c r="CH1255" t="str">
        <f t="shared" ca="1" si="257"/>
        <v/>
      </c>
      <c r="CK1255" t="str">
        <f t="shared" ca="1" si="253"/>
        <v/>
      </c>
    </row>
    <row r="1256" spans="1:89" x14ac:dyDescent="0.45">
      <c r="A1256">
        <v>0</v>
      </c>
      <c r="B1256">
        <f t="shared" si="254"/>
        <v>0</v>
      </c>
      <c r="D1256" t="b">
        <f t="shared" si="250"/>
        <v>0</v>
      </c>
      <c r="AN1256">
        <f t="shared" si="255"/>
        <v>0</v>
      </c>
      <c r="AQ1256">
        <f t="shared" si="256"/>
        <v>1.2216338880484114</v>
      </c>
      <c r="CA1256">
        <v>0</v>
      </c>
      <c r="CC1256" t="str">
        <f t="shared" ca="1" si="251"/>
        <v/>
      </c>
      <c r="CD1256" t="str">
        <f t="shared" ca="1" si="252"/>
        <v/>
      </c>
      <c r="CH1256" t="str">
        <f t="shared" ca="1" si="257"/>
        <v/>
      </c>
      <c r="CK1256" t="str">
        <f t="shared" ca="1" si="253"/>
        <v/>
      </c>
    </row>
    <row r="1257" spans="1:89" x14ac:dyDescent="0.45">
      <c r="A1257">
        <v>1</v>
      </c>
      <c r="B1257">
        <f t="shared" si="254"/>
        <v>0</v>
      </c>
      <c r="D1257" t="b">
        <f t="shared" si="250"/>
        <v>1</v>
      </c>
      <c r="AN1257">
        <f t="shared" si="255"/>
        <v>4.9121580331455778E-2</v>
      </c>
      <c r="AQ1257">
        <f t="shared" si="256"/>
        <v>0.22163388804841144</v>
      </c>
      <c r="CA1257">
        <v>1</v>
      </c>
      <c r="CC1257" t="str">
        <f t="shared" ca="1" si="251"/>
        <v/>
      </c>
      <c r="CD1257" t="str">
        <f t="shared" ca="1" si="252"/>
        <v/>
      </c>
      <c r="CH1257" t="str">
        <f t="shared" ca="1" si="257"/>
        <v/>
      </c>
      <c r="CK1257" t="str">
        <f t="shared" ca="1" si="253"/>
        <v/>
      </c>
    </row>
    <row r="1258" spans="1:89" x14ac:dyDescent="0.45">
      <c r="A1258">
        <v>0</v>
      </c>
      <c r="B1258">
        <f t="shared" si="254"/>
        <v>0</v>
      </c>
      <c r="D1258" t="b">
        <f t="shared" si="250"/>
        <v>0</v>
      </c>
      <c r="AN1258">
        <f t="shared" si="255"/>
        <v>0</v>
      </c>
      <c r="AQ1258">
        <f t="shared" si="256"/>
        <v>1.2216338880484114</v>
      </c>
      <c r="CA1258">
        <v>0</v>
      </c>
      <c r="CC1258" t="str">
        <f t="shared" ca="1" si="251"/>
        <v/>
      </c>
      <c r="CD1258" t="str">
        <f t="shared" ca="1" si="252"/>
        <v/>
      </c>
      <c r="CH1258" t="str">
        <f t="shared" ca="1" si="257"/>
        <v/>
      </c>
      <c r="CK1258" t="str">
        <f t="shared" ca="1" si="253"/>
        <v/>
      </c>
    </row>
    <row r="1259" spans="1:89" x14ac:dyDescent="0.45">
      <c r="A1259">
        <v>0</v>
      </c>
      <c r="B1259">
        <f t="shared" si="254"/>
        <v>10</v>
      </c>
      <c r="D1259" t="b">
        <f t="shared" si="250"/>
        <v>0</v>
      </c>
      <c r="AN1259">
        <f t="shared" si="255"/>
        <v>0</v>
      </c>
      <c r="AQ1259">
        <f t="shared" si="256"/>
        <v>1.2216338880484114</v>
      </c>
      <c r="CA1259">
        <v>0</v>
      </c>
      <c r="CC1259" t="str">
        <f t="shared" ca="1" si="251"/>
        <v/>
      </c>
      <c r="CD1259" t="str">
        <f t="shared" ca="1" si="252"/>
        <v/>
      </c>
      <c r="CH1259" t="str">
        <f t="shared" ca="1" si="257"/>
        <v/>
      </c>
      <c r="CK1259" t="str">
        <f t="shared" ca="1" si="253"/>
        <v/>
      </c>
    </row>
    <row r="1260" spans="1:89" x14ac:dyDescent="0.45">
      <c r="A1260">
        <v>0</v>
      </c>
      <c r="B1260">
        <f t="shared" si="254"/>
        <v>0</v>
      </c>
      <c r="D1260" t="b">
        <f t="shared" si="250"/>
        <v>0</v>
      </c>
      <c r="AN1260">
        <f t="shared" si="255"/>
        <v>0</v>
      </c>
      <c r="AQ1260">
        <f t="shared" si="256"/>
        <v>1.2216338880484114</v>
      </c>
      <c r="CA1260">
        <v>0</v>
      </c>
      <c r="CC1260" t="str">
        <f t="shared" ca="1" si="251"/>
        <v/>
      </c>
      <c r="CD1260" t="str">
        <f t="shared" ca="1" si="252"/>
        <v/>
      </c>
      <c r="CH1260" t="str">
        <f t="shared" ca="1" si="257"/>
        <v/>
      </c>
      <c r="CK1260" t="str">
        <f t="shared" ca="1" si="253"/>
        <v/>
      </c>
    </row>
    <row r="1261" spans="1:89" x14ac:dyDescent="0.45">
      <c r="A1261">
        <v>4</v>
      </c>
      <c r="B1261">
        <f t="shared" si="254"/>
        <v>0</v>
      </c>
      <c r="D1261" t="b">
        <f t="shared" si="250"/>
        <v>0</v>
      </c>
      <c r="AN1261">
        <f t="shared" si="255"/>
        <v>7.7193182520409875</v>
      </c>
      <c r="AQ1261">
        <f t="shared" si="256"/>
        <v>2.7783661119515886</v>
      </c>
      <c r="CA1261">
        <v>4</v>
      </c>
      <c r="CC1261">
        <f t="shared" ca="1" si="251"/>
        <v>12</v>
      </c>
      <c r="CD1261">
        <f t="shared" ca="1" si="252"/>
        <v>25</v>
      </c>
      <c r="CH1261">
        <f t="shared" ca="1" si="257"/>
        <v>144</v>
      </c>
      <c r="CK1261">
        <f t="shared" ca="1" si="253"/>
        <v>0.31922500000000142</v>
      </c>
    </row>
    <row r="1262" spans="1:89" x14ac:dyDescent="0.45">
      <c r="A1262">
        <v>1</v>
      </c>
      <c r="B1262">
        <f t="shared" si="254"/>
        <v>0</v>
      </c>
      <c r="D1262" t="b">
        <f t="shared" si="250"/>
        <v>0</v>
      </c>
      <c r="AN1262">
        <f t="shared" si="255"/>
        <v>4.9121580331455778E-2</v>
      </c>
      <c r="AQ1262">
        <f t="shared" si="256"/>
        <v>0.22163388804841144</v>
      </c>
      <c r="CA1262">
        <v>1</v>
      </c>
      <c r="CC1262" t="str">
        <f t="shared" ca="1" si="251"/>
        <v/>
      </c>
      <c r="CD1262" t="str">
        <f t="shared" ca="1" si="252"/>
        <v/>
      </c>
      <c r="CH1262" t="str">
        <f t="shared" ca="1" si="257"/>
        <v/>
      </c>
      <c r="CK1262" t="str">
        <f t="shared" ca="1" si="253"/>
        <v/>
      </c>
    </row>
    <row r="1263" spans="1:89" x14ac:dyDescent="0.45">
      <c r="A1263">
        <v>1</v>
      </c>
      <c r="B1263">
        <f t="shared" si="254"/>
        <v>0</v>
      </c>
      <c r="D1263" t="b">
        <f t="shared" si="250"/>
        <v>0</v>
      </c>
      <c r="AN1263">
        <f t="shared" si="255"/>
        <v>4.9121580331455778E-2</v>
      </c>
      <c r="AQ1263">
        <f t="shared" si="256"/>
        <v>0.22163388804841144</v>
      </c>
      <c r="CA1263">
        <v>1</v>
      </c>
      <c r="CC1263" t="str">
        <f t="shared" ca="1" si="251"/>
        <v/>
      </c>
      <c r="CD1263" t="str">
        <f t="shared" ca="1" si="252"/>
        <v/>
      </c>
      <c r="CH1263" t="str">
        <f t="shared" ca="1" si="257"/>
        <v/>
      </c>
      <c r="CK1263" t="str">
        <f t="shared" ca="1" si="253"/>
        <v/>
      </c>
    </row>
    <row r="1264" spans="1:89" x14ac:dyDescent="0.45">
      <c r="A1264">
        <v>0</v>
      </c>
      <c r="B1264">
        <f t="shared" si="254"/>
        <v>0</v>
      </c>
      <c r="D1264" t="b">
        <f t="shared" si="250"/>
        <v>0</v>
      </c>
      <c r="AN1264">
        <f t="shared" si="255"/>
        <v>0</v>
      </c>
      <c r="AQ1264">
        <f t="shared" si="256"/>
        <v>1.2216338880484114</v>
      </c>
      <c r="CA1264">
        <v>0</v>
      </c>
      <c r="CC1264" t="str">
        <f t="shared" ca="1" si="251"/>
        <v/>
      </c>
      <c r="CD1264" t="str">
        <f t="shared" ca="1" si="252"/>
        <v/>
      </c>
      <c r="CH1264" t="str">
        <f t="shared" ca="1" si="257"/>
        <v/>
      </c>
      <c r="CK1264" t="str">
        <f t="shared" ca="1" si="253"/>
        <v/>
      </c>
    </row>
    <row r="1265" spans="1:89" x14ac:dyDescent="0.45">
      <c r="A1265">
        <v>0</v>
      </c>
      <c r="B1265">
        <f t="shared" si="254"/>
        <v>0</v>
      </c>
      <c r="D1265" t="b">
        <f t="shared" si="250"/>
        <v>0</v>
      </c>
      <c r="AN1265">
        <f t="shared" si="255"/>
        <v>0</v>
      </c>
      <c r="AQ1265">
        <f t="shared" si="256"/>
        <v>1.2216338880484114</v>
      </c>
      <c r="CA1265">
        <v>0</v>
      </c>
      <c r="CC1265" t="str">
        <f t="shared" ca="1" si="251"/>
        <v/>
      </c>
      <c r="CD1265" t="str">
        <f t="shared" ca="1" si="252"/>
        <v/>
      </c>
      <c r="CH1265" t="str">
        <f t="shared" ca="1" si="257"/>
        <v/>
      </c>
      <c r="CK1265" t="str">
        <f t="shared" ca="1" si="253"/>
        <v/>
      </c>
    </row>
    <row r="1266" spans="1:89" x14ac:dyDescent="0.45">
      <c r="A1266">
        <v>2</v>
      </c>
      <c r="B1266">
        <f t="shared" si="254"/>
        <v>0</v>
      </c>
      <c r="D1266" t="b">
        <f t="shared" si="250"/>
        <v>0</v>
      </c>
      <c r="AN1266">
        <f t="shared" si="255"/>
        <v>0.60585380423463286</v>
      </c>
      <c r="AQ1266">
        <f t="shared" si="256"/>
        <v>0.77836611195158856</v>
      </c>
      <c r="CA1266">
        <v>2</v>
      </c>
      <c r="CC1266" t="str">
        <f t="shared" ca="1" si="251"/>
        <v/>
      </c>
      <c r="CD1266" t="str">
        <f t="shared" ca="1" si="252"/>
        <v/>
      </c>
      <c r="CH1266" t="str">
        <f t="shared" ca="1" si="257"/>
        <v/>
      </c>
      <c r="CK1266" t="str">
        <f t="shared" ca="1" si="253"/>
        <v/>
      </c>
    </row>
    <row r="1267" spans="1:89" x14ac:dyDescent="0.45">
      <c r="A1267">
        <v>0</v>
      </c>
      <c r="B1267">
        <f t="shared" si="254"/>
        <v>0</v>
      </c>
      <c r="D1267" t="b">
        <f t="shared" si="250"/>
        <v>1</v>
      </c>
      <c r="AN1267">
        <f t="shared" si="255"/>
        <v>0</v>
      </c>
      <c r="AQ1267">
        <f t="shared" si="256"/>
        <v>1.2216338880484114</v>
      </c>
      <c r="CA1267">
        <v>0</v>
      </c>
      <c r="CC1267" t="str">
        <f t="shared" ca="1" si="251"/>
        <v/>
      </c>
      <c r="CD1267" t="str">
        <f t="shared" ca="1" si="252"/>
        <v/>
      </c>
      <c r="CH1267" t="str">
        <f t="shared" ca="1" si="257"/>
        <v/>
      </c>
      <c r="CK1267" t="str">
        <f t="shared" ca="1" si="253"/>
        <v/>
      </c>
    </row>
    <row r="1268" spans="1:89" x14ac:dyDescent="0.45">
      <c r="A1268">
        <v>1</v>
      </c>
      <c r="B1268">
        <f t="shared" si="254"/>
        <v>0</v>
      </c>
      <c r="D1268" t="b">
        <f t="shared" si="250"/>
        <v>0</v>
      </c>
      <c r="AN1268">
        <f t="shared" si="255"/>
        <v>4.9121580331455778E-2</v>
      </c>
      <c r="AQ1268">
        <f t="shared" si="256"/>
        <v>0.22163388804841144</v>
      </c>
      <c r="CA1268">
        <v>1</v>
      </c>
      <c r="CC1268" t="str">
        <f t="shared" ca="1" si="251"/>
        <v/>
      </c>
      <c r="CD1268" t="str">
        <f t="shared" ca="1" si="252"/>
        <v/>
      </c>
      <c r="CH1268" t="str">
        <f t="shared" ca="1" si="257"/>
        <v/>
      </c>
      <c r="CK1268" t="str">
        <f t="shared" ca="1" si="253"/>
        <v/>
      </c>
    </row>
    <row r="1269" spans="1:89" x14ac:dyDescent="0.45">
      <c r="A1269">
        <v>1</v>
      </c>
      <c r="B1269">
        <f t="shared" si="254"/>
        <v>12</v>
      </c>
      <c r="D1269" t="b">
        <f t="shared" si="250"/>
        <v>0</v>
      </c>
      <c r="AN1269">
        <f t="shared" si="255"/>
        <v>4.9121580331455778E-2</v>
      </c>
      <c r="AQ1269">
        <f t="shared" si="256"/>
        <v>0.22163388804841144</v>
      </c>
      <c r="CA1269">
        <v>1</v>
      </c>
      <c r="CC1269" t="str">
        <f t="shared" ca="1" si="251"/>
        <v/>
      </c>
      <c r="CD1269" t="str">
        <f t="shared" ca="1" si="252"/>
        <v/>
      </c>
      <c r="CH1269" t="str">
        <f t="shared" ca="1" si="257"/>
        <v/>
      </c>
      <c r="CK1269" t="str">
        <f t="shared" ca="1" si="253"/>
        <v/>
      </c>
    </row>
    <row r="1270" spans="1:89" x14ac:dyDescent="0.45">
      <c r="A1270">
        <v>2</v>
      </c>
      <c r="B1270">
        <f t="shared" si="254"/>
        <v>0</v>
      </c>
      <c r="D1270" t="b">
        <f t="shared" si="250"/>
        <v>0</v>
      </c>
      <c r="AN1270">
        <f t="shared" si="255"/>
        <v>0.60585380423463286</v>
      </c>
      <c r="AQ1270">
        <f t="shared" si="256"/>
        <v>0.77836611195158856</v>
      </c>
      <c r="CA1270">
        <v>2</v>
      </c>
      <c r="CC1270" t="str">
        <f t="shared" ca="1" si="251"/>
        <v/>
      </c>
      <c r="CD1270" t="str">
        <f t="shared" ca="1" si="252"/>
        <v/>
      </c>
      <c r="CH1270" t="str">
        <f t="shared" ca="1" si="257"/>
        <v/>
      </c>
      <c r="CK1270" t="str">
        <f t="shared" ca="1" si="253"/>
        <v/>
      </c>
    </row>
    <row r="1271" spans="1:89" x14ac:dyDescent="0.45">
      <c r="A1271">
        <v>1</v>
      </c>
      <c r="B1271">
        <f t="shared" si="254"/>
        <v>0</v>
      </c>
      <c r="D1271" t="b">
        <f t="shared" si="250"/>
        <v>0</v>
      </c>
      <c r="AN1271">
        <f t="shared" si="255"/>
        <v>4.9121580331455778E-2</v>
      </c>
      <c r="AQ1271">
        <f t="shared" si="256"/>
        <v>0.22163388804841144</v>
      </c>
      <c r="CA1271">
        <v>1</v>
      </c>
      <c r="CC1271">
        <f t="shared" ca="1" si="251"/>
        <v>13</v>
      </c>
      <c r="CD1271" t="str">
        <f t="shared" ca="1" si="252"/>
        <v/>
      </c>
      <c r="CH1271">
        <f t="shared" ca="1" si="257"/>
        <v>169</v>
      </c>
      <c r="CK1271" t="str">
        <f t="shared" ca="1" si="253"/>
        <v/>
      </c>
    </row>
    <row r="1272" spans="1:89" x14ac:dyDescent="0.45">
      <c r="A1272">
        <v>1</v>
      </c>
      <c r="B1272">
        <f t="shared" si="254"/>
        <v>0</v>
      </c>
      <c r="D1272" t="b">
        <f t="shared" si="250"/>
        <v>0</v>
      </c>
      <c r="AN1272">
        <f t="shared" si="255"/>
        <v>4.9121580331455778E-2</v>
      </c>
      <c r="AQ1272">
        <f t="shared" si="256"/>
        <v>0.22163388804841144</v>
      </c>
      <c r="CA1272">
        <v>1</v>
      </c>
      <c r="CC1272" t="str">
        <f t="shared" ca="1" si="251"/>
        <v/>
      </c>
      <c r="CD1272" t="str">
        <f t="shared" ca="1" si="252"/>
        <v/>
      </c>
      <c r="CH1272" t="str">
        <f t="shared" ca="1" si="257"/>
        <v/>
      </c>
      <c r="CK1272" t="str">
        <f t="shared" ca="1" si="253"/>
        <v/>
      </c>
    </row>
    <row r="1273" spans="1:89" x14ac:dyDescent="0.45">
      <c r="A1273">
        <v>1</v>
      </c>
      <c r="B1273">
        <f t="shared" si="254"/>
        <v>0</v>
      </c>
      <c r="D1273" t="b">
        <f t="shared" si="250"/>
        <v>0</v>
      </c>
      <c r="AN1273">
        <f t="shared" si="255"/>
        <v>4.9121580331455778E-2</v>
      </c>
      <c r="AQ1273">
        <f t="shared" si="256"/>
        <v>0.22163388804841144</v>
      </c>
      <c r="CA1273">
        <v>1</v>
      </c>
      <c r="CC1273" t="str">
        <f t="shared" ca="1" si="251"/>
        <v/>
      </c>
      <c r="CD1273" t="str">
        <f t="shared" ca="1" si="252"/>
        <v/>
      </c>
      <c r="CH1273" t="str">
        <f t="shared" ca="1" si="257"/>
        <v/>
      </c>
      <c r="CK1273" t="str">
        <f t="shared" ca="1" si="253"/>
        <v/>
      </c>
    </row>
    <row r="1274" spans="1:89" x14ac:dyDescent="0.45">
      <c r="A1274">
        <v>3</v>
      </c>
      <c r="B1274">
        <f t="shared" si="254"/>
        <v>0</v>
      </c>
      <c r="D1274" t="b">
        <f t="shared" si="250"/>
        <v>0</v>
      </c>
      <c r="AN1274">
        <f t="shared" si="255"/>
        <v>3.16258602813781</v>
      </c>
      <c r="AQ1274">
        <f t="shared" si="256"/>
        <v>1.7783661119515886</v>
      </c>
      <c r="CA1274">
        <v>3</v>
      </c>
      <c r="CC1274" t="str">
        <f t="shared" ca="1" si="251"/>
        <v/>
      </c>
      <c r="CD1274" t="str">
        <f t="shared" ca="1" si="252"/>
        <v/>
      </c>
      <c r="CH1274" t="str">
        <f t="shared" ca="1" si="257"/>
        <v/>
      </c>
      <c r="CK1274" t="str">
        <f t="shared" ca="1" si="253"/>
        <v/>
      </c>
    </row>
    <row r="1275" spans="1:89" x14ac:dyDescent="0.45">
      <c r="A1275">
        <v>0</v>
      </c>
      <c r="B1275">
        <f t="shared" si="254"/>
        <v>0</v>
      </c>
      <c r="D1275" t="b">
        <f t="shared" si="250"/>
        <v>0</v>
      </c>
      <c r="AN1275">
        <f t="shared" si="255"/>
        <v>0</v>
      </c>
      <c r="AQ1275">
        <f t="shared" si="256"/>
        <v>1.2216338880484114</v>
      </c>
      <c r="CA1275">
        <v>0</v>
      </c>
      <c r="CC1275" t="str">
        <f t="shared" ca="1" si="251"/>
        <v/>
      </c>
      <c r="CD1275" t="str">
        <f t="shared" ca="1" si="252"/>
        <v/>
      </c>
      <c r="CH1275" t="str">
        <f t="shared" ca="1" si="257"/>
        <v/>
      </c>
      <c r="CK1275" t="str">
        <f t="shared" ca="1" si="253"/>
        <v/>
      </c>
    </row>
    <row r="1276" spans="1:89" x14ac:dyDescent="0.45">
      <c r="A1276">
        <v>0</v>
      </c>
      <c r="B1276">
        <f t="shared" si="254"/>
        <v>0</v>
      </c>
      <c r="D1276" t="b">
        <f t="shared" si="250"/>
        <v>0</v>
      </c>
      <c r="AN1276">
        <f t="shared" si="255"/>
        <v>0</v>
      </c>
      <c r="AQ1276">
        <f t="shared" si="256"/>
        <v>1.2216338880484114</v>
      </c>
      <c r="CA1276">
        <v>0</v>
      </c>
      <c r="CC1276" t="str">
        <f t="shared" ca="1" si="251"/>
        <v/>
      </c>
      <c r="CD1276" t="str">
        <f t="shared" ca="1" si="252"/>
        <v/>
      </c>
      <c r="CH1276" t="str">
        <f t="shared" ca="1" si="257"/>
        <v/>
      </c>
      <c r="CK1276" t="str">
        <f t="shared" ca="1" si="253"/>
        <v/>
      </c>
    </row>
    <row r="1277" spans="1:89" x14ac:dyDescent="0.45">
      <c r="A1277">
        <v>0</v>
      </c>
      <c r="B1277">
        <f t="shared" si="254"/>
        <v>0</v>
      </c>
      <c r="D1277" t="b">
        <f t="shared" si="250"/>
        <v>1</v>
      </c>
      <c r="AN1277">
        <f t="shared" si="255"/>
        <v>0</v>
      </c>
      <c r="AQ1277">
        <f t="shared" si="256"/>
        <v>1.2216338880484114</v>
      </c>
      <c r="CA1277">
        <v>0</v>
      </c>
      <c r="CC1277" t="str">
        <f t="shared" ca="1" si="251"/>
        <v/>
      </c>
      <c r="CD1277" t="str">
        <f t="shared" ca="1" si="252"/>
        <v/>
      </c>
      <c r="CH1277" t="str">
        <f t="shared" ca="1" si="257"/>
        <v/>
      </c>
      <c r="CK1277" t="str">
        <f t="shared" ca="1" si="253"/>
        <v/>
      </c>
    </row>
    <row r="1278" spans="1:89" x14ac:dyDescent="0.45">
      <c r="A1278">
        <v>3</v>
      </c>
      <c r="B1278">
        <f t="shared" si="254"/>
        <v>0</v>
      </c>
      <c r="D1278" t="b">
        <f t="shared" si="250"/>
        <v>0</v>
      </c>
      <c r="AN1278">
        <f t="shared" si="255"/>
        <v>3.16258602813781</v>
      </c>
      <c r="AQ1278">
        <f t="shared" si="256"/>
        <v>1.7783661119515886</v>
      </c>
      <c r="CA1278">
        <v>3</v>
      </c>
      <c r="CC1278" t="str">
        <f t="shared" ca="1" si="251"/>
        <v/>
      </c>
      <c r="CD1278" t="str">
        <f t="shared" ca="1" si="252"/>
        <v/>
      </c>
      <c r="CH1278" t="str">
        <f t="shared" ca="1" si="257"/>
        <v/>
      </c>
      <c r="CK1278" t="str">
        <f t="shared" ca="1" si="253"/>
        <v/>
      </c>
    </row>
    <row r="1279" spans="1:89" x14ac:dyDescent="0.45">
      <c r="A1279">
        <v>1</v>
      </c>
      <c r="B1279">
        <f t="shared" si="254"/>
        <v>12</v>
      </c>
      <c r="D1279" t="b">
        <f t="shared" si="250"/>
        <v>0</v>
      </c>
      <c r="AN1279">
        <f t="shared" si="255"/>
        <v>4.9121580331455778E-2</v>
      </c>
      <c r="AQ1279">
        <f t="shared" si="256"/>
        <v>0.22163388804841144</v>
      </c>
      <c r="CA1279">
        <v>1</v>
      </c>
      <c r="CC1279" t="str">
        <f t="shared" ca="1" si="251"/>
        <v/>
      </c>
      <c r="CD1279" t="str">
        <f t="shared" ca="1" si="252"/>
        <v/>
      </c>
      <c r="CH1279" t="str">
        <f t="shared" ca="1" si="257"/>
        <v/>
      </c>
      <c r="CK1279" t="str">
        <f t="shared" ca="1" si="253"/>
        <v/>
      </c>
    </row>
    <row r="1280" spans="1:89" x14ac:dyDescent="0.45">
      <c r="A1280">
        <v>3</v>
      </c>
      <c r="B1280">
        <f t="shared" si="254"/>
        <v>0</v>
      </c>
      <c r="D1280" t="b">
        <f t="shared" si="250"/>
        <v>0</v>
      </c>
      <c r="AN1280">
        <f t="shared" si="255"/>
        <v>3.16258602813781</v>
      </c>
      <c r="AQ1280">
        <f t="shared" si="256"/>
        <v>1.7783661119515886</v>
      </c>
      <c r="CA1280">
        <v>3</v>
      </c>
      <c r="CC1280" t="str">
        <f t="shared" ca="1" si="251"/>
        <v/>
      </c>
      <c r="CD1280" t="str">
        <f t="shared" ca="1" si="252"/>
        <v/>
      </c>
      <c r="CH1280" t="str">
        <f t="shared" ca="1" si="257"/>
        <v/>
      </c>
      <c r="CK1280" t="str">
        <f t="shared" ca="1" si="253"/>
        <v/>
      </c>
    </row>
    <row r="1281" spans="1:89" x14ac:dyDescent="0.45">
      <c r="A1281">
        <v>0</v>
      </c>
      <c r="B1281">
        <f t="shared" si="254"/>
        <v>0</v>
      </c>
      <c r="D1281" t="b">
        <f t="shared" ref="D1281:D1344" si="258">MOD(ROW(A1314),10)=0</f>
        <v>0</v>
      </c>
      <c r="AN1281">
        <f t="shared" si="255"/>
        <v>0</v>
      </c>
      <c r="AQ1281">
        <f t="shared" si="256"/>
        <v>1.2216338880484114</v>
      </c>
      <c r="CA1281">
        <v>0</v>
      </c>
      <c r="CC1281">
        <f t="shared" ref="CC1281:CC1344" ca="1" si="259">IF(MOD(CELL("строка",CA1290),10)=0,SUM(CA1281:CA1290),"")</f>
        <v>14</v>
      </c>
      <c r="CD1281">
        <f t="shared" ca="1" si="252"/>
        <v>27</v>
      </c>
      <c r="CH1281">
        <f t="shared" ca="1" si="257"/>
        <v>196</v>
      </c>
      <c r="CK1281">
        <f t="shared" ca="1" si="253"/>
        <v>6.5792250000000063</v>
      </c>
    </row>
    <row r="1282" spans="1:89" x14ac:dyDescent="0.45">
      <c r="A1282">
        <v>3</v>
      </c>
      <c r="B1282">
        <f t="shared" si="254"/>
        <v>0</v>
      </c>
      <c r="D1282" t="b">
        <f t="shared" si="258"/>
        <v>0</v>
      </c>
      <c r="AN1282">
        <f t="shared" si="255"/>
        <v>3.16258602813781</v>
      </c>
      <c r="AQ1282">
        <f t="shared" si="256"/>
        <v>1.7783661119515886</v>
      </c>
      <c r="CA1282">
        <v>3</v>
      </c>
      <c r="CC1282" t="str">
        <f t="shared" ca="1" si="259"/>
        <v/>
      </c>
      <c r="CD1282" t="str">
        <f t="shared" ref="CD1282:CD1345" ca="1" si="260">IF(MOD(CELL("строка",CA1301),20)=0,SUM(CA1282:CA1301),"")</f>
        <v/>
      </c>
      <c r="CH1282" t="str">
        <f t="shared" ca="1" si="257"/>
        <v/>
      </c>
      <c r="CK1282" t="str">
        <f t="shared" ref="CK1282:CK1345" ca="1" si="261">IF(MOD(CELL("строка",CD1282),20)=1,POWER( SUM( CD1282, -$CJ$1 ), 2 ),"")</f>
        <v/>
      </c>
    </row>
    <row r="1283" spans="1:89" x14ac:dyDescent="0.45">
      <c r="A1283">
        <v>0</v>
      </c>
      <c r="B1283">
        <f t="shared" ref="B1283:B1346" si="262">SUM(A1325:A1334)*D1301</f>
        <v>0</v>
      </c>
      <c r="D1283" t="b">
        <f t="shared" si="258"/>
        <v>0</v>
      </c>
      <c r="AN1283">
        <f t="shared" ref="AN1283:AN1346" si="263">IF(A1283&gt;0,(A1283-AM$2)*(A1283-AM$2),0)</f>
        <v>0</v>
      </c>
      <c r="AQ1283">
        <f t="shared" ref="AQ1283:AQ1346" si="264">ABS(A1283-AM$2)</f>
        <v>1.2216338880484114</v>
      </c>
      <c r="CA1283">
        <v>0</v>
      </c>
      <c r="CC1283" t="str">
        <f t="shared" ca="1" si="259"/>
        <v/>
      </c>
      <c r="CD1283" t="str">
        <f t="shared" ca="1" si="260"/>
        <v/>
      </c>
      <c r="CH1283" t="str">
        <f t="shared" ref="CH1283:CH1346" ca="1" si="265">IF(MOD(CELL("строка",CC1283),10)=1,POWER( SUM( CC1283, -$G$1 ), 2 ),"")</f>
        <v/>
      </c>
      <c r="CK1283" t="str">
        <f t="shared" ca="1" si="261"/>
        <v/>
      </c>
    </row>
    <row r="1284" spans="1:89" x14ac:dyDescent="0.45">
      <c r="A1284">
        <v>0</v>
      </c>
      <c r="B1284">
        <f t="shared" si="262"/>
        <v>0</v>
      </c>
      <c r="D1284" t="b">
        <f t="shared" si="258"/>
        <v>0</v>
      </c>
      <c r="AN1284">
        <f t="shared" si="263"/>
        <v>0</v>
      </c>
      <c r="AQ1284">
        <f t="shared" si="264"/>
        <v>1.2216338880484114</v>
      </c>
      <c r="CA1284">
        <v>0</v>
      </c>
      <c r="CC1284" t="str">
        <f t="shared" ca="1" si="259"/>
        <v/>
      </c>
      <c r="CD1284" t="str">
        <f t="shared" ca="1" si="260"/>
        <v/>
      </c>
      <c r="CH1284" t="str">
        <f t="shared" ca="1" si="265"/>
        <v/>
      </c>
      <c r="CK1284" t="str">
        <f t="shared" ca="1" si="261"/>
        <v/>
      </c>
    </row>
    <row r="1285" spans="1:89" x14ac:dyDescent="0.45">
      <c r="A1285">
        <v>1</v>
      </c>
      <c r="B1285">
        <f t="shared" si="262"/>
        <v>0</v>
      </c>
      <c r="D1285" t="b">
        <f t="shared" si="258"/>
        <v>0</v>
      </c>
      <c r="AN1285">
        <f t="shared" si="263"/>
        <v>4.9121580331455778E-2</v>
      </c>
      <c r="AQ1285">
        <f t="shared" si="264"/>
        <v>0.22163388804841144</v>
      </c>
      <c r="CA1285">
        <v>1</v>
      </c>
      <c r="CC1285" t="str">
        <f t="shared" ca="1" si="259"/>
        <v/>
      </c>
      <c r="CD1285" t="str">
        <f t="shared" ca="1" si="260"/>
        <v/>
      </c>
      <c r="CH1285" t="str">
        <f t="shared" ca="1" si="265"/>
        <v/>
      </c>
      <c r="CK1285" t="str">
        <f t="shared" ca="1" si="261"/>
        <v/>
      </c>
    </row>
    <row r="1286" spans="1:89" x14ac:dyDescent="0.45">
      <c r="A1286">
        <v>3</v>
      </c>
      <c r="B1286">
        <f t="shared" si="262"/>
        <v>0</v>
      </c>
      <c r="D1286" t="b">
        <f t="shared" si="258"/>
        <v>0</v>
      </c>
      <c r="AN1286">
        <f t="shared" si="263"/>
        <v>3.16258602813781</v>
      </c>
      <c r="AQ1286">
        <f t="shared" si="264"/>
        <v>1.7783661119515886</v>
      </c>
      <c r="CA1286">
        <v>3</v>
      </c>
      <c r="CC1286" t="str">
        <f t="shared" ca="1" si="259"/>
        <v/>
      </c>
      <c r="CD1286" t="str">
        <f t="shared" ca="1" si="260"/>
        <v/>
      </c>
      <c r="CH1286" t="str">
        <f t="shared" ca="1" si="265"/>
        <v/>
      </c>
      <c r="CK1286" t="str">
        <f t="shared" ca="1" si="261"/>
        <v/>
      </c>
    </row>
    <row r="1287" spans="1:89" x14ac:dyDescent="0.45">
      <c r="A1287">
        <v>2</v>
      </c>
      <c r="B1287">
        <f t="shared" si="262"/>
        <v>0</v>
      </c>
      <c r="D1287" t="b">
        <f t="shared" si="258"/>
        <v>1</v>
      </c>
      <c r="AN1287">
        <f t="shared" si="263"/>
        <v>0.60585380423463286</v>
      </c>
      <c r="AQ1287">
        <f t="shared" si="264"/>
        <v>0.77836611195158856</v>
      </c>
      <c r="CA1287">
        <v>2</v>
      </c>
      <c r="CC1287" t="str">
        <f t="shared" ca="1" si="259"/>
        <v/>
      </c>
      <c r="CD1287" t="str">
        <f t="shared" ca="1" si="260"/>
        <v/>
      </c>
      <c r="CH1287" t="str">
        <f t="shared" ca="1" si="265"/>
        <v/>
      </c>
      <c r="CK1287" t="str">
        <f t="shared" ca="1" si="261"/>
        <v/>
      </c>
    </row>
    <row r="1288" spans="1:89" x14ac:dyDescent="0.45">
      <c r="A1288">
        <v>1</v>
      </c>
      <c r="B1288">
        <f t="shared" si="262"/>
        <v>0</v>
      </c>
      <c r="D1288" t="b">
        <f t="shared" si="258"/>
        <v>0</v>
      </c>
      <c r="AN1288">
        <f t="shared" si="263"/>
        <v>4.9121580331455778E-2</v>
      </c>
      <c r="AQ1288">
        <f t="shared" si="264"/>
        <v>0.22163388804841144</v>
      </c>
      <c r="CA1288">
        <v>1</v>
      </c>
      <c r="CC1288" t="str">
        <f t="shared" ca="1" si="259"/>
        <v/>
      </c>
      <c r="CD1288" t="str">
        <f t="shared" ca="1" si="260"/>
        <v/>
      </c>
      <c r="CH1288" t="str">
        <f t="shared" ca="1" si="265"/>
        <v/>
      </c>
      <c r="CK1288" t="str">
        <f t="shared" ca="1" si="261"/>
        <v/>
      </c>
    </row>
    <row r="1289" spans="1:89" x14ac:dyDescent="0.45">
      <c r="A1289">
        <v>1</v>
      </c>
      <c r="B1289">
        <f t="shared" si="262"/>
        <v>6</v>
      </c>
      <c r="D1289" t="b">
        <f t="shared" si="258"/>
        <v>0</v>
      </c>
      <c r="AN1289">
        <f t="shared" si="263"/>
        <v>4.9121580331455778E-2</v>
      </c>
      <c r="AQ1289">
        <f t="shared" si="264"/>
        <v>0.22163388804841144</v>
      </c>
      <c r="CA1289">
        <v>1</v>
      </c>
      <c r="CC1289" t="str">
        <f t="shared" ca="1" si="259"/>
        <v/>
      </c>
      <c r="CD1289" t="str">
        <f t="shared" ca="1" si="260"/>
        <v/>
      </c>
      <c r="CH1289" t="str">
        <f t="shared" ca="1" si="265"/>
        <v/>
      </c>
      <c r="CK1289" t="str">
        <f t="shared" ca="1" si="261"/>
        <v/>
      </c>
    </row>
    <row r="1290" spans="1:89" x14ac:dyDescent="0.45">
      <c r="A1290">
        <v>3</v>
      </c>
      <c r="B1290">
        <f t="shared" si="262"/>
        <v>0</v>
      </c>
      <c r="D1290" t="b">
        <f t="shared" si="258"/>
        <v>0</v>
      </c>
      <c r="AN1290">
        <f t="shared" si="263"/>
        <v>3.16258602813781</v>
      </c>
      <c r="AQ1290">
        <f t="shared" si="264"/>
        <v>1.7783661119515886</v>
      </c>
      <c r="CA1290">
        <v>3</v>
      </c>
      <c r="CC1290" t="str">
        <f t="shared" ca="1" si="259"/>
        <v/>
      </c>
      <c r="CD1290" t="str">
        <f t="shared" ca="1" si="260"/>
        <v/>
      </c>
      <c r="CH1290" t="str">
        <f t="shared" ca="1" si="265"/>
        <v/>
      </c>
      <c r="CK1290" t="str">
        <f t="shared" ca="1" si="261"/>
        <v/>
      </c>
    </row>
    <row r="1291" spans="1:89" x14ac:dyDescent="0.45">
      <c r="A1291">
        <v>0</v>
      </c>
      <c r="B1291">
        <f t="shared" si="262"/>
        <v>0</v>
      </c>
      <c r="D1291" t="b">
        <f t="shared" si="258"/>
        <v>0</v>
      </c>
      <c r="AN1291">
        <f t="shared" si="263"/>
        <v>0</v>
      </c>
      <c r="AQ1291">
        <f t="shared" si="264"/>
        <v>1.2216338880484114</v>
      </c>
      <c r="CA1291">
        <v>0</v>
      </c>
      <c r="CC1291">
        <f t="shared" ca="1" si="259"/>
        <v>13</v>
      </c>
      <c r="CD1291" t="str">
        <f t="shared" ca="1" si="260"/>
        <v/>
      </c>
      <c r="CH1291">
        <f t="shared" ca="1" si="265"/>
        <v>169</v>
      </c>
      <c r="CK1291" t="str">
        <f t="shared" ca="1" si="261"/>
        <v/>
      </c>
    </row>
    <row r="1292" spans="1:89" x14ac:dyDescent="0.45">
      <c r="A1292">
        <v>0</v>
      </c>
      <c r="B1292">
        <f t="shared" si="262"/>
        <v>0</v>
      </c>
      <c r="D1292" t="b">
        <f t="shared" si="258"/>
        <v>0</v>
      </c>
      <c r="AN1292">
        <f t="shared" si="263"/>
        <v>0</v>
      </c>
      <c r="AQ1292">
        <f t="shared" si="264"/>
        <v>1.2216338880484114</v>
      </c>
      <c r="CA1292">
        <v>0</v>
      </c>
      <c r="CC1292" t="str">
        <f t="shared" ca="1" si="259"/>
        <v/>
      </c>
      <c r="CD1292" t="str">
        <f t="shared" ca="1" si="260"/>
        <v/>
      </c>
      <c r="CH1292" t="str">
        <f t="shared" ca="1" si="265"/>
        <v/>
      </c>
      <c r="CK1292" t="str">
        <f t="shared" ca="1" si="261"/>
        <v/>
      </c>
    </row>
    <row r="1293" spans="1:89" x14ac:dyDescent="0.45">
      <c r="A1293">
        <v>1</v>
      </c>
      <c r="B1293">
        <f t="shared" si="262"/>
        <v>0</v>
      </c>
      <c r="D1293" t="b">
        <f t="shared" si="258"/>
        <v>0</v>
      </c>
      <c r="AN1293">
        <f t="shared" si="263"/>
        <v>4.9121580331455778E-2</v>
      </c>
      <c r="AQ1293">
        <f t="shared" si="264"/>
        <v>0.22163388804841144</v>
      </c>
      <c r="CA1293">
        <v>1</v>
      </c>
      <c r="CC1293" t="str">
        <f t="shared" ca="1" si="259"/>
        <v/>
      </c>
      <c r="CD1293" t="str">
        <f t="shared" ca="1" si="260"/>
        <v/>
      </c>
      <c r="CH1293" t="str">
        <f t="shared" ca="1" si="265"/>
        <v/>
      </c>
      <c r="CK1293" t="str">
        <f t="shared" ca="1" si="261"/>
        <v/>
      </c>
    </row>
    <row r="1294" spans="1:89" x14ac:dyDescent="0.45">
      <c r="A1294">
        <v>2</v>
      </c>
      <c r="B1294">
        <f t="shared" si="262"/>
        <v>0</v>
      </c>
      <c r="D1294" t="b">
        <f t="shared" si="258"/>
        <v>0</v>
      </c>
      <c r="AN1294">
        <f t="shared" si="263"/>
        <v>0.60585380423463286</v>
      </c>
      <c r="AQ1294">
        <f t="shared" si="264"/>
        <v>0.77836611195158856</v>
      </c>
      <c r="CA1294">
        <v>2</v>
      </c>
      <c r="CC1294" t="str">
        <f t="shared" ca="1" si="259"/>
        <v/>
      </c>
      <c r="CD1294" t="str">
        <f t="shared" ca="1" si="260"/>
        <v/>
      </c>
      <c r="CH1294" t="str">
        <f t="shared" ca="1" si="265"/>
        <v/>
      </c>
      <c r="CK1294" t="str">
        <f t="shared" ca="1" si="261"/>
        <v/>
      </c>
    </row>
    <row r="1295" spans="1:89" x14ac:dyDescent="0.45">
      <c r="A1295">
        <v>1</v>
      </c>
      <c r="B1295">
        <f t="shared" si="262"/>
        <v>0</v>
      </c>
      <c r="D1295" t="b">
        <f t="shared" si="258"/>
        <v>0</v>
      </c>
      <c r="AN1295">
        <f t="shared" si="263"/>
        <v>4.9121580331455778E-2</v>
      </c>
      <c r="AQ1295">
        <f t="shared" si="264"/>
        <v>0.22163388804841144</v>
      </c>
      <c r="CA1295">
        <v>1</v>
      </c>
      <c r="CC1295" t="str">
        <f t="shared" ca="1" si="259"/>
        <v/>
      </c>
      <c r="CD1295" t="str">
        <f t="shared" ca="1" si="260"/>
        <v/>
      </c>
      <c r="CH1295" t="str">
        <f t="shared" ca="1" si="265"/>
        <v/>
      </c>
      <c r="CK1295" t="str">
        <f t="shared" ca="1" si="261"/>
        <v/>
      </c>
    </row>
    <row r="1296" spans="1:89" x14ac:dyDescent="0.45">
      <c r="A1296">
        <v>1</v>
      </c>
      <c r="B1296">
        <f t="shared" si="262"/>
        <v>0</v>
      </c>
      <c r="D1296" t="b">
        <f t="shared" si="258"/>
        <v>0</v>
      </c>
      <c r="AN1296">
        <f t="shared" si="263"/>
        <v>4.9121580331455778E-2</v>
      </c>
      <c r="AQ1296">
        <f t="shared" si="264"/>
        <v>0.22163388804841144</v>
      </c>
      <c r="CA1296">
        <v>1</v>
      </c>
      <c r="CC1296" t="str">
        <f t="shared" ca="1" si="259"/>
        <v/>
      </c>
      <c r="CD1296" t="str">
        <f t="shared" ca="1" si="260"/>
        <v/>
      </c>
      <c r="CH1296" t="str">
        <f t="shared" ca="1" si="265"/>
        <v/>
      </c>
      <c r="CK1296" t="str">
        <f t="shared" ca="1" si="261"/>
        <v/>
      </c>
    </row>
    <row r="1297" spans="1:89" x14ac:dyDescent="0.45">
      <c r="A1297">
        <v>0</v>
      </c>
      <c r="B1297">
        <f t="shared" si="262"/>
        <v>0</v>
      </c>
      <c r="D1297" t="b">
        <f t="shared" si="258"/>
        <v>1</v>
      </c>
      <c r="AN1297">
        <f t="shared" si="263"/>
        <v>0</v>
      </c>
      <c r="AQ1297">
        <f t="shared" si="264"/>
        <v>1.2216338880484114</v>
      </c>
      <c r="CA1297">
        <v>0</v>
      </c>
      <c r="CC1297" t="str">
        <f t="shared" ca="1" si="259"/>
        <v/>
      </c>
      <c r="CD1297" t="str">
        <f t="shared" ca="1" si="260"/>
        <v/>
      </c>
      <c r="CH1297" t="str">
        <f t="shared" ca="1" si="265"/>
        <v/>
      </c>
      <c r="CK1297" t="str">
        <f t="shared" ca="1" si="261"/>
        <v/>
      </c>
    </row>
    <row r="1298" spans="1:89" x14ac:dyDescent="0.45">
      <c r="A1298">
        <v>0</v>
      </c>
      <c r="B1298">
        <f t="shared" si="262"/>
        <v>0</v>
      </c>
      <c r="D1298" t="b">
        <f t="shared" si="258"/>
        <v>0</v>
      </c>
      <c r="AN1298">
        <f t="shared" si="263"/>
        <v>0</v>
      </c>
      <c r="AQ1298">
        <f t="shared" si="264"/>
        <v>1.2216338880484114</v>
      </c>
      <c r="CA1298">
        <v>0</v>
      </c>
      <c r="CC1298" t="str">
        <f t="shared" ca="1" si="259"/>
        <v/>
      </c>
      <c r="CD1298" t="str">
        <f t="shared" ca="1" si="260"/>
        <v/>
      </c>
      <c r="CH1298" t="str">
        <f t="shared" ca="1" si="265"/>
        <v/>
      </c>
      <c r="CK1298" t="str">
        <f t="shared" ca="1" si="261"/>
        <v/>
      </c>
    </row>
    <row r="1299" spans="1:89" x14ac:dyDescent="0.45">
      <c r="A1299">
        <v>5</v>
      </c>
      <c r="B1299">
        <f t="shared" si="262"/>
        <v>10</v>
      </c>
      <c r="D1299" t="b">
        <f t="shared" si="258"/>
        <v>0</v>
      </c>
      <c r="AN1299">
        <f t="shared" si="263"/>
        <v>14.276050475944164</v>
      </c>
      <c r="AQ1299">
        <f t="shared" si="264"/>
        <v>3.7783661119515886</v>
      </c>
      <c r="CA1299">
        <v>5</v>
      </c>
      <c r="CC1299" t="str">
        <f t="shared" ca="1" si="259"/>
        <v/>
      </c>
      <c r="CD1299" t="str">
        <f t="shared" ca="1" si="260"/>
        <v/>
      </c>
      <c r="CH1299" t="str">
        <f t="shared" ca="1" si="265"/>
        <v/>
      </c>
      <c r="CK1299" t="str">
        <f t="shared" ca="1" si="261"/>
        <v/>
      </c>
    </row>
    <row r="1300" spans="1:89" x14ac:dyDescent="0.45">
      <c r="A1300">
        <v>3</v>
      </c>
      <c r="B1300">
        <f t="shared" si="262"/>
        <v>0</v>
      </c>
      <c r="D1300" t="b">
        <f t="shared" si="258"/>
        <v>0</v>
      </c>
      <c r="AN1300">
        <f t="shared" si="263"/>
        <v>3.16258602813781</v>
      </c>
      <c r="AQ1300">
        <f t="shared" si="264"/>
        <v>1.7783661119515886</v>
      </c>
      <c r="CA1300">
        <v>3</v>
      </c>
      <c r="CC1300" t="str">
        <f t="shared" ca="1" si="259"/>
        <v/>
      </c>
      <c r="CD1300" t="str">
        <f t="shared" ca="1" si="260"/>
        <v/>
      </c>
      <c r="CH1300" t="str">
        <f t="shared" ca="1" si="265"/>
        <v/>
      </c>
      <c r="CK1300" t="str">
        <f t="shared" ca="1" si="261"/>
        <v/>
      </c>
    </row>
    <row r="1301" spans="1:89" x14ac:dyDescent="0.45">
      <c r="A1301">
        <v>1</v>
      </c>
      <c r="B1301">
        <f t="shared" si="262"/>
        <v>0</v>
      </c>
      <c r="D1301" t="b">
        <f t="shared" si="258"/>
        <v>0</v>
      </c>
      <c r="AN1301">
        <f t="shared" si="263"/>
        <v>4.9121580331455778E-2</v>
      </c>
      <c r="AQ1301">
        <f t="shared" si="264"/>
        <v>0.22163388804841144</v>
      </c>
      <c r="CA1301">
        <v>1</v>
      </c>
      <c r="CC1301">
        <f t="shared" ca="1" si="259"/>
        <v>10</v>
      </c>
      <c r="CD1301">
        <f t="shared" ca="1" si="260"/>
        <v>22</v>
      </c>
      <c r="CH1301">
        <f t="shared" ca="1" si="265"/>
        <v>100</v>
      </c>
      <c r="CK1301">
        <f t="shared" ca="1" si="261"/>
        <v>5.9292249999999935</v>
      </c>
    </row>
    <row r="1302" spans="1:89" x14ac:dyDescent="0.45">
      <c r="A1302">
        <v>1</v>
      </c>
      <c r="B1302">
        <f t="shared" si="262"/>
        <v>0</v>
      </c>
      <c r="D1302" t="b">
        <f t="shared" si="258"/>
        <v>0</v>
      </c>
      <c r="AN1302">
        <f t="shared" si="263"/>
        <v>4.9121580331455778E-2</v>
      </c>
      <c r="AQ1302">
        <f t="shared" si="264"/>
        <v>0.22163388804841144</v>
      </c>
      <c r="CA1302">
        <v>1</v>
      </c>
      <c r="CC1302" t="str">
        <f t="shared" ca="1" si="259"/>
        <v/>
      </c>
      <c r="CD1302" t="str">
        <f t="shared" ca="1" si="260"/>
        <v/>
      </c>
      <c r="CH1302" t="str">
        <f t="shared" ca="1" si="265"/>
        <v/>
      </c>
      <c r="CK1302" t="str">
        <f t="shared" ca="1" si="261"/>
        <v/>
      </c>
    </row>
    <row r="1303" spans="1:89" x14ac:dyDescent="0.45">
      <c r="A1303">
        <v>1</v>
      </c>
      <c r="B1303">
        <f t="shared" si="262"/>
        <v>0</v>
      </c>
      <c r="D1303" t="b">
        <f t="shared" si="258"/>
        <v>0</v>
      </c>
      <c r="AN1303">
        <f t="shared" si="263"/>
        <v>4.9121580331455778E-2</v>
      </c>
      <c r="AQ1303">
        <f t="shared" si="264"/>
        <v>0.22163388804841144</v>
      </c>
      <c r="CA1303">
        <v>1</v>
      </c>
      <c r="CC1303" t="str">
        <f t="shared" ca="1" si="259"/>
        <v/>
      </c>
      <c r="CD1303" t="str">
        <f t="shared" ca="1" si="260"/>
        <v/>
      </c>
      <c r="CH1303" t="str">
        <f t="shared" ca="1" si="265"/>
        <v/>
      </c>
      <c r="CK1303" t="str">
        <f t="shared" ca="1" si="261"/>
        <v/>
      </c>
    </row>
    <row r="1304" spans="1:89" x14ac:dyDescent="0.45">
      <c r="A1304">
        <v>0</v>
      </c>
      <c r="B1304">
        <f t="shared" si="262"/>
        <v>0</v>
      </c>
      <c r="D1304" t="b">
        <f t="shared" si="258"/>
        <v>0</v>
      </c>
      <c r="AN1304">
        <f t="shared" si="263"/>
        <v>0</v>
      </c>
      <c r="AQ1304">
        <f t="shared" si="264"/>
        <v>1.2216338880484114</v>
      </c>
      <c r="CA1304">
        <v>0</v>
      </c>
      <c r="CC1304" t="str">
        <f t="shared" ca="1" si="259"/>
        <v/>
      </c>
      <c r="CD1304" t="str">
        <f t="shared" ca="1" si="260"/>
        <v/>
      </c>
      <c r="CH1304" t="str">
        <f t="shared" ca="1" si="265"/>
        <v/>
      </c>
      <c r="CK1304" t="str">
        <f t="shared" ca="1" si="261"/>
        <v/>
      </c>
    </row>
    <row r="1305" spans="1:89" x14ac:dyDescent="0.45">
      <c r="A1305">
        <v>1</v>
      </c>
      <c r="B1305">
        <f t="shared" si="262"/>
        <v>0</v>
      </c>
      <c r="D1305" t="b">
        <f t="shared" si="258"/>
        <v>0</v>
      </c>
      <c r="AN1305">
        <f t="shared" si="263"/>
        <v>4.9121580331455778E-2</v>
      </c>
      <c r="AQ1305">
        <f t="shared" si="264"/>
        <v>0.22163388804841144</v>
      </c>
      <c r="CA1305">
        <v>1</v>
      </c>
      <c r="CC1305" t="str">
        <f t="shared" ca="1" si="259"/>
        <v/>
      </c>
      <c r="CD1305" t="str">
        <f t="shared" ca="1" si="260"/>
        <v/>
      </c>
      <c r="CH1305" t="str">
        <f t="shared" ca="1" si="265"/>
        <v/>
      </c>
      <c r="CK1305" t="str">
        <f t="shared" ca="1" si="261"/>
        <v/>
      </c>
    </row>
    <row r="1306" spans="1:89" x14ac:dyDescent="0.45">
      <c r="A1306">
        <v>2</v>
      </c>
      <c r="B1306">
        <f t="shared" si="262"/>
        <v>0</v>
      </c>
      <c r="D1306" t="b">
        <f t="shared" si="258"/>
        <v>0</v>
      </c>
      <c r="AN1306">
        <f t="shared" si="263"/>
        <v>0.60585380423463286</v>
      </c>
      <c r="AQ1306">
        <f t="shared" si="264"/>
        <v>0.77836611195158856</v>
      </c>
      <c r="CA1306">
        <v>2</v>
      </c>
      <c r="CC1306" t="str">
        <f t="shared" ca="1" si="259"/>
        <v/>
      </c>
      <c r="CD1306" t="str">
        <f t="shared" ca="1" si="260"/>
        <v/>
      </c>
      <c r="CH1306" t="str">
        <f t="shared" ca="1" si="265"/>
        <v/>
      </c>
      <c r="CK1306" t="str">
        <f t="shared" ca="1" si="261"/>
        <v/>
      </c>
    </row>
    <row r="1307" spans="1:89" x14ac:dyDescent="0.45">
      <c r="A1307">
        <v>1</v>
      </c>
      <c r="B1307">
        <f t="shared" si="262"/>
        <v>0</v>
      </c>
      <c r="D1307" t="b">
        <f t="shared" si="258"/>
        <v>1</v>
      </c>
      <c r="AN1307">
        <f t="shared" si="263"/>
        <v>4.9121580331455778E-2</v>
      </c>
      <c r="AQ1307">
        <f t="shared" si="264"/>
        <v>0.22163388804841144</v>
      </c>
      <c r="CA1307">
        <v>1</v>
      </c>
      <c r="CC1307" t="str">
        <f t="shared" ca="1" si="259"/>
        <v/>
      </c>
      <c r="CD1307" t="str">
        <f t="shared" ca="1" si="260"/>
        <v/>
      </c>
      <c r="CH1307" t="str">
        <f t="shared" ca="1" si="265"/>
        <v/>
      </c>
      <c r="CK1307" t="str">
        <f t="shared" ca="1" si="261"/>
        <v/>
      </c>
    </row>
    <row r="1308" spans="1:89" x14ac:dyDescent="0.45">
      <c r="A1308">
        <v>2</v>
      </c>
      <c r="B1308">
        <f t="shared" si="262"/>
        <v>0</v>
      </c>
      <c r="D1308" t="b">
        <f t="shared" si="258"/>
        <v>0</v>
      </c>
      <c r="AN1308">
        <f t="shared" si="263"/>
        <v>0.60585380423463286</v>
      </c>
      <c r="AQ1308">
        <f t="shared" si="264"/>
        <v>0.77836611195158856</v>
      </c>
      <c r="CA1308">
        <v>2</v>
      </c>
      <c r="CC1308" t="str">
        <f t="shared" ca="1" si="259"/>
        <v/>
      </c>
      <c r="CD1308" t="str">
        <f t="shared" ca="1" si="260"/>
        <v/>
      </c>
      <c r="CH1308" t="str">
        <f t="shared" ca="1" si="265"/>
        <v/>
      </c>
      <c r="CK1308" t="str">
        <f t="shared" ca="1" si="261"/>
        <v/>
      </c>
    </row>
    <row r="1309" spans="1:89" x14ac:dyDescent="0.45">
      <c r="A1309">
        <v>1</v>
      </c>
      <c r="B1309">
        <f t="shared" si="262"/>
        <v>12</v>
      </c>
      <c r="D1309" t="b">
        <f t="shared" si="258"/>
        <v>0</v>
      </c>
      <c r="AN1309">
        <f t="shared" si="263"/>
        <v>4.9121580331455778E-2</v>
      </c>
      <c r="AQ1309">
        <f t="shared" si="264"/>
        <v>0.22163388804841144</v>
      </c>
      <c r="CA1309">
        <v>1</v>
      </c>
      <c r="CC1309" t="str">
        <f t="shared" ca="1" si="259"/>
        <v/>
      </c>
      <c r="CD1309" t="str">
        <f t="shared" ca="1" si="260"/>
        <v/>
      </c>
      <c r="CH1309" t="str">
        <f t="shared" ca="1" si="265"/>
        <v/>
      </c>
      <c r="CK1309" t="str">
        <f t="shared" ca="1" si="261"/>
        <v/>
      </c>
    </row>
    <row r="1310" spans="1:89" x14ac:dyDescent="0.45">
      <c r="A1310">
        <v>0</v>
      </c>
      <c r="B1310">
        <f t="shared" si="262"/>
        <v>0</v>
      </c>
      <c r="D1310" t="b">
        <f t="shared" si="258"/>
        <v>0</v>
      </c>
      <c r="AN1310">
        <f t="shared" si="263"/>
        <v>0</v>
      </c>
      <c r="AQ1310">
        <f t="shared" si="264"/>
        <v>1.2216338880484114</v>
      </c>
      <c r="CA1310">
        <v>0</v>
      </c>
      <c r="CC1310" t="str">
        <f t="shared" ca="1" si="259"/>
        <v/>
      </c>
      <c r="CD1310" t="str">
        <f t="shared" ca="1" si="260"/>
        <v/>
      </c>
      <c r="CH1310" t="str">
        <f t="shared" ca="1" si="265"/>
        <v/>
      </c>
      <c r="CK1310" t="str">
        <f t="shared" ca="1" si="261"/>
        <v/>
      </c>
    </row>
    <row r="1311" spans="1:89" x14ac:dyDescent="0.45">
      <c r="A1311">
        <v>0</v>
      </c>
      <c r="B1311">
        <f t="shared" si="262"/>
        <v>0</v>
      </c>
      <c r="D1311" t="b">
        <f t="shared" si="258"/>
        <v>0</v>
      </c>
      <c r="AN1311">
        <f t="shared" si="263"/>
        <v>0</v>
      </c>
      <c r="AQ1311">
        <f t="shared" si="264"/>
        <v>1.2216338880484114</v>
      </c>
      <c r="CA1311">
        <v>0</v>
      </c>
      <c r="CC1311">
        <f t="shared" ca="1" si="259"/>
        <v>12</v>
      </c>
      <c r="CD1311" t="str">
        <f t="shared" ca="1" si="260"/>
        <v/>
      </c>
      <c r="CH1311">
        <f t="shared" ca="1" si="265"/>
        <v>144</v>
      </c>
      <c r="CK1311" t="str">
        <f t="shared" ca="1" si="261"/>
        <v/>
      </c>
    </row>
    <row r="1312" spans="1:89" x14ac:dyDescent="0.45">
      <c r="A1312">
        <v>1</v>
      </c>
      <c r="B1312">
        <f t="shared" si="262"/>
        <v>0</v>
      </c>
      <c r="D1312" t="b">
        <f t="shared" si="258"/>
        <v>0</v>
      </c>
      <c r="AN1312">
        <f t="shared" si="263"/>
        <v>4.9121580331455778E-2</v>
      </c>
      <c r="AQ1312">
        <f t="shared" si="264"/>
        <v>0.22163388804841144</v>
      </c>
      <c r="CA1312">
        <v>1</v>
      </c>
      <c r="CC1312" t="str">
        <f t="shared" ca="1" si="259"/>
        <v/>
      </c>
      <c r="CD1312" t="str">
        <f t="shared" ca="1" si="260"/>
        <v/>
      </c>
      <c r="CH1312" t="str">
        <f t="shared" ca="1" si="265"/>
        <v/>
      </c>
      <c r="CK1312" t="str">
        <f t="shared" ca="1" si="261"/>
        <v/>
      </c>
    </row>
    <row r="1313" spans="1:89" x14ac:dyDescent="0.45">
      <c r="A1313">
        <v>1</v>
      </c>
      <c r="B1313">
        <f t="shared" si="262"/>
        <v>0</v>
      </c>
      <c r="D1313" t="b">
        <f t="shared" si="258"/>
        <v>0</v>
      </c>
      <c r="AN1313">
        <f t="shared" si="263"/>
        <v>4.9121580331455778E-2</v>
      </c>
      <c r="AQ1313">
        <f t="shared" si="264"/>
        <v>0.22163388804841144</v>
      </c>
      <c r="CA1313">
        <v>1</v>
      </c>
      <c r="CC1313" t="str">
        <f t="shared" ca="1" si="259"/>
        <v/>
      </c>
      <c r="CD1313" t="str">
        <f t="shared" ca="1" si="260"/>
        <v/>
      </c>
      <c r="CH1313" t="str">
        <f t="shared" ca="1" si="265"/>
        <v/>
      </c>
      <c r="CK1313" t="str">
        <f t="shared" ca="1" si="261"/>
        <v/>
      </c>
    </row>
    <row r="1314" spans="1:89" x14ac:dyDescent="0.45">
      <c r="A1314">
        <v>1</v>
      </c>
      <c r="B1314">
        <f t="shared" si="262"/>
        <v>0</v>
      </c>
      <c r="D1314" t="b">
        <f t="shared" si="258"/>
        <v>0</v>
      </c>
      <c r="AN1314">
        <f t="shared" si="263"/>
        <v>4.9121580331455778E-2</v>
      </c>
      <c r="AQ1314">
        <f t="shared" si="264"/>
        <v>0.22163388804841144</v>
      </c>
      <c r="CA1314">
        <v>1</v>
      </c>
      <c r="CC1314" t="str">
        <f t="shared" ca="1" si="259"/>
        <v/>
      </c>
      <c r="CD1314" t="str">
        <f t="shared" ca="1" si="260"/>
        <v/>
      </c>
      <c r="CH1314" t="str">
        <f t="shared" ca="1" si="265"/>
        <v/>
      </c>
      <c r="CK1314" t="str">
        <f t="shared" ca="1" si="261"/>
        <v/>
      </c>
    </row>
    <row r="1315" spans="1:89" x14ac:dyDescent="0.45">
      <c r="A1315">
        <v>1</v>
      </c>
      <c r="B1315">
        <f t="shared" si="262"/>
        <v>0</v>
      </c>
      <c r="D1315" t="b">
        <f t="shared" si="258"/>
        <v>0</v>
      </c>
      <c r="AN1315">
        <f t="shared" si="263"/>
        <v>4.9121580331455778E-2</v>
      </c>
      <c r="AQ1315">
        <f t="shared" si="264"/>
        <v>0.22163388804841144</v>
      </c>
      <c r="CA1315">
        <v>1</v>
      </c>
      <c r="CC1315" t="str">
        <f t="shared" ca="1" si="259"/>
        <v/>
      </c>
      <c r="CD1315" t="str">
        <f t="shared" ca="1" si="260"/>
        <v/>
      </c>
      <c r="CH1315" t="str">
        <f t="shared" ca="1" si="265"/>
        <v/>
      </c>
      <c r="CK1315" t="str">
        <f t="shared" ca="1" si="261"/>
        <v/>
      </c>
    </row>
    <row r="1316" spans="1:89" x14ac:dyDescent="0.45">
      <c r="A1316">
        <v>2</v>
      </c>
      <c r="B1316">
        <f t="shared" si="262"/>
        <v>0</v>
      </c>
      <c r="D1316" t="b">
        <f t="shared" si="258"/>
        <v>0</v>
      </c>
      <c r="AN1316">
        <f t="shared" si="263"/>
        <v>0.60585380423463286</v>
      </c>
      <c r="AQ1316">
        <f t="shared" si="264"/>
        <v>0.77836611195158856</v>
      </c>
      <c r="CA1316">
        <v>2</v>
      </c>
      <c r="CC1316" t="str">
        <f t="shared" ca="1" si="259"/>
        <v/>
      </c>
      <c r="CD1316" t="str">
        <f t="shared" ca="1" si="260"/>
        <v/>
      </c>
      <c r="CH1316" t="str">
        <f t="shared" ca="1" si="265"/>
        <v/>
      </c>
      <c r="CK1316" t="str">
        <f t="shared" ca="1" si="261"/>
        <v/>
      </c>
    </row>
    <row r="1317" spans="1:89" x14ac:dyDescent="0.45">
      <c r="A1317">
        <v>0</v>
      </c>
      <c r="B1317">
        <f t="shared" si="262"/>
        <v>0</v>
      </c>
      <c r="D1317" t="b">
        <f t="shared" si="258"/>
        <v>1</v>
      </c>
      <c r="AN1317">
        <f t="shared" si="263"/>
        <v>0</v>
      </c>
      <c r="AQ1317">
        <f t="shared" si="264"/>
        <v>1.2216338880484114</v>
      </c>
      <c r="CA1317">
        <v>0</v>
      </c>
      <c r="CC1317" t="str">
        <f t="shared" ca="1" si="259"/>
        <v/>
      </c>
      <c r="CD1317" t="str">
        <f t="shared" ca="1" si="260"/>
        <v/>
      </c>
      <c r="CH1317" t="str">
        <f t="shared" ca="1" si="265"/>
        <v/>
      </c>
      <c r="CK1317" t="str">
        <f t="shared" ca="1" si="261"/>
        <v/>
      </c>
    </row>
    <row r="1318" spans="1:89" x14ac:dyDescent="0.45">
      <c r="A1318">
        <v>1</v>
      </c>
      <c r="B1318">
        <f t="shared" si="262"/>
        <v>0</v>
      </c>
      <c r="D1318" t="b">
        <f t="shared" si="258"/>
        <v>0</v>
      </c>
      <c r="AN1318">
        <f t="shared" si="263"/>
        <v>4.9121580331455778E-2</v>
      </c>
      <c r="AQ1318">
        <f t="shared" si="264"/>
        <v>0.22163388804841144</v>
      </c>
      <c r="CA1318">
        <v>1</v>
      </c>
      <c r="CC1318" t="str">
        <f t="shared" ca="1" si="259"/>
        <v/>
      </c>
      <c r="CD1318" t="str">
        <f t="shared" ca="1" si="260"/>
        <v/>
      </c>
      <c r="CH1318" t="str">
        <f t="shared" ca="1" si="265"/>
        <v/>
      </c>
      <c r="CK1318" t="str">
        <f t="shared" ca="1" si="261"/>
        <v/>
      </c>
    </row>
    <row r="1319" spans="1:89" x14ac:dyDescent="0.45">
      <c r="A1319">
        <v>4</v>
      </c>
      <c r="B1319">
        <f t="shared" si="262"/>
        <v>19</v>
      </c>
      <c r="D1319" t="b">
        <f t="shared" si="258"/>
        <v>0</v>
      </c>
      <c r="AN1319">
        <f t="shared" si="263"/>
        <v>7.7193182520409875</v>
      </c>
      <c r="AQ1319">
        <f t="shared" si="264"/>
        <v>2.7783661119515886</v>
      </c>
      <c r="CA1319">
        <v>4</v>
      </c>
      <c r="CC1319" t="str">
        <f t="shared" ca="1" si="259"/>
        <v/>
      </c>
      <c r="CD1319" t="str">
        <f t="shared" ca="1" si="260"/>
        <v/>
      </c>
      <c r="CH1319" t="str">
        <f t="shared" ca="1" si="265"/>
        <v/>
      </c>
      <c r="CK1319" t="str">
        <f t="shared" ca="1" si="261"/>
        <v/>
      </c>
    </row>
    <row r="1320" spans="1:89" x14ac:dyDescent="0.45">
      <c r="A1320">
        <v>1</v>
      </c>
      <c r="B1320">
        <f t="shared" si="262"/>
        <v>0</v>
      </c>
      <c r="D1320" t="b">
        <f t="shared" si="258"/>
        <v>0</v>
      </c>
      <c r="AN1320">
        <f t="shared" si="263"/>
        <v>4.9121580331455778E-2</v>
      </c>
      <c r="AQ1320">
        <f t="shared" si="264"/>
        <v>0.22163388804841144</v>
      </c>
      <c r="CA1320">
        <v>1</v>
      </c>
      <c r="CC1320" t="str">
        <f t="shared" ca="1" si="259"/>
        <v/>
      </c>
      <c r="CD1320" t="str">
        <f t="shared" ca="1" si="260"/>
        <v/>
      </c>
      <c r="CH1320" t="str">
        <f t="shared" ca="1" si="265"/>
        <v/>
      </c>
      <c r="CK1320" t="str">
        <f t="shared" ca="1" si="261"/>
        <v/>
      </c>
    </row>
    <row r="1321" spans="1:89" x14ac:dyDescent="0.45">
      <c r="A1321">
        <v>1</v>
      </c>
      <c r="B1321">
        <f t="shared" si="262"/>
        <v>0</v>
      </c>
      <c r="D1321" t="b">
        <f t="shared" si="258"/>
        <v>0</v>
      </c>
      <c r="AN1321">
        <f t="shared" si="263"/>
        <v>4.9121580331455778E-2</v>
      </c>
      <c r="AQ1321">
        <f t="shared" si="264"/>
        <v>0.22163388804841144</v>
      </c>
      <c r="CA1321">
        <v>1</v>
      </c>
      <c r="CC1321">
        <f t="shared" ca="1" si="259"/>
        <v>12</v>
      </c>
      <c r="CD1321">
        <f t="shared" ca="1" si="260"/>
        <v>18</v>
      </c>
      <c r="CH1321">
        <f t="shared" ca="1" si="265"/>
        <v>144</v>
      </c>
      <c r="CK1321">
        <f t="shared" ca="1" si="261"/>
        <v>41.409224999999985</v>
      </c>
    </row>
    <row r="1322" spans="1:89" x14ac:dyDescent="0.45">
      <c r="A1322">
        <v>0</v>
      </c>
      <c r="B1322">
        <f t="shared" si="262"/>
        <v>0</v>
      </c>
      <c r="D1322" t="b">
        <f t="shared" si="258"/>
        <v>0</v>
      </c>
      <c r="AN1322">
        <f t="shared" si="263"/>
        <v>0</v>
      </c>
      <c r="AQ1322">
        <f t="shared" si="264"/>
        <v>1.2216338880484114</v>
      </c>
      <c r="CA1322">
        <v>0</v>
      </c>
      <c r="CC1322" t="str">
        <f t="shared" ca="1" si="259"/>
        <v/>
      </c>
      <c r="CD1322" t="str">
        <f t="shared" ca="1" si="260"/>
        <v/>
      </c>
      <c r="CH1322" t="str">
        <f t="shared" ca="1" si="265"/>
        <v/>
      </c>
      <c r="CK1322" t="str">
        <f t="shared" ca="1" si="261"/>
        <v/>
      </c>
    </row>
    <row r="1323" spans="1:89" x14ac:dyDescent="0.45">
      <c r="A1323">
        <v>0</v>
      </c>
      <c r="B1323">
        <f t="shared" si="262"/>
        <v>0</v>
      </c>
      <c r="D1323" t="b">
        <f t="shared" si="258"/>
        <v>0</v>
      </c>
      <c r="AN1323">
        <f t="shared" si="263"/>
        <v>0</v>
      </c>
      <c r="AQ1323">
        <f t="shared" si="264"/>
        <v>1.2216338880484114</v>
      </c>
      <c r="CA1323">
        <v>0</v>
      </c>
      <c r="CC1323" t="str">
        <f t="shared" ca="1" si="259"/>
        <v/>
      </c>
      <c r="CD1323" t="str">
        <f t="shared" ca="1" si="260"/>
        <v/>
      </c>
      <c r="CH1323" t="str">
        <f t="shared" ca="1" si="265"/>
        <v/>
      </c>
      <c r="CK1323" t="str">
        <f t="shared" ca="1" si="261"/>
        <v/>
      </c>
    </row>
    <row r="1324" spans="1:89" x14ac:dyDescent="0.45">
      <c r="A1324">
        <v>2</v>
      </c>
      <c r="B1324">
        <f t="shared" si="262"/>
        <v>0</v>
      </c>
      <c r="D1324" t="b">
        <f t="shared" si="258"/>
        <v>0</v>
      </c>
      <c r="AN1324">
        <f t="shared" si="263"/>
        <v>0.60585380423463286</v>
      </c>
      <c r="AQ1324">
        <f t="shared" si="264"/>
        <v>0.77836611195158856</v>
      </c>
      <c r="CA1324">
        <v>2</v>
      </c>
      <c r="CC1324" t="str">
        <f t="shared" ca="1" si="259"/>
        <v/>
      </c>
      <c r="CD1324" t="str">
        <f t="shared" ca="1" si="260"/>
        <v/>
      </c>
      <c r="CH1324" t="str">
        <f t="shared" ca="1" si="265"/>
        <v/>
      </c>
      <c r="CK1324" t="str">
        <f t="shared" ca="1" si="261"/>
        <v/>
      </c>
    </row>
    <row r="1325" spans="1:89" x14ac:dyDescent="0.45">
      <c r="A1325">
        <v>2</v>
      </c>
      <c r="B1325">
        <f t="shared" si="262"/>
        <v>0</v>
      </c>
      <c r="D1325" t="b">
        <f t="shared" si="258"/>
        <v>0</v>
      </c>
      <c r="AN1325">
        <f t="shared" si="263"/>
        <v>0.60585380423463286</v>
      </c>
      <c r="AQ1325">
        <f t="shared" si="264"/>
        <v>0.77836611195158856</v>
      </c>
      <c r="CA1325">
        <v>2</v>
      </c>
      <c r="CC1325" t="str">
        <f t="shared" ca="1" si="259"/>
        <v/>
      </c>
      <c r="CD1325" t="str">
        <f t="shared" ca="1" si="260"/>
        <v/>
      </c>
      <c r="CH1325" t="str">
        <f t="shared" ca="1" si="265"/>
        <v/>
      </c>
      <c r="CK1325" t="str">
        <f t="shared" ca="1" si="261"/>
        <v/>
      </c>
    </row>
    <row r="1326" spans="1:89" x14ac:dyDescent="0.45">
      <c r="A1326">
        <v>0</v>
      </c>
      <c r="B1326">
        <f t="shared" si="262"/>
        <v>0</v>
      </c>
      <c r="D1326" t="b">
        <f t="shared" si="258"/>
        <v>0</v>
      </c>
      <c r="AN1326">
        <f t="shared" si="263"/>
        <v>0</v>
      </c>
      <c r="AQ1326">
        <f t="shared" si="264"/>
        <v>1.2216338880484114</v>
      </c>
      <c r="CA1326">
        <v>0</v>
      </c>
      <c r="CC1326" t="str">
        <f t="shared" ca="1" si="259"/>
        <v/>
      </c>
      <c r="CD1326" t="str">
        <f t="shared" ca="1" si="260"/>
        <v/>
      </c>
      <c r="CH1326" t="str">
        <f t="shared" ca="1" si="265"/>
        <v/>
      </c>
      <c r="CK1326" t="str">
        <f t="shared" ca="1" si="261"/>
        <v/>
      </c>
    </row>
    <row r="1327" spans="1:89" x14ac:dyDescent="0.45">
      <c r="A1327">
        <v>2</v>
      </c>
      <c r="B1327">
        <f t="shared" si="262"/>
        <v>0</v>
      </c>
      <c r="D1327" t="b">
        <f t="shared" si="258"/>
        <v>1</v>
      </c>
      <c r="AN1327">
        <f t="shared" si="263"/>
        <v>0.60585380423463286</v>
      </c>
      <c r="AQ1327">
        <f t="shared" si="264"/>
        <v>0.77836611195158856</v>
      </c>
      <c r="CA1327">
        <v>2</v>
      </c>
      <c r="CC1327" t="str">
        <f t="shared" ca="1" si="259"/>
        <v/>
      </c>
      <c r="CD1327" t="str">
        <f t="shared" ca="1" si="260"/>
        <v/>
      </c>
      <c r="CH1327" t="str">
        <f t="shared" ca="1" si="265"/>
        <v/>
      </c>
      <c r="CK1327" t="str">
        <f t="shared" ca="1" si="261"/>
        <v/>
      </c>
    </row>
    <row r="1328" spans="1:89" x14ac:dyDescent="0.45">
      <c r="A1328">
        <v>1</v>
      </c>
      <c r="B1328">
        <f t="shared" si="262"/>
        <v>0</v>
      </c>
      <c r="D1328" t="b">
        <f t="shared" si="258"/>
        <v>0</v>
      </c>
      <c r="AN1328">
        <f t="shared" si="263"/>
        <v>4.9121580331455778E-2</v>
      </c>
      <c r="AQ1328">
        <f t="shared" si="264"/>
        <v>0.22163388804841144</v>
      </c>
      <c r="CA1328">
        <v>1</v>
      </c>
      <c r="CC1328" t="str">
        <f t="shared" ca="1" si="259"/>
        <v/>
      </c>
      <c r="CD1328" t="str">
        <f t="shared" ca="1" si="260"/>
        <v/>
      </c>
      <c r="CH1328" t="str">
        <f t="shared" ca="1" si="265"/>
        <v/>
      </c>
      <c r="CK1328" t="str">
        <f t="shared" ca="1" si="261"/>
        <v/>
      </c>
    </row>
    <row r="1329" spans="1:89" x14ac:dyDescent="0.45">
      <c r="A1329">
        <v>3</v>
      </c>
      <c r="B1329">
        <f t="shared" si="262"/>
        <v>10</v>
      </c>
      <c r="D1329" t="b">
        <f t="shared" si="258"/>
        <v>0</v>
      </c>
      <c r="AN1329">
        <f t="shared" si="263"/>
        <v>3.16258602813781</v>
      </c>
      <c r="AQ1329">
        <f t="shared" si="264"/>
        <v>1.7783661119515886</v>
      </c>
      <c r="CA1329">
        <v>3</v>
      </c>
      <c r="CC1329" t="str">
        <f t="shared" ca="1" si="259"/>
        <v/>
      </c>
      <c r="CD1329" t="str">
        <f t="shared" ca="1" si="260"/>
        <v/>
      </c>
      <c r="CH1329" t="str">
        <f t="shared" ca="1" si="265"/>
        <v/>
      </c>
      <c r="CK1329" t="str">
        <f t="shared" ca="1" si="261"/>
        <v/>
      </c>
    </row>
    <row r="1330" spans="1:89" x14ac:dyDescent="0.45">
      <c r="A1330">
        <v>1</v>
      </c>
      <c r="B1330">
        <f t="shared" si="262"/>
        <v>0</v>
      </c>
      <c r="D1330" t="b">
        <f t="shared" si="258"/>
        <v>0</v>
      </c>
      <c r="AN1330">
        <f t="shared" si="263"/>
        <v>4.9121580331455778E-2</v>
      </c>
      <c r="AQ1330">
        <f t="shared" si="264"/>
        <v>0.22163388804841144</v>
      </c>
      <c r="CA1330">
        <v>1</v>
      </c>
      <c r="CC1330" t="str">
        <f t="shared" ca="1" si="259"/>
        <v/>
      </c>
      <c r="CD1330" t="str">
        <f t="shared" ca="1" si="260"/>
        <v/>
      </c>
      <c r="CH1330" t="str">
        <f t="shared" ca="1" si="265"/>
        <v/>
      </c>
      <c r="CK1330" t="str">
        <f t="shared" ca="1" si="261"/>
        <v/>
      </c>
    </row>
    <row r="1331" spans="1:89" x14ac:dyDescent="0.45">
      <c r="A1331">
        <v>0</v>
      </c>
      <c r="B1331">
        <f t="shared" si="262"/>
        <v>0</v>
      </c>
      <c r="D1331" t="b">
        <f t="shared" si="258"/>
        <v>0</v>
      </c>
      <c r="AN1331">
        <f t="shared" si="263"/>
        <v>0</v>
      </c>
      <c r="AQ1331">
        <f t="shared" si="264"/>
        <v>1.2216338880484114</v>
      </c>
      <c r="CA1331">
        <v>0</v>
      </c>
      <c r="CC1331">
        <f t="shared" ca="1" si="259"/>
        <v>6</v>
      </c>
      <c r="CD1331" t="str">
        <f t="shared" ca="1" si="260"/>
        <v/>
      </c>
      <c r="CH1331">
        <f t="shared" ca="1" si="265"/>
        <v>36</v>
      </c>
      <c r="CK1331" t="str">
        <f t="shared" ca="1" si="261"/>
        <v/>
      </c>
    </row>
    <row r="1332" spans="1:89" x14ac:dyDescent="0.45">
      <c r="A1332">
        <v>0</v>
      </c>
      <c r="B1332">
        <f t="shared" si="262"/>
        <v>0</v>
      </c>
      <c r="D1332" t="b">
        <f t="shared" si="258"/>
        <v>0</v>
      </c>
      <c r="AN1332">
        <f t="shared" si="263"/>
        <v>0</v>
      </c>
      <c r="AQ1332">
        <f t="shared" si="264"/>
        <v>1.2216338880484114</v>
      </c>
      <c r="CA1332">
        <v>0</v>
      </c>
      <c r="CC1332" t="str">
        <f t="shared" ca="1" si="259"/>
        <v/>
      </c>
      <c r="CD1332" t="str">
        <f t="shared" ca="1" si="260"/>
        <v/>
      </c>
      <c r="CH1332" t="str">
        <f t="shared" ca="1" si="265"/>
        <v/>
      </c>
      <c r="CK1332" t="str">
        <f t="shared" ca="1" si="261"/>
        <v/>
      </c>
    </row>
    <row r="1333" spans="1:89" x14ac:dyDescent="0.45">
      <c r="A1333">
        <v>2</v>
      </c>
      <c r="B1333">
        <f t="shared" si="262"/>
        <v>0</v>
      </c>
      <c r="D1333" t="b">
        <f t="shared" si="258"/>
        <v>0</v>
      </c>
      <c r="AN1333">
        <f t="shared" si="263"/>
        <v>0.60585380423463286</v>
      </c>
      <c r="AQ1333">
        <f t="shared" si="264"/>
        <v>0.77836611195158856</v>
      </c>
      <c r="CA1333">
        <v>2</v>
      </c>
      <c r="CC1333" t="str">
        <f t="shared" ca="1" si="259"/>
        <v/>
      </c>
      <c r="CD1333" t="str">
        <f t="shared" ca="1" si="260"/>
        <v/>
      </c>
      <c r="CH1333" t="str">
        <f t="shared" ca="1" si="265"/>
        <v/>
      </c>
      <c r="CK1333" t="str">
        <f t="shared" ca="1" si="261"/>
        <v/>
      </c>
    </row>
    <row r="1334" spans="1:89" x14ac:dyDescent="0.45">
      <c r="A1334">
        <v>1</v>
      </c>
      <c r="B1334">
        <f t="shared" si="262"/>
        <v>0</v>
      </c>
      <c r="D1334" t="b">
        <f t="shared" si="258"/>
        <v>0</v>
      </c>
      <c r="AN1334">
        <f t="shared" si="263"/>
        <v>4.9121580331455778E-2</v>
      </c>
      <c r="AQ1334">
        <f t="shared" si="264"/>
        <v>0.22163388804841144</v>
      </c>
      <c r="CA1334">
        <v>1</v>
      </c>
      <c r="CC1334" t="str">
        <f t="shared" ca="1" si="259"/>
        <v/>
      </c>
      <c r="CD1334" t="str">
        <f t="shared" ca="1" si="260"/>
        <v/>
      </c>
      <c r="CH1334" t="str">
        <f t="shared" ca="1" si="265"/>
        <v/>
      </c>
      <c r="CK1334" t="str">
        <f t="shared" ca="1" si="261"/>
        <v/>
      </c>
    </row>
    <row r="1335" spans="1:89" x14ac:dyDescent="0.45">
      <c r="A1335">
        <v>1</v>
      </c>
      <c r="B1335">
        <f t="shared" si="262"/>
        <v>0</v>
      </c>
      <c r="D1335" t="b">
        <f t="shared" si="258"/>
        <v>0</v>
      </c>
      <c r="AN1335">
        <f t="shared" si="263"/>
        <v>4.9121580331455778E-2</v>
      </c>
      <c r="AQ1335">
        <f t="shared" si="264"/>
        <v>0.22163388804841144</v>
      </c>
      <c r="CA1335">
        <v>1</v>
      </c>
      <c r="CC1335" t="str">
        <f t="shared" ca="1" si="259"/>
        <v/>
      </c>
      <c r="CD1335" t="str">
        <f t="shared" ca="1" si="260"/>
        <v/>
      </c>
      <c r="CH1335" t="str">
        <f t="shared" ca="1" si="265"/>
        <v/>
      </c>
      <c r="CK1335" t="str">
        <f t="shared" ca="1" si="261"/>
        <v/>
      </c>
    </row>
    <row r="1336" spans="1:89" x14ac:dyDescent="0.45">
      <c r="A1336">
        <v>0</v>
      </c>
      <c r="B1336">
        <f t="shared" si="262"/>
        <v>0</v>
      </c>
      <c r="D1336" t="b">
        <f t="shared" si="258"/>
        <v>0</v>
      </c>
      <c r="AN1336">
        <f t="shared" si="263"/>
        <v>0</v>
      </c>
      <c r="AQ1336">
        <f t="shared" si="264"/>
        <v>1.2216338880484114</v>
      </c>
      <c r="CA1336">
        <v>0</v>
      </c>
      <c r="CC1336" t="str">
        <f t="shared" ca="1" si="259"/>
        <v/>
      </c>
      <c r="CD1336" t="str">
        <f t="shared" ca="1" si="260"/>
        <v/>
      </c>
      <c r="CH1336" t="str">
        <f t="shared" ca="1" si="265"/>
        <v/>
      </c>
      <c r="CK1336" t="str">
        <f t="shared" ca="1" si="261"/>
        <v/>
      </c>
    </row>
    <row r="1337" spans="1:89" x14ac:dyDescent="0.45">
      <c r="A1337">
        <v>0</v>
      </c>
      <c r="B1337">
        <f t="shared" si="262"/>
        <v>0</v>
      </c>
      <c r="D1337" t="b">
        <f t="shared" si="258"/>
        <v>1</v>
      </c>
      <c r="AN1337">
        <f t="shared" si="263"/>
        <v>0</v>
      </c>
      <c r="AQ1337">
        <f t="shared" si="264"/>
        <v>1.2216338880484114</v>
      </c>
      <c r="CA1337">
        <v>0</v>
      </c>
      <c r="CC1337" t="str">
        <f t="shared" ca="1" si="259"/>
        <v/>
      </c>
      <c r="CD1337" t="str">
        <f t="shared" ca="1" si="260"/>
        <v/>
      </c>
      <c r="CH1337" t="str">
        <f t="shared" ca="1" si="265"/>
        <v/>
      </c>
      <c r="CK1337" t="str">
        <f t="shared" ca="1" si="261"/>
        <v/>
      </c>
    </row>
    <row r="1338" spans="1:89" x14ac:dyDescent="0.45">
      <c r="A1338">
        <v>0</v>
      </c>
      <c r="B1338">
        <f t="shared" si="262"/>
        <v>0</v>
      </c>
      <c r="D1338" t="b">
        <f t="shared" si="258"/>
        <v>0</v>
      </c>
      <c r="AN1338">
        <f t="shared" si="263"/>
        <v>0</v>
      </c>
      <c r="AQ1338">
        <f t="shared" si="264"/>
        <v>1.2216338880484114</v>
      </c>
      <c r="CA1338">
        <v>0</v>
      </c>
      <c r="CC1338" t="str">
        <f t="shared" ca="1" si="259"/>
        <v/>
      </c>
      <c r="CD1338" t="str">
        <f t="shared" ca="1" si="260"/>
        <v/>
      </c>
      <c r="CH1338" t="str">
        <f t="shared" ca="1" si="265"/>
        <v/>
      </c>
      <c r="CK1338" t="str">
        <f t="shared" ca="1" si="261"/>
        <v/>
      </c>
    </row>
    <row r="1339" spans="1:89" x14ac:dyDescent="0.45">
      <c r="A1339">
        <v>0</v>
      </c>
      <c r="B1339">
        <f t="shared" si="262"/>
        <v>10</v>
      </c>
      <c r="D1339" t="b">
        <f t="shared" si="258"/>
        <v>0</v>
      </c>
      <c r="AN1339">
        <f t="shared" si="263"/>
        <v>0</v>
      </c>
      <c r="AQ1339">
        <f t="shared" si="264"/>
        <v>1.2216338880484114</v>
      </c>
      <c r="CA1339">
        <v>0</v>
      </c>
      <c r="CC1339" t="str">
        <f t="shared" ca="1" si="259"/>
        <v/>
      </c>
      <c r="CD1339" t="str">
        <f t="shared" ca="1" si="260"/>
        <v/>
      </c>
      <c r="CH1339" t="str">
        <f t="shared" ca="1" si="265"/>
        <v/>
      </c>
      <c r="CK1339" t="str">
        <f t="shared" ca="1" si="261"/>
        <v/>
      </c>
    </row>
    <row r="1340" spans="1:89" x14ac:dyDescent="0.45">
      <c r="A1340">
        <v>2</v>
      </c>
      <c r="B1340">
        <f t="shared" si="262"/>
        <v>0</v>
      </c>
      <c r="D1340" t="b">
        <f t="shared" si="258"/>
        <v>0</v>
      </c>
      <c r="AN1340">
        <f t="shared" si="263"/>
        <v>0.60585380423463286</v>
      </c>
      <c r="AQ1340">
        <f t="shared" si="264"/>
        <v>0.77836611195158856</v>
      </c>
      <c r="CA1340">
        <v>2</v>
      </c>
      <c r="CC1340" t="str">
        <f t="shared" ca="1" si="259"/>
        <v/>
      </c>
      <c r="CD1340" t="str">
        <f t="shared" ca="1" si="260"/>
        <v/>
      </c>
      <c r="CH1340" t="str">
        <f t="shared" ca="1" si="265"/>
        <v/>
      </c>
      <c r="CK1340" t="str">
        <f t="shared" ca="1" si="261"/>
        <v/>
      </c>
    </row>
    <row r="1341" spans="1:89" x14ac:dyDescent="0.45">
      <c r="A1341">
        <v>3</v>
      </c>
      <c r="B1341">
        <f t="shared" si="262"/>
        <v>0</v>
      </c>
      <c r="D1341" t="b">
        <f t="shared" si="258"/>
        <v>0</v>
      </c>
      <c r="AN1341">
        <f t="shared" si="263"/>
        <v>3.16258602813781</v>
      </c>
      <c r="AQ1341">
        <f t="shared" si="264"/>
        <v>1.7783661119515886</v>
      </c>
      <c r="CA1341">
        <v>3</v>
      </c>
      <c r="CC1341">
        <f t="shared" ca="1" si="259"/>
        <v>10</v>
      </c>
      <c r="CD1341">
        <f t="shared" ca="1" si="260"/>
        <v>22</v>
      </c>
      <c r="CH1341">
        <f t="shared" ca="1" si="265"/>
        <v>100</v>
      </c>
      <c r="CK1341">
        <f t="shared" ca="1" si="261"/>
        <v>5.9292249999999935</v>
      </c>
    </row>
    <row r="1342" spans="1:89" x14ac:dyDescent="0.45">
      <c r="A1342">
        <v>2</v>
      </c>
      <c r="B1342">
        <f t="shared" si="262"/>
        <v>0</v>
      </c>
      <c r="D1342" t="b">
        <f t="shared" si="258"/>
        <v>0</v>
      </c>
      <c r="AN1342">
        <f t="shared" si="263"/>
        <v>0.60585380423463286</v>
      </c>
      <c r="AQ1342">
        <f t="shared" si="264"/>
        <v>0.77836611195158856</v>
      </c>
      <c r="CA1342">
        <v>2</v>
      </c>
      <c r="CC1342" t="str">
        <f t="shared" ca="1" si="259"/>
        <v/>
      </c>
      <c r="CD1342" t="str">
        <f t="shared" ca="1" si="260"/>
        <v/>
      </c>
      <c r="CH1342" t="str">
        <f t="shared" ca="1" si="265"/>
        <v/>
      </c>
      <c r="CK1342" t="str">
        <f t="shared" ca="1" si="261"/>
        <v/>
      </c>
    </row>
    <row r="1343" spans="1:89" x14ac:dyDescent="0.45">
      <c r="A1343">
        <v>1</v>
      </c>
      <c r="B1343">
        <f t="shared" si="262"/>
        <v>0</v>
      </c>
      <c r="D1343" t="b">
        <f t="shared" si="258"/>
        <v>0</v>
      </c>
      <c r="AN1343">
        <f t="shared" si="263"/>
        <v>4.9121580331455778E-2</v>
      </c>
      <c r="AQ1343">
        <f t="shared" si="264"/>
        <v>0.22163388804841144</v>
      </c>
      <c r="CA1343">
        <v>1</v>
      </c>
      <c r="CC1343" t="str">
        <f t="shared" ca="1" si="259"/>
        <v/>
      </c>
      <c r="CD1343" t="str">
        <f t="shared" ca="1" si="260"/>
        <v/>
      </c>
      <c r="CH1343" t="str">
        <f t="shared" ca="1" si="265"/>
        <v/>
      </c>
      <c r="CK1343" t="str">
        <f t="shared" ca="1" si="261"/>
        <v/>
      </c>
    </row>
    <row r="1344" spans="1:89" x14ac:dyDescent="0.45">
      <c r="A1344">
        <v>1</v>
      </c>
      <c r="B1344">
        <f t="shared" si="262"/>
        <v>0</v>
      </c>
      <c r="D1344" t="b">
        <f t="shared" si="258"/>
        <v>0</v>
      </c>
      <c r="AN1344">
        <f t="shared" si="263"/>
        <v>4.9121580331455778E-2</v>
      </c>
      <c r="AQ1344">
        <f t="shared" si="264"/>
        <v>0.22163388804841144</v>
      </c>
      <c r="CA1344">
        <v>1</v>
      </c>
      <c r="CC1344" t="str">
        <f t="shared" ca="1" si="259"/>
        <v/>
      </c>
      <c r="CD1344" t="str">
        <f t="shared" ca="1" si="260"/>
        <v/>
      </c>
      <c r="CH1344" t="str">
        <f t="shared" ca="1" si="265"/>
        <v/>
      </c>
      <c r="CK1344" t="str">
        <f t="shared" ca="1" si="261"/>
        <v/>
      </c>
    </row>
    <row r="1345" spans="1:89" x14ac:dyDescent="0.45">
      <c r="A1345">
        <v>0</v>
      </c>
      <c r="B1345">
        <f t="shared" si="262"/>
        <v>0</v>
      </c>
      <c r="D1345" t="b">
        <f t="shared" ref="D1345:D1408" si="266">MOD(ROW(A1378),10)=0</f>
        <v>0</v>
      </c>
      <c r="AN1345">
        <f t="shared" si="263"/>
        <v>0</v>
      </c>
      <c r="AQ1345">
        <f t="shared" si="264"/>
        <v>1.2216338880484114</v>
      </c>
      <c r="CA1345">
        <v>0</v>
      </c>
      <c r="CC1345" t="str">
        <f t="shared" ref="CC1345:CC1408" ca="1" si="267">IF(MOD(CELL("строка",CA1354),10)=0,SUM(CA1345:CA1354),"")</f>
        <v/>
      </c>
      <c r="CD1345" t="str">
        <f t="shared" ca="1" si="260"/>
        <v/>
      </c>
      <c r="CH1345" t="str">
        <f t="shared" ca="1" si="265"/>
        <v/>
      </c>
      <c r="CK1345" t="str">
        <f t="shared" ca="1" si="261"/>
        <v/>
      </c>
    </row>
    <row r="1346" spans="1:89" x14ac:dyDescent="0.45">
      <c r="A1346">
        <v>1</v>
      </c>
      <c r="B1346">
        <f t="shared" si="262"/>
        <v>0</v>
      </c>
      <c r="D1346" t="b">
        <f t="shared" si="266"/>
        <v>0</v>
      </c>
      <c r="AN1346">
        <f t="shared" si="263"/>
        <v>4.9121580331455778E-2</v>
      </c>
      <c r="AQ1346">
        <f t="shared" si="264"/>
        <v>0.22163388804841144</v>
      </c>
      <c r="CA1346">
        <v>1</v>
      </c>
      <c r="CC1346" t="str">
        <f t="shared" ca="1" si="267"/>
        <v/>
      </c>
      <c r="CD1346" t="str">
        <f t="shared" ref="CD1346:CD1409" ca="1" si="268">IF(MOD(CELL("строка",CA1365),20)=0,SUM(CA1346:CA1365),"")</f>
        <v/>
      </c>
      <c r="CH1346" t="str">
        <f t="shared" ca="1" si="265"/>
        <v/>
      </c>
      <c r="CK1346" t="str">
        <f t="shared" ref="CK1346:CK1409" ca="1" si="269">IF(MOD(CELL("строка",CD1346),20)=1,POWER( SUM( CD1346, -$CJ$1 ), 2 ),"")</f>
        <v/>
      </c>
    </row>
    <row r="1347" spans="1:89" x14ac:dyDescent="0.45">
      <c r="A1347">
        <v>1</v>
      </c>
      <c r="B1347">
        <f t="shared" ref="B1347:B1410" si="270">SUM(A1389:A1398)*D1365</f>
        <v>0</v>
      </c>
      <c r="D1347" t="b">
        <f t="shared" si="266"/>
        <v>1</v>
      </c>
      <c r="AN1347">
        <f t="shared" ref="AN1347:AN1410" si="271">IF(A1347&gt;0,(A1347-AM$2)*(A1347-AM$2),0)</f>
        <v>4.9121580331455778E-2</v>
      </c>
      <c r="AQ1347">
        <f t="shared" ref="AQ1347:AQ1410" si="272">ABS(A1347-AM$2)</f>
        <v>0.22163388804841144</v>
      </c>
      <c r="CA1347">
        <v>1</v>
      </c>
      <c r="CC1347" t="str">
        <f t="shared" ca="1" si="267"/>
        <v/>
      </c>
      <c r="CD1347" t="str">
        <f t="shared" ca="1" si="268"/>
        <v/>
      </c>
      <c r="CH1347" t="str">
        <f t="shared" ref="CH1347:CH1410" ca="1" si="273">IF(MOD(CELL("строка",CC1347),10)=1,POWER( SUM( CC1347, -$G$1 ), 2 ),"")</f>
        <v/>
      </c>
      <c r="CK1347" t="str">
        <f t="shared" ca="1" si="269"/>
        <v/>
      </c>
    </row>
    <row r="1348" spans="1:89" x14ac:dyDescent="0.45">
      <c r="A1348">
        <v>1</v>
      </c>
      <c r="B1348">
        <f t="shared" si="270"/>
        <v>0</v>
      </c>
      <c r="D1348" t="b">
        <f t="shared" si="266"/>
        <v>0</v>
      </c>
      <c r="AN1348">
        <f t="shared" si="271"/>
        <v>4.9121580331455778E-2</v>
      </c>
      <c r="AQ1348">
        <f t="shared" si="272"/>
        <v>0.22163388804841144</v>
      </c>
      <c r="CA1348">
        <v>1</v>
      </c>
      <c r="CC1348" t="str">
        <f t="shared" ca="1" si="267"/>
        <v/>
      </c>
      <c r="CD1348" t="str">
        <f t="shared" ca="1" si="268"/>
        <v/>
      </c>
      <c r="CH1348" t="str">
        <f t="shared" ca="1" si="273"/>
        <v/>
      </c>
      <c r="CK1348" t="str">
        <f t="shared" ca="1" si="269"/>
        <v/>
      </c>
    </row>
    <row r="1349" spans="1:89" x14ac:dyDescent="0.45">
      <c r="A1349">
        <v>0</v>
      </c>
      <c r="B1349">
        <f t="shared" si="270"/>
        <v>8</v>
      </c>
      <c r="D1349" t="b">
        <f t="shared" si="266"/>
        <v>0</v>
      </c>
      <c r="AN1349">
        <f t="shared" si="271"/>
        <v>0</v>
      </c>
      <c r="AQ1349">
        <f t="shared" si="272"/>
        <v>1.2216338880484114</v>
      </c>
      <c r="CA1349">
        <v>0</v>
      </c>
      <c r="CC1349" t="str">
        <f t="shared" ca="1" si="267"/>
        <v/>
      </c>
      <c r="CD1349" t="str">
        <f t="shared" ca="1" si="268"/>
        <v/>
      </c>
      <c r="CH1349" t="str">
        <f t="shared" ca="1" si="273"/>
        <v/>
      </c>
      <c r="CK1349" t="str">
        <f t="shared" ca="1" si="269"/>
        <v/>
      </c>
    </row>
    <row r="1350" spans="1:89" x14ac:dyDescent="0.45">
      <c r="A1350">
        <v>0</v>
      </c>
      <c r="B1350">
        <f t="shared" si="270"/>
        <v>0</v>
      </c>
      <c r="D1350" t="b">
        <f t="shared" si="266"/>
        <v>0</v>
      </c>
      <c r="AN1350">
        <f t="shared" si="271"/>
        <v>0</v>
      </c>
      <c r="AQ1350">
        <f t="shared" si="272"/>
        <v>1.2216338880484114</v>
      </c>
      <c r="CA1350">
        <v>0</v>
      </c>
      <c r="CC1350" t="str">
        <f t="shared" ca="1" si="267"/>
        <v/>
      </c>
      <c r="CD1350" t="str">
        <f t="shared" ca="1" si="268"/>
        <v/>
      </c>
      <c r="CH1350" t="str">
        <f t="shared" ca="1" si="273"/>
        <v/>
      </c>
      <c r="CK1350" t="str">
        <f t="shared" ca="1" si="269"/>
        <v/>
      </c>
    </row>
    <row r="1351" spans="1:89" x14ac:dyDescent="0.45">
      <c r="A1351">
        <v>0</v>
      </c>
      <c r="B1351">
        <f t="shared" si="270"/>
        <v>0</v>
      </c>
      <c r="D1351" t="b">
        <f t="shared" si="266"/>
        <v>0</v>
      </c>
      <c r="AN1351">
        <f t="shared" si="271"/>
        <v>0</v>
      </c>
      <c r="AQ1351">
        <f t="shared" si="272"/>
        <v>1.2216338880484114</v>
      </c>
      <c r="CA1351">
        <v>0</v>
      </c>
      <c r="CC1351">
        <f t="shared" ca="1" si="267"/>
        <v>12</v>
      </c>
      <c r="CD1351" t="str">
        <f t="shared" ca="1" si="268"/>
        <v/>
      </c>
      <c r="CH1351">
        <f t="shared" ca="1" si="273"/>
        <v>144</v>
      </c>
      <c r="CK1351" t="str">
        <f t="shared" ca="1" si="269"/>
        <v/>
      </c>
    </row>
    <row r="1352" spans="1:89" x14ac:dyDescent="0.45">
      <c r="A1352">
        <v>0</v>
      </c>
      <c r="B1352">
        <f t="shared" si="270"/>
        <v>0</v>
      </c>
      <c r="D1352" t="b">
        <f t="shared" si="266"/>
        <v>0</v>
      </c>
      <c r="AN1352">
        <f t="shared" si="271"/>
        <v>0</v>
      </c>
      <c r="AQ1352">
        <f t="shared" si="272"/>
        <v>1.2216338880484114</v>
      </c>
      <c r="CA1352">
        <v>0</v>
      </c>
      <c r="CC1352" t="str">
        <f t="shared" ca="1" si="267"/>
        <v/>
      </c>
      <c r="CD1352" t="str">
        <f t="shared" ca="1" si="268"/>
        <v/>
      </c>
      <c r="CH1352" t="str">
        <f t="shared" ca="1" si="273"/>
        <v/>
      </c>
      <c r="CK1352" t="str">
        <f t="shared" ca="1" si="269"/>
        <v/>
      </c>
    </row>
    <row r="1353" spans="1:89" x14ac:dyDescent="0.45">
      <c r="A1353">
        <v>2</v>
      </c>
      <c r="B1353">
        <f t="shared" si="270"/>
        <v>0</v>
      </c>
      <c r="D1353" t="b">
        <f t="shared" si="266"/>
        <v>0</v>
      </c>
      <c r="AN1353">
        <f t="shared" si="271"/>
        <v>0.60585380423463286</v>
      </c>
      <c r="AQ1353">
        <f t="shared" si="272"/>
        <v>0.77836611195158856</v>
      </c>
      <c r="CA1353">
        <v>2</v>
      </c>
      <c r="CC1353" t="str">
        <f t="shared" ca="1" si="267"/>
        <v/>
      </c>
      <c r="CD1353" t="str">
        <f t="shared" ca="1" si="268"/>
        <v/>
      </c>
      <c r="CH1353" t="str">
        <f t="shared" ca="1" si="273"/>
        <v/>
      </c>
      <c r="CK1353" t="str">
        <f t="shared" ca="1" si="269"/>
        <v/>
      </c>
    </row>
    <row r="1354" spans="1:89" x14ac:dyDescent="0.45">
      <c r="A1354">
        <v>2</v>
      </c>
      <c r="B1354">
        <f t="shared" si="270"/>
        <v>0</v>
      </c>
      <c r="D1354" t="b">
        <f t="shared" si="266"/>
        <v>0</v>
      </c>
      <c r="AN1354">
        <f t="shared" si="271"/>
        <v>0.60585380423463286</v>
      </c>
      <c r="AQ1354">
        <f t="shared" si="272"/>
        <v>0.77836611195158856</v>
      </c>
      <c r="CA1354">
        <v>2</v>
      </c>
      <c r="CC1354" t="str">
        <f t="shared" ca="1" si="267"/>
        <v/>
      </c>
      <c r="CD1354" t="str">
        <f t="shared" ca="1" si="268"/>
        <v/>
      </c>
      <c r="CH1354" t="str">
        <f t="shared" ca="1" si="273"/>
        <v/>
      </c>
      <c r="CK1354" t="str">
        <f t="shared" ca="1" si="269"/>
        <v/>
      </c>
    </row>
    <row r="1355" spans="1:89" x14ac:dyDescent="0.45">
      <c r="A1355">
        <v>1</v>
      </c>
      <c r="B1355">
        <f t="shared" si="270"/>
        <v>0</v>
      </c>
      <c r="D1355" t="b">
        <f t="shared" si="266"/>
        <v>0</v>
      </c>
      <c r="AN1355">
        <f t="shared" si="271"/>
        <v>4.9121580331455778E-2</v>
      </c>
      <c r="AQ1355">
        <f t="shared" si="272"/>
        <v>0.22163388804841144</v>
      </c>
      <c r="CA1355">
        <v>1</v>
      </c>
      <c r="CC1355" t="str">
        <f t="shared" ca="1" si="267"/>
        <v/>
      </c>
      <c r="CD1355" t="str">
        <f t="shared" ca="1" si="268"/>
        <v/>
      </c>
      <c r="CH1355" t="str">
        <f t="shared" ca="1" si="273"/>
        <v/>
      </c>
      <c r="CK1355" t="str">
        <f t="shared" ca="1" si="269"/>
        <v/>
      </c>
    </row>
    <row r="1356" spans="1:89" x14ac:dyDescent="0.45">
      <c r="A1356">
        <v>1</v>
      </c>
      <c r="B1356">
        <f t="shared" si="270"/>
        <v>0</v>
      </c>
      <c r="D1356" t="b">
        <f t="shared" si="266"/>
        <v>0</v>
      </c>
      <c r="AN1356">
        <f t="shared" si="271"/>
        <v>4.9121580331455778E-2</v>
      </c>
      <c r="AQ1356">
        <f t="shared" si="272"/>
        <v>0.22163388804841144</v>
      </c>
      <c r="CA1356">
        <v>1</v>
      </c>
      <c r="CC1356" t="str">
        <f t="shared" ca="1" si="267"/>
        <v/>
      </c>
      <c r="CD1356" t="str">
        <f t="shared" ca="1" si="268"/>
        <v/>
      </c>
      <c r="CH1356" t="str">
        <f t="shared" ca="1" si="273"/>
        <v/>
      </c>
      <c r="CK1356" t="str">
        <f t="shared" ca="1" si="269"/>
        <v/>
      </c>
    </row>
    <row r="1357" spans="1:89" x14ac:dyDescent="0.45">
      <c r="A1357">
        <v>0</v>
      </c>
      <c r="B1357">
        <f t="shared" si="270"/>
        <v>0</v>
      </c>
      <c r="D1357" t="b">
        <f t="shared" si="266"/>
        <v>1</v>
      </c>
      <c r="AN1357">
        <f t="shared" si="271"/>
        <v>0</v>
      </c>
      <c r="AQ1357">
        <f t="shared" si="272"/>
        <v>1.2216338880484114</v>
      </c>
      <c r="CA1357">
        <v>0</v>
      </c>
      <c r="CC1357" t="str">
        <f t="shared" ca="1" si="267"/>
        <v/>
      </c>
      <c r="CD1357" t="str">
        <f t="shared" ca="1" si="268"/>
        <v/>
      </c>
      <c r="CH1357" t="str">
        <f t="shared" ca="1" si="273"/>
        <v/>
      </c>
      <c r="CK1357" t="str">
        <f t="shared" ca="1" si="269"/>
        <v/>
      </c>
    </row>
    <row r="1358" spans="1:89" x14ac:dyDescent="0.45">
      <c r="A1358">
        <v>5</v>
      </c>
      <c r="B1358">
        <f t="shared" si="270"/>
        <v>0</v>
      </c>
      <c r="D1358" t="b">
        <f t="shared" si="266"/>
        <v>0</v>
      </c>
      <c r="AN1358">
        <f t="shared" si="271"/>
        <v>14.276050475944164</v>
      </c>
      <c r="AQ1358">
        <f t="shared" si="272"/>
        <v>3.7783661119515886</v>
      </c>
      <c r="CA1358">
        <v>5</v>
      </c>
      <c r="CC1358" t="str">
        <f t="shared" ca="1" si="267"/>
        <v/>
      </c>
      <c r="CD1358" t="str">
        <f t="shared" ca="1" si="268"/>
        <v/>
      </c>
      <c r="CH1358" t="str">
        <f t="shared" ca="1" si="273"/>
        <v/>
      </c>
      <c r="CK1358" t="str">
        <f t="shared" ca="1" si="269"/>
        <v/>
      </c>
    </row>
    <row r="1359" spans="1:89" x14ac:dyDescent="0.45">
      <c r="A1359">
        <v>1</v>
      </c>
      <c r="B1359">
        <f t="shared" si="270"/>
        <v>7</v>
      </c>
      <c r="D1359" t="b">
        <f t="shared" si="266"/>
        <v>0</v>
      </c>
      <c r="AN1359">
        <f t="shared" si="271"/>
        <v>4.9121580331455778E-2</v>
      </c>
      <c r="AQ1359">
        <f t="shared" si="272"/>
        <v>0.22163388804841144</v>
      </c>
      <c r="CA1359">
        <v>1</v>
      </c>
      <c r="CC1359" t="str">
        <f t="shared" ca="1" si="267"/>
        <v/>
      </c>
      <c r="CD1359" t="str">
        <f t="shared" ca="1" si="268"/>
        <v/>
      </c>
      <c r="CH1359" t="str">
        <f t="shared" ca="1" si="273"/>
        <v/>
      </c>
      <c r="CK1359" t="str">
        <f t="shared" ca="1" si="269"/>
        <v/>
      </c>
    </row>
    <row r="1360" spans="1:89" x14ac:dyDescent="0.45">
      <c r="A1360">
        <v>0</v>
      </c>
      <c r="B1360">
        <f t="shared" si="270"/>
        <v>0</v>
      </c>
      <c r="D1360" t="b">
        <f t="shared" si="266"/>
        <v>0</v>
      </c>
      <c r="AN1360">
        <f t="shared" si="271"/>
        <v>0</v>
      </c>
      <c r="AQ1360">
        <f t="shared" si="272"/>
        <v>1.2216338880484114</v>
      </c>
      <c r="CA1360">
        <v>0</v>
      </c>
      <c r="CC1360" t="str">
        <f t="shared" ca="1" si="267"/>
        <v/>
      </c>
      <c r="CD1360" t="str">
        <f t="shared" ca="1" si="268"/>
        <v/>
      </c>
      <c r="CH1360" t="str">
        <f t="shared" ca="1" si="273"/>
        <v/>
      </c>
      <c r="CK1360" t="str">
        <f t="shared" ca="1" si="269"/>
        <v/>
      </c>
    </row>
    <row r="1361" spans="1:89" x14ac:dyDescent="0.45">
      <c r="A1361">
        <v>0</v>
      </c>
      <c r="B1361">
        <f t="shared" si="270"/>
        <v>0</v>
      </c>
      <c r="D1361" t="b">
        <f t="shared" si="266"/>
        <v>0</v>
      </c>
      <c r="AN1361">
        <f t="shared" si="271"/>
        <v>0</v>
      </c>
      <c r="AQ1361">
        <f t="shared" si="272"/>
        <v>1.2216338880484114</v>
      </c>
      <c r="CA1361">
        <v>0</v>
      </c>
      <c r="CC1361">
        <f t="shared" ca="1" si="267"/>
        <v>19</v>
      </c>
      <c r="CD1361">
        <f t="shared" ca="1" si="268"/>
        <v>29</v>
      </c>
      <c r="CH1361">
        <f t="shared" ca="1" si="273"/>
        <v>361</v>
      </c>
      <c r="CK1361">
        <f t="shared" ca="1" si="269"/>
        <v>20.839225000000013</v>
      </c>
    </row>
    <row r="1362" spans="1:89" x14ac:dyDescent="0.45">
      <c r="A1362">
        <v>1</v>
      </c>
      <c r="B1362">
        <f t="shared" si="270"/>
        <v>0</v>
      </c>
      <c r="D1362" t="b">
        <f t="shared" si="266"/>
        <v>0</v>
      </c>
      <c r="AN1362">
        <f t="shared" si="271"/>
        <v>4.9121580331455778E-2</v>
      </c>
      <c r="AQ1362">
        <f t="shared" si="272"/>
        <v>0.22163388804841144</v>
      </c>
      <c r="CA1362">
        <v>1</v>
      </c>
      <c r="CC1362" t="str">
        <f t="shared" ca="1" si="267"/>
        <v/>
      </c>
      <c r="CD1362" t="str">
        <f t="shared" ca="1" si="268"/>
        <v/>
      </c>
      <c r="CH1362" t="str">
        <f t="shared" ca="1" si="273"/>
        <v/>
      </c>
      <c r="CK1362" t="str">
        <f t="shared" ca="1" si="269"/>
        <v/>
      </c>
    </row>
    <row r="1363" spans="1:89" x14ac:dyDescent="0.45">
      <c r="A1363">
        <v>6</v>
      </c>
      <c r="B1363">
        <f t="shared" si="270"/>
        <v>0</v>
      </c>
      <c r="D1363" t="b">
        <f t="shared" si="266"/>
        <v>0</v>
      </c>
      <c r="AN1363">
        <f t="shared" si="271"/>
        <v>22.832782699847343</v>
      </c>
      <c r="AQ1363">
        <f t="shared" si="272"/>
        <v>4.7783661119515886</v>
      </c>
      <c r="CA1363">
        <v>6</v>
      </c>
      <c r="CC1363" t="str">
        <f t="shared" ca="1" si="267"/>
        <v/>
      </c>
      <c r="CD1363" t="str">
        <f t="shared" ca="1" si="268"/>
        <v/>
      </c>
      <c r="CH1363" t="str">
        <f t="shared" ca="1" si="273"/>
        <v/>
      </c>
      <c r="CK1363" t="str">
        <f t="shared" ca="1" si="269"/>
        <v/>
      </c>
    </row>
    <row r="1364" spans="1:89" x14ac:dyDescent="0.45">
      <c r="A1364">
        <v>2</v>
      </c>
      <c r="B1364">
        <f t="shared" si="270"/>
        <v>0</v>
      </c>
      <c r="D1364" t="b">
        <f t="shared" si="266"/>
        <v>0</v>
      </c>
      <c r="AN1364">
        <f t="shared" si="271"/>
        <v>0.60585380423463286</v>
      </c>
      <c r="AQ1364">
        <f t="shared" si="272"/>
        <v>0.77836611195158856</v>
      </c>
      <c r="CA1364">
        <v>2</v>
      </c>
      <c r="CC1364" t="str">
        <f t="shared" ca="1" si="267"/>
        <v/>
      </c>
      <c r="CD1364" t="str">
        <f t="shared" ca="1" si="268"/>
        <v/>
      </c>
      <c r="CH1364" t="str">
        <f t="shared" ca="1" si="273"/>
        <v/>
      </c>
      <c r="CK1364" t="str">
        <f t="shared" ca="1" si="269"/>
        <v/>
      </c>
    </row>
    <row r="1365" spans="1:89" x14ac:dyDescent="0.45">
      <c r="A1365">
        <v>3</v>
      </c>
      <c r="B1365">
        <f t="shared" si="270"/>
        <v>0</v>
      </c>
      <c r="D1365" t="b">
        <f t="shared" si="266"/>
        <v>0</v>
      </c>
      <c r="AN1365">
        <f t="shared" si="271"/>
        <v>3.16258602813781</v>
      </c>
      <c r="AQ1365">
        <f t="shared" si="272"/>
        <v>1.7783661119515886</v>
      </c>
      <c r="CA1365">
        <v>3</v>
      </c>
      <c r="CC1365" t="str">
        <f t="shared" ca="1" si="267"/>
        <v/>
      </c>
      <c r="CD1365" t="str">
        <f t="shared" ca="1" si="268"/>
        <v/>
      </c>
      <c r="CH1365" t="str">
        <f t="shared" ca="1" si="273"/>
        <v/>
      </c>
      <c r="CK1365" t="str">
        <f t="shared" ca="1" si="269"/>
        <v/>
      </c>
    </row>
    <row r="1366" spans="1:89" x14ac:dyDescent="0.45">
      <c r="A1366">
        <v>3</v>
      </c>
      <c r="B1366">
        <f t="shared" si="270"/>
        <v>0</v>
      </c>
      <c r="D1366" t="b">
        <f t="shared" si="266"/>
        <v>0</v>
      </c>
      <c r="AN1366">
        <f t="shared" si="271"/>
        <v>3.16258602813781</v>
      </c>
      <c r="AQ1366">
        <f t="shared" si="272"/>
        <v>1.7783661119515886</v>
      </c>
      <c r="CA1366">
        <v>3</v>
      </c>
      <c r="CC1366" t="str">
        <f t="shared" ca="1" si="267"/>
        <v/>
      </c>
      <c r="CD1366" t="str">
        <f t="shared" ca="1" si="268"/>
        <v/>
      </c>
      <c r="CH1366" t="str">
        <f t="shared" ca="1" si="273"/>
        <v/>
      </c>
      <c r="CK1366" t="str">
        <f t="shared" ca="1" si="269"/>
        <v/>
      </c>
    </row>
    <row r="1367" spans="1:89" x14ac:dyDescent="0.45">
      <c r="A1367">
        <v>1</v>
      </c>
      <c r="B1367">
        <f t="shared" si="270"/>
        <v>0</v>
      </c>
      <c r="D1367" t="b">
        <f t="shared" si="266"/>
        <v>1</v>
      </c>
      <c r="AN1367">
        <f t="shared" si="271"/>
        <v>4.9121580331455778E-2</v>
      </c>
      <c r="AQ1367">
        <f t="shared" si="272"/>
        <v>0.22163388804841144</v>
      </c>
      <c r="CA1367">
        <v>1</v>
      </c>
      <c r="CC1367" t="str">
        <f t="shared" ca="1" si="267"/>
        <v/>
      </c>
      <c r="CD1367" t="str">
        <f t="shared" ca="1" si="268"/>
        <v/>
      </c>
      <c r="CH1367" t="str">
        <f t="shared" ca="1" si="273"/>
        <v/>
      </c>
      <c r="CK1367" t="str">
        <f t="shared" ca="1" si="269"/>
        <v/>
      </c>
    </row>
    <row r="1368" spans="1:89" x14ac:dyDescent="0.45">
      <c r="A1368">
        <v>1</v>
      </c>
      <c r="B1368">
        <f t="shared" si="270"/>
        <v>0</v>
      </c>
      <c r="D1368" t="b">
        <f t="shared" si="266"/>
        <v>0</v>
      </c>
      <c r="AN1368">
        <f t="shared" si="271"/>
        <v>4.9121580331455778E-2</v>
      </c>
      <c r="AQ1368">
        <f t="shared" si="272"/>
        <v>0.22163388804841144</v>
      </c>
      <c r="CA1368">
        <v>1</v>
      </c>
      <c r="CC1368" t="str">
        <f t="shared" ca="1" si="267"/>
        <v/>
      </c>
      <c r="CD1368" t="str">
        <f t="shared" ca="1" si="268"/>
        <v/>
      </c>
      <c r="CH1368" t="str">
        <f t="shared" ca="1" si="273"/>
        <v/>
      </c>
      <c r="CK1368" t="str">
        <f t="shared" ca="1" si="269"/>
        <v/>
      </c>
    </row>
    <row r="1369" spans="1:89" x14ac:dyDescent="0.45">
      <c r="A1369">
        <v>1</v>
      </c>
      <c r="B1369">
        <f t="shared" si="270"/>
        <v>5</v>
      </c>
      <c r="D1369" t="b">
        <f t="shared" si="266"/>
        <v>0</v>
      </c>
      <c r="AN1369">
        <f t="shared" si="271"/>
        <v>4.9121580331455778E-2</v>
      </c>
      <c r="AQ1369">
        <f t="shared" si="272"/>
        <v>0.22163388804841144</v>
      </c>
      <c r="CA1369">
        <v>1</v>
      </c>
      <c r="CC1369" t="str">
        <f t="shared" ca="1" si="267"/>
        <v/>
      </c>
      <c r="CD1369" t="str">
        <f t="shared" ca="1" si="268"/>
        <v/>
      </c>
      <c r="CH1369" t="str">
        <f t="shared" ca="1" si="273"/>
        <v/>
      </c>
      <c r="CK1369" t="str">
        <f t="shared" ca="1" si="269"/>
        <v/>
      </c>
    </row>
    <row r="1370" spans="1:89" x14ac:dyDescent="0.45">
      <c r="A1370">
        <v>1</v>
      </c>
      <c r="B1370">
        <f t="shared" si="270"/>
        <v>0</v>
      </c>
      <c r="D1370" t="b">
        <f t="shared" si="266"/>
        <v>0</v>
      </c>
      <c r="AN1370">
        <f t="shared" si="271"/>
        <v>4.9121580331455778E-2</v>
      </c>
      <c r="AQ1370">
        <f t="shared" si="272"/>
        <v>0.22163388804841144</v>
      </c>
      <c r="CA1370">
        <v>1</v>
      </c>
      <c r="CC1370" t="str">
        <f t="shared" ca="1" si="267"/>
        <v/>
      </c>
      <c r="CD1370" t="str">
        <f t="shared" ca="1" si="268"/>
        <v/>
      </c>
      <c r="CH1370" t="str">
        <f t="shared" ca="1" si="273"/>
        <v/>
      </c>
      <c r="CK1370" t="str">
        <f t="shared" ca="1" si="269"/>
        <v/>
      </c>
    </row>
    <row r="1371" spans="1:89" x14ac:dyDescent="0.45">
      <c r="A1371">
        <v>0</v>
      </c>
      <c r="B1371">
        <f t="shared" si="270"/>
        <v>0</v>
      </c>
      <c r="D1371" t="b">
        <f t="shared" si="266"/>
        <v>0</v>
      </c>
      <c r="AN1371">
        <f t="shared" si="271"/>
        <v>0</v>
      </c>
      <c r="AQ1371">
        <f t="shared" si="272"/>
        <v>1.2216338880484114</v>
      </c>
      <c r="CA1371">
        <v>0</v>
      </c>
      <c r="CC1371">
        <f t="shared" ca="1" si="267"/>
        <v>10</v>
      </c>
      <c r="CD1371" t="str">
        <f t="shared" ca="1" si="268"/>
        <v/>
      </c>
      <c r="CH1371">
        <f t="shared" ca="1" si="273"/>
        <v>100</v>
      </c>
      <c r="CK1371" t="str">
        <f t="shared" ca="1" si="269"/>
        <v/>
      </c>
    </row>
    <row r="1372" spans="1:89" x14ac:dyDescent="0.45">
      <c r="A1372">
        <v>0</v>
      </c>
      <c r="B1372">
        <f t="shared" si="270"/>
        <v>0</v>
      </c>
      <c r="D1372" t="b">
        <f t="shared" si="266"/>
        <v>0</v>
      </c>
      <c r="AN1372">
        <f t="shared" si="271"/>
        <v>0</v>
      </c>
      <c r="AQ1372">
        <f t="shared" si="272"/>
        <v>1.2216338880484114</v>
      </c>
      <c r="CA1372">
        <v>0</v>
      </c>
      <c r="CC1372" t="str">
        <f t="shared" ca="1" si="267"/>
        <v/>
      </c>
      <c r="CD1372" t="str">
        <f t="shared" ca="1" si="268"/>
        <v/>
      </c>
      <c r="CH1372" t="str">
        <f t="shared" ca="1" si="273"/>
        <v/>
      </c>
      <c r="CK1372" t="str">
        <f t="shared" ca="1" si="269"/>
        <v/>
      </c>
    </row>
    <row r="1373" spans="1:89" x14ac:dyDescent="0.45">
      <c r="A1373">
        <v>4</v>
      </c>
      <c r="B1373">
        <f t="shared" si="270"/>
        <v>0</v>
      </c>
      <c r="D1373" t="b">
        <f t="shared" si="266"/>
        <v>0</v>
      </c>
      <c r="AN1373">
        <f t="shared" si="271"/>
        <v>7.7193182520409875</v>
      </c>
      <c r="AQ1373">
        <f t="shared" si="272"/>
        <v>2.7783661119515886</v>
      </c>
      <c r="CA1373">
        <v>4</v>
      </c>
      <c r="CC1373" t="str">
        <f t="shared" ca="1" si="267"/>
        <v/>
      </c>
      <c r="CD1373" t="str">
        <f t="shared" ca="1" si="268"/>
        <v/>
      </c>
      <c r="CH1373" t="str">
        <f t="shared" ca="1" si="273"/>
        <v/>
      </c>
      <c r="CK1373" t="str">
        <f t="shared" ca="1" si="269"/>
        <v/>
      </c>
    </row>
    <row r="1374" spans="1:89" x14ac:dyDescent="0.45">
      <c r="A1374">
        <v>1</v>
      </c>
      <c r="B1374">
        <f t="shared" si="270"/>
        <v>0</v>
      </c>
      <c r="D1374" t="b">
        <f t="shared" si="266"/>
        <v>0</v>
      </c>
      <c r="AN1374">
        <f t="shared" si="271"/>
        <v>4.9121580331455778E-2</v>
      </c>
      <c r="AQ1374">
        <f t="shared" si="272"/>
        <v>0.22163388804841144</v>
      </c>
      <c r="CA1374">
        <v>1</v>
      </c>
      <c r="CC1374" t="str">
        <f t="shared" ca="1" si="267"/>
        <v/>
      </c>
      <c r="CD1374" t="str">
        <f t="shared" ca="1" si="268"/>
        <v/>
      </c>
      <c r="CH1374" t="str">
        <f t="shared" ca="1" si="273"/>
        <v/>
      </c>
      <c r="CK1374" t="str">
        <f t="shared" ca="1" si="269"/>
        <v/>
      </c>
    </row>
    <row r="1375" spans="1:89" x14ac:dyDescent="0.45">
      <c r="A1375">
        <v>1</v>
      </c>
      <c r="B1375">
        <f t="shared" si="270"/>
        <v>0</v>
      </c>
      <c r="D1375" t="b">
        <f t="shared" si="266"/>
        <v>0</v>
      </c>
      <c r="AN1375">
        <f t="shared" si="271"/>
        <v>4.9121580331455778E-2</v>
      </c>
      <c r="AQ1375">
        <f t="shared" si="272"/>
        <v>0.22163388804841144</v>
      </c>
      <c r="CA1375">
        <v>1</v>
      </c>
      <c r="CC1375" t="str">
        <f t="shared" ca="1" si="267"/>
        <v/>
      </c>
      <c r="CD1375" t="str">
        <f t="shared" ca="1" si="268"/>
        <v/>
      </c>
      <c r="CH1375" t="str">
        <f t="shared" ca="1" si="273"/>
        <v/>
      </c>
      <c r="CK1375" t="str">
        <f t="shared" ca="1" si="269"/>
        <v/>
      </c>
    </row>
    <row r="1376" spans="1:89" x14ac:dyDescent="0.45">
      <c r="A1376">
        <v>0</v>
      </c>
      <c r="B1376">
        <f t="shared" si="270"/>
        <v>0</v>
      </c>
      <c r="D1376" t="b">
        <f t="shared" si="266"/>
        <v>0</v>
      </c>
      <c r="AN1376">
        <f t="shared" si="271"/>
        <v>0</v>
      </c>
      <c r="AQ1376">
        <f t="shared" si="272"/>
        <v>1.2216338880484114</v>
      </c>
      <c r="CA1376">
        <v>0</v>
      </c>
      <c r="CC1376" t="str">
        <f t="shared" ca="1" si="267"/>
        <v/>
      </c>
      <c r="CD1376" t="str">
        <f t="shared" ca="1" si="268"/>
        <v/>
      </c>
      <c r="CH1376" t="str">
        <f t="shared" ca="1" si="273"/>
        <v/>
      </c>
      <c r="CK1376" t="str">
        <f t="shared" ca="1" si="269"/>
        <v/>
      </c>
    </row>
    <row r="1377" spans="1:89" x14ac:dyDescent="0.45">
      <c r="A1377">
        <v>1</v>
      </c>
      <c r="B1377">
        <f t="shared" si="270"/>
        <v>0</v>
      </c>
      <c r="D1377" t="b">
        <f t="shared" si="266"/>
        <v>1</v>
      </c>
      <c r="AN1377">
        <f t="shared" si="271"/>
        <v>4.9121580331455778E-2</v>
      </c>
      <c r="AQ1377">
        <f t="shared" si="272"/>
        <v>0.22163388804841144</v>
      </c>
      <c r="CA1377">
        <v>1</v>
      </c>
      <c r="CC1377" t="str">
        <f t="shared" ca="1" si="267"/>
        <v/>
      </c>
      <c r="CD1377" t="str">
        <f t="shared" ca="1" si="268"/>
        <v/>
      </c>
      <c r="CH1377" t="str">
        <f t="shared" ca="1" si="273"/>
        <v/>
      </c>
      <c r="CK1377" t="str">
        <f t="shared" ca="1" si="269"/>
        <v/>
      </c>
    </row>
    <row r="1378" spans="1:89" x14ac:dyDescent="0.45">
      <c r="A1378">
        <v>3</v>
      </c>
      <c r="B1378">
        <f t="shared" si="270"/>
        <v>0</v>
      </c>
      <c r="D1378" t="b">
        <f t="shared" si="266"/>
        <v>0</v>
      </c>
      <c r="AN1378">
        <f t="shared" si="271"/>
        <v>3.16258602813781</v>
      </c>
      <c r="AQ1378">
        <f t="shared" si="272"/>
        <v>1.7783661119515886</v>
      </c>
      <c r="CA1378">
        <v>3</v>
      </c>
      <c r="CC1378" t="str">
        <f t="shared" ca="1" si="267"/>
        <v/>
      </c>
      <c r="CD1378" t="str">
        <f t="shared" ca="1" si="268"/>
        <v/>
      </c>
      <c r="CH1378" t="str">
        <f t="shared" ca="1" si="273"/>
        <v/>
      </c>
      <c r="CK1378" t="str">
        <f t="shared" ca="1" si="269"/>
        <v/>
      </c>
    </row>
    <row r="1379" spans="1:89" x14ac:dyDescent="0.45">
      <c r="A1379">
        <v>0</v>
      </c>
      <c r="B1379">
        <f t="shared" si="270"/>
        <v>11</v>
      </c>
      <c r="D1379" t="b">
        <f t="shared" si="266"/>
        <v>0</v>
      </c>
      <c r="AN1379">
        <f t="shared" si="271"/>
        <v>0</v>
      </c>
      <c r="AQ1379">
        <f t="shared" si="272"/>
        <v>1.2216338880484114</v>
      </c>
      <c r="CA1379">
        <v>0</v>
      </c>
      <c r="CC1379" t="str">
        <f t="shared" ca="1" si="267"/>
        <v/>
      </c>
      <c r="CD1379" t="str">
        <f t="shared" ca="1" si="268"/>
        <v/>
      </c>
      <c r="CH1379" t="str">
        <f t="shared" ca="1" si="273"/>
        <v/>
      </c>
      <c r="CK1379" t="str">
        <f t="shared" ca="1" si="269"/>
        <v/>
      </c>
    </row>
    <row r="1380" spans="1:89" x14ac:dyDescent="0.45">
      <c r="A1380">
        <v>0</v>
      </c>
      <c r="B1380">
        <f t="shared" si="270"/>
        <v>0</v>
      </c>
      <c r="D1380" t="b">
        <f t="shared" si="266"/>
        <v>0</v>
      </c>
      <c r="AN1380">
        <f t="shared" si="271"/>
        <v>0</v>
      </c>
      <c r="AQ1380">
        <f t="shared" si="272"/>
        <v>1.2216338880484114</v>
      </c>
      <c r="CA1380">
        <v>0</v>
      </c>
      <c r="CC1380" t="str">
        <f t="shared" ca="1" si="267"/>
        <v/>
      </c>
      <c r="CD1380" t="str">
        <f t="shared" ca="1" si="268"/>
        <v/>
      </c>
      <c r="CH1380" t="str">
        <f t="shared" ca="1" si="273"/>
        <v/>
      </c>
      <c r="CK1380" t="str">
        <f t="shared" ca="1" si="269"/>
        <v/>
      </c>
    </row>
    <row r="1381" spans="1:89" x14ac:dyDescent="0.45">
      <c r="A1381">
        <v>1</v>
      </c>
      <c r="B1381">
        <f t="shared" si="270"/>
        <v>0</v>
      </c>
      <c r="D1381" t="b">
        <f t="shared" si="266"/>
        <v>0</v>
      </c>
      <c r="AN1381">
        <f t="shared" si="271"/>
        <v>4.9121580331455778E-2</v>
      </c>
      <c r="AQ1381">
        <f t="shared" si="272"/>
        <v>0.22163388804841144</v>
      </c>
      <c r="CA1381">
        <v>1</v>
      </c>
      <c r="CC1381">
        <f t="shared" ca="1" si="267"/>
        <v>10</v>
      </c>
      <c r="CD1381">
        <f t="shared" ca="1" si="268"/>
        <v>18</v>
      </c>
      <c r="CH1381">
        <f t="shared" ca="1" si="273"/>
        <v>100</v>
      </c>
      <c r="CK1381">
        <f t="shared" ca="1" si="269"/>
        <v>41.409224999999985</v>
      </c>
    </row>
    <row r="1382" spans="1:89" x14ac:dyDescent="0.45">
      <c r="A1382">
        <v>1</v>
      </c>
      <c r="B1382">
        <f t="shared" si="270"/>
        <v>0</v>
      </c>
      <c r="D1382" t="b">
        <f t="shared" si="266"/>
        <v>0</v>
      </c>
      <c r="AN1382">
        <f t="shared" si="271"/>
        <v>4.9121580331455778E-2</v>
      </c>
      <c r="AQ1382">
        <f t="shared" si="272"/>
        <v>0.22163388804841144</v>
      </c>
      <c r="CA1382">
        <v>1</v>
      </c>
      <c r="CC1382" t="str">
        <f t="shared" ca="1" si="267"/>
        <v/>
      </c>
      <c r="CD1382" t="str">
        <f t="shared" ca="1" si="268"/>
        <v/>
      </c>
      <c r="CH1382" t="str">
        <f t="shared" ca="1" si="273"/>
        <v/>
      </c>
      <c r="CK1382" t="str">
        <f t="shared" ca="1" si="269"/>
        <v/>
      </c>
    </row>
    <row r="1383" spans="1:89" x14ac:dyDescent="0.45">
      <c r="A1383">
        <v>1</v>
      </c>
      <c r="B1383">
        <f t="shared" si="270"/>
        <v>0</v>
      </c>
      <c r="D1383" t="b">
        <f t="shared" si="266"/>
        <v>0</v>
      </c>
      <c r="AN1383">
        <f t="shared" si="271"/>
        <v>4.9121580331455778E-2</v>
      </c>
      <c r="AQ1383">
        <f t="shared" si="272"/>
        <v>0.22163388804841144</v>
      </c>
      <c r="CA1383">
        <v>1</v>
      </c>
      <c r="CC1383" t="str">
        <f t="shared" ca="1" si="267"/>
        <v/>
      </c>
      <c r="CD1383" t="str">
        <f t="shared" ca="1" si="268"/>
        <v/>
      </c>
      <c r="CH1383" t="str">
        <f t="shared" ca="1" si="273"/>
        <v/>
      </c>
      <c r="CK1383" t="str">
        <f t="shared" ca="1" si="269"/>
        <v/>
      </c>
    </row>
    <row r="1384" spans="1:89" x14ac:dyDescent="0.45">
      <c r="A1384">
        <v>2</v>
      </c>
      <c r="B1384">
        <f t="shared" si="270"/>
        <v>0</v>
      </c>
      <c r="D1384" t="b">
        <f t="shared" si="266"/>
        <v>0</v>
      </c>
      <c r="AN1384">
        <f t="shared" si="271"/>
        <v>0.60585380423463286</v>
      </c>
      <c r="AQ1384">
        <f t="shared" si="272"/>
        <v>0.77836611195158856</v>
      </c>
      <c r="CA1384">
        <v>2</v>
      </c>
      <c r="CC1384" t="str">
        <f t="shared" ca="1" si="267"/>
        <v/>
      </c>
      <c r="CD1384" t="str">
        <f t="shared" ca="1" si="268"/>
        <v/>
      </c>
      <c r="CH1384" t="str">
        <f t="shared" ca="1" si="273"/>
        <v/>
      </c>
      <c r="CK1384" t="str">
        <f t="shared" ca="1" si="269"/>
        <v/>
      </c>
    </row>
    <row r="1385" spans="1:89" x14ac:dyDescent="0.45">
      <c r="A1385">
        <v>1</v>
      </c>
      <c r="B1385">
        <f t="shared" si="270"/>
        <v>0</v>
      </c>
      <c r="D1385" t="b">
        <f t="shared" si="266"/>
        <v>0</v>
      </c>
      <c r="AN1385">
        <f t="shared" si="271"/>
        <v>4.9121580331455778E-2</v>
      </c>
      <c r="AQ1385">
        <f t="shared" si="272"/>
        <v>0.22163388804841144</v>
      </c>
      <c r="CA1385">
        <v>1</v>
      </c>
      <c r="CC1385" t="str">
        <f t="shared" ca="1" si="267"/>
        <v/>
      </c>
      <c r="CD1385" t="str">
        <f t="shared" ca="1" si="268"/>
        <v/>
      </c>
      <c r="CH1385" t="str">
        <f t="shared" ca="1" si="273"/>
        <v/>
      </c>
      <c r="CK1385" t="str">
        <f t="shared" ca="1" si="269"/>
        <v/>
      </c>
    </row>
    <row r="1386" spans="1:89" x14ac:dyDescent="0.45">
      <c r="A1386">
        <v>1</v>
      </c>
      <c r="B1386">
        <f t="shared" si="270"/>
        <v>0</v>
      </c>
      <c r="D1386" t="b">
        <f t="shared" si="266"/>
        <v>0</v>
      </c>
      <c r="AN1386">
        <f t="shared" si="271"/>
        <v>4.9121580331455778E-2</v>
      </c>
      <c r="AQ1386">
        <f t="shared" si="272"/>
        <v>0.22163388804841144</v>
      </c>
      <c r="CA1386">
        <v>1</v>
      </c>
      <c r="CC1386" t="str">
        <f t="shared" ca="1" si="267"/>
        <v/>
      </c>
      <c r="CD1386" t="str">
        <f t="shared" ca="1" si="268"/>
        <v/>
      </c>
      <c r="CH1386" t="str">
        <f t="shared" ca="1" si="273"/>
        <v/>
      </c>
      <c r="CK1386" t="str">
        <f t="shared" ca="1" si="269"/>
        <v/>
      </c>
    </row>
    <row r="1387" spans="1:89" x14ac:dyDescent="0.45">
      <c r="A1387">
        <v>0</v>
      </c>
      <c r="B1387">
        <f t="shared" si="270"/>
        <v>0</v>
      </c>
      <c r="D1387" t="b">
        <f t="shared" si="266"/>
        <v>1</v>
      </c>
      <c r="AN1387">
        <f t="shared" si="271"/>
        <v>0</v>
      </c>
      <c r="AQ1387">
        <f t="shared" si="272"/>
        <v>1.2216338880484114</v>
      </c>
      <c r="CA1387">
        <v>0</v>
      </c>
      <c r="CC1387" t="str">
        <f t="shared" ca="1" si="267"/>
        <v/>
      </c>
      <c r="CD1387" t="str">
        <f t="shared" ca="1" si="268"/>
        <v/>
      </c>
      <c r="CH1387" t="str">
        <f t="shared" ca="1" si="273"/>
        <v/>
      </c>
      <c r="CK1387" t="str">
        <f t="shared" ca="1" si="269"/>
        <v/>
      </c>
    </row>
    <row r="1388" spans="1:89" x14ac:dyDescent="0.45">
      <c r="A1388">
        <v>1</v>
      </c>
      <c r="B1388">
        <f t="shared" si="270"/>
        <v>0</v>
      </c>
      <c r="D1388" t="b">
        <f t="shared" si="266"/>
        <v>0</v>
      </c>
      <c r="AN1388">
        <f t="shared" si="271"/>
        <v>4.9121580331455778E-2</v>
      </c>
      <c r="AQ1388">
        <f t="shared" si="272"/>
        <v>0.22163388804841144</v>
      </c>
      <c r="CA1388">
        <v>1</v>
      </c>
      <c r="CC1388" t="str">
        <f t="shared" ca="1" si="267"/>
        <v/>
      </c>
      <c r="CD1388" t="str">
        <f t="shared" ca="1" si="268"/>
        <v/>
      </c>
      <c r="CH1388" t="str">
        <f t="shared" ca="1" si="273"/>
        <v/>
      </c>
      <c r="CK1388" t="str">
        <f t="shared" ca="1" si="269"/>
        <v/>
      </c>
    </row>
    <row r="1389" spans="1:89" x14ac:dyDescent="0.45">
      <c r="A1389">
        <v>0</v>
      </c>
      <c r="B1389">
        <f t="shared" si="270"/>
        <v>13</v>
      </c>
      <c r="D1389" t="b">
        <f t="shared" si="266"/>
        <v>0</v>
      </c>
      <c r="AN1389">
        <f t="shared" si="271"/>
        <v>0</v>
      </c>
      <c r="AQ1389">
        <f t="shared" si="272"/>
        <v>1.2216338880484114</v>
      </c>
      <c r="CA1389">
        <v>0</v>
      </c>
      <c r="CC1389" t="str">
        <f t="shared" ca="1" si="267"/>
        <v/>
      </c>
      <c r="CD1389" t="str">
        <f t="shared" ca="1" si="268"/>
        <v/>
      </c>
      <c r="CH1389" t="str">
        <f t="shared" ca="1" si="273"/>
        <v/>
      </c>
      <c r="CK1389" t="str">
        <f t="shared" ca="1" si="269"/>
        <v/>
      </c>
    </row>
    <row r="1390" spans="1:89" x14ac:dyDescent="0.45">
      <c r="A1390">
        <v>2</v>
      </c>
      <c r="B1390">
        <f t="shared" si="270"/>
        <v>0</v>
      </c>
      <c r="D1390" t="b">
        <f t="shared" si="266"/>
        <v>0</v>
      </c>
      <c r="AN1390">
        <f t="shared" si="271"/>
        <v>0.60585380423463286</v>
      </c>
      <c r="AQ1390">
        <f t="shared" si="272"/>
        <v>0.77836611195158856</v>
      </c>
      <c r="CA1390">
        <v>2</v>
      </c>
      <c r="CC1390" t="str">
        <f t="shared" ca="1" si="267"/>
        <v/>
      </c>
      <c r="CD1390" t="str">
        <f t="shared" ca="1" si="268"/>
        <v/>
      </c>
      <c r="CH1390" t="str">
        <f t="shared" ca="1" si="273"/>
        <v/>
      </c>
      <c r="CK1390" t="str">
        <f t="shared" ca="1" si="269"/>
        <v/>
      </c>
    </row>
    <row r="1391" spans="1:89" x14ac:dyDescent="0.45">
      <c r="A1391">
        <v>1</v>
      </c>
      <c r="B1391">
        <f t="shared" si="270"/>
        <v>0</v>
      </c>
      <c r="D1391" t="b">
        <f t="shared" si="266"/>
        <v>0</v>
      </c>
      <c r="AN1391">
        <f t="shared" si="271"/>
        <v>4.9121580331455778E-2</v>
      </c>
      <c r="AQ1391">
        <f t="shared" si="272"/>
        <v>0.22163388804841144</v>
      </c>
      <c r="CA1391">
        <v>1</v>
      </c>
      <c r="CC1391">
        <f t="shared" ca="1" si="267"/>
        <v>8</v>
      </c>
      <c r="CD1391" t="str">
        <f t="shared" ca="1" si="268"/>
        <v/>
      </c>
      <c r="CH1391">
        <f t="shared" ca="1" si="273"/>
        <v>64</v>
      </c>
      <c r="CK1391" t="str">
        <f t="shared" ca="1" si="269"/>
        <v/>
      </c>
    </row>
    <row r="1392" spans="1:89" x14ac:dyDescent="0.45">
      <c r="A1392">
        <v>1</v>
      </c>
      <c r="B1392">
        <f t="shared" si="270"/>
        <v>0</v>
      </c>
      <c r="D1392" t="b">
        <f t="shared" si="266"/>
        <v>0</v>
      </c>
      <c r="AN1392">
        <f t="shared" si="271"/>
        <v>4.9121580331455778E-2</v>
      </c>
      <c r="AQ1392">
        <f t="shared" si="272"/>
        <v>0.22163388804841144</v>
      </c>
      <c r="CA1392">
        <v>1</v>
      </c>
      <c r="CC1392" t="str">
        <f t="shared" ca="1" si="267"/>
        <v/>
      </c>
      <c r="CD1392" t="str">
        <f t="shared" ca="1" si="268"/>
        <v/>
      </c>
      <c r="CH1392" t="str">
        <f t="shared" ca="1" si="273"/>
        <v/>
      </c>
      <c r="CK1392" t="str">
        <f t="shared" ca="1" si="269"/>
        <v/>
      </c>
    </row>
    <row r="1393" spans="1:89" x14ac:dyDescent="0.45">
      <c r="A1393">
        <v>1</v>
      </c>
      <c r="B1393">
        <f t="shared" si="270"/>
        <v>0</v>
      </c>
      <c r="D1393" t="b">
        <f t="shared" si="266"/>
        <v>0</v>
      </c>
      <c r="AN1393">
        <f t="shared" si="271"/>
        <v>4.9121580331455778E-2</v>
      </c>
      <c r="AQ1393">
        <f t="shared" si="272"/>
        <v>0.22163388804841144</v>
      </c>
      <c r="CA1393">
        <v>1</v>
      </c>
      <c r="CC1393" t="str">
        <f t="shared" ca="1" si="267"/>
        <v/>
      </c>
      <c r="CD1393" t="str">
        <f t="shared" ca="1" si="268"/>
        <v/>
      </c>
      <c r="CH1393" t="str">
        <f t="shared" ca="1" si="273"/>
        <v/>
      </c>
      <c r="CK1393" t="str">
        <f t="shared" ca="1" si="269"/>
        <v/>
      </c>
    </row>
    <row r="1394" spans="1:89" x14ac:dyDescent="0.45">
      <c r="A1394">
        <v>1</v>
      </c>
      <c r="B1394">
        <f t="shared" si="270"/>
        <v>0</v>
      </c>
      <c r="D1394" t="b">
        <f t="shared" si="266"/>
        <v>0</v>
      </c>
      <c r="AN1394">
        <f t="shared" si="271"/>
        <v>4.9121580331455778E-2</v>
      </c>
      <c r="AQ1394">
        <f t="shared" si="272"/>
        <v>0.22163388804841144</v>
      </c>
      <c r="CA1394">
        <v>1</v>
      </c>
      <c r="CC1394" t="str">
        <f t="shared" ca="1" si="267"/>
        <v/>
      </c>
      <c r="CD1394" t="str">
        <f t="shared" ca="1" si="268"/>
        <v/>
      </c>
      <c r="CH1394" t="str">
        <f t="shared" ca="1" si="273"/>
        <v/>
      </c>
      <c r="CK1394" t="str">
        <f t="shared" ca="1" si="269"/>
        <v/>
      </c>
    </row>
    <row r="1395" spans="1:89" x14ac:dyDescent="0.45">
      <c r="A1395">
        <v>1</v>
      </c>
      <c r="B1395">
        <f t="shared" si="270"/>
        <v>0</v>
      </c>
      <c r="D1395" t="b">
        <f t="shared" si="266"/>
        <v>0</v>
      </c>
      <c r="AN1395">
        <f t="shared" si="271"/>
        <v>4.9121580331455778E-2</v>
      </c>
      <c r="AQ1395">
        <f t="shared" si="272"/>
        <v>0.22163388804841144</v>
      </c>
      <c r="CA1395">
        <v>1</v>
      </c>
      <c r="CC1395" t="str">
        <f t="shared" ca="1" si="267"/>
        <v/>
      </c>
      <c r="CD1395" t="str">
        <f t="shared" ca="1" si="268"/>
        <v/>
      </c>
      <c r="CH1395" t="str">
        <f t="shared" ca="1" si="273"/>
        <v/>
      </c>
      <c r="CK1395" t="str">
        <f t="shared" ca="1" si="269"/>
        <v/>
      </c>
    </row>
    <row r="1396" spans="1:89" x14ac:dyDescent="0.45">
      <c r="A1396">
        <v>0</v>
      </c>
      <c r="B1396">
        <f t="shared" si="270"/>
        <v>0</v>
      </c>
      <c r="D1396" t="b">
        <f t="shared" si="266"/>
        <v>0</v>
      </c>
      <c r="AN1396">
        <f t="shared" si="271"/>
        <v>0</v>
      </c>
      <c r="AQ1396">
        <f t="shared" si="272"/>
        <v>1.2216338880484114</v>
      </c>
      <c r="CA1396">
        <v>0</v>
      </c>
      <c r="CC1396" t="str">
        <f t="shared" ca="1" si="267"/>
        <v/>
      </c>
      <c r="CD1396" t="str">
        <f t="shared" ca="1" si="268"/>
        <v/>
      </c>
      <c r="CH1396" t="str">
        <f t="shared" ca="1" si="273"/>
        <v/>
      </c>
      <c r="CK1396" t="str">
        <f t="shared" ca="1" si="269"/>
        <v/>
      </c>
    </row>
    <row r="1397" spans="1:89" x14ac:dyDescent="0.45">
      <c r="A1397">
        <v>1</v>
      </c>
      <c r="B1397">
        <f t="shared" si="270"/>
        <v>0</v>
      </c>
      <c r="D1397" t="b">
        <f t="shared" si="266"/>
        <v>1</v>
      </c>
      <c r="AN1397">
        <f t="shared" si="271"/>
        <v>4.9121580331455778E-2</v>
      </c>
      <c r="AQ1397">
        <f t="shared" si="272"/>
        <v>0.22163388804841144</v>
      </c>
      <c r="CA1397">
        <v>1</v>
      </c>
      <c r="CC1397" t="str">
        <f t="shared" ca="1" si="267"/>
        <v/>
      </c>
      <c r="CD1397" t="str">
        <f t="shared" ca="1" si="268"/>
        <v/>
      </c>
      <c r="CH1397" t="str">
        <f t="shared" ca="1" si="273"/>
        <v/>
      </c>
      <c r="CK1397" t="str">
        <f t="shared" ca="1" si="269"/>
        <v/>
      </c>
    </row>
    <row r="1398" spans="1:89" x14ac:dyDescent="0.45">
      <c r="A1398">
        <v>2</v>
      </c>
      <c r="B1398">
        <f t="shared" si="270"/>
        <v>0</v>
      </c>
      <c r="D1398" t="b">
        <f t="shared" si="266"/>
        <v>0</v>
      </c>
      <c r="AN1398">
        <f t="shared" si="271"/>
        <v>0.60585380423463286</v>
      </c>
      <c r="AQ1398">
        <f t="shared" si="272"/>
        <v>0.77836611195158856</v>
      </c>
      <c r="CA1398">
        <v>2</v>
      </c>
      <c r="CC1398" t="str">
        <f t="shared" ca="1" si="267"/>
        <v/>
      </c>
      <c r="CD1398" t="str">
        <f t="shared" ca="1" si="268"/>
        <v/>
      </c>
      <c r="CH1398" t="str">
        <f t="shared" ca="1" si="273"/>
        <v/>
      </c>
      <c r="CK1398" t="str">
        <f t="shared" ca="1" si="269"/>
        <v/>
      </c>
    </row>
    <row r="1399" spans="1:89" x14ac:dyDescent="0.45">
      <c r="A1399">
        <v>0</v>
      </c>
      <c r="B1399">
        <f t="shared" si="270"/>
        <v>22</v>
      </c>
      <c r="D1399" t="b">
        <f t="shared" si="266"/>
        <v>0</v>
      </c>
      <c r="AN1399">
        <f t="shared" si="271"/>
        <v>0</v>
      </c>
      <c r="AQ1399">
        <f t="shared" si="272"/>
        <v>1.2216338880484114</v>
      </c>
      <c r="CA1399">
        <v>0</v>
      </c>
      <c r="CC1399" t="str">
        <f t="shared" ca="1" si="267"/>
        <v/>
      </c>
      <c r="CD1399" t="str">
        <f t="shared" ca="1" si="268"/>
        <v/>
      </c>
      <c r="CH1399" t="str">
        <f t="shared" ca="1" si="273"/>
        <v/>
      </c>
      <c r="CK1399" t="str">
        <f t="shared" ca="1" si="269"/>
        <v/>
      </c>
    </row>
    <row r="1400" spans="1:89" x14ac:dyDescent="0.45">
      <c r="A1400">
        <v>0</v>
      </c>
      <c r="B1400">
        <f t="shared" si="270"/>
        <v>0</v>
      </c>
      <c r="D1400" t="b">
        <f t="shared" si="266"/>
        <v>0</v>
      </c>
      <c r="AN1400">
        <f t="shared" si="271"/>
        <v>0</v>
      </c>
      <c r="AQ1400">
        <f t="shared" si="272"/>
        <v>1.2216338880484114</v>
      </c>
      <c r="CA1400">
        <v>0</v>
      </c>
      <c r="CC1400" t="str">
        <f t="shared" ca="1" si="267"/>
        <v/>
      </c>
      <c r="CD1400" t="str">
        <f t="shared" ca="1" si="268"/>
        <v/>
      </c>
      <c r="CH1400" t="str">
        <f t="shared" ca="1" si="273"/>
        <v/>
      </c>
      <c r="CK1400" t="str">
        <f t="shared" ca="1" si="269"/>
        <v/>
      </c>
    </row>
    <row r="1401" spans="1:89" x14ac:dyDescent="0.45">
      <c r="A1401">
        <v>1</v>
      </c>
      <c r="B1401">
        <f t="shared" si="270"/>
        <v>0</v>
      </c>
      <c r="D1401" t="b">
        <f t="shared" si="266"/>
        <v>0</v>
      </c>
      <c r="AN1401">
        <f t="shared" si="271"/>
        <v>4.9121580331455778E-2</v>
      </c>
      <c r="AQ1401">
        <f t="shared" si="272"/>
        <v>0.22163388804841144</v>
      </c>
      <c r="CA1401">
        <v>1</v>
      </c>
      <c r="CC1401">
        <f t="shared" ca="1" si="267"/>
        <v>7</v>
      </c>
      <c r="CD1401">
        <f t="shared" ca="1" si="268"/>
        <v>12</v>
      </c>
      <c r="CH1401">
        <f t="shared" ca="1" si="273"/>
        <v>49</v>
      </c>
      <c r="CK1401">
        <f t="shared" ca="1" si="269"/>
        <v>154.62922499999996</v>
      </c>
    </row>
    <row r="1402" spans="1:89" x14ac:dyDescent="0.45">
      <c r="A1402">
        <v>1</v>
      </c>
      <c r="B1402">
        <f t="shared" si="270"/>
        <v>0</v>
      </c>
      <c r="D1402" t="b">
        <f t="shared" si="266"/>
        <v>0</v>
      </c>
      <c r="AN1402">
        <f t="shared" si="271"/>
        <v>4.9121580331455778E-2</v>
      </c>
      <c r="AQ1402">
        <f t="shared" si="272"/>
        <v>0.22163388804841144</v>
      </c>
      <c r="CA1402">
        <v>1</v>
      </c>
      <c r="CC1402" t="str">
        <f t="shared" ca="1" si="267"/>
        <v/>
      </c>
      <c r="CD1402" t="str">
        <f t="shared" ca="1" si="268"/>
        <v/>
      </c>
      <c r="CH1402" t="str">
        <f t="shared" ca="1" si="273"/>
        <v/>
      </c>
      <c r="CK1402" t="str">
        <f t="shared" ca="1" si="269"/>
        <v/>
      </c>
    </row>
    <row r="1403" spans="1:89" x14ac:dyDescent="0.45">
      <c r="A1403">
        <v>1</v>
      </c>
      <c r="B1403">
        <f t="shared" si="270"/>
        <v>0</v>
      </c>
      <c r="D1403" t="b">
        <f t="shared" si="266"/>
        <v>0</v>
      </c>
      <c r="AN1403">
        <f t="shared" si="271"/>
        <v>4.9121580331455778E-2</v>
      </c>
      <c r="AQ1403">
        <f t="shared" si="272"/>
        <v>0.22163388804841144</v>
      </c>
      <c r="CA1403">
        <v>1</v>
      </c>
      <c r="CC1403" t="str">
        <f t="shared" ca="1" si="267"/>
        <v/>
      </c>
      <c r="CD1403" t="str">
        <f t="shared" ca="1" si="268"/>
        <v/>
      </c>
      <c r="CH1403" t="str">
        <f t="shared" ca="1" si="273"/>
        <v/>
      </c>
      <c r="CK1403" t="str">
        <f t="shared" ca="1" si="269"/>
        <v/>
      </c>
    </row>
    <row r="1404" spans="1:89" x14ac:dyDescent="0.45">
      <c r="A1404">
        <v>1</v>
      </c>
      <c r="B1404">
        <f t="shared" si="270"/>
        <v>0</v>
      </c>
      <c r="D1404" t="b">
        <f t="shared" si="266"/>
        <v>0</v>
      </c>
      <c r="AN1404">
        <f t="shared" si="271"/>
        <v>4.9121580331455778E-2</v>
      </c>
      <c r="AQ1404">
        <f t="shared" si="272"/>
        <v>0.22163388804841144</v>
      </c>
      <c r="CA1404">
        <v>1</v>
      </c>
      <c r="CC1404" t="str">
        <f t="shared" ca="1" si="267"/>
        <v/>
      </c>
      <c r="CD1404" t="str">
        <f t="shared" ca="1" si="268"/>
        <v/>
      </c>
      <c r="CH1404" t="str">
        <f t="shared" ca="1" si="273"/>
        <v/>
      </c>
      <c r="CK1404" t="str">
        <f t="shared" ca="1" si="269"/>
        <v/>
      </c>
    </row>
    <row r="1405" spans="1:89" x14ac:dyDescent="0.45">
      <c r="A1405">
        <v>1</v>
      </c>
      <c r="B1405">
        <f t="shared" si="270"/>
        <v>0</v>
      </c>
      <c r="D1405" t="b">
        <f t="shared" si="266"/>
        <v>0</v>
      </c>
      <c r="AN1405">
        <f t="shared" si="271"/>
        <v>4.9121580331455778E-2</v>
      </c>
      <c r="AQ1405">
        <f t="shared" si="272"/>
        <v>0.22163388804841144</v>
      </c>
      <c r="CA1405">
        <v>1</v>
      </c>
      <c r="CC1405" t="str">
        <f t="shared" ca="1" si="267"/>
        <v/>
      </c>
      <c r="CD1405" t="str">
        <f t="shared" ca="1" si="268"/>
        <v/>
      </c>
      <c r="CH1405" t="str">
        <f t="shared" ca="1" si="273"/>
        <v/>
      </c>
      <c r="CK1405" t="str">
        <f t="shared" ca="1" si="269"/>
        <v/>
      </c>
    </row>
    <row r="1406" spans="1:89" x14ac:dyDescent="0.45">
      <c r="A1406">
        <v>0</v>
      </c>
      <c r="B1406">
        <f t="shared" si="270"/>
        <v>0</v>
      </c>
      <c r="D1406" t="b">
        <f t="shared" si="266"/>
        <v>0</v>
      </c>
      <c r="AN1406">
        <f t="shared" si="271"/>
        <v>0</v>
      </c>
      <c r="AQ1406">
        <f t="shared" si="272"/>
        <v>1.2216338880484114</v>
      </c>
      <c r="CA1406">
        <v>0</v>
      </c>
      <c r="CC1406" t="str">
        <f t="shared" ca="1" si="267"/>
        <v/>
      </c>
      <c r="CD1406" t="str">
        <f t="shared" ca="1" si="268"/>
        <v/>
      </c>
      <c r="CH1406" t="str">
        <f t="shared" ca="1" si="273"/>
        <v/>
      </c>
      <c r="CK1406" t="str">
        <f t="shared" ca="1" si="269"/>
        <v/>
      </c>
    </row>
    <row r="1407" spans="1:89" x14ac:dyDescent="0.45">
      <c r="A1407">
        <v>1</v>
      </c>
      <c r="B1407">
        <f t="shared" si="270"/>
        <v>0</v>
      </c>
      <c r="D1407" t="b">
        <f t="shared" si="266"/>
        <v>1</v>
      </c>
      <c r="AN1407">
        <f t="shared" si="271"/>
        <v>4.9121580331455778E-2</v>
      </c>
      <c r="AQ1407">
        <f t="shared" si="272"/>
        <v>0.22163388804841144</v>
      </c>
      <c r="CA1407">
        <v>1</v>
      </c>
      <c r="CC1407" t="str">
        <f t="shared" ca="1" si="267"/>
        <v/>
      </c>
      <c r="CD1407" t="str">
        <f t="shared" ca="1" si="268"/>
        <v/>
      </c>
      <c r="CH1407" t="str">
        <f t="shared" ca="1" si="273"/>
        <v/>
      </c>
      <c r="CK1407" t="str">
        <f t="shared" ca="1" si="269"/>
        <v/>
      </c>
    </row>
    <row r="1408" spans="1:89" x14ac:dyDescent="0.45">
      <c r="A1408">
        <v>0</v>
      </c>
      <c r="B1408">
        <f t="shared" si="270"/>
        <v>0</v>
      </c>
      <c r="D1408" t="b">
        <f t="shared" si="266"/>
        <v>0</v>
      </c>
      <c r="AN1408">
        <f t="shared" si="271"/>
        <v>0</v>
      </c>
      <c r="AQ1408">
        <f t="shared" si="272"/>
        <v>1.2216338880484114</v>
      </c>
      <c r="CA1408">
        <v>0</v>
      </c>
      <c r="CC1408" t="str">
        <f t="shared" ca="1" si="267"/>
        <v/>
      </c>
      <c r="CD1408" t="str">
        <f t="shared" ca="1" si="268"/>
        <v/>
      </c>
      <c r="CH1408" t="str">
        <f t="shared" ca="1" si="273"/>
        <v/>
      </c>
      <c r="CK1408" t="str">
        <f t="shared" ca="1" si="269"/>
        <v/>
      </c>
    </row>
    <row r="1409" spans="1:89" x14ac:dyDescent="0.45">
      <c r="A1409">
        <v>1</v>
      </c>
      <c r="B1409">
        <f t="shared" si="270"/>
        <v>10</v>
      </c>
      <c r="D1409" t="b">
        <f t="shared" ref="D1409:D1472" si="274">MOD(ROW(A1442),10)=0</f>
        <v>0</v>
      </c>
      <c r="AN1409">
        <f t="shared" si="271"/>
        <v>4.9121580331455778E-2</v>
      </c>
      <c r="AQ1409">
        <f t="shared" si="272"/>
        <v>0.22163388804841144</v>
      </c>
      <c r="CA1409">
        <v>1</v>
      </c>
      <c r="CC1409" t="str">
        <f t="shared" ref="CC1409:CC1472" ca="1" si="275">IF(MOD(CELL("строка",CA1418),10)=0,SUM(CA1409:CA1418),"")</f>
        <v/>
      </c>
      <c r="CD1409" t="str">
        <f t="shared" ca="1" si="268"/>
        <v/>
      </c>
      <c r="CH1409" t="str">
        <f t="shared" ca="1" si="273"/>
        <v/>
      </c>
      <c r="CK1409" t="str">
        <f t="shared" ca="1" si="269"/>
        <v/>
      </c>
    </row>
    <row r="1410" spans="1:89" x14ac:dyDescent="0.45">
      <c r="A1410">
        <v>0</v>
      </c>
      <c r="B1410">
        <f t="shared" si="270"/>
        <v>0</v>
      </c>
      <c r="D1410" t="b">
        <f t="shared" si="274"/>
        <v>0</v>
      </c>
      <c r="AN1410">
        <f t="shared" si="271"/>
        <v>0</v>
      </c>
      <c r="AQ1410">
        <f t="shared" si="272"/>
        <v>1.2216338880484114</v>
      </c>
      <c r="CA1410">
        <v>0</v>
      </c>
      <c r="CC1410" t="str">
        <f t="shared" ca="1" si="275"/>
        <v/>
      </c>
      <c r="CD1410" t="str">
        <f t="shared" ref="CD1410:CD1473" ca="1" si="276">IF(MOD(CELL("строка",CA1429),20)=0,SUM(CA1410:CA1429),"")</f>
        <v/>
      </c>
      <c r="CH1410" t="str">
        <f t="shared" ca="1" si="273"/>
        <v/>
      </c>
      <c r="CK1410" t="str">
        <f t="shared" ref="CK1410:CK1473" ca="1" si="277">IF(MOD(CELL("строка",CD1410),20)=1,POWER( SUM( CD1410, -$CJ$1 ), 2 ),"")</f>
        <v/>
      </c>
    </row>
    <row r="1411" spans="1:89" x14ac:dyDescent="0.45">
      <c r="A1411">
        <v>1</v>
      </c>
      <c r="B1411">
        <f t="shared" ref="B1411:B1474" si="278">SUM(A1453:A1462)*D1429</f>
        <v>0</v>
      </c>
      <c r="D1411" t="b">
        <f t="shared" si="274"/>
        <v>0</v>
      </c>
      <c r="AN1411">
        <f t="shared" ref="AN1411:AN1474" si="279">IF(A1411&gt;0,(A1411-AM$2)*(A1411-AM$2),0)</f>
        <v>4.9121580331455778E-2</v>
      </c>
      <c r="AQ1411">
        <f t="shared" ref="AQ1411:AQ1474" si="280">ABS(A1411-AM$2)</f>
        <v>0.22163388804841144</v>
      </c>
      <c r="CA1411">
        <v>1</v>
      </c>
      <c r="CC1411">
        <f t="shared" ca="1" si="275"/>
        <v>5</v>
      </c>
      <c r="CD1411" t="str">
        <f t="shared" ca="1" si="276"/>
        <v/>
      </c>
      <c r="CH1411">
        <f t="shared" ref="CH1411:CH1474" ca="1" si="281">IF(MOD(CELL("строка",CC1411),10)=1,POWER( SUM( CC1411, -$G$1 ), 2 ),"")</f>
        <v>25</v>
      </c>
      <c r="CK1411" t="str">
        <f t="shared" ca="1" si="277"/>
        <v/>
      </c>
    </row>
    <row r="1412" spans="1:89" x14ac:dyDescent="0.45">
      <c r="A1412">
        <v>0</v>
      </c>
      <c r="B1412">
        <f t="shared" si="278"/>
        <v>0</v>
      </c>
      <c r="D1412" t="b">
        <f t="shared" si="274"/>
        <v>0</v>
      </c>
      <c r="AN1412">
        <f t="shared" si="279"/>
        <v>0</v>
      </c>
      <c r="AQ1412">
        <f t="shared" si="280"/>
        <v>1.2216338880484114</v>
      </c>
      <c r="CA1412">
        <v>0</v>
      </c>
      <c r="CC1412" t="str">
        <f t="shared" ca="1" si="275"/>
        <v/>
      </c>
      <c r="CD1412" t="str">
        <f t="shared" ca="1" si="276"/>
        <v/>
      </c>
      <c r="CH1412" t="str">
        <f t="shared" ca="1" si="281"/>
        <v/>
      </c>
      <c r="CK1412" t="str">
        <f t="shared" ca="1" si="277"/>
        <v/>
      </c>
    </row>
    <row r="1413" spans="1:89" x14ac:dyDescent="0.45">
      <c r="A1413">
        <v>0</v>
      </c>
      <c r="B1413">
        <f t="shared" si="278"/>
        <v>0</v>
      </c>
      <c r="D1413" t="b">
        <f t="shared" si="274"/>
        <v>0</v>
      </c>
      <c r="AN1413">
        <f t="shared" si="279"/>
        <v>0</v>
      </c>
      <c r="AQ1413">
        <f t="shared" si="280"/>
        <v>1.2216338880484114</v>
      </c>
      <c r="CA1413">
        <v>0</v>
      </c>
      <c r="CC1413" t="str">
        <f t="shared" ca="1" si="275"/>
        <v/>
      </c>
      <c r="CD1413" t="str">
        <f t="shared" ca="1" si="276"/>
        <v/>
      </c>
      <c r="CH1413" t="str">
        <f t="shared" ca="1" si="281"/>
        <v/>
      </c>
      <c r="CK1413" t="str">
        <f t="shared" ca="1" si="277"/>
        <v/>
      </c>
    </row>
    <row r="1414" spans="1:89" x14ac:dyDescent="0.45">
      <c r="A1414">
        <v>1</v>
      </c>
      <c r="B1414">
        <f t="shared" si="278"/>
        <v>0</v>
      </c>
      <c r="D1414" t="b">
        <f t="shared" si="274"/>
        <v>0</v>
      </c>
      <c r="AN1414">
        <f t="shared" si="279"/>
        <v>4.9121580331455778E-2</v>
      </c>
      <c r="AQ1414">
        <f t="shared" si="280"/>
        <v>0.22163388804841144</v>
      </c>
      <c r="CA1414">
        <v>1</v>
      </c>
      <c r="CC1414" t="str">
        <f t="shared" ca="1" si="275"/>
        <v/>
      </c>
      <c r="CD1414" t="str">
        <f t="shared" ca="1" si="276"/>
        <v/>
      </c>
      <c r="CH1414" t="str">
        <f t="shared" ca="1" si="281"/>
        <v/>
      </c>
      <c r="CK1414" t="str">
        <f t="shared" ca="1" si="277"/>
        <v/>
      </c>
    </row>
    <row r="1415" spans="1:89" x14ac:dyDescent="0.45">
      <c r="A1415">
        <v>1</v>
      </c>
      <c r="B1415">
        <f t="shared" si="278"/>
        <v>0</v>
      </c>
      <c r="D1415" t="b">
        <f t="shared" si="274"/>
        <v>0</v>
      </c>
      <c r="AN1415">
        <f t="shared" si="279"/>
        <v>4.9121580331455778E-2</v>
      </c>
      <c r="AQ1415">
        <f t="shared" si="280"/>
        <v>0.22163388804841144</v>
      </c>
      <c r="CA1415">
        <v>1</v>
      </c>
      <c r="CC1415" t="str">
        <f t="shared" ca="1" si="275"/>
        <v/>
      </c>
      <c r="CD1415" t="str">
        <f t="shared" ca="1" si="276"/>
        <v/>
      </c>
      <c r="CH1415" t="str">
        <f t="shared" ca="1" si="281"/>
        <v/>
      </c>
      <c r="CK1415" t="str">
        <f t="shared" ca="1" si="277"/>
        <v/>
      </c>
    </row>
    <row r="1416" spans="1:89" x14ac:dyDescent="0.45">
      <c r="A1416">
        <v>0</v>
      </c>
      <c r="B1416">
        <f t="shared" si="278"/>
        <v>0</v>
      </c>
      <c r="D1416" t="b">
        <f t="shared" si="274"/>
        <v>0</v>
      </c>
      <c r="AN1416">
        <f t="shared" si="279"/>
        <v>0</v>
      </c>
      <c r="AQ1416">
        <f t="shared" si="280"/>
        <v>1.2216338880484114</v>
      </c>
      <c r="CA1416">
        <v>0</v>
      </c>
      <c r="CC1416" t="str">
        <f t="shared" ca="1" si="275"/>
        <v/>
      </c>
      <c r="CD1416" t="str">
        <f t="shared" ca="1" si="276"/>
        <v/>
      </c>
      <c r="CH1416" t="str">
        <f t="shared" ca="1" si="281"/>
        <v/>
      </c>
      <c r="CK1416" t="str">
        <f t="shared" ca="1" si="277"/>
        <v/>
      </c>
    </row>
    <row r="1417" spans="1:89" x14ac:dyDescent="0.45">
      <c r="A1417">
        <v>0</v>
      </c>
      <c r="B1417">
        <f t="shared" si="278"/>
        <v>0</v>
      </c>
      <c r="D1417" t="b">
        <f t="shared" si="274"/>
        <v>1</v>
      </c>
      <c r="AN1417">
        <f t="shared" si="279"/>
        <v>0</v>
      </c>
      <c r="AQ1417">
        <f t="shared" si="280"/>
        <v>1.2216338880484114</v>
      </c>
      <c r="CA1417">
        <v>0</v>
      </c>
      <c r="CC1417" t="str">
        <f t="shared" ca="1" si="275"/>
        <v/>
      </c>
      <c r="CD1417" t="str">
        <f t="shared" ca="1" si="276"/>
        <v/>
      </c>
      <c r="CH1417" t="str">
        <f t="shared" ca="1" si="281"/>
        <v/>
      </c>
      <c r="CK1417" t="str">
        <f t="shared" ca="1" si="277"/>
        <v/>
      </c>
    </row>
    <row r="1418" spans="1:89" x14ac:dyDescent="0.45">
      <c r="A1418">
        <v>0</v>
      </c>
      <c r="B1418">
        <f t="shared" si="278"/>
        <v>0</v>
      </c>
      <c r="D1418" t="b">
        <f t="shared" si="274"/>
        <v>0</v>
      </c>
      <c r="AN1418">
        <f t="shared" si="279"/>
        <v>0</v>
      </c>
      <c r="AQ1418">
        <f t="shared" si="280"/>
        <v>1.2216338880484114</v>
      </c>
      <c r="CA1418">
        <v>0</v>
      </c>
      <c r="CC1418" t="str">
        <f t="shared" ca="1" si="275"/>
        <v/>
      </c>
      <c r="CD1418" t="str">
        <f t="shared" ca="1" si="276"/>
        <v/>
      </c>
      <c r="CH1418" t="str">
        <f t="shared" ca="1" si="281"/>
        <v/>
      </c>
      <c r="CK1418" t="str">
        <f t="shared" ca="1" si="277"/>
        <v/>
      </c>
    </row>
    <row r="1419" spans="1:89" x14ac:dyDescent="0.45">
      <c r="A1419">
        <v>0</v>
      </c>
      <c r="B1419">
        <f t="shared" si="278"/>
        <v>16</v>
      </c>
      <c r="D1419" t="b">
        <f t="shared" si="274"/>
        <v>0</v>
      </c>
      <c r="AN1419">
        <f t="shared" si="279"/>
        <v>0</v>
      </c>
      <c r="AQ1419">
        <f t="shared" si="280"/>
        <v>1.2216338880484114</v>
      </c>
      <c r="CA1419">
        <v>0</v>
      </c>
      <c r="CC1419" t="str">
        <f t="shared" ca="1" si="275"/>
        <v/>
      </c>
      <c r="CD1419" t="str">
        <f t="shared" ca="1" si="276"/>
        <v/>
      </c>
      <c r="CH1419" t="str">
        <f t="shared" ca="1" si="281"/>
        <v/>
      </c>
      <c r="CK1419" t="str">
        <f t="shared" ca="1" si="277"/>
        <v/>
      </c>
    </row>
    <row r="1420" spans="1:89" x14ac:dyDescent="0.45">
      <c r="A1420">
        <v>2</v>
      </c>
      <c r="B1420">
        <f t="shared" si="278"/>
        <v>0</v>
      </c>
      <c r="D1420" t="b">
        <f t="shared" si="274"/>
        <v>0</v>
      </c>
      <c r="AN1420">
        <f t="shared" si="279"/>
        <v>0.60585380423463286</v>
      </c>
      <c r="AQ1420">
        <f t="shared" si="280"/>
        <v>0.77836611195158856</v>
      </c>
      <c r="CA1420">
        <v>2</v>
      </c>
      <c r="CC1420" t="str">
        <f t="shared" ca="1" si="275"/>
        <v/>
      </c>
      <c r="CD1420" t="str">
        <f t="shared" ca="1" si="276"/>
        <v/>
      </c>
      <c r="CH1420" t="str">
        <f t="shared" ca="1" si="281"/>
        <v/>
      </c>
      <c r="CK1420" t="str">
        <f t="shared" ca="1" si="277"/>
        <v/>
      </c>
    </row>
    <row r="1421" spans="1:89" x14ac:dyDescent="0.45">
      <c r="A1421">
        <v>3</v>
      </c>
      <c r="B1421">
        <f t="shared" si="278"/>
        <v>0</v>
      </c>
      <c r="D1421" t="b">
        <f t="shared" si="274"/>
        <v>0</v>
      </c>
      <c r="AN1421">
        <f t="shared" si="279"/>
        <v>3.16258602813781</v>
      </c>
      <c r="AQ1421">
        <f t="shared" si="280"/>
        <v>1.7783661119515886</v>
      </c>
      <c r="CA1421">
        <v>3</v>
      </c>
      <c r="CC1421">
        <f t="shared" ca="1" si="275"/>
        <v>11</v>
      </c>
      <c r="CD1421">
        <f t="shared" ca="1" si="276"/>
        <v>24</v>
      </c>
      <c r="CH1421">
        <f t="shared" ca="1" si="281"/>
        <v>121</v>
      </c>
      <c r="CK1421">
        <f t="shared" ca="1" si="277"/>
        <v>0.18922499999999889</v>
      </c>
    </row>
    <row r="1422" spans="1:89" x14ac:dyDescent="0.45">
      <c r="A1422">
        <v>1</v>
      </c>
      <c r="B1422">
        <f t="shared" si="278"/>
        <v>0</v>
      </c>
      <c r="D1422" t="b">
        <f t="shared" si="274"/>
        <v>0</v>
      </c>
      <c r="AN1422">
        <f t="shared" si="279"/>
        <v>4.9121580331455778E-2</v>
      </c>
      <c r="AQ1422">
        <f t="shared" si="280"/>
        <v>0.22163388804841144</v>
      </c>
      <c r="CA1422">
        <v>1</v>
      </c>
      <c r="CC1422" t="str">
        <f t="shared" ca="1" si="275"/>
        <v/>
      </c>
      <c r="CD1422" t="str">
        <f t="shared" ca="1" si="276"/>
        <v/>
      </c>
      <c r="CH1422" t="str">
        <f t="shared" ca="1" si="281"/>
        <v/>
      </c>
      <c r="CK1422" t="str">
        <f t="shared" ca="1" si="277"/>
        <v/>
      </c>
    </row>
    <row r="1423" spans="1:89" x14ac:dyDescent="0.45">
      <c r="A1423">
        <v>2</v>
      </c>
      <c r="B1423">
        <f t="shared" si="278"/>
        <v>0</v>
      </c>
      <c r="D1423" t="b">
        <f t="shared" si="274"/>
        <v>0</v>
      </c>
      <c r="AN1423">
        <f t="shared" si="279"/>
        <v>0.60585380423463286</v>
      </c>
      <c r="AQ1423">
        <f t="shared" si="280"/>
        <v>0.77836611195158856</v>
      </c>
      <c r="CA1423">
        <v>2</v>
      </c>
      <c r="CC1423" t="str">
        <f t="shared" ca="1" si="275"/>
        <v/>
      </c>
      <c r="CD1423" t="str">
        <f t="shared" ca="1" si="276"/>
        <v/>
      </c>
      <c r="CH1423" t="str">
        <f t="shared" ca="1" si="281"/>
        <v/>
      </c>
      <c r="CK1423" t="str">
        <f t="shared" ca="1" si="277"/>
        <v/>
      </c>
    </row>
    <row r="1424" spans="1:89" x14ac:dyDescent="0.45">
      <c r="A1424">
        <v>1</v>
      </c>
      <c r="B1424">
        <f t="shared" si="278"/>
        <v>0</v>
      </c>
      <c r="D1424" t="b">
        <f t="shared" si="274"/>
        <v>0</v>
      </c>
      <c r="AN1424">
        <f t="shared" si="279"/>
        <v>4.9121580331455778E-2</v>
      </c>
      <c r="AQ1424">
        <f t="shared" si="280"/>
        <v>0.22163388804841144</v>
      </c>
      <c r="CA1424">
        <v>1</v>
      </c>
      <c r="CC1424" t="str">
        <f t="shared" ca="1" si="275"/>
        <v/>
      </c>
      <c r="CD1424" t="str">
        <f t="shared" ca="1" si="276"/>
        <v/>
      </c>
      <c r="CH1424" t="str">
        <f t="shared" ca="1" si="281"/>
        <v/>
      </c>
      <c r="CK1424" t="str">
        <f t="shared" ca="1" si="277"/>
        <v/>
      </c>
    </row>
    <row r="1425" spans="1:89" x14ac:dyDescent="0.45">
      <c r="A1425">
        <v>1</v>
      </c>
      <c r="B1425">
        <f t="shared" si="278"/>
        <v>0</v>
      </c>
      <c r="D1425" t="b">
        <f t="shared" si="274"/>
        <v>0</v>
      </c>
      <c r="AN1425">
        <f t="shared" si="279"/>
        <v>4.9121580331455778E-2</v>
      </c>
      <c r="AQ1425">
        <f t="shared" si="280"/>
        <v>0.22163388804841144</v>
      </c>
      <c r="CA1425">
        <v>1</v>
      </c>
      <c r="CC1425" t="str">
        <f t="shared" ca="1" si="275"/>
        <v/>
      </c>
      <c r="CD1425" t="str">
        <f t="shared" ca="1" si="276"/>
        <v/>
      </c>
      <c r="CH1425" t="str">
        <f t="shared" ca="1" si="281"/>
        <v/>
      </c>
      <c r="CK1425" t="str">
        <f t="shared" ca="1" si="277"/>
        <v/>
      </c>
    </row>
    <row r="1426" spans="1:89" x14ac:dyDescent="0.45">
      <c r="A1426">
        <v>1</v>
      </c>
      <c r="B1426">
        <f t="shared" si="278"/>
        <v>0</v>
      </c>
      <c r="D1426" t="b">
        <f t="shared" si="274"/>
        <v>0</v>
      </c>
      <c r="AN1426">
        <f t="shared" si="279"/>
        <v>4.9121580331455778E-2</v>
      </c>
      <c r="AQ1426">
        <f t="shared" si="280"/>
        <v>0.22163388804841144</v>
      </c>
      <c r="CA1426">
        <v>1</v>
      </c>
      <c r="CC1426" t="str">
        <f t="shared" ca="1" si="275"/>
        <v/>
      </c>
      <c r="CD1426" t="str">
        <f t="shared" ca="1" si="276"/>
        <v/>
      </c>
      <c r="CH1426" t="str">
        <f t="shared" ca="1" si="281"/>
        <v/>
      </c>
      <c r="CK1426" t="str">
        <f t="shared" ca="1" si="277"/>
        <v/>
      </c>
    </row>
    <row r="1427" spans="1:89" x14ac:dyDescent="0.45">
      <c r="A1427">
        <v>0</v>
      </c>
      <c r="B1427">
        <f t="shared" si="278"/>
        <v>0</v>
      </c>
      <c r="D1427" t="b">
        <f t="shared" si="274"/>
        <v>1</v>
      </c>
      <c r="AN1427">
        <f t="shared" si="279"/>
        <v>0</v>
      </c>
      <c r="AQ1427">
        <f t="shared" si="280"/>
        <v>1.2216338880484114</v>
      </c>
      <c r="CA1427">
        <v>0</v>
      </c>
      <c r="CC1427" t="str">
        <f t="shared" ca="1" si="275"/>
        <v/>
      </c>
      <c r="CD1427" t="str">
        <f t="shared" ca="1" si="276"/>
        <v/>
      </c>
      <c r="CH1427" t="str">
        <f t="shared" ca="1" si="281"/>
        <v/>
      </c>
      <c r="CK1427" t="str">
        <f t="shared" ca="1" si="277"/>
        <v/>
      </c>
    </row>
    <row r="1428" spans="1:89" x14ac:dyDescent="0.45">
      <c r="A1428">
        <v>1</v>
      </c>
      <c r="B1428">
        <f t="shared" si="278"/>
        <v>0</v>
      </c>
      <c r="D1428" t="b">
        <f t="shared" si="274"/>
        <v>0</v>
      </c>
      <c r="AN1428">
        <f t="shared" si="279"/>
        <v>4.9121580331455778E-2</v>
      </c>
      <c r="AQ1428">
        <f t="shared" si="280"/>
        <v>0.22163388804841144</v>
      </c>
      <c r="CA1428">
        <v>1</v>
      </c>
      <c r="CC1428" t="str">
        <f t="shared" ca="1" si="275"/>
        <v/>
      </c>
      <c r="CD1428" t="str">
        <f t="shared" ca="1" si="276"/>
        <v/>
      </c>
      <c r="CH1428" t="str">
        <f t="shared" ca="1" si="281"/>
        <v/>
      </c>
      <c r="CK1428" t="str">
        <f t="shared" ca="1" si="277"/>
        <v/>
      </c>
    </row>
    <row r="1429" spans="1:89" x14ac:dyDescent="0.45">
      <c r="A1429">
        <v>1</v>
      </c>
      <c r="B1429">
        <f t="shared" si="278"/>
        <v>14</v>
      </c>
      <c r="D1429" t="b">
        <f t="shared" si="274"/>
        <v>0</v>
      </c>
      <c r="AN1429">
        <f t="shared" si="279"/>
        <v>4.9121580331455778E-2</v>
      </c>
      <c r="AQ1429">
        <f t="shared" si="280"/>
        <v>0.22163388804841144</v>
      </c>
      <c r="CA1429">
        <v>1</v>
      </c>
      <c r="CC1429" t="str">
        <f t="shared" ca="1" si="275"/>
        <v/>
      </c>
      <c r="CD1429" t="str">
        <f t="shared" ca="1" si="276"/>
        <v/>
      </c>
      <c r="CH1429" t="str">
        <f t="shared" ca="1" si="281"/>
        <v/>
      </c>
      <c r="CK1429" t="str">
        <f t="shared" ca="1" si="277"/>
        <v/>
      </c>
    </row>
    <row r="1430" spans="1:89" x14ac:dyDescent="0.45">
      <c r="A1430">
        <v>0</v>
      </c>
      <c r="B1430">
        <f t="shared" si="278"/>
        <v>0</v>
      </c>
      <c r="D1430" t="b">
        <f t="shared" si="274"/>
        <v>0</v>
      </c>
      <c r="AN1430">
        <f t="shared" si="279"/>
        <v>0</v>
      </c>
      <c r="AQ1430">
        <f t="shared" si="280"/>
        <v>1.2216338880484114</v>
      </c>
      <c r="CA1430">
        <v>0</v>
      </c>
      <c r="CC1430" t="str">
        <f t="shared" ca="1" si="275"/>
        <v/>
      </c>
      <c r="CD1430" t="str">
        <f t="shared" ca="1" si="276"/>
        <v/>
      </c>
      <c r="CH1430" t="str">
        <f t="shared" ca="1" si="281"/>
        <v/>
      </c>
      <c r="CK1430" t="str">
        <f t="shared" ca="1" si="277"/>
        <v/>
      </c>
    </row>
    <row r="1431" spans="1:89" x14ac:dyDescent="0.45">
      <c r="A1431">
        <v>1</v>
      </c>
      <c r="B1431">
        <f t="shared" si="278"/>
        <v>0</v>
      </c>
      <c r="D1431" t="b">
        <f t="shared" si="274"/>
        <v>0</v>
      </c>
      <c r="AN1431">
        <f t="shared" si="279"/>
        <v>4.9121580331455778E-2</v>
      </c>
      <c r="AQ1431">
        <f t="shared" si="280"/>
        <v>0.22163388804841144</v>
      </c>
      <c r="CA1431">
        <v>1</v>
      </c>
      <c r="CC1431">
        <f t="shared" ca="1" si="275"/>
        <v>13</v>
      </c>
      <c r="CD1431" t="str">
        <f t="shared" ca="1" si="276"/>
        <v/>
      </c>
      <c r="CH1431">
        <f t="shared" ca="1" si="281"/>
        <v>169</v>
      </c>
      <c r="CK1431" t="str">
        <f t="shared" ca="1" si="277"/>
        <v/>
      </c>
    </row>
    <row r="1432" spans="1:89" x14ac:dyDescent="0.45">
      <c r="A1432">
        <v>1</v>
      </c>
      <c r="B1432">
        <f t="shared" si="278"/>
        <v>0</v>
      </c>
      <c r="D1432" t="b">
        <f t="shared" si="274"/>
        <v>0</v>
      </c>
      <c r="AN1432">
        <f t="shared" si="279"/>
        <v>4.9121580331455778E-2</v>
      </c>
      <c r="AQ1432">
        <f t="shared" si="280"/>
        <v>0.22163388804841144</v>
      </c>
      <c r="CA1432">
        <v>1</v>
      </c>
      <c r="CC1432" t="str">
        <f t="shared" ca="1" si="275"/>
        <v/>
      </c>
      <c r="CD1432" t="str">
        <f t="shared" ca="1" si="276"/>
        <v/>
      </c>
      <c r="CH1432" t="str">
        <f t="shared" ca="1" si="281"/>
        <v/>
      </c>
      <c r="CK1432" t="str">
        <f t="shared" ca="1" si="277"/>
        <v/>
      </c>
    </row>
    <row r="1433" spans="1:89" x14ac:dyDescent="0.45">
      <c r="A1433">
        <v>4</v>
      </c>
      <c r="B1433">
        <f t="shared" si="278"/>
        <v>0</v>
      </c>
      <c r="D1433" t="b">
        <f t="shared" si="274"/>
        <v>0</v>
      </c>
      <c r="AN1433">
        <f t="shared" si="279"/>
        <v>7.7193182520409875</v>
      </c>
      <c r="AQ1433">
        <f t="shared" si="280"/>
        <v>2.7783661119515886</v>
      </c>
      <c r="CA1433">
        <v>4</v>
      </c>
      <c r="CC1433" t="str">
        <f t="shared" ca="1" si="275"/>
        <v/>
      </c>
      <c r="CD1433" t="str">
        <f t="shared" ca="1" si="276"/>
        <v/>
      </c>
      <c r="CH1433" t="str">
        <f t="shared" ca="1" si="281"/>
        <v/>
      </c>
      <c r="CK1433" t="str">
        <f t="shared" ca="1" si="277"/>
        <v/>
      </c>
    </row>
    <row r="1434" spans="1:89" x14ac:dyDescent="0.45">
      <c r="A1434">
        <v>2</v>
      </c>
      <c r="B1434">
        <f t="shared" si="278"/>
        <v>0</v>
      </c>
      <c r="D1434" t="b">
        <f t="shared" si="274"/>
        <v>0</v>
      </c>
      <c r="AN1434">
        <f t="shared" si="279"/>
        <v>0.60585380423463286</v>
      </c>
      <c r="AQ1434">
        <f t="shared" si="280"/>
        <v>0.77836611195158856</v>
      </c>
      <c r="CA1434">
        <v>2</v>
      </c>
      <c r="CC1434" t="str">
        <f t="shared" ca="1" si="275"/>
        <v/>
      </c>
      <c r="CD1434" t="str">
        <f t="shared" ca="1" si="276"/>
        <v/>
      </c>
      <c r="CH1434" t="str">
        <f t="shared" ca="1" si="281"/>
        <v/>
      </c>
      <c r="CK1434" t="str">
        <f t="shared" ca="1" si="277"/>
        <v/>
      </c>
    </row>
    <row r="1435" spans="1:89" x14ac:dyDescent="0.45">
      <c r="A1435">
        <v>2</v>
      </c>
      <c r="B1435">
        <f t="shared" si="278"/>
        <v>0</v>
      </c>
      <c r="D1435" t="b">
        <f t="shared" si="274"/>
        <v>0</v>
      </c>
      <c r="AN1435">
        <f t="shared" si="279"/>
        <v>0.60585380423463286</v>
      </c>
      <c r="AQ1435">
        <f t="shared" si="280"/>
        <v>0.77836611195158856</v>
      </c>
      <c r="CA1435">
        <v>2</v>
      </c>
      <c r="CC1435" t="str">
        <f t="shared" ca="1" si="275"/>
        <v/>
      </c>
      <c r="CD1435" t="str">
        <f t="shared" ca="1" si="276"/>
        <v/>
      </c>
      <c r="CH1435" t="str">
        <f t="shared" ca="1" si="281"/>
        <v/>
      </c>
      <c r="CK1435" t="str">
        <f t="shared" ca="1" si="277"/>
        <v/>
      </c>
    </row>
    <row r="1436" spans="1:89" x14ac:dyDescent="0.45">
      <c r="A1436">
        <v>1</v>
      </c>
      <c r="B1436">
        <f t="shared" si="278"/>
        <v>0</v>
      </c>
      <c r="D1436" t="b">
        <f t="shared" si="274"/>
        <v>0</v>
      </c>
      <c r="AN1436">
        <f t="shared" si="279"/>
        <v>4.9121580331455778E-2</v>
      </c>
      <c r="AQ1436">
        <f t="shared" si="280"/>
        <v>0.22163388804841144</v>
      </c>
      <c r="CA1436">
        <v>1</v>
      </c>
      <c r="CC1436" t="str">
        <f t="shared" ca="1" si="275"/>
        <v/>
      </c>
      <c r="CD1436" t="str">
        <f t="shared" ca="1" si="276"/>
        <v/>
      </c>
      <c r="CH1436" t="str">
        <f t="shared" ca="1" si="281"/>
        <v/>
      </c>
      <c r="CK1436" t="str">
        <f t="shared" ca="1" si="277"/>
        <v/>
      </c>
    </row>
    <row r="1437" spans="1:89" x14ac:dyDescent="0.45">
      <c r="A1437">
        <v>0</v>
      </c>
      <c r="B1437">
        <f t="shared" si="278"/>
        <v>0</v>
      </c>
      <c r="D1437" t="b">
        <f t="shared" si="274"/>
        <v>1</v>
      </c>
      <c r="AN1437">
        <f t="shared" si="279"/>
        <v>0</v>
      </c>
      <c r="AQ1437">
        <f t="shared" si="280"/>
        <v>1.2216338880484114</v>
      </c>
      <c r="CA1437">
        <v>0</v>
      </c>
      <c r="CC1437" t="str">
        <f t="shared" ca="1" si="275"/>
        <v/>
      </c>
      <c r="CD1437" t="str">
        <f t="shared" ca="1" si="276"/>
        <v/>
      </c>
      <c r="CH1437" t="str">
        <f t="shared" ca="1" si="281"/>
        <v/>
      </c>
      <c r="CK1437" t="str">
        <f t="shared" ca="1" si="277"/>
        <v/>
      </c>
    </row>
    <row r="1438" spans="1:89" x14ac:dyDescent="0.45">
      <c r="A1438">
        <v>0</v>
      </c>
      <c r="B1438">
        <f t="shared" si="278"/>
        <v>0</v>
      </c>
      <c r="D1438" t="b">
        <f t="shared" si="274"/>
        <v>0</v>
      </c>
      <c r="AN1438">
        <f t="shared" si="279"/>
        <v>0</v>
      </c>
      <c r="AQ1438">
        <f t="shared" si="280"/>
        <v>1.2216338880484114</v>
      </c>
      <c r="CA1438">
        <v>0</v>
      </c>
      <c r="CC1438" t="str">
        <f t="shared" ca="1" si="275"/>
        <v/>
      </c>
      <c r="CD1438" t="str">
        <f t="shared" ca="1" si="276"/>
        <v/>
      </c>
      <c r="CH1438" t="str">
        <f t="shared" ca="1" si="281"/>
        <v/>
      </c>
      <c r="CK1438" t="str">
        <f t="shared" ca="1" si="277"/>
        <v/>
      </c>
    </row>
    <row r="1439" spans="1:89" x14ac:dyDescent="0.45">
      <c r="A1439">
        <v>1</v>
      </c>
      <c r="B1439">
        <f t="shared" si="278"/>
        <v>12</v>
      </c>
      <c r="D1439" t="b">
        <f t="shared" si="274"/>
        <v>0</v>
      </c>
      <c r="AN1439">
        <f t="shared" si="279"/>
        <v>4.9121580331455778E-2</v>
      </c>
      <c r="AQ1439">
        <f t="shared" si="280"/>
        <v>0.22163388804841144</v>
      </c>
      <c r="CA1439">
        <v>1</v>
      </c>
      <c r="CC1439" t="str">
        <f t="shared" ca="1" si="275"/>
        <v/>
      </c>
      <c r="CD1439" t="str">
        <f t="shared" ca="1" si="276"/>
        <v/>
      </c>
      <c r="CH1439" t="str">
        <f t="shared" ca="1" si="281"/>
        <v/>
      </c>
      <c r="CK1439" t="str">
        <f t="shared" ca="1" si="277"/>
        <v/>
      </c>
    </row>
    <row r="1440" spans="1:89" x14ac:dyDescent="0.45">
      <c r="A1440">
        <v>1</v>
      </c>
      <c r="B1440">
        <f t="shared" si="278"/>
        <v>0</v>
      </c>
      <c r="D1440" t="b">
        <f t="shared" si="274"/>
        <v>0</v>
      </c>
      <c r="AN1440">
        <f t="shared" si="279"/>
        <v>4.9121580331455778E-2</v>
      </c>
      <c r="AQ1440">
        <f t="shared" si="280"/>
        <v>0.22163388804841144</v>
      </c>
      <c r="CA1440">
        <v>1</v>
      </c>
      <c r="CC1440" t="str">
        <f t="shared" ca="1" si="275"/>
        <v/>
      </c>
      <c r="CD1440" t="str">
        <f t="shared" ca="1" si="276"/>
        <v/>
      </c>
      <c r="CH1440" t="str">
        <f t="shared" ca="1" si="281"/>
        <v/>
      </c>
      <c r="CK1440" t="str">
        <f t="shared" ca="1" si="277"/>
        <v/>
      </c>
    </row>
    <row r="1441" spans="1:89" x14ac:dyDescent="0.45">
      <c r="A1441">
        <v>1</v>
      </c>
      <c r="B1441">
        <f t="shared" si="278"/>
        <v>0</v>
      </c>
      <c r="D1441" t="b">
        <f t="shared" si="274"/>
        <v>0</v>
      </c>
      <c r="AN1441">
        <f t="shared" si="279"/>
        <v>4.9121580331455778E-2</v>
      </c>
      <c r="AQ1441">
        <f t="shared" si="280"/>
        <v>0.22163388804841144</v>
      </c>
      <c r="CA1441">
        <v>1</v>
      </c>
      <c r="CC1441">
        <f t="shared" ca="1" si="275"/>
        <v>22</v>
      </c>
      <c r="CD1441">
        <f t="shared" ca="1" si="276"/>
        <v>32</v>
      </c>
      <c r="CH1441">
        <f t="shared" ca="1" si="281"/>
        <v>484</v>
      </c>
      <c r="CK1441">
        <f t="shared" ca="1" si="277"/>
        <v>57.229225000000021</v>
      </c>
    </row>
    <row r="1442" spans="1:89" x14ac:dyDescent="0.45">
      <c r="A1442">
        <v>2</v>
      </c>
      <c r="B1442">
        <f t="shared" si="278"/>
        <v>0</v>
      </c>
      <c r="D1442" t="b">
        <f t="shared" si="274"/>
        <v>0</v>
      </c>
      <c r="AN1442">
        <f t="shared" si="279"/>
        <v>0.60585380423463286</v>
      </c>
      <c r="AQ1442">
        <f t="shared" si="280"/>
        <v>0.77836611195158856</v>
      </c>
      <c r="CA1442">
        <v>2</v>
      </c>
      <c r="CC1442" t="str">
        <f t="shared" ca="1" si="275"/>
        <v/>
      </c>
      <c r="CD1442" t="str">
        <f t="shared" ca="1" si="276"/>
        <v/>
      </c>
      <c r="CH1442" t="str">
        <f t="shared" ca="1" si="281"/>
        <v/>
      </c>
      <c r="CK1442" t="str">
        <f t="shared" ca="1" si="277"/>
        <v/>
      </c>
    </row>
    <row r="1443" spans="1:89" x14ac:dyDescent="0.45">
      <c r="A1443">
        <v>1</v>
      </c>
      <c r="B1443">
        <f t="shared" si="278"/>
        <v>0</v>
      </c>
      <c r="D1443" t="b">
        <f t="shared" si="274"/>
        <v>0</v>
      </c>
      <c r="AN1443">
        <f t="shared" si="279"/>
        <v>4.9121580331455778E-2</v>
      </c>
      <c r="AQ1443">
        <f t="shared" si="280"/>
        <v>0.22163388804841144</v>
      </c>
      <c r="CA1443">
        <v>1</v>
      </c>
      <c r="CC1443" t="str">
        <f t="shared" ca="1" si="275"/>
        <v/>
      </c>
      <c r="CD1443" t="str">
        <f t="shared" ca="1" si="276"/>
        <v/>
      </c>
      <c r="CH1443" t="str">
        <f t="shared" ca="1" si="281"/>
        <v/>
      </c>
      <c r="CK1443" t="str">
        <f t="shared" ca="1" si="277"/>
        <v/>
      </c>
    </row>
    <row r="1444" spans="1:89" x14ac:dyDescent="0.45">
      <c r="A1444">
        <v>2</v>
      </c>
      <c r="B1444">
        <f t="shared" si="278"/>
        <v>0</v>
      </c>
      <c r="D1444" t="b">
        <f t="shared" si="274"/>
        <v>0</v>
      </c>
      <c r="AN1444">
        <f t="shared" si="279"/>
        <v>0.60585380423463286</v>
      </c>
      <c r="AQ1444">
        <f t="shared" si="280"/>
        <v>0.77836611195158856</v>
      </c>
      <c r="CA1444">
        <v>2</v>
      </c>
      <c r="CC1444" t="str">
        <f t="shared" ca="1" si="275"/>
        <v/>
      </c>
      <c r="CD1444" t="str">
        <f t="shared" ca="1" si="276"/>
        <v/>
      </c>
      <c r="CH1444" t="str">
        <f t="shared" ca="1" si="281"/>
        <v/>
      </c>
      <c r="CK1444" t="str">
        <f t="shared" ca="1" si="277"/>
        <v/>
      </c>
    </row>
    <row r="1445" spans="1:89" x14ac:dyDescent="0.45">
      <c r="A1445">
        <v>4</v>
      </c>
      <c r="B1445">
        <f t="shared" si="278"/>
        <v>0</v>
      </c>
      <c r="D1445" t="b">
        <f t="shared" si="274"/>
        <v>0</v>
      </c>
      <c r="AN1445">
        <f t="shared" si="279"/>
        <v>7.7193182520409875</v>
      </c>
      <c r="AQ1445">
        <f t="shared" si="280"/>
        <v>2.7783661119515886</v>
      </c>
      <c r="CA1445">
        <v>4</v>
      </c>
      <c r="CC1445" t="str">
        <f t="shared" ca="1" si="275"/>
        <v/>
      </c>
      <c r="CD1445" t="str">
        <f t="shared" ca="1" si="276"/>
        <v/>
      </c>
      <c r="CH1445" t="str">
        <f t="shared" ca="1" si="281"/>
        <v/>
      </c>
      <c r="CK1445" t="str">
        <f t="shared" ca="1" si="277"/>
        <v/>
      </c>
    </row>
    <row r="1446" spans="1:89" x14ac:dyDescent="0.45">
      <c r="A1446">
        <v>3</v>
      </c>
      <c r="B1446">
        <f t="shared" si="278"/>
        <v>0</v>
      </c>
      <c r="D1446" t="b">
        <f t="shared" si="274"/>
        <v>0</v>
      </c>
      <c r="AN1446">
        <f t="shared" si="279"/>
        <v>3.16258602813781</v>
      </c>
      <c r="AQ1446">
        <f t="shared" si="280"/>
        <v>1.7783661119515886</v>
      </c>
      <c r="CA1446">
        <v>3</v>
      </c>
      <c r="CC1446" t="str">
        <f t="shared" ca="1" si="275"/>
        <v/>
      </c>
      <c r="CD1446" t="str">
        <f t="shared" ca="1" si="276"/>
        <v/>
      </c>
      <c r="CH1446" t="str">
        <f t="shared" ca="1" si="281"/>
        <v/>
      </c>
      <c r="CK1446" t="str">
        <f t="shared" ca="1" si="277"/>
        <v/>
      </c>
    </row>
    <row r="1447" spans="1:89" x14ac:dyDescent="0.45">
      <c r="A1447">
        <v>1</v>
      </c>
      <c r="B1447">
        <f t="shared" si="278"/>
        <v>0</v>
      </c>
      <c r="D1447" t="b">
        <f t="shared" si="274"/>
        <v>1</v>
      </c>
      <c r="AN1447">
        <f t="shared" si="279"/>
        <v>4.9121580331455778E-2</v>
      </c>
      <c r="AQ1447">
        <f t="shared" si="280"/>
        <v>0.22163388804841144</v>
      </c>
      <c r="CA1447">
        <v>1</v>
      </c>
      <c r="CC1447" t="str">
        <f t="shared" ca="1" si="275"/>
        <v/>
      </c>
      <c r="CD1447" t="str">
        <f t="shared" ca="1" si="276"/>
        <v/>
      </c>
      <c r="CH1447" t="str">
        <f t="shared" ca="1" si="281"/>
        <v/>
      </c>
      <c r="CK1447" t="str">
        <f t="shared" ca="1" si="277"/>
        <v/>
      </c>
    </row>
    <row r="1448" spans="1:89" x14ac:dyDescent="0.45">
      <c r="A1448">
        <v>2</v>
      </c>
      <c r="B1448">
        <f t="shared" si="278"/>
        <v>0</v>
      </c>
      <c r="D1448" t="b">
        <f t="shared" si="274"/>
        <v>0</v>
      </c>
      <c r="AN1448">
        <f t="shared" si="279"/>
        <v>0.60585380423463286</v>
      </c>
      <c r="AQ1448">
        <f t="shared" si="280"/>
        <v>0.77836611195158856</v>
      </c>
      <c r="CA1448">
        <v>2</v>
      </c>
      <c r="CC1448" t="str">
        <f t="shared" ca="1" si="275"/>
        <v/>
      </c>
      <c r="CD1448" t="str">
        <f t="shared" ca="1" si="276"/>
        <v/>
      </c>
      <c r="CH1448" t="str">
        <f t="shared" ca="1" si="281"/>
        <v/>
      </c>
      <c r="CK1448" t="str">
        <f t="shared" ca="1" si="277"/>
        <v/>
      </c>
    </row>
    <row r="1449" spans="1:89" x14ac:dyDescent="0.45">
      <c r="A1449">
        <v>2</v>
      </c>
      <c r="B1449">
        <f t="shared" si="278"/>
        <v>10</v>
      </c>
      <c r="D1449" t="b">
        <f t="shared" si="274"/>
        <v>0</v>
      </c>
      <c r="AN1449">
        <f t="shared" si="279"/>
        <v>0.60585380423463286</v>
      </c>
      <c r="AQ1449">
        <f t="shared" si="280"/>
        <v>0.77836611195158856</v>
      </c>
      <c r="CA1449">
        <v>2</v>
      </c>
      <c r="CC1449" t="str">
        <f t="shared" ca="1" si="275"/>
        <v/>
      </c>
      <c r="CD1449" t="str">
        <f t="shared" ca="1" si="276"/>
        <v/>
      </c>
      <c r="CH1449" t="str">
        <f t="shared" ca="1" si="281"/>
        <v/>
      </c>
      <c r="CK1449" t="str">
        <f t="shared" ca="1" si="277"/>
        <v/>
      </c>
    </row>
    <row r="1450" spans="1:89" x14ac:dyDescent="0.45">
      <c r="A1450">
        <v>4</v>
      </c>
      <c r="B1450">
        <f t="shared" si="278"/>
        <v>0</v>
      </c>
      <c r="D1450" t="b">
        <f t="shared" si="274"/>
        <v>0</v>
      </c>
      <c r="AN1450">
        <f t="shared" si="279"/>
        <v>7.7193182520409875</v>
      </c>
      <c r="AQ1450">
        <f t="shared" si="280"/>
        <v>2.7783661119515886</v>
      </c>
      <c r="CA1450">
        <v>4</v>
      </c>
      <c r="CC1450" t="str">
        <f t="shared" ca="1" si="275"/>
        <v/>
      </c>
      <c r="CD1450" t="str">
        <f t="shared" ca="1" si="276"/>
        <v/>
      </c>
      <c r="CH1450" t="str">
        <f t="shared" ca="1" si="281"/>
        <v/>
      </c>
      <c r="CK1450" t="str">
        <f t="shared" ca="1" si="277"/>
        <v/>
      </c>
    </row>
    <row r="1451" spans="1:89" x14ac:dyDescent="0.45">
      <c r="A1451">
        <v>1</v>
      </c>
      <c r="B1451">
        <f t="shared" si="278"/>
        <v>0</v>
      </c>
      <c r="D1451" t="b">
        <f t="shared" si="274"/>
        <v>0</v>
      </c>
      <c r="AN1451">
        <f t="shared" si="279"/>
        <v>4.9121580331455778E-2</v>
      </c>
      <c r="AQ1451">
        <f t="shared" si="280"/>
        <v>0.22163388804841144</v>
      </c>
      <c r="CA1451">
        <v>1</v>
      </c>
      <c r="CC1451">
        <f t="shared" ca="1" si="275"/>
        <v>10</v>
      </c>
      <c r="CD1451" t="str">
        <f t="shared" ca="1" si="276"/>
        <v/>
      </c>
      <c r="CH1451">
        <f t="shared" ca="1" si="281"/>
        <v>100</v>
      </c>
      <c r="CK1451" t="str">
        <f t="shared" ca="1" si="277"/>
        <v/>
      </c>
    </row>
    <row r="1452" spans="1:89" x14ac:dyDescent="0.45">
      <c r="A1452">
        <v>2</v>
      </c>
      <c r="B1452">
        <f t="shared" si="278"/>
        <v>0</v>
      </c>
      <c r="D1452" t="b">
        <f t="shared" si="274"/>
        <v>0</v>
      </c>
      <c r="AN1452">
        <f t="shared" si="279"/>
        <v>0.60585380423463286</v>
      </c>
      <c r="AQ1452">
        <f t="shared" si="280"/>
        <v>0.77836611195158856</v>
      </c>
      <c r="CA1452">
        <v>2</v>
      </c>
      <c r="CC1452" t="str">
        <f t="shared" ca="1" si="275"/>
        <v/>
      </c>
      <c r="CD1452" t="str">
        <f t="shared" ca="1" si="276"/>
        <v/>
      </c>
      <c r="CH1452" t="str">
        <f t="shared" ca="1" si="281"/>
        <v/>
      </c>
      <c r="CK1452" t="str">
        <f t="shared" ca="1" si="277"/>
        <v/>
      </c>
    </row>
    <row r="1453" spans="1:89" x14ac:dyDescent="0.45">
      <c r="A1453">
        <v>1</v>
      </c>
      <c r="B1453">
        <f t="shared" si="278"/>
        <v>0</v>
      </c>
      <c r="D1453" t="b">
        <f t="shared" si="274"/>
        <v>0</v>
      </c>
      <c r="AN1453">
        <f t="shared" si="279"/>
        <v>4.9121580331455778E-2</v>
      </c>
      <c r="AQ1453">
        <f t="shared" si="280"/>
        <v>0.22163388804841144</v>
      </c>
      <c r="CA1453">
        <v>1</v>
      </c>
      <c r="CC1453" t="str">
        <f t="shared" ca="1" si="275"/>
        <v/>
      </c>
      <c r="CD1453" t="str">
        <f t="shared" ca="1" si="276"/>
        <v/>
      </c>
      <c r="CH1453" t="str">
        <f t="shared" ca="1" si="281"/>
        <v/>
      </c>
      <c r="CK1453" t="str">
        <f t="shared" ca="1" si="277"/>
        <v/>
      </c>
    </row>
    <row r="1454" spans="1:89" x14ac:dyDescent="0.45">
      <c r="A1454">
        <v>1</v>
      </c>
      <c r="B1454">
        <f t="shared" si="278"/>
        <v>0</v>
      </c>
      <c r="D1454" t="b">
        <f t="shared" si="274"/>
        <v>0</v>
      </c>
      <c r="AN1454">
        <f t="shared" si="279"/>
        <v>4.9121580331455778E-2</v>
      </c>
      <c r="AQ1454">
        <f t="shared" si="280"/>
        <v>0.22163388804841144</v>
      </c>
      <c r="CA1454">
        <v>1</v>
      </c>
      <c r="CC1454" t="str">
        <f t="shared" ca="1" si="275"/>
        <v/>
      </c>
      <c r="CD1454" t="str">
        <f t="shared" ca="1" si="276"/>
        <v/>
      </c>
      <c r="CH1454" t="str">
        <f t="shared" ca="1" si="281"/>
        <v/>
      </c>
      <c r="CK1454" t="str">
        <f t="shared" ca="1" si="277"/>
        <v/>
      </c>
    </row>
    <row r="1455" spans="1:89" x14ac:dyDescent="0.45">
      <c r="A1455">
        <v>1</v>
      </c>
      <c r="B1455">
        <f t="shared" si="278"/>
        <v>0</v>
      </c>
      <c r="D1455" t="b">
        <f t="shared" si="274"/>
        <v>0</v>
      </c>
      <c r="AN1455">
        <f t="shared" si="279"/>
        <v>4.9121580331455778E-2</v>
      </c>
      <c r="AQ1455">
        <f t="shared" si="280"/>
        <v>0.22163388804841144</v>
      </c>
      <c r="CA1455">
        <v>1</v>
      </c>
      <c r="CC1455" t="str">
        <f t="shared" ca="1" si="275"/>
        <v/>
      </c>
      <c r="CD1455" t="str">
        <f t="shared" ca="1" si="276"/>
        <v/>
      </c>
      <c r="CH1455" t="str">
        <f t="shared" ca="1" si="281"/>
        <v/>
      </c>
      <c r="CK1455" t="str">
        <f t="shared" ca="1" si="277"/>
        <v/>
      </c>
    </row>
    <row r="1456" spans="1:89" x14ac:dyDescent="0.45">
      <c r="A1456">
        <v>1</v>
      </c>
      <c r="B1456">
        <f t="shared" si="278"/>
        <v>0</v>
      </c>
      <c r="D1456" t="b">
        <f t="shared" si="274"/>
        <v>0</v>
      </c>
      <c r="AN1456">
        <f t="shared" si="279"/>
        <v>4.9121580331455778E-2</v>
      </c>
      <c r="AQ1456">
        <f t="shared" si="280"/>
        <v>0.22163388804841144</v>
      </c>
      <c r="CA1456">
        <v>1</v>
      </c>
      <c r="CC1456" t="str">
        <f t="shared" ca="1" si="275"/>
        <v/>
      </c>
      <c r="CD1456" t="str">
        <f t="shared" ca="1" si="276"/>
        <v/>
      </c>
      <c r="CH1456" t="str">
        <f t="shared" ca="1" si="281"/>
        <v/>
      </c>
      <c r="CK1456" t="str">
        <f t="shared" ca="1" si="277"/>
        <v/>
      </c>
    </row>
    <row r="1457" spans="1:89" x14ac:dyDescent="0.45">
      <c r="A1457">
        <v>0</v>
      </c>
      <c r="B1457">
        <f t="shared" si="278"/>
        <v>0</v>
      </c>
      <c r="D1457" t="b">
        <f t="shared" si="274"/>
        <v>1</v>
      </c>
      <c r="AN1457">
        <f t="shared" si="279"/>
        <v>0</v>
      </c>
      <c r="AQ1457">
        <f t="shared" si="280"/>
        <v>1.2216338880484114</v>
      </c>
      <c r="CA1457">
        <v>0</v>
      </c>
      <c r="CC1457" t="str">
        <f t="shared" ca="1" si="275"/>
        <v/>
      </c>
      <c r="CD1457" t="str">
        <f t="shared" ca="1" si="276"/>
        <v/>
      </c>
      <c r="CH1457" t="str">
        <f t="shared" ca="1" si="281"/>
        <v/>
      </c>
      <c r="CK1457" t="str">
        <f t="shared" ca="1" si="277"/>
        <v/>
      </c>
    </row>
    <row r="1458" spans="1:89" x14ac:dyDescent="0.45">
      <c r="A1458">
        <v>1</v>
      </c>
      <c r="B1458">
        <f t="shared" si="278"/>
        <v>0</v>
      </c>
      <c r="D1458" t="b">
        <f t="shared" si="274"/>
        <v>0</v>
      </c>
      <c r="AN1458">
        <f t="shared" si="279"/>
        <v>4.9121580331455778E-2</v>
      </c>
      <c r="AQ1458">
        <f t="shared" si="280"/>
        <v>0.22163388804841144</v>
      </c>
      <c r="CA1458">
        <v>1</v>
      </c>
      <c r="CC1458" t="str">
        <f t="shared" ca="1" si="275"/>
        <v/>
      </c>
      <c r="CD1458" t="str">
        <f t="shared" ca="1" si="276"/>
        <v/>
      </c>
      <c r="CH1458" t="str">
        <f t="shared" ca="1" si="281"/>
        <v/>
      </c>
      <c r="CK1458" t="str">
        <f t="shared" ca="1" si="277"/>
        <v/>
      </c>
    </row>
    <row r="1459" spans="1:89" x14ac:dyDescent="0.45">
      <c r="A1459">
        <v>0</v>
      </c>
      <c r="B1459">
        <f t="shared" si="278"/>
        <v>18</v>
      </c>
      <c r="D1459" t="b">
        <f t="shared" si="274"/>
        <v>0</v>
      </c>
      <c r="AN1459">
        <f t="shared" si="279"/>
        <v>0</v>
      </c>
      <c r="AQ1459">
        <f t="shared" si="280"/>
        <v>1.2216338880484114</v>
      </c>
      <c r="CA1459">
        <v>0</v>
      </c>
      <c r="CC1459" t="str">
        <f t="shared" ca="1" si="275"/>
        <v/>
      </c>
      <c r="CD1459" t="str">
        <f t="shared" ca="1" si="276"/>
        <v/>
      </c>
      <c r="CH1459" t="str">
        <f t="shared" ca="1" si="281"/>
        <v/>
      </c>
      <c r="CK1459" t="str">
        <f t="shared" ca="1" si="277"/>
        <v/>
      </c>
    </row>
    <row r="1460" spans="1:89" x14ac:dyDescent="0.45">
      <c r="A1460">
        <v>2</v>
      </c>
      <c r="B1460">
        <f t="shared" si="278"/>
        <v>0</v>
      </c>
      <c r="D1460" t="b">
        <f t="shared" si="274"/>
        <v>0</v>
      </c>
      <c r="AN1460">
        <f t="shared" si="279"/>
        <v>0.60585380423463286</v>
      </c>
      <c r="AQ1460">
        <f t="shared" si="280"/>
        <v>0.77836611195158856</v>
      </c>
      <c r="CA1460">
        <v>2</v>
      </c>
      <c r="CC1460" t="str">
        <f t="shared" ca="1" si="275"/>
        <v/>
      </c>
      <c r="CD1460" t="str">
        <f t="shared" ca="1" si="276"/>
        <v/>
      </c>
      <c r="CH1460" t="str">
        <f t="shared" ca="1" si="281"/>
        <v/>
      </c>
      <c r="CK1460" t="str">
        <f t="shared" ca="1" si="277"/>
        <v/>
      </c>
    </row>
    <row r="1461" spans="1:89" x14ac:dyDescent="0.45">
      <c r="A1461">
        <v>2</v>
      </c>
      <c r="B1461">
        <f t="shared" si="278"/>
        <v>0</v>
      </c>
      <c r="D1461" t="b">
        <f t="shared" si="274"/>
        <v>0</v>
      </c>
      <c r="AN1461">
        <f t="shared" si="279"/>
        <v>0.60585380423463286</v>
      </c>
      <c r="AQ1461">
        <f t="shared" si="280"/>
        <v>0.77836611195158856</v>
      </c>
      <c r="CA1461">
        <v>2</v>
      </c>
      <c r="CC1461">
        <f t="shared" ca="1" si="275"/>
        <v>16</v>
      </c>
      <c r="CD1461">
        <f t="shared" ca="1" si="276"/>
        <v>30</v>
      </c>
      <c r="CH1461">
        <f t="shared" ca="1" si="281"/>
        <v>256</v>
      </c>
      <c r="CK1461">
        <f t="shared" ca="1" si="277"/>
        <v>30.969225000000016</v>
      </c>
    </row>
    <row r="1462" spans="1:89" x14ac:dyDescent="0.45">
      <c r="A1462">
        <v>2</v>
      </c>
      <c r="B1462">
        <f t="shared" si="278"/>
        <v>0</v>
      </c>
      <c r="D1462" t="b">
        <f t="shared" si="274"/>
        <v>0</v>
      </c>
      <c r="AN1462">
        <f t="shared" si="279"/>
        <v>0.60585380423463286</v>
      </c>
      <c r="AQ1462">
        <f t="shared" si="280"/>
        <v>0.77836611195158856</v>
      </c>
      <c r="CA1462">
        <v>2</v>
      </c>
      <c r="CC1462" t="str">
        <f t="shared" ca="1" si="275"/>
        <v/>
      </c>
      <c r="CD1462" t="str">
        <f t="shared" ca="1" si="276"/>
        <v/>
      </c>
      <c r="CH1462" t="str">
        <f t="shared" ca="1" si="281"/>
        <v/>
      </c>
      <c r="CK1462" t="str">
        <f t="shared" ca="1" si="277"/>
        <v/>
      </c>
    </row>
    <row r="1463" spans="1:89" x14ac:dyDescent="0.45">
      <c r="A1463">
        <v>0</v>
      </c>
      <c r="B1463">
        <f t="shared" si="278"/>
        <v>0</v>
      </c>
      <c r="D1463" t="b">
        <f t="shared" si="274"/>
        <v>0</v>
      </c>
      <c r="AN1463">
        <f t="shared" si="279"/>
        <v>0</v>
      </c>
      <c r="AQ1463">
        <f t="shared" si="280"/>
        <v>1.2216338880484114</v>
      </c>
      <c r="CA1463">
        <v>0</v>
      </c>
      <c r="CC1463" t="str">
        <f t="shared" ca="1" si="275"/>
        <v/>
      </c>
      <c r="CD1463" t="str">
        <f t="shared" ca="1" si="276"/>
        <v/>
      </c>
      <c r="CH1463" t="str">
        <f t="shared" ca="1" si="281"/>
        <v/>
      </c>
      <c r="CK1463" t="str">
        <f t="shared" ca="1" si="277"/>
        <v/>
      </c>
    </row>
    <row r="1464" spans="1:89" x14ac:dyDescent="0.45">
      <c r="A1464">
        <v>2</v>
      </c>
      <c r="B1464">
        <f t="shared" si="278"/>
        <v>0</v>
      </c>
      <c r="D1464" t="b">
        <f t="shared" si="274"/>
        <v>0</v>
      </c>
      <c r="AN1464">
        <f t="shared" si="279"/>
        <v>0.60585380423463286</v>
      </c>
      <c r="AQ1464">
        <f t="shared" si="280"/>
        <v>0.77836611195158856</v>
      </c>
      <c r="CA1464">
        <v>2</v>
      </c>
      <c r="CC1464" t="str">
        <f t="shared" ca="1" si="275"/>
        <v/>
      </c>
      <c r="CD1464" t="str">
        <f t="shared" ca="1" si="276"/>
        <v/>
      </c>
      <c r="CH1464" t="str">
        <f t="shared" ca="1" si="281"/>
        <v/>
      </c>
      <c r="CK1464" t="str">
        <f t="shared" ca="1" si="277"/>
        <v/>
      </c>
    </row>
    <row r="1465" spans="1:89" x14ac:dyDescent="0.45">
      <c r="A1465">
        <v>1</v>
      </c>
      <c r="B1465">
        <f t="shared" si="278"/>
        <v>0</v>
      </c>
      <c r="D1465" t="b">
        <f t="shared" si="274"/>
        <v>0</v>
      </c>
      <c r="AN1465">
        <f t="shared" si="279"/>
        <v>4.9121580331455778E-2</v>
      </c>
      <c r="AQ1465">
        <f t="shared" si="280"/>
        <v>0.22163388804841144</v>
      </c>
      <c r="CA1465">
        <v>1</v>
      </c>
      <c r="CC1465" t="str">
        <f t="shared" ca="1" si="275"/>
        <v/>
      </c>
      <c r="CD1465" t="str">
        <f t="shared" ca="1" si="276"/>
        <v/>
      </c>
      <c r="CH1465" t="str">
        <f t="shared" ca="1" si="281"/>
        <v/>
      </c>
      <c r="CK1465" t="str">
        <f t="shared" ca="1" si="277"/>
        <v/>
      </c>
    </row>
    <row r="1466" spans="1:89" x14ac:dyDescent="0.45">
      <c r="A1466">
        <v>2</v>
      </c>
      <c r="B1466">
        <f t="shared" si="278"/>
        <v>0</v>
      </c>
      <c r="D1466" t="b">
        <f t="shared" si="274"/>
        <v>0</v>
      </c>
      <c r="AN1466">
        <f t="shared" si="279"/>
        <v>0.60585380423463286</v>
      </c>
      <c r="AQ1466">
        <f t="shared" si="280"/>
        <v>0.77836611195158856</v>
      </c>
      <c r="CA1466">
        <v>2</v>
      </c>
      <c r="CC1466" t="str">
        <f t="shared" ca="1" si="275"/>
        <v/>
      </c>
      <c r="CD1466" t="str">
        <f t="shared" ca="1" si="276"/>
        <v/>
      </c>
      <c r="CH1466" t="str">
        <f t="shared" ca="1" si="281"/>
        <v/>
      </c>
      <c r="CK1466" t="str">
        <f t="shared" ca="1" si="277"/>
        <v/>
      </c>
    </row>
    <row r="1467" spans="1:89" x14ac:dyDescent="0.45">
      <c r="A1467">
        <v>2</v>
      </c>
      <c r="B1467">
        <f t="shared" si="278"/>
        <v>0</v>
      </c>
      <c r="D1467" t="b">
        <f t="shared" si="274"/>
        <v>1</v>
      </c>
      <c r="AN1467">
        <f t="shared" si="279"/>
        <v>0.60585380423463286</v>
      </c>
      <c r="AQ1467">
        <f t="shared" si="280"/>
        <v>0.77836611195158856</v>
      </c>
      <c r="CA1467">
        <v>2</v>
      </c>
      <c r="CC1467" t="str">
        <f t="shared" ca="1" si="275"/>
        <v/>
      </c>
      <c r="CD1467" t="str">
        <f t="shared" ca="1" si="276"/>
        <v/>
      </c>
      <c r="CH1467" t="str">
        <f t="shared" ca="1" si="281"/>
        <v/>
      </c>
      <c r="CK1467" t="str">
        <f t="shared" ca="1" si="277"/>
        <v/>
      </c>
    </row>
    <row r="1468" spans="1:89" x14ac:dyDescent="0.45">
      <c r="A1468">
        <v>1</v>
      </c>
      <c r="B1468">
        <f t="shared" si="278"/>
        <v>0</v>
      </c>
      <c r="D1468" t="b">
        <f t="shared" si="274"/>
        <v>0</v>
      </c>
      <c r="AN1468">
        <f t="shared" si="279"/>
        <v>4.9121580331455778E-2</v>
      </c>
      <c r="AQ1468">
        <f t="shared" si="280"/>
        <v>0.22163388804841144</v>
      </c>
      <c r="CA1468">
        <v>1</v>
      </c>
      <c r="CC1468" t="str">
        <f t="shared" ca="1" si="275"/>
        <v/>
      </c>
      <c r="CD1468" t="str">
        <f t="shared" ca="1" si="276"/>
        <v/>
      </c>
      <c r="CH1468" t="str">
        <f t="shared" ca="1" si="281"/>
        <v/>
      </c>
      <c r="CK1468" t="str">
        <f t="shared" ca="1" si="277"/>
        <v/>
      </c>
    </row>
    <row r="1469" spans="1:89" x14ac:dyDescent="0.45">
      <c r="A1469">
        <v>3</v>
      </c>
      <c r="B1469">
        <f t="shared" si="278"/>
        <v>13</v>
      </c>
      <c r="D1469" t="b">
        <f t="shared" si="274"/>
        <v>0</v>
      </c>
      <c r="AN1469">
        <f t="shared" si="279"/>
        <v>3.16258602813781</v>
      </c>
      <c r="AQ1469">
        <f t="shared" si="280"/>
        <v>1.7783661119515886</v>
      </c>
      <c r="CA1469">
        <v>3</v>
      </c>
      <c r="CC1469" t="str">
        <f t="shared" ca="1" si="275"/>
        <v/>
      </c>
      <c r="CD1469" t="str">
        <f t="shared" ca="1" si="276"/>
        <v/>
      </c>
      <c r="CH1469" t="str">
        <f t="shared" ca="1" si="281"/>
        <v/>
      </c>
      <c r="CK1469" t="str">
        <f t="shared" ca="1" si="277"/>
        <v/>
      </c>
    </row>
    <row r="1470" spans="1:89" x14ac:dyDescent="0.45">
      <c r="A1470">
        <v>1</v>
      </c>
      <c r="B1470">
        <f t="shared" si="278"/>
        <v>0</v>
      </c>
      <c r="D1470" t="b">
        <f t="shared" si="274"/>
        <v>0</v>
      </c>
      <c r="AN1470">
        <f t="shared" si="279"/>
        <v>4.9121580331455778E-2</v>
      </c>
      <c r="AQ1470">
        <f t="shared" si="280"/>
        <v>0.22163388804841144</v>
      </c>
      <c r="CA1470">
        <v>1</v>
      </c>
      <c r="CC1470" t="str">
        <f t="shared" ca="1" si="275"/>
        <v/>
      </c>
      <c r="CD1470" t="str">
        <f t="shared" ca="1" si="276"/>
        <v/>
      </c>
      <c r="CH1470" t="str">
        <f t="shared" ca="1" si="281"/>
        <v/>
      </c>
      <c r="CK1470" t="str">
        <f t="shared" ca="1" si="277"/>
        <v/>
      </c>
    </row>
    <row r="1471" spans="1:89" x14ac:dyDescent="0.45">
      <c r="A1471">
        <v>3</v>
      </c>
      <c r="B1471">
        <f t="shared" si="278"/>
        <v>0</v>
      </c>
      <c r="D1471" t="b">
        <f t="shared" si="274"/>
        <v>0</v>
      </c>
      <c r="AN1471">
        <f t="shared" si="279"/>
        <v>3.16258602813781</v>
      </c>
      <c r="AQ1471">
        <f t="shared" si="280"/>
        <v>1.7783661119515886</v>
      </c>
      <c r="CA1471">
        <v>3</v>
      </c>
      <c r="CC1471">
        <f t="shared" ca="1" si="275"/>
        <v>14</v>
      </c>
      <c r="CD1471" t="str">
        <f t="shared" ca="1" si="276"/>
        <v/>
      </c>
      <c r="CH1471">
        <f t="shared" ca="1" si="281"/>
        <v>196</v>
      </c>
      <c r="CK1471" t="str">
        <f t="shared" ca="1" si="277"/>
        <v/>
      </c>
    </row>
    <row r="1472" spans="1:89" x14ac:dyDescent="0.45">
      <c r="A1472">
        <v>0</v>
      </c>
      <c r="B1472">
        <f t="shared" si="278"/>
        <v>0</v>
      </c>
      <c r="D1472" t="b">
        <f t="shared" si="274"/>
        <v>0</v>
      </c>
      <c r="AN1472">
        <f t="shared" si="279"/>
        <v>0</v>
      </c>
      <c r="AQ1472">
        <f t="shared" si="280"/>
        <v>1.2216338880484114</v>
      </c>
      <c r="CA1472">
        <v>0</v>
      </c>
      <c r="CC1472" t="str">
        <f t="shared" ca="1" si="275"/>
        <v/>
      </c>
      <c r="CD1472" t="str">
        <f t="shared" ca="1" si="276"/>
        <v/>
      </c>
      <c r="CH1472" t="str">
        <f t="shared" ca="1" si="281"/>
        <v/>
      </c>
      <c r="CK1472" t="str">
        <f t="shared" ca="1" si="277"/>
        <v/>
      </c>
    </row>
    <row r="1473" spans="1:89" x14ac:dyDescent="0.45">
      <c r="A1473">
        <v>0</v>
      </c>
      <c r="B1473">
        <f t="shared" si="278"/>
        <v>0</v>
      </c>
      <c r="D1473" t="b">
        <f t="shared" ref="D1473:D1536" si="282">MOD(ROW(A1506),10)=0</f>
        <v>0</v>
      </c>
      <c r="AN1473">
        <f t="shared" si="279"/>
        <v>0</v>
      </c>
      <c r="AQ1473">
        <f t="shared" si="280"/>
        <v>1.2216338880484114</v>
      </c>
      <c r="CA1473">
        <v>0</v>
      </c>
      <c r="CC1473" t="str">
        <f t="shared" ref="CC1473:CC1536" ca="1" si="283">IF(MOD(CELL("строка",CA1482),10)=0,SUM(CA1473:CA1482),"")</f>
        <v/>
      </c>
      <c r="CD1473" t="str">
        <f t="shared" ca="1" si="276"/>
        <v/>
      </c>
      <c r="CH1473" t="str">
        <f t="shared" ca="1" si="281"/>
        <v/>
      </c>
      <c r="CK1473" t="str">
        <f t="shared" ca="1" si="277"/>
        <v/>
      </c>
    </row>
    <row r="1474" spans="1:89" x14ac:dyDescent="0.45">
      <c r="A1474">
        <v>0</v>
      </c>
      <c r="B1474">
        <f t="shared" si="278"/>
        <v>0</v>
      </c>
      <c r="D1474" t="b">
        <f t="shared" si="282"/>
        <v>0</v>
      </c>
      <c r="AN1474">
        <f t="shared" si="279"/>
        <v>0</v>
      </c>
      <c r="AQ1474">
        <f t="shared" si="280"/>
        <v>1.2216338880484114</v>
      </c>
      <c r="CA1474">
        <v>0</v>
      </c>
      <c r="CC1474" t="str">
        <f t="shared" ca="1" si="283"/>
        <v/>
      </c>
      <c r="CD1474" t="str">
        <f t="shared" ref="CD1474:CD1537" ca="1" si="284">IF(MOD(CELL("строка",CA1493),20)=0,SUM(CA1474:CA1493),"")</f>
        <v/>
      </c>
      <c r="CH1474" t="str">
        <f t="shared" ca="1" si="281"/>
        <v/>
      </c>
      <c r="CK1474" t="str">
        <f t="shared" ref="CK1474:CK1537" ca="1" si="285">IF(MOD(CELL("строка",CD1474),20)=1,POWER( SUM( CD1474, -$CJ$1 ), 2 ),"")</f>
        <v/>
      </c>
    </row>
    <row r="1475" spans="1:89" x14ac:dyDescent="0.45">
      <c r="A1475">
        <v>0</v>
      </c>
      <c r="B1475">
        <f t="shared" ref="B1475:B1538" si="286">SUM(A1517:A1526)*D1493</f>
        <v>0</v>
      </c>
      <c r="D1475" t="b">
        <f t="shared" si="282"/>
        <v>0</v>
      </c>
      <c r="AN1475">
        <f t="shared" ref="AN1475:AN1538" si="287">IF(A1475&gt;0,(A1475-AM$2)*(A1475-AM$2),0)</f>
        <v>0</v>
      </c>
      <c r="AQ1475">
        <f t="shared" ref="AQ1475:AQ1538" si="288">ABS(A1475-AM$2)</f>
        <v>1.2216338880484114</v>
      </c>
      <c r="CA1475">
        <v>0</v>
      </c>
      <c r="CC1475" t="str">
        <f t="shared" ca="1" si="283"/>
        <v/>
      </c>
      <c r="CD1475" t="str">
        <f t="shared" ca="1" si="284"/>
        <v/>
      </c>
      <c r="CH1475" t="str">
        <f t="shared" ref="CH1475:CH1538" ca="1" si="289">IF(MOD(CELL("строка",CC1475),10)=1,POWER( SUM( CC1475, -$G$1 ), 2 ),"")</f>
        <v/>
      </c>
      <c r="CK1475" t="str">
        <f t="shared" ca="1" si="285"/>
        <v/>
      </c>
    </row>
    <row r="1476" spans="1:89" x14ac:dyDescent="0.45">
      <c r="A1476">
        <v>3</v>
      </c>
      <c r="B1476">
        <f t="shared" si="286"/>
        <v>0</v>
      </c>
      <c r="D1476" t="b">
        <f t="shared" si="282"/>
        <v>0</v>
      </c>
      <c r="AN1476">
        <f t="shared" si="287"/>
        <v>3.16258602813781</v>
      </c>
      <c r="AQ1476">
        <f t="shared" si="288"/>
        <v>1.7783661119515886</v>
      </c>
      <c r="CA1476">
        <v>3</v>
      </c>
      <c r="CC1476" t="str">
        <f t="shared" ca="1" si="283"/>
        <v/>
      </c>
      <c r="CD1476" t="str">
        <f t="shared" ca="1" si="284"/>
        <v/>
      </c>
      <c r="CH1476" t="str">
        <f t="shared" ca="1" si="289"/>
        <v/>
      </c>
      <c r="CK1476" t="str">
        <f t="shared" ca="1" si="285"/>
        <v/>
      </c>
    </row>
    <row r="1477" spans="1:89" x14ac:dyDescent="0.45">
      <c r="A1477">
        <v>3</v>
      </c>
      <c r="B1477">
        <f t="shared" si="286"/>
        <v>0</v>
      </c>
      <c r="D1477" t="b">
        <f t="shared" si="282"/>
        <v>1</v>
      </c>
      <c r="AN1477">
        <f t="shared" si="287"/>
        <v>3.16258602813781</v>
      </c>
      <c r="AQ1477">
        <f t="shared" si="288"/>
        <v>1.7783661119515886</v>
      </c>
      <c r="CA1477">
        <v>3</v>
      </c>
      <c r="CC1477" t="str">
        <f t="shared" ca="1" si="283"/>
        <v/>
      </c>
      <c r="CD1477" t="str">
        <f t="shared" ca="1" si="284"/>
        <v/>
      </c>
      <c r="CH1477" t="str">
        <f t="shared" ca="1" si="289"/>
        <v/>
      </c>
      <c r="CK1477" t="str">
        <f t="shared" ca="1" si="285"/>
        <v/>
      </c>
    </row>
    <row r="1478" spans="1:89" x14ac:dyDescent="0.45">
      <c r="A1478">
        <v>2</v>
      </c>
      <c r="B1478">
        <f t="shared" si="286"/>
        <v>0</v>
      </c>
      <c r="D1478" t="b">
        <f t="shared" si="282"/>
        <v>0</v>
      </c>
      <c r="AN1478">
        <f t="shared" si="287"/>
        <v>0.60585380423463286</v>
      </c>
      <c r="AQ1478">
        <f t="shared" si="288"/>
        <v>0.77836611195158856</v>
      </c>
      <c r="CA1478">
        <v>2</v>
      </c>
      <c r="CC1478" t="str">
        <f t="shared" ca="1" si="283"/>
        <v/>
      </c>
      <c r="CD1478" t="str">
        <f t="shared" ca="1" si="284"/>
        <v/>
      </c>
      <c r="CH1478" t="str">
        <f t="shared" ca="1" si="289"/>
        <v/>
      </c>
      <c r="CK1478" t="str">
        <f t="shared" ca="1" si="285"/>
        <v/>
      </c>
    </row>
    <row r="1479" spans="1:89" x14ac:dyDescent="0.45">
      <c r="A1479">
        <v>1</v>
      </c>
      <c r="B1479">
        <f t="shared" si="286"/>
        <v>16</v>
      </c>
      <c r="D1479" t="b">
        <f t="shared" si="282"/>
        <v>0</v>
      </c>
      <c r="AN1479">
        <f t="shared" si="287"/>
        <v>4.9121580331455778E-2</v>
      </c>
      <c r="AQ1479">
        <f t="shared" si="288"/>
        <v>0.22163388804841144</v>
      </c>
      <c r="CA1479">
        <v>1</v>
      </c>
      <c r="CC1479" t="str">
        <f t="shared" ca="1" si="283"/>
        <v/>
      </c>
      <c r="CD1479" t="str">
        <f t="shared" ca="1" si="284"/>
        <v/>
      </c>
      <c r="CH1479" t="str">
        <f t="shared" ca="1" si="289"/>
        <v/>
      </c>
      <c r="CK1479" t="str">
        <f t="shared" ca="1" si="285"/>
        <v/>
      </c>
    </row>
    <row r="1480" spans="1:89" x14ac:dyDescent="0.45">
      <c r="A1480">
        <v>2</v>
      </c>
      <c r="B1480">
        <f t="shared" si="286"/>
        <v>0</v>
      </c>
      <c r="D1480" t="b">
        <f t="shared" si="282"/>
        <v>0</v>
      </c>
      <c r="AN1480">
        <f t="shared" si="287"/>
        <v>0.60585380423463286</v>
      </c>
      <c r="AQ1480">
        <f t="shared" si="288"/>
        <v>0.77836611195158856</v>
      </c>
      <c r="CA1480">
        <v>2</v>
      </c>
      <c r="CC1480" t="str">
        <f t="shared" ca="1" si="283"/>
        <v/>
      </c>
      <c r="CD1480" t="str">
        <f t="shared" ca="1" si="284"/>
        <v/>
      </c>
      <c r="CH1480" t="str">
        <f t="shared" ca="1" si="289"/>
        <v/>
      </c>
      <c r="CK1480" t="str">
        <f t="shared" ca="1" si="285"/>
        <v/>
      </c>
    </row>
    <row r="1481" spans="1:89" x14ac:dyDescent="0.45">
      <c r="A1481">
        <v>2</v>
      </c>
      <c r="B1481">
        <f t="shared" si="286"/>
        <v>0</v>
      </c>
      <c r="D1481" t="b">
        <f t="shared" si="282"/>
        <v>0</v>
      </c>
      <c r="AN1481">
        <f t="shared" si="287"/>
        <v>0.60585380423463286</v>
      </c>
      <c r="AQ1481">
        <f t="shared" si="288"/>
        <v>0.77836611195158856</v>
      </c>
      <c r="CA1481">
        <v>2</v>
      </c>
      <c r="CC1481">
        <f t="shared" ca="1" si="283"/>
        <v>12</v>
      </c>
      <c r="CD1481">
        <f t="shared" ca="1" si="284"/>
        <v>22</v>
      </c>
      <c r="CH1481">
        <f t="shared" ca="1" si="289"/>
        <v>144</v>
      </c>
      <c r="CK1481">
        <f t="shared" ca="1" si="285"/>
        <v>5.9292249999999935</v>
      </c>
    </row>
    <row r="1482" spans="1:89" x14ac:dyDescent="0.45">
      <c r="A1482">
        <v>0</v>
      </c>
      <c r="B1482">
        <f t="shared" si="286"/>
        <v>0</v>
      </c>
      <c r="D1482" t="b">
        <f t="shared" si="282"/>
        <v>0</v>
      </c>
      <c r="AN1482">
        <f t="shared" si="287"/>
        <v>0</v>
      </c>
      <c r="AQ1482">
        <f t="shared" si="288"/>
        <v>1.2216338880484114</v>
      </c>
      <c r="CA1482">
        <v>0</v>
      </c>
      <c r="CC1482" t="str">
        <f t="shared" ca="1" si="283"/>
        <v/>
      </c>
      <c r="CD1482" t="str">
        <f t="shared" ca="1" si="284"/>
        <v/>
      </c>
      <c r="CH1482" t="str">
        <f t="shared" ca="1" si="289"/>
        <v/>
      </c>
      <c r="CK1482" t="str">
        <f t="shared" ca="1" si="285"/>
        <v/>
      </c>
    </row>
    <row r="1483" spans="1:89" x14ac:dyDescent="0.45">
      <c r="A1483">
        <v>1</v>
      </c>
      <c r="B1483">
        <f t="shared" si="286"/>
        <v>0</v>
      </c>
      <c r="D1483" t="b">
        <f t="shared" si="282"/>
        <v>0</v>
      </c>
      <c r="AN1483">
        <f t="shared" si="287"/>
        <v>4.9121580331455778E-2</v>
      </c>
      <c r="AQ1483">
        <f t="shared" si="288"/>
        <v>0.22163388804841144</v>
      </c>
      <c r="CA1483">
        <v>1</v>
      </c>
      <c r="CC1483" t="str">
        <f t="shared" ca="1" si="283"/>
        <v/>
      </c>
      <c r="CD1483" t="str">
        <f t="shared" ca="1" si="284"/>
        <v/>
      </c>
      <c r="CH1483" t="str">
        <f t="shared" ca="1" si="289"/>
        <v/>
      </c>
      <c r="CK1483" t="str">
        <f t="shared" ca="1" si="285"/>
        <v/>
      </c>
    </row>
    <row r="1484" spans="1:89" x14ac:dyDescent="0.45">
      <c r="A1484">
        <v>3</v>
      </c>
      <c r="B1484">
        <f t="shared" si="286"/>
        <v>0</v>
      </c>
      <c r="D1484" t="b">
        <f t="shared" si="282"/>
        <v>0</v>
      </c>
      <c r="AN1484">
        <f t="shared" si="287"/>
        <v>3.16258602813781</v>
      </c>
      <c r="AQ1484">
        <f t="shared" si="288"/>
        <v>1.7783661119515886</v>
      </c>
      <c r="CA1484">
        <v>3</v>
      </c>
      <c r="CC1484" t="str">
        <f t="shared" ca="1" si="283"/>
        <v/>
      </c>
      <c r="CD1484" t="str">
        <f t="shared" ca="1" si="284"/>
        <v/>
      </c>
      <c r="CH1484" t="str">
        <f t="shared" ca="1" si="289"/>
        <v/>
      </c>
      <c r="CK1484" t="str">
        <f t="shared" ca="1" si="285"/>
        <v/>
      </c>
    </row>
    <row r="1485" spans="1:89" x14ac:dyDescent="0.45">
      <c r="A1485">
        <v>0</v>
      </c>
      <c r="B1485">
        <f t="shared" si="286"/>
        <v>0</v>
      </c>
      <c r="D1485" t="b">
        <f t="shared" si="282"/>
        <v>0</v>
      </c>
      <c r="AN1485">
        <f t="shared" si="287"/>
        <v>0</v>
      </c>
      <c r="AQ1485">
        <f t="shared" si="288"/>
        <v>1.2216338880484114</v>
      </c>
      <c r="CA1485">
        <v>0</v>
      </c>
      <c r="CC1485" t="str">
        <f t="shared" ca="1" si="283"/>
        <v/>
      </c>
      <c r="CD1485" t="str">
        <f t="shared" ca="1" si="284"/>
        <v/>
      </c>
      <c r="CH1485" t="str">
        <f t="shared" ca="1" si="289"/>
        <v/>
      </c>
      <c r="CK1485" t="str">
        <f t="shared" ca="1" si="285"/>
        <v/>
      </c>
    </row>
    <row r="1486" spans="1:89" x14ac:dyDescent="0.45">
      <c r="A1486">
        <v>1</v>
      </c>
      <c r="B1486">
        <f t="shared" si="286"/>
        <v>0</v>
      </c>
      <c r="D1486" t="b">
        <f t="shared" si="282"/>
        <v>0</v>
      </c>
      <c r="AN1486">
        <f t="shared" si="287"/>
        <v>4.9121580331455778E-2</v>
      </c>
      <c r="AQ1486">
        <f t="shared" si="288"/>
        <v>0.22163388804841144</v>
      </c>
      <c r="CA1486">
        <v>1</v>
      </c>
      <c r="CC1486" t="str">
        <f t="shared" ca="1" si="283"/>
        <v/>
      </c>
      <c r="CD1486" t="str">
        <f t="shared" ca="1" si="284"/>
        <v/>
      </c>
      <c r="CH1486" t="str">
        <f t="shared" ca="1" si="289"/>
        <v/>
      </c>
      <c r="CK1486" t="str">
        <f t="shared" ca="1" si="285"/>
        <v/>
      </c>
    </row>
    <row r="1487" spans="1:89" x14ac:dyDescent="0.45">
      <c r="A1487">
        <v>1</v>
      </c>
      <c r="B1487">
        <f t="shared" si="286"/>
        <v>0</v>
      </c>
      <c r="D1487" t="b">
        <f t="shared" si="282"/>
        <v>1</v>
      </c>
      <c r="AN1487">
        <f t="shared" si="287"/>
        <v>4.9121580331455778E-2</v>
      </c>
      <c r="AQ1487">
        <f t="shared" si="288"/>
        <v>0.22163388804841144</v>
      </c>
      <c r="CA1487">
        <v>1</v>
      </c>
      <c r="CC1487" t="str">
        <f t="shared" ca="1" si="283"/>
        <v/>
      </c>
      <c r="CD1487" t="str">
        <f t="shared" ca="1" si="284"/>
        <v/>
      </c>
      <c r="CH1487" t="str">
        <f t="shared" ca="1" si="289"/>
        <v/>
      </c>
      <c r="CK1487" t="str">
        <f t="shared" ca="1" si="285"/>
        <v/>
      </c>
    </row>
    <row r="1488" spans="1:89" x14ac:dyDescent="0.45">
      <c r="A1488">
        <v>2</v>
      </c>
      <c r="B1488">
        <f t="shared" si="286"/>
        <v>0</v>
      </c>
      <c r="D1488" t="b">
        <f t="shared" si="282"/>
        <v>0</v>
      </c>
      <c r="AN1488">
        <f t="shared" si="287"/>
        <v>0.60585380423463286</v>
      </c>
      <c r="AQ1488">
        <f t="shared" si="288"/>
        <v>0.77836611195158856</v>
      </c>
      <c r="CA1488">
        <v>2</v>
      </c>
      <c r="CC1488" t="str">
        <f t="shared" ca="1" si="283"/>
        <v/>
      </c>
      <c r="CD1488" t="str">
        <f t="shared" ca="1" si="284"/>
        <v/>
      </c>
      <c r="CH1488" t="str">
        <f t="shared" ca="1" si="289"/>
        <v/>
      </c>
      <c r="CK1488" t="str">
        <f t="shared" ca="1" si="285"/>
        <v/>
      </c>
    </row>
    <row r="1489" spans="1:89" x14ac:dyDescent="0.45">
      <c r="A1489">
        <v>1</v>
      </c>
      <c r="B1489">
        <f t="shared" si="286"/>
        <v>12</v>
      </c>
      <c r="D1489" t="b">
        <f t="shared" si="282"/>
        <v>0</v>
      </c>
      <c r="AN1489">
        <f t="shared" si="287"/>
        <v>4.9121580331455778E-2</v>
      </c>
      <c r="AQ1489">
        <f t="shared" si="288"/>
        <v>0.22163388804841144</v>
      </c>
      <c r="CA1489">
        <v>1</v>
      </c>
      <c r="CC1489" t="str">
        <f t="shared" ca="1" si="283"/>
        <v/>
      </c>
      <c r="CD1489" t="str">
        <f t="shared" ca="1" si="284"/>
        <v/>
      </c>
      <c r="CH1489" t="str">
        <f t="shared" ca="1" si="289"/>
        <v/>
      </c>
      <c r="CK1489" t="str">
        <f t="shared" ca="1" si="285"/>
        <v/>
      </c>
    </row>
    <row r="1490" spans="1:89" x14ac:dyDescent="0.45">
      <c r="A1490">
        <v>1</v>
      </c>
      <c r="B1490">
        <f t="shared" si="286"/>
        <v>0</v>
      </c>
      <c r="D1490" t="b">
        <f t="shared" si="282"/>
        <v>0</v>
      </c>
      <c r="AN1490">
        <f t="shared" si="287"/>
        <v>4.9121580331455778E-2</v>
      </c>
      <c r="AQ1490">
        <f t="shared" si="288"/>
        <v>0.22163388804841144</v>
      </c>
      <c r="CA1490">
        <v>1</v>
      </c>
      <c r="CC1490" t="str">
        <f t="shared" ca="1" si="283"/>
        <v/>
      </c>
      <c r="CD1490" t="str">
        <f t="shared" ca="1" si="284"/>
        <v/>
      </c>
      <c r="CH1490" t="str">
        <f t="shared" ca="1" si="289"/>
        <v/>
      </c>
      <c r="CK1490" t="str">
        <f t="shared" ca="1" si="285"/>
        <v/>
      </c>
    </row>
    <row r="1491" spans="1:89" x14ac:dyDescent="0.45">
      <c r="A1491">
        <v>3</v>
      </c>
      <c r="B1491">
        <f t="shared" si="286"/>
        <v>0</v>
      </c>
      <c r="D1491" t="b">
        <f t="shared" si="282"/>
        <v>0</v>
      </c>
      <c r="AN1491">
        <f t="shared" si="287"/>
        <v>3.16258602813781</v>
      </c>
      <c r="AQ1491">
        <f t="shared" si="288"/>
        <v>1.7783661119515886</v>
      </c>
      <c r="CA1491">
        <v>3</v>
      </c>
      <c r="CC1491">
        <f t="shared" ca="1" si="283"/>
        <v>10</v>
      </c>
      <c r="CD1491" t="str">
        <f t="shared" ca="1" si="284"/>
        <v/>
      </c>
      <c r="CH1491">
        <f t="shared" ca="1" si="289"/>
        <v>100</v>
      </c>
      <c r="CK1491" t="str">
        <f t="shared" ca="1" si="285"/>
        <v/>
      </c>
    </row>
    <row r="1492" spans="1:89" x14ac:dyDescent="0.45">
      <c r="A1492">
        <v>1</v>
      </c>
      <c r="B1492">
        <f t="shared" si="286"/>
        <v>0</v>
      </c>
      <c r="D1492" t="b">
        <f t="shared" si="282"/>
        <v>0</v>
      </c>
      <c r="AN1492">
        <f t="shared" si="287"/>
        <v>4.9121580331455778E-2</v>
      </c>
      <c r="AQ1492">
        <f t="shared" si="288"/>
        <v>0.22163388804841144</v>
      </c>
      <c r="CA1492">
        <v>1</v>
      </c>
      <c r="CC1492" t="str">
        <f t="shared" ca="1" si="283"/>
        <v/>
      </c>
      <c r="CD1492" t="str">
        <f t="shared" ca="1" si="284"/>
        <v/>
      </c>
      <c r="CH1492" t="str">
        <f t="shared" ca="1" si="289"/>
        <v/>
      </c>
      <c r="CK1492" t="str">
        <f t="shared" ca="1" si="285"/>
        <v/>
      </c>
    </row>
    <row r="1493" spans="1:89" x14ac:dyDescent="0.45">
      <c r="A1493">
        <v>0</v>
      </c>
      <c r="B1493">
        <f t="shared" si="286"/>
        <v>0</v>
      </c>
      <c r="D1493" t="b">
        <f t="shared" si="282"/>
        <v>0</v>
      </c>
      <c r="AN1493">
        <f t="shared" si="287"/>
        <v>0</v>
      </c>
      <c r="AQ1493">
        <f t="shared" si="288"/>
        <v>1.2216338880484114</v>
      </c>
      <c r="CA1493">
        <v>0</v>
      </c>
      <c r="CC1493" t="str">
        <f t="shared" ca="1" si="283"/>
        <v/>
      </c>
      <c r="CD1493" t="str">
        <f t="shared" ca="1" si="284"/>
        <v/>
      </c>
      <c r="CH1493" t="str">
        <f t="shared" ca="1" si="289"/>
        <v/>
      </c>
      <c r="CK1493" t="str">
        <f t="shared" ca="1" si="285"/>
        <v/>
      </c>
    </row>
    <row r="1494" spans="1:89" x14ac:dyDescent="0.45">
      <c r="A1494">
        <v>1</v>
      </c>
      <c r="B1494">
        <f t="shared" si="286"/>
        <v>0</v>
      </c>
      <c r="D1494" t="b">
        <f t="shared" si="282"/>
        <v>0</v>
      </c>
      <c r="AN1494">
        <f t="shared" si="287"/>
        <v>4.9121580331455778E-2</v>
      </c>
      <c r="AQ1494">
        <f t="shared" si="288"/>
        <v>0.22163388804841144</v>
      </c>
      <c r="CA1494">
        <v>1</v>
      </c>
      <c r="CC1494" t="str">
        <f t="shared" ca="1" si="283"/>
        <v/>
      </c>
      <c r="CD1494" t="str">
        <f t="shared" ca="1" si="284"/>
        <v/>
      </c>
      <c r="CH1494" t="str">
        <f t="shared" ca="1" si="289"/>
        <v/>
      </c>
      <c r="CK1494" t="str">
        <f t="shared" ca="1" si="285"/>
        <v/>
      </c>
    </row>
    <row r="1495" spans="1:89" x14ac:dyDescent="0.45">
      <c r="A1495">
        <v>1</v>
      </c>
      <c r="B1495">
        <f t="shared" si="286"/>
        <v>0</v>
      </c>
      <c r="D1495" t="b">
        <f t="shared" si="282"/>
        <v>0</v>
      </c>
      <c r="AN1495">
        <f t="shared" si="287"/>
        <v>4.9121580331455778E-2</v>
      </c>
      <c r="AQ1495">
        <f t="shared" si="288"/>
        <v>0.22163388804841144</v>
      </c>
      <c r="CA1495">
        <v>1</v>
      </c>
      <c r="CC1495" t="str">
        <f t="shared" ca="1" si="283"/>
        <v/>
      </c>
      <c r="CD1495" t="str">
        <f t="shared" ca="1" si="284"/>
        <v/>
      </c>
      <c r="CH1495" t="str">
        <f t="shared" ca="1" si="289"/>
        <v/>
      </c>
      <c r="CK1495" t="str">
        <f t="shared" ca="1" si="285"/>
        <v/>
      </c>
    </row>
    <row r="1496" spans="1:89" x14ac:dyDescent="0.45">
      <c r="A1496">
        <v>1</v>
      </c>
      <c r="B1496">
        <f t="shared" si="286"/>
        <v>0</v>
      </c>
      <c r="D1496" t="b">
        <f t="shared" si="282"/>
        <v>0</v>
      </c>
      <c r="AN1496">
        <f t="shared" si="287"/>
        <v>4.9121580331455778E-2</v>
      </c>
      <c r="AQ1496">
        <f t="shared" si="288"/>
        <v>0.22163388804841144</v>
      </c>
      <c r="CA1496">
        <v>1</v>
      </c>
      <c r="CC1496" t="str">
        <f t="shared" ca="1" si="283"/>
        <v/>
      </c>
      <c r="CD1496" t="str">
        <f t="shared" ca="1" si="284"/>
        <v/>
      </c>
      <c r="CH1496" t="str">
        <f t="shared" ca="1" si="289"/>
        <v/>
      </c>
      <c r="CK1496" t="str">
        <f t="shared" ca="1" si="285"/>
        <v/>
      </c>
    </row>
    <row r="1497" spans="1:89" x14ac:dyDescent="0.45">
      <c r="A1497">
        <v>1</v>
      </c>
      <c r="B1497">
        <f t="shared" si="286"/>
        <v>0</v>
      </c>
      <c r="D1497" t="b">
        <f t="shared" si="282"/>
        <v>1</v>
      </c>
      <c r="AN1497">
        <f t="shared" si="287"/>
        <v>4.9121580331455778E-2</v>
      </c>
      <c r="AQ1497">
        <f t="shared" si="288"/>
        <v>0.22163388804841144</v>
      </c>
      <c r="CA1497">
        <v>1</v>
      </c>
      <c r="CC1497" t="str">
        <f t="shared" ca="1" si="283"/>
        <v/>
      </c>
      <c r="CD1497" t="str">
        <f t="shared" ca="1" si="284"/>
        <v/>
      </c>
      <c r="CH1497" t="str">
        <f t="shared" ca="1" si="289"/>
        <v/>
      </c>
      <c r="CK1497" t="str">
        <f t="shared" ca="1" si="285"/>
        <v/>
      </c>
    </row>
    <row r="1498" spans="1:89" x14ac:dyDescent="0.45">
      <c r="A1498">
        <v>0</v>
      </c>
      <c r="B1498">
        <f t="shared" si="286"/>
        <v>0</v>
      </c>
      <c r="D1498" t="b">
        <f t="shared" si="282"/>
        <v>0</v>
      </c>
      <c r="AN1498">
        <f t="shared" si="287"/>
        <v>0</v>
      </c>
      <c r="AQ1498">
        <f t="shared" si="288"/>
        <v>1.2216338880484114</v>
      </c>
      <c r="CA1498">
        <v>0</v>
      </c>
      <c r="CC1498" t="str">
        <f t="shared" ca="1" si="283"/>
        <v/>
      </c>
      <c r="CD1498" t="str">
        <f t="shared" ca="1" si="284"/>
        <v/>
      </c>
      <c r="CH1498" t="str">
        <f t="shared" ca="1" si="289"/>
        <v/>
      </c>
      <c r="CK1498" t="str">
        <f t="shared" ca="1" si="285"/>
        <v/>
      </c>
    </row>
    <row r="1499" spans="1:89" x14ac:dyDescent="0.45">
      <c r="A1499">
        <v>1</v>
      </c>
      <c r="B1499">
        <f t="shared" si="286"/>
        <v>10</v>
      </c>
      <c r="D1499" t="b">
        <f t="shared" si="282"/>
        <v>0</v>
      </c>
      <c r="AN1499">
        <f t="shared" si="287"/>
        <v>4.9121580331455778E-2</v>
      </c>
      <c r="AQ1499">
        <f t="shared" si="288"/>
        <v>0.22163388804841144</v>
      </c>
      <c r="CA1499">
        <v>1</v>
      </c>
      <c r="CC1499" t="str">
        <f t="shared" ca="1" si="283"/>
        <v/>
      </c>
      <c r="CD1499" t="str">
        <f t="shared" ca="1" si="284"/>
        <v/>
      </c>
      <c r="CH1499" t="str">
        <f t="shared" ca="1" si="289"/>
        <v/>
      </c>
      <c r="CK1499" t="str">
        <f t="shared" ca="1" si="285"/>
        <v/>
      </c>
    </row>
    <row r="1500" spans="1:89" x14ac:dyDescent="0.45">
      <c r="A1500">
        <v>1</v>
      </c>
      <c r="B1500">
        <f t="shared" si="286"/>
        <v>0</v>
      </c>
      <c r="D1500" t="b">
        <f t="shared" si="282"/>
        <v>0</v>
      </c>
      <c r="AN1500">
        <f t="shared" si="287"/>
        <v>4.9121580331455778E-2</v>
      </c>
      <c r="AQ1500">
        <f t="shared" si="288"/>
        <v>0.22163388804841144</v>
      </c>
      <c r="CA1500">
        <v>1</v>
      </c>
      <c r="CC1500" t="str">
        <f t="shared" ca="1" si="283"/>
        <v/>
      </c>
      <c r="CD1500" t="str">
        <f t="shared" ca="1" si="284"/>
        <v/>
      </c>
      <c r="CH1500" t="str">
        <f t="shared" ca="1" si="289"/>
        <v/>
      </c>
      <c r="CK1500" t="str">
        <f t="shared" ca="1" si="285"/>
        <v/>
      </c>
    </row>
    <row r="1501" spans="1:89" x14ac:dyDescent="0.45">
      <c r="A1501">
        <v>1</v>
      </c>
      <c r="B1501">
        <f t="shared" si="286"/>
        <v>0</v>
      </c>
      <c r="D1501" t="b">
        <f t="shared" si="282"/>
        <v>0</v>
      </c>
      <c r="AN1501">
        <f t="shared" si="287"/>
        <v>4.9121580331455778E-2</v>
      </c>
      <c r="AQ1501">
        <f t="shared" si="288"/>
        <v>0.22163388804841144</v>
      </c>
      <c r="CA1501">
        <v>1</v>
      </c>
      <c r="CC1501">
        <f t="shared" ca="1" si="283"/>
        <v>18</v>
      </c>
      <c r="CD1501">
        <f t="shared" ca="1" si="284"/>
        <v>31</v>
      </c>
      <c r="CH1501">
        <f t="shared" ca="1" si="289"/>
        <v>324</v>
      </c>
      <c r="CK1501">
        <f t="shared" ca="1" si="285"/>
        <v>43.099225000000018</v>
      </c>
    </row>
    <row r="1502" spans="1:89" x14ac:dyDescent="0.45">
      <c r="A1502">
        <v>1</v>
      </c>
      <c r="B1502">
        <f t="shared" si="286"/>
        <v>0</v>
      </c>
      <c r="D1502" t="b">
        <f t="shared" si="282"/>
        <v>0</v>
      </c>
      <c r="AN1502">
        <f t="shared" si="287"/>
        <v>4.9121580331455778E-2</v>
      </c>
      <c r="AQ1502">
        <f t="shared" si="288"/>
        <v>0.22163388804841144</v>
      </c>
      <c r="CA1502">
        <v>1</v>
      </c>
      <c r="CC1502" t="str">
        <f t="shared" ca="1" si="283"/>
        <v/>
      </c>
      <c r="CD1502" t="str">
        <f t="shared" ca="1" si="284"/>
        <v/>
      </c>
      <c r="CH1502" t="str">
        <f t="shared" ca="1" si="289"/>
        <v/>
      </c>
      <c r="CK1502" t="str">
        <f t="shared" ca="1" si="285"/>
        <v/>
      </c>
    </row>
    <row r="1503" spans="1:89" x14ac:dyDescent="0.45">
      <c r="A1503">
        <v>3</v>
      </c>
      <c r="B1503">
        <f t="shared" si="286"/>
        <v>0</v>
      </c>
      <c r="D1503" t="b">
        <f t="shared" si="282"/>
        <v>0</v>
      </c>
      <c r="AN1503">
        <f t="shared" si="287"/>
        <v>3.16258602813781</v>
      </c>
      <c r="AQ1503">
        <f t="shared" si="288"/>
        <v>1.7783661119515886</v>
      </c>
      <c r="CA1503">
        <v>3</v>
      </c>
      <c r="CC1503" t="str">
        <f t="shared" ca="1" si="283"/>
        <v/>
      </c>
      <c r="CD1503" t="str">
        <f t="shared" ca="1" si="284"/>
        <v/>
      </c>
      <c r="CH1503" t="str">
        <f t="shared" ca="1" si="289"/>
        <v/>
      </c>
      <c r="CK1503" t="str">
        <f t="shared" ca="1" si="285"/>
        <v/>
      </c>
    </row>
    <row r="1504" spans="1:89" x14ac:dyDescent="0.45">
      <c r="A1504">
        <v>2</v>
      </c>
      <c r="B1504">
        <f t="shared" si="286"/>
        <v>0</v>
      </c>
      <c r="D1504" t="b">
        <f t="shared" si="282"/>
        <v>0</v>
      </c>
      <c r="AN1504">
        <f t="shared" si="287"/>
        <v>0.60585380423463286</v>
      </c>
      <c r="AQ1504">
        <f t="shared" si="288"/>
        <v>0.77836611195158856</v>
      </c>
      <c r="CA1504">
        <v>2</v>
      </c>
      <c r="CC1504" t="str">
        <f t="shared" ca="1" si="283"/>
        <v/>
      </c>
      <c r="CD1504" t="str">
        <f t="shared" ca="1" si="284"/>
        <v/>
      </c>
      <c r="CH1504" t="str">
        <f t="shared" ca="1" si="289"/>
        <v/>
      </c>
      <c r="CK1504" t="str">
        <f t="shared" ca="1" si="285"/>
        <v/>
      </c>
    </row>
    <row r="1505" spans="1:89" x14ac:dyDescent="0.45">
      <c r="A1505">
        <v>2</v>
      </c>
      <c r="B1505">
        <f t="shared" si="286"/>
        <v>0</v>
      </c>
      <c r="D1505" t="b">
        <f t="shared" si="282"/>
        <v>0</v>
      </c>
      <c r="AN1505">
        <f t="shared" si="287"/>
        <v>0.60585380423463286</v>
      </c>
      <c r="AQ1505">
        <f t="shared" si="288"/>
        <v>0.77836611195158856</v>
      </c>
      <c r="CA1505">
        <v>2</v>
      </c>
      <c r="CC1505" t="str">
        <f t="shared" ca="1" si="283"/>
        <v/>
      </c>
      <c r="CD1505" t="str">
        <f t="shared" ca="1" si="284"/>
        <v/>
      </c>
      <c r="CH1505" t="str">
        <f t="shared" ca="1" si="289"/>
        <v/>
      </c>
      <c r="CK1505" t="str">
        <f t="shared" ca="1" si="285"/>
        <v/>
      </c>
    </row>
    <row r="1506" spans="1:89" x14ac:dyDescent="0.45">
      <c r="A1506">
        <v>2</v>
      </c>
      <c r="B1506">
        <f t="shared" si="286"/>
        <v>0</v>
      </c>
      <c r="D1506" t="b">
        <f t="shared" si="282"/>
        <v>0</v>
      </c>
      <c r="AN1506">
        <f t="shared" si="287"/>
        <v>0.60585380423463286</v>
      </c>
      <c r="AQ1506">
        <f t="shared" si="288"/>
        <v>0.77836611195158856</v>
      </c>
      <c r="CA1506">
        <v>2</v>
      </c>
      <c r="CC1506" t="str">
        <f t="shared" ca="1" si="283"/>
        <v/>
      </c>
      <c r="CD1506" t="str">
        <f t="shared" ca="1" si="284"/>
        <v/>
      </c>
      <c r="CH1506" t="str">
        <f t="shared" ca="1" si="289"/>
        <v/>
      </c>
      <c r="CK1506" t="str">
        <f t="shared" ca="1" si="285"/>
        <v/>
      </c>
    </row>
    <row r="1507" spans="1:89" x14ac:dyDescent="0.45">
      <c r="A1507">
        <v>1</v>
      </c>
      <c r="B1507">
        <f t="shared" si="286"/>
        <v>0</v>
      </c>
      <c r="D1507" t="b">
        <f t="shared" si="282"/>
        <v>1</v>
      </c>
      <c r="AN1507">
        <f t="shared" si="287"/>
        <v>4.9121580331455778E-2</v>
      </c>
      <c r="AQ1507">
        <f t="shared" si="288"/>
        <v>0.22163388804841144</v>
      </c>
      <c r="CA1507">
        <v>1</v>
      </c>
      <c r="CC1507" t="str">
        <f t="shared" ca="1" si="283"/>
        <v/>
      </c>
      <c r="CD1507" t="str">
        <f t="shared" ca="1" si="284"/>
        <v/>
      </c>
      <c r="CH1507" t="str">
        <f t="shared" ca="1" si="289"/>
        <v/>
      </c>
      <c r="CK1507" t="str">
        <f t="shared" ca="1" si="285"/>
        <v/>
      </c>
    </row>
    <row r="1508" spans="1:89" x14ac:dyDescent="0.45">
      <c r="A1508">
        <v>1</v>
      </c>
      <c r="B1508">
        <f t="shared" si="286"/>
        <v>0</v>
      </c>
      <c r="D1508" t="b">
        <f t="shared" si="282"/>
        <v>0</v>
      </c>
      <c r="AN1508">
        <f t="shared" si="287"/>
        <v>4.9121580331455778E-2</v>
      </c>
      <c r="AQ1508">
        <f t="shared" si="288"/>
        <v>0.22163388804841144</v>
      </c>
      <c r="CA1508">
        <v>1</v>
      </c>
      <c r="CC1508" t="str">
        <f t="shared" ca="1" si="283"/>
        <v/>
      </c>
      <c r="CD1508" t="str">
        <f t="shared" ca="1" si="284"/>
        <v/>
      </c>
      <c r="CH1508" t="str">
        <f t="shared" ca="1" si="289"/>
        <v/>
      </c>
      <c r="CK1508" t="str">
        <f t="shared" ca="1" si="285"/>
        <v/>
      </c>
    </row>
    <row r="1509" spans="1:89" x14ac:dyDescent="0.45">
      <c r="A1509">
        <v>2</v>
      </c>
      <c r="B1509">
        <f t="shared" si="286"/>
        <v>11</v>
      </c>
      <c r="D1509" t="b">
        <f t="shared" si="282"/>
        <v>0</v>
      </c>
      <c r="AN1509">
        <f t="shared" si="287"/>
        <v>0.60585380423463286</v>
      </c>
      <c r="AQ1509">
        <f t="shared" si="288"/>
        <v>0.77836611195158856</v>
      </c>
      <c r="CA1509">
        <v>2</v>
      </c>
      <c r="CC1509" t="str">
        <f t="shared" ca="1" si="283"/>
        <v/>
      </c>
      <c r="CD1509" t="str">
        <f t="shared" ca="1" si="284"/>
        <v/>
      </c>
      <c r="CH1509" t="str">
        <f t="shared" ca="1" si="289"/>
        <v/>
      </c>
      <c r="CK1509" t="str">
        <f t="shared" ca="1" si="285"/>
        <v/>
      </c>
    </row>
    <row r="1510" spans="1:89" x14ac:dyDescent="0.45">
      <c r="A1510">
        <v>3</v>
      </c>
      <c r="B1510">
        <f t="shared" si="286"/>
        <v>0</v>
      </c>
      <c r="D1510" t="b">
        <f t="shared" si="282"/>
        <v>0</v>
      </c>
      <c r="AN1510">
        <f t="shared" si="287"/>
        <v>3.16258602813781</v>
      </c>
      <c r="AQ1510">
        <f t="shared" si="288"/>
        <v>1.7783661119515886</v>
      </c>
      <c r="CA1510">
        <v>3</v>
      </c>
      <c r="CC1510" t="str">
        <f t="shared" ca="1" si="283"/>
        <v/>
      </c>
      <c r="CD1510" t="str">
        <f t="shared" ca="1" si="284"/>
        <v/>
      </c>
      <c r="CH1510" t="str">
        <f t="shared" ca="1" si="289"/>
        <v/>
      </c>
      <c r="CK1510" t="str">
        <f t="shared" ca="1" si="285"/>
        <v/>
      </c>
    </row>
    <row r="1511" spans="1:89" x14ac:dyDescent="0.45">
      <c r="A1511">
        <v>2</v>
      </c>
      <c r="B1511">
        <f t="shared" si="286"/>
        <v>0</v>
      </c>
      <c r="D1511" t="b">
        <f t="shared" si="282"/>
        <v>0</v>
      </c>
      <c r="AN1511">
        <f t="shared" si="287"/>
        <v>0.60585380423463286</v>
      </c>
      <c r="AQ1511">
        <f t="shared" si="288"/>
        <v>0.77836611195158856</v>
      </c>
      <c r="CA1511">
        <v>2</v>
      </c>
      <c r="CC1511">
        <f t="shared" ca="1" si="283"/>
        <v>13</v>
      </c>
      <c r="CD1511" t="str">
        <f t="shared" ca="1" si="284"/>
        <v/>
      </c>
      <c r="CH1511">
        <f t="shared" ca="1" si="289"/>
        <v>169</v>
      </c>
      <c r="CK1511" t="str">
        <f t="shared" ca="1" si="285"/>
        <v/>
      </c>
    </row>
    <row r="1512" spans="1:89" x14ac:dyDescent="0.45">
      <c r="A1512">
        <v>2</v>
      </c>
      <c r="B1512">
        <f t="shared" si="286"/>
        <v>0</v>
      </c>
      <c r="D1512" t="b">
        <f t="shared" si="282"/>
        <v>0</v>
      </c>
      <c r="AN1512">
        <f t="shared" si="287"/>
        <v>0.60585380423463286</v>
      </c>
      <c r="AQ1512">
        <f t="shared" si="288"/>
        <v>0.77836611195158856</v>
      </c>
      <c r="CA1512">
        <v>2</v>
      </c>
      <c r="CC1512" t="str">
        <f t="shared" ca="1" si="283"/>
        <v/>
      </c>
      <c r="CD1512" t="str">
        <f t="shared" ca="1" si="284"/>
        <v/>
      </c>
      <c r="CH1512" t="str">
        <f t="shared" ca="1" si="289"/>
        <v/>
      </c>
      <c r="CK1512" t="str">
        <f t="shared" ca="1" si="285"/>
        <v/>
      </c>
    </row>
    <row r="1513" spans="1:89" x14ac:dyDescent="0.45">
      <c r="A1513">
        <v>1</v>
      </c>
      <c r="B1513">
        <f t="shared" si="286"/>
        <v>0</v>
      </c>
      <c r="D1513" t="b">
        <f t="shared" si="282"/>
        <v>0</v>
      </c>
      <c r="AN1513">
        <f t="shared" si="287"/>
        <v>4.9121580331455778E-2</v>
      </c>
      <c r="AQ1513">
        <f t="shared" si="288"/>
        <v>0.22163388804841144</v>
      </c>
      <c r="CA1513">
        <v>1</v>
      </c>
      <c r="CC1513" t="str">
        <f t="shared" ca="1" si="283"/>
        <v/>
      </c>
      <c r="CD1513" t="str">
        <f t="shared" ca="1" si="284"/>
        <v/>
      </c>
      <c r="CH1513" t="str">
        <f t="shared" ca="1" si="289"/>
        <v/>
      </c>
      <c r="CK1513" t="str">
        <f t="shared" ca="1" si="285"/>
        <v/>
      </c>
    </row>
    <row r="1514" spans="1:89" x14ac:dyDescent="0.45">
      <c r="A1514">
        <v>2</v>
      </c>
      <c r="B1514">
        <f t="shared" si="286"/>
        <v>0</v>
      </c>
      <c r="D1514" t="b">
        <f t="shared" si="282"/>
        <v>0</v>
      </c>
      <c r="AN1514">
        <f t="shared" si="287"/>
        <v>0.60585380423463286</v>
      </c>
      <c r="AQ1514">
        <f t="shared" si="288"/>
        <v>0.77836611195158856</v>
      </c>
      <c r="CA1514">
        <v>2</v>
      </c>
      <c r="CC1514" t="str">
        <f t="shared" ca="1" si="283"/>
        <v/>
      </c>
      <c r="CD1514" t="str">
        <f t="shared" ca="1" si="284"/>
        <v/>
      </c>
      <c r="CH1514" t="str">
        <f t="shared" ca="1" si="289"/>
        <v/>
      </c>
      <c r="CK1514" t="str">
        <f t="shared" ca="1" si="285"/>
        <v/>
      </c>
    </row>
    <row r="1515" spans="1:89" x14ac:dyDescent="0.45">
      <c r="A1515">
        <v>0</v>
      </c>
      <c r="B1515">
        <f t="shared" si="286"/>
        <v>0</v>
      </c>
      <c r="D1515" t="b">
        <f t="shared" si="282"/>
        <v>0</v>
      </c>
      <c r="AN1515">
        <f t="shared" si="287"/>
        <v>0</v>
      </c>
      <c r="AQ1515">
        <f t="shared" si="288"/>
        <v>1.2216338880484114</v>
      </c>
      <c r="CA1515">
        <v>0</v>
      </c>
      <c r="CC1515" t="str">
        <f t="shared" ca="1" si="283"/>
        <v/>
      </c>
      <c r="CD1515" t="str">
        <f t="shared" ca="1" si="284"/>
        <v/>
      </c>
      <c r="CH1515" t="str">
        <f t="shared" ca="1" si="289"/>
        <v/>
      </c>
      <c r="CK1515" t="str">
        <f t="shared" ca="1" si="285"/>
        <v/>
      </c>
    </row>
    <row r="1516" spans="1:89" x14ac:dyDescent="0.45">
      <c r="A1516">
        <v>3</v>
      </c>
      <c r="B1516">
        <f t="shared" si="286"/>
        <v>0</v>
      </c>
      <c r="D1516" t="b">
        <f t="shared" si="282"/>
        <v>0</v>
      </c>
      <c r="AN1516">
        <f t="shared" si="287"/>
        <v>3.16258602813781</v>
      </c>
      <c r="AQ1516">
        <f t="shared" si="288"/>
        <v>1.7783661119515886</v>
      </c>
      <c r="CA1516">
        <v>3</v>
      </c>
      <c r="CC1516" t="str">
        <f t="shared" ca="1" si="283"/>
        <v/>
      </c>
      <c r="CD1516" t="str">
        <f t="shared" ca="1" si="284"/>
        <v/>
      </c>
      <c r="CH1516" t="str">
        <f t="shared" ca="1" si="289"/>
        <v/>
      </c>
      <c r="CK1516" t="str">
        <f t="shared" ca="1" si="285"/>
        <v/>
      </c>
    </row>
    <row r="1517" spans="1:89" x14ac:dyDescent="0.45">
      <c r="A1517">
        <v>2</v>
      </c>
      <c r="B1517">
        <f t="shared" si="286"/>
        <v>0</v>
      </c>
      <c r="D1517" t="b">
        <f t="shared" si="282"/>
        <v>1</v>
      </c>
      <c r="AN1517">
        <f t="shared" si="287"/>
        <v>0.60585380423463286</v>
      </c>
      <c r="AQ1517">
        <f t="shared" si="288"/>
        <v>0.77836611195158856</v>
      </c>
      <c r="CA1517">
        <v>2</v>
      </c>
      <c r="CC1517" t="str">
        <f t="shared" ca="1" si="283"/>
        <v/>
      </c>
      <c r="CD1517" t="str">
        <f t="shared" ca="1" si="284"/>
        <v/>
      </c>
      <c r="CH1517" t="str">
        <f t="shared" ca="1" si="289"/>
        <v/>
      </c>
      <c r="CK1517" t="str">
        <f t="shared" ca="1" si="285"/>
        <v/>
      </c>
    </row>
    <row r="1518" spans="1:89" x14ac:dyDescent="0.45">
      <c r="A1518">
        <v>0</v>
      </c>
      <c r="B1518">
        <f t="shared" si="286"/>
        <v>0</v>
      </c>
      <c r="D1518" t="b">
        <f t="shared" si="282"/>
        <v>0</v>
      </c>
      <c r="AN1518">
        <f t="shared" si="287"/>
        <v>0</v>
      </c>
      <c r="AQ1518">
        <f t="shared" si="288"/>
        <v>1.2216338880484114</v>
      </c>
      <c r="CA1518">
        <v>0</v>
      </c>
      <c r="CC1518" t="str">
        <f t="shared" ca="1" si="283"/>
        <v/>
      </c>
      <c r="CD1518" t="str">
        <f t="shared" ca="1" si="284"/>
        <v/>
      </c>
      <c r="CH1518" t="str">
        <f t="shared" ca="1" si="289"/>
        <v/>
      </c>
      <c r="CK1518" t="str">
        <f t="shared" ca="1" si="285"/>
        <v/>
      </c>
    </row>
    <row r="1519" spans="1:89" x14ac:dyDescent="0.45">
      <c r="A1519">
        <v>0</v>
      </c>
      <c r="B1519">
        <f t="shared" si="286"/>
        <v>10</v>
      </c>
      <c r="D1519" t="b">
        <f t="shared" si="282"/>
        <v>0</v>
      </c>
      <c r="AN1519">
        <f t="shared" si="287"/>
        <v>0</v>
      </c>
      <c r="AQ1519">
        <f t="shared" si="288"/>
        <v>1.2216338880484114</v>
      </c>
      <c r="CA1519">
        <v>0</v>
      </c>
      <c r="CC1519" t="str">
        <f t="shared" ca="1" si="283"/>
        <v/>
      </c>
      <c r="CD1519" t="str">
        <f t="shared" ca="1" si="284"/>
        <v/>
      </c>
      <c r="CH1519" t="str">
        <f t="shared" ca="1" si="289"/>
        <v/>
      </c>
      <c r="CK1519" t="str">
        <f t="shared" ca="1" si="285"/>
        <v/>
      </c>
    </row>
    <row r="1520" spans="1:89" x14ac:dyDescent="0.45">
      <c r="A1520">
        <v>1</v>
      </c>
      <c r="B1520">
        <f t="shared" si="286"/>
        <v>0</v>
      </c>
      <c r="D1520" t="b">
        <f t="shared" si="282"/>
        <v>0</v>
      </c>
      <c r="AN1520">
        <f t="shared" si="287"/>
        <v>4.9121580331455778E-2</v>
      </c>
      <c r="AQ1520">
        <f t="shared" si="288"/>
        <v>0.22163388804841144</v>
      </c>
      <c r="CA1520">
        <v>1</v>
      </c>
      <c r="CC1520" t="str">
        <f t="shared" ca="1" si="283"/>
        <v/>
      </c>
      <c r="CD1520" t="str">
        <f t="shared" ca="1" si="284"/>
        <v/>
      </c>
      <c r="CH1520" t="str">
        <f t="shared" ca="1" si="289"/>
        <v/>
      </c>
      <c r="CK1520" t="str">
        <f t="shared" ca="1" si="285"/>
        <v/>
      </c>
    </row>
    <row r="1521" spans="1:89" x14ac:dyDescent="0.45">
      <c r="A1521">
        <v>1</v>
      </c>
      <c r="B1521">
        <f t="shared" si="286"/>
        <v>0</v>
      </c>
      <c r="D1521" t="b">
        <f t="shared" si="282"/>
        <v>0</v>
      </c>
      <c r="AN1521">
        <f t="shared" si="287"/>
        <v>4.9121580331455778E-2</v>
      </c>
      <c r="AQ1521">
        <f t="shared" si="288"/>
        <v>0.22163388804841144</v>
      </c>
      <c r="CA1521">
        <v>1</v>
      </c>
      <c r="CC1521">
        <f t="shared" ca="1" si="283"/>
        <v>16</v>
      </c>
      <c r="CD1521">
        <f t="shared" ca="1" si="284"/>
        <v>28</v>
      </c>
      <c r="CH1521">
        <f t="shared" ca="1" si="289"/>
        <v>256</v>
      </c>
      <c r="CK1521">
        <f t="shared" ca="1" si="285"/>
        <v>12.709225000000009</v>
      </c>
    </row>
    <row r="1522" spans="1:89" x14ac:dyDescent="0.45">
      <c r="A1522">
        <v>3</v>
      </c>
      <c r="B1522">
        <f t="shared" si="286"/>
        <v>0</v>
      </c>
      <c r="D1522" t="b">
        <f t="shared" si="282"/>
        <v>0</v>
      </c>
      <c r="AN1522">
        <f t="shared" si="287"/>
        <v>3.16258602813781</v>
      </c>
      <c r="AQ1522">
        <f t="shared" si="288"/>
        <v>1.7783661119515886</v>
      </c>
      <c r="CA1522">
        <v>3</v>
      </c>
      <c r="CC1522" t="str">
        <f t="shared" ca="1" si="283"/>
        <v/>
      </c>
      <c r="CD1522" t="str">
        <f t="shared" ca="1" si="284"/>
        <v/>
      </c>
      <c r="CH1522" t="str">
        <f t="shared" ca="1" si="289"/>
        <v/>
      </c>
      <c r="CK1522" t="str">
        <f t="shared" ca="1" si="285"/>
        <v/>
      </c>
    </row>
    <row r="1523" spans="1:89" x14ac:dyDescent="0.45">
      <c r="A1523">
        <v>3</v>
      </c>
      <c r="B1523">
        <f t="shared" si="286"/>
        <v>0</v>
      </c>
      <c r="D1523" t="b">
        <f t="shared" si="282"/>
        <v>0</v>
      </c>
      <c r="AN1523">
        <f t="shared" si="287"/>
        <v>3.16258602813781</v>
      </c>
      <c r="AQ1523">
        <f t="shared" si="288"/>
        <v>1.7783661119515886</v>
      </c>
      <c r="CA1523">
        <v>3</v>
      </c>
      <c r="CC1523" t="str">
        <f t="shared" ca="1" si="283"/>
        <v/>
      </c>
      <c r="CD1523" t="str">
        <f t="shared" ca="1" si="284"/>
        <v/>
      </c>
      <c r="CH1523" t="str">
        <f t="shared" ca="1" si="289"/>
        <v/>
      </c>
      <c r="CK1523" t="str">
        <f t="shared" ca="1" si="285"/>
        <v/>
      </c>
    </row>
    <row r="1524" spans="1:89" x14ac:dyDescent="0.45">
      <c r="A1524">
        <v>1</v>
      </c>
      <c r="B1524">
        <f t="shared" si="286"/>
        <v>0</v>
      </c>
      <c r="D1524" t="b">
        <f t="shared" si="282"/>
        <v>0</v>
      </c>
      <c r="AN1524">
        <f t="shared" si="287"/>
        <v>4.9121580331455778E-2</v>
      </c>
      <c r="AQ1524">
        <f t="shared" si="288"/>
        <v>0.22163388804841144</v>
      </c>
      <c r="CA1524">
        <v>1</v>
      </c>
      <c r="CC1524" t="str">
        <f t="shared" ca="1" si="283"/>
        <v/>
      </c>
      <c r="CD1524" t="str">
        <f t="shared" ca="1" si="284"/>
        <v/>
      </c>
      <c r="CH1524" t="str">
        <f t="shared" ca="1" si="289"/>
        <v/>
      </c>
      <c r="CK1524" t="str">
        <f t="shared" ca="1" si="285"/>
        <v/>
      </c>
    </row>
    <row r="1525" spans="1:89" x14ac:dyDescent="0.45">
      <c r="A1525">
        <v>1</v>
      </c>
      <c r="B1525">
        <f t="shared" si="286"/>
        <v>0</v>
      </c>
      <c r="D1525" t="b">
        <f t="shared" si="282"/>
        <v>0</v>
      </c>
      <c r="AN1525">
        <f t="shared" si="287"/>
        <v>4.9121580331455778E-2</v>
      </c>
      <c r="AQ1525">
        <f t="shared" si="288"/>
        <v>0.22163388804841144</v>
      </c>
      <c r="CA1525">
        <v>1</v>
      </c>
      <c r="CC1525" t="str">
        <f t="shared" ca="1" si="283"/>
        <v/>
      </c>
      <c r="CD1525" t="str">
        <f t="shared" ca="1" si="284"/>
        <v/>
      </c>
      <c r="CH1525" t="str">
        <f t="shared" ca="1" si="289"/>
        <v/>
      </c>
      <c r="CK1525" t="str">
        <f t="shared" ca="1" si="285"/>
        <v/>
      </c>
    </row>
    <row r="1526" spans="1:89" x14ac:dyDescent="0.45">
      <c r="A1526">
        <v>1</v>
      </c>
      <c r="B1526">
        <f t="shared" si="286"/>
        <v>0</v>
      </c>
      <c r="D1526" t="b">
        <f t="shared" si="282"/>
        <v>0</v>
      </c>
      <c r="AN1526">
        <f t="shared" si="287"/>
        <v>4.9121580331455778E-2</v>
      </c>
      <c r="AQ1526">
        <f t="shared" si="288"/>
        <v>0.22163388804841144</v>
      </c>
      <c r="CA1526">
        <v>1</v>
      </c>
      <c r="CC1526" t="str">
        <f t="shared" ca="1" si="283"/>
        <v/>
      </c>
      <c r="CD1526" t="str">
        <f t="shared" ca="1" si="284"/>
        <v/>
      </c>
      <c r="CH1526" t="str">
        <f t="shared" ca="1" si="289"/>
        <v/>
      </c>
      <c r="CK1526" t="str">
        <f t="shared" ca="1" si="285"/>
        <v/>
      </c>
    </row>
    <row r="1527" spans="1:89" x14ac:dyDescent="0.45">
      <c r="A1527">
        <v>0</v>
      </c>
      <c r="B1527">
        <f t="shared" si="286"/>
        <v>0</v>
      </c>
      <c r="D1527" t="b">
        <f t="shared" si="282"/>
        <v>1</v>
      </c>
      <c r="AN1527">
        <f t="shared" si="287"/>
        <v>0</v>
      </c>
      <c r="AQ1527">
        <f t="shared" si="288"/>
        <v>1.2216338880484114</v>
      </c>
      <c r="CA1527">
        <v>0</v>
      </c>
      <c r="CC1527" t="str">
        <f t="shared" ca="1" si="283"/>
        <v/>
      </c>
      <c r="CD1527" t="str">
        <f t="shared" ca="1" si="284"/>
        <v/>
      </c>
      <c r="CH1527" t="str">
        <f t="shared" ca="1" si="289"/>
        <v/>
      </c>
      <c r="CK1527" t="str">
        <f t="shared" ca="1" si="285"/>
        <v/>
      </c>
    </row>
    <row r="1528" spans="1:89" x14ac:dyDescent="0.45">
      <c r="A1528">
        <v>2</v>
      </c>
      <c r="B1528">
        <f t="shared" si="286"/>
        <v>0</v>
      </c>
      <c r="D1528" t="b">
        <f t="shared" si="282"/>
        <v>0</v>
      </c>
      <c r="AN1528">
        <f t="shared" si="287"/>
        <v>0.60585380423463286</v>
      </c>
      <c r="AQ1528">
        <f t="shared" si="288"/>
        <v>0.77836611195158856</v>
      </c>
      <c r="CA1528">
        <v>2</v>
      </c>
      <c r="CC1528" t="str">
        <f t="shared" ca="1" si="283"/>
        <v/>
      </c>
      <c r="CD1528" t="str">
        <f t="shared" ca="1" si="284"/>
        <v/>
      </c>
      <c r="CH1528" t="str">
        <f t="shared" ca="1" si="289"/>
        <v/>
      </c>
      <c r="CK1528" t="str">
        <f t="shared" ca="1" si="285"/>
        <v/>
      </c>
    </row>
    <row r="1529" spans="1:89" x14ac:dyDescent="0.45">
      <c r="A1529">
        <v>3</v>
      </c>
      <c r="B1529">
        <f t="shared" si="286"/>
        <v>13</v>
      </c>
      <c r="D1529" t="b">
        <f t="shared" si="282"/>
        <v>0</v>
      </c>
      <c r="AN1529">
        <f t="shared" si="287"/>
        <v>3.16258602813781</v>
      </c>
      <c r="AQ1529">
        <f t="shared" si="288"/>
        <v>1.7783661119515886</v>
      </c>
      <c r="CA1529">
        <v>3</v>
      </c>
      <c r="CC1529" t="str">
        <f t="shared" ca="1" si="283"/>
        <v/>
      </c>
      <c r="CD1529" t="str">
        <f t="shared" ca="1" si="284"/>
        <v/>
      </c>
      <c r="CH1529" t="str">
        <f t="shared" ca="1" si="289"/>
        <v/>
      </c>
      <c r="CK1529" t="str">
        <f t="shared" ca="1" si="285"/>
        <v/>
      </c>
    </row>
    <row r="1530" spans="1:89" x14ac:dyDescent="0.45">
      <c r="A1530">
        <v>1</v>
      </c>
      <c r="B1530">
        <f t="shared" si="286"/>
        <v>0</v>
      </c>
      <c r="D1530" t="b">
        <f t="shared" si="282"/>
        <v>0</v>
      </c>
      <c r="AN1530">
        <f t="shared" si="287"/>
        <v>4.9121580331455778E-2</v>
      </c>
      <c r="AQ1530">
        <f t="shared" si="288"/>
        <v>0.22163388804841144</v>
      </c>
      <c r="CA1530">
        <v>1</v>
      </c>
      <c r="CC1530" t="str">
        <f t="shared" ca="1" si="283"/>
        <v/>
      </c>
      <c r="CD1530" t="str">
        <f t="shared" ca="1" si="284"/>
        <v/>
      </c>
      <c r="CH1530" t="str">
        <f t="shared" ca="1" si="289"/>
        <v/>
      </c>
      <c r="CK1530" t="str">
        <f t="shared" ca="1" si="285"/>
        <v/>
      </c>
    </row>
    <row r="1531" spans="1:89" x14ac:dyDescent="0.45">
      <c r="A1531">
        <v>0</v>
      </c>
      <c r="B1531">
        <f t="shared" si="286"/>
        <v>0</v>
      </c>
      <c r="D1531" t="b">
        <f t="shared" si="282"/>
        <v>0</v>
      </c>
      <c r="AN1531">
        <f t="shared" si="287"/>
        <v>0</v>
      </c>
      <c r="AQ1531">
        <f t="shared" si="288"/>
        <v>1.2216338880484114</v>
      </c>
      <c r="CA1531">
        <v>0</v>
      </c>
      <c r="CC1531">
        <f t="shared" ca="1" si="283"/>
        <v>12</v>
      </c>
      <c r="CD1531" t="str">
        <f t="shared" ca="1" si="284"/>
        <v/>
      </c>
      <c r="CH1531">
        <f t="shared" ca="1" si="289"/>
        <v>144</v>
      </c>
      <c r="CK1531" t="str">
        <f t="shared" ca="1" si="285"/>
        <v/>
      </c>
    </row>
    <row r="1532" spans="1:89" x14ac:dyDescent="0.45">
      <c r="A1532">
        <v>1</v>
      </c>
      <c r="B1532">
        <f t="shared" si="286"/>
        <v>0</v>
      </c>
      <c r="D1532" t="b">
        <f t="shared" si="282"/>
        <v>0</v>
      </c>
      <c r="AN1532">
        <f t="shared" si="287"/>
        <v>4.9121580331455778E-2</v>
      </c>
      <c r="AQ1532">
        <f t="shared" si="288"/>
        <v>0.22163388804841144</v>
      </c>
      <c r="CA1532">
        <v>1</v>
      </c>
      <c r="CC1532" t="str">
        <f t="shared" ca="1" si="283"/>
        <v/>
      </c>
      <c r="CD1532" t="str">
        <f t="shared" ca="1" si="284"/>
        <v/>
      </c>
      <c r="CH1532" t="str">
        <f t="shared" ca="1" si="289"/>
        <v/>
      </c>
      <c r="CK1532" t="str">
        <f t="shared" ca="1" si="285"/>
        <v/>
      </c>
    </row>
    <row r="1533" spans="1:89" x14ac:dyDescent="0.45">
      <c r="A1533">
        <v>0</v>
      </c>
      <c r="B1533">
        <f t="shared" si="286"/>
        <v>0</v>
      </c>
      <c r="D1533" t="b">
        <f t="shared" si="282"/>
        <v>0</v>
      </c>
      <c r="AN1533">
        <f t="shared" si="287"/>
        <v>0</v>
      </c>
      <c r="AQ1533">
        <f t="shared" si="288"/>
        <v>1.2216338880484114</v>
      </c>
      <c r="CA1533">
        <v>0</v>
      </c>
      <c r="CC1533" t="str">
        <f t="shared" ca="1" si="283"/>
        <v/>
      </c>
      <c r="CD1533" t="str">
        <f t="shared" ca="1" si="284"/>
        <v/>
      </c>
      <c r="CH1533" t="str">
        <f t="shared" ca="1" si="289"/>
        <v/>
      </c>
      <c r="CK1533" t="str">
        <f t="shared" ca="1" si="285"/>
        <v/>
      </c>
    </row>
    <row r="1534" spans="1:89" x14ac:dyDescent="0.45">
      <c r="A1534">
        <v>0</v>
      </c>
      <c r="B1534">
        <f t="shared" si="286"/>
        <v>0</v>
      </c>
      <c r="D1534" t="b">
        <f t="shared" si="282"/>
        <v>0</v>
      </c>
      <c r="AN1534">
        <f t="shared" si="287"/>
        <v>0</v>
      </c>
      <c r="AQ1534">
        <f t="shared" si="288"/>
        <v>1.2216338880484114</v>
      </c>
      <c r="CA1534">
        <v>0</v>
      </c>
      <c r="CC1534" t="str">
        <f t="shared" ca="1" si="283"/>
        <v/>
      </c>
      <c r="CD1534" t="str">
        <f t="shared" ca="1" si="284"/>
        <v/>
      </c>
      <c r="CH1534" t="str">
        <f t="shared" ca="1" si="289"/>
        <v/>
      </c>
      <c r="CK1534" t="str">
        <f t="shared" ca="1" si="285"/>
        <v/>
      </c>
    </row>
    <row r="1535" spans="1:89" x14ac:dyDescent="0.45">
      <c r="A1535">
        <v>0</v>
      </c>
      <c r="B1535">
        <f t="shared" si="286"/>
        <v>0</v>
      </c>
      <c r="D1535" t="b">
        <f t="shared" si="282"/>
        <v>0</v>
      </c>
      <c r="AN1535">
        <f t="shared" si="287"/>
        <v>0</v>
      </c>
      <c r="AQ1535">
        <f t="shared" si="288"/>
        <v>1.2216338880484114</v>
      </c>
      <c r="CA1535">
        <v>0</v>
      </c>
      <c r="CC1535" t="str">
        <f t="shared" ca="1" si="283"/>
        <v/>
      </c>
      <c r="CD1535" t="str">
        <f t="shared" ca="1" si="284"/>
        <v/>
      </c>
      <c r="CH1535" t="str">
        <f t="shared" ca="1" si="289"/>
        <v/>
      </c>
      <c r="CK1535" t="str">
        <f t="shared" ca="1" si="285"/>
        <v/>
      </c>
    </row>
    <row r="1536" spans="1:89" x14ac:dyDescent="0.45">
      <c r="A1536">
        <v>3</v>
      </c>
      <c r="B1536">
        <f t="shared" si="286"/>
        <v>0</v>
      </c>
      <c r="D1536" t="b">
        <f t="shared" si="282"/>
        <v>0</v>
      </c>
      <c r="AN1536">
        <f t="shared" si="287"/>
        <v>3.16258602813781</v>
      </c>
      <c r="AQ1536">
        <f t="shared" si="288"/>
        <v>1.7783661119515886</v>
      </c>
      <c r="CA1536">
        <v>3</v>
      </c>
      <c r="CC1536" t="str">
        <f t="shared" ca="1" si="283"/>
        <v/>
      </c>
      <c r="CD1536" t="str">
        <f t="shared" ca="1" si="284"/>
        <v/>
      </c>
      <c r="CH1536" t="str">
        <f t="shared" ca="1" si="289"/>
        <v/>
      </c>
      <c r="CK1536" t="str">
        <f t="shared" ca="1" si="285"/>
        <v/>
      </c>
    </row>
    <row r="1537" spans="1:89" x14ac:dyDescent="0.45">
      <c r="A1537">
        <v>1</v>
      </c>
      <c r="B1537">
        <f t="shared" si="286"/>
        <v>0</v>
      </c>
      <c r="D1537" t="b">
        <f t="shared" ref="D1537:D1600" si="290">MOD(ROW(A1570),10)=0</f>
        <v>1</v>
      </c>
      <c r="AN1537">
        <f t="shared" si="287"/>
        <v>4.9121580331455778E-2</v>
      </c>
      <c r="AQ1537">
        <f t="shared" si="288"/>
        <v>0.22163388804841144</v>
      </c>
      <c r="CA1537">
        <v>1</v>
      </c>
      <c r="CC1537" t="str">
        <f t="shared" ref="CC1537:CC1600" ca="1" si="291">IF(MOD(CELL("строка",CA1546),10)=0,SUM(CA1537:CA1546),"")</f>
        <v/>
      </c>
      <c r="CD1537" t="str">
        <f t="shared" ca="1" si="284"/>
        <v/>
      </c>
      <c r="CH1537" t="str">
        <f t="shared" ca="1" si="289"/>
        <v/>
      </c>
      <c r="CK1537" t="str">
        <f t="shared" ca="1" si="285"/>
        <v/>
      </c>
    </row>
    <row r="1538" spans="1:89" x14ac:dyDescent="0.45">
      <c r="A1538">
        <v>2</v>
      </c>
      <c r="B1538">
        <f t="shared" si="286"/>
        <v>0</v>
      </c>
      <c r="D1538" t="b">
        <f t="shared" si="290"/>
        <v>0</v>
      </c>
      <c r="AN1538">
        <f t="shared" si="287"/>
        <v>0.60585380423463286</v>
      </c>
      <c r="AQ1538">
        <f t="shared" si="288"/>
        <v>0.77836611195158856</v>
      </c>
      <c r="CA1538">
        <v>2</v>
      </c>
      <c r="CC1538" t="str">
        <f t="shared" ca="1" si="291"/>
        <v/>
      </c>
      <c r="CD1538" t="str">
        <f t="shared" ref="CD1538:CD1601" ca="1" si="292">IF(MOD(CELL("строка",CA1557),20)=0,SUM(CA1538:CA1557),"")</f>
        <v/>
      </c>
      <c r="CH1538" t="str">
        <f t="shared" ca="1" si="289"/>
        <v/>
      </c>
      <c r="CK1538" t="str">
        <f t="shared" ref="CK1538:CK1601" ca="1" si="293">IF(MOD(CELL("строка",CD1538),20)=1,POWER( SUM( CD1538, -$CJ$1 ), 2 ),"")</f>
        <v/>
      </c>
    </row>
    <row r="1539" spans="1:89" x14ac:dyDescent="0.45">
      <c r="A1539">
        <v>2</v>
      </c>
      <c r="B1539">
        <f t="shared" ref="B1539:B1602" si="294">SUM(A1581:A1590)*D1557</f>
        <v>6</v>
      </c>
      <c r="D1539" t="b">
        <f t="shared" si="290"/>
        <v>0</v>
      </c>
      <c r="AN1539">
        <f t="shared" ref="AN1539:AN1602" si="295">IF(A1539&gt;0,(A1539-AM$2)*(A1539-AM$2),0)</f>
        <v>0.60585380423463286</v>
      </c>
      <c r="AQ1539">
        <f t="shared" ref="AQ1539:AQ1602" si="296">ABS(A1539-AM$2)</f>
        <v>0.77836611195158856</v>
      </c>
      <c r="CA1539">
        <v>2</v>
      </c>
      <c r="CC1539" t="str">
        <f t="shared" ca="1" si="291"/>
        <v/>
      </c>
      <c r="CD1539" t="str">
        <f t="shared" ca="1" si="292"/>
        <v/>
      </c>
      <c r="CH1539" t="str">
        <f t="shared" ref="CH1539:CH1602" ca="1" si="297">IF(MOD(CELL("строка",CC1539),10)=1,POWER( SUM( CC1539, -$G$1 ), 2 ),"")</f>
        <v/>
      </c>
      <c r="CK1539" t="str">
        <f t="shared" ca="1" si="293"/>
        <v/>
      </c>
    </row>
    <row r="1540" spans="1:89" x14ac:dyDescent="0.45">
      <c r="A1540">
        <v>3</v>
      </c>
      <c r="B1540">
        <f t="shared" si="294"/>
        <v>0</v>
      </c>
      <c r="D1540" t="b">
        <f t="shared" si="290"/>
        <v>0</v>
      </c>
      <c r="AN1540">
        <f t="shared" si="295"/>
        <v>3.16258602813781</v>
      </c>
      <c r="AQ1540">
        <f t="shared" si="296"/>
        <v>1.7783661119515886</v>
      </c>
      <c r="CA1540">
        <v>3</v>
      </c>
      <c r="CC1540" t="str">
        <f t="shared" ca="1" si="291"/>
        <v/>
      </c>
      <c r="CD1540" t="str">
        <f t="shared" ca="1" si="292"/>
        <v/>
      </c>
      <c r="CH1540" t="str">
        <f t="shared" ca="1" si="297"/>
        <v/>
      </c>
      <c r="CK1540" t="str">
        <f t="shared" ca="1" si="293"/>
        <v/>
      </c>
    </row>
    <row r="1541" spans="1:89" x14ac:dyDescent="0.45">
      <c r="A1541">
        <v>1</v>
      </c>
      <c r="B1541">
        <f t="shared" si="294"/>
        <v>0</v>
      </c>
      <c r="D1541" t="b">
        <f t="shared" si="290"/>
        <v>0</v>
      </c>
      <c r="AN1541">
        <f t="shared" si="295"/>
        <v>4.9121580331455778E-2</v>
      </c>
      <c r="AQ1541">
        <f t="shared" si="296"/>
        <v>0.22163388804841144</v>
      </c>
      <c r="CA1541">
        <v>1</v>
      </c>
      <c r="CC1541">
        <f t="shared" ca="1" si="291"/>
        <v>10</v>
      </c>
      <c r="CD1541">
        <f t="shared" ca="1" si="292"/>
        <v>21</v>
      </c>
      <c r="CH1541">
        <f t="shared" ca="1" si="297"/>
        <v>100</v>
      </c>
      <c r="CK1541">
        <f t="shared" ca="1" si="293"/>
        <v>11.799224999999991</v>
      </c>
    </row>
    <row r="1542" spans="1:89" x14ac:dyDescent="0.45">
      <c r="A1542">
        <v>1</v>
      </c>
      <c r="B1542">
        <f t="shared" si="294"/>
        <v>0</v>
      </c>
      <c r="D1542" t="b">
        <f t="shared" si="290"/>
        <v>0</v>
      </c>
      <c r="AN1542">
        <f t="shared" si="295"/>
        <v>4.9121580331455778E-2</v>
      </c>
      <c r="AQ1542">
        <f t="shared" si="296"/>
        <v>0.22163388804841144</v>
      </c>
      <c r="CA1542">
        <v>1</v>
      </c>
      <c r="CC1542" t="str">
        <f t="shared" ca="1" si="291"/>
        <v/>
      </c>
      <c r="CD1542" t="str">
        <f t="shared" ca="1" si="292"/>
        <v/>
      </c>
      <c r="CH1542" t="str">
        <f t="shared" ca="1" si="297"/>
        <v/>
      </c>
      <c r="CK1542" t="str">
        <f t="shared" ca="1" si="293"/>
        <v/>
      </c>
    </row>
    <row r="1543" spans="1:89" x14ac:dyDescent="0.45">
      <c r="A1543">
        <v>2</v>
      </c>
      <c r="B1543">
        <f t="shared" si="294"/>
        <v>0</v>
      </c>
      <c r="D1543" t="b">
        <f t="shared" si="290"/>
        <v>0</v>
      </c>
      <c r="AN1543">
        <f t="shared" si="295"/>
        <v>0.60585380423463286</v>
      </c>
      <c r="AQ1543">
        <f t="shared" si="296"/>
        <v>0.77836611195158856</v>
      </c>
      <c r="CA1543">
        <v>2</v>
      </c>
      <c r="CC1543" t="str">
        <f t="shared" ca="1" si="291"/>
        <v/>
      </c>
      <c r="CD1543" t="str">
        <f t="shared" ca="1" si="292"/>
        <v/>
      </c>
      <c r="CH1543" t="str">
        <f t="shared" ca="1" si="297"/>
        <v/>
      </c>
      <c r="CK1543" t="str">
        <f t="shared" ca="1" si="293"/>
        <v/>
      </c>
    </row>
    <row r="1544" spans="1:89" x14ac:dyDescent="0.45">
      <c r="A1544">
        <v>0</v>
      </c>
      <c r="B1544">
        <f t="shared" si="294"/>
        <v>0</v>
      </c>
      <c r="D1544" t="b">
        <f t="shared" si="290"/>
        <v>0</v>
      </c>
      <c r="AN1544">
        <f t="shared" si="295"/>
        <v>0</v>
      </c>
      <c r="AQ1544">
        <f t="shared" si="296"/>
        <v>1.2216338880484114</v>
      </c>
      <c r="CA1544">
        <v>0</v>
      </c>
      <c r="CC1544" t="str">
        <f t="shared" ca="1" si="291"/>
        <v/>
      </c>
      <c r="CD1544" t="str">
        <f t="shared" ca="1" si="292"/>
        <v/>
      </c>
      <c r="CH1544" t="str">
        <f t="shared" ca="1" si="297"/>
        <v/>
      </c>
      <c r="CK1544" t="str">
        <f t="shared" ca="1" si="293"/>
        <v/>
      </c>
    </row>
    <row r="1545" spans="1:89" x14ac:dyDescent="0.45">
      <c r="A1545">
        <v>1</v>
      </c>
      <c r="B1545">
        <f t="shared" si="294"/>
        <v>0</v>
      </c>
      <c r="D1545" t="b">
        <f t="shared" si="290"/>
        <v>0</v>
      </c>
      <c r="AN1545">
        <f t="shared" si="295"/>
        <v>4.9121580331455778E-2</v>
      </c>
      <c r="AQ1545">
        <f t="shared" si="296"/>
        <v>0.22163388804841144</v>
      </c>
      <c r="CA1545">
        <v>1</v>
      </c>
      <c r="CC1545" t="str">
        <f t="shared" ca="1" si="291"/>
        <v/>
      </c>
      <c r="CD1545" t="str">
        <f t="shared" ca="1" si="292"/>
        <v/>
      </c>
      <c r="CH1545" t="str">
        <f t="shared" ca="1" si="297"/>
        <v/>
      </c>
      <c r="CK1545" t="str">
        <f t="shared" ca="1" si="293"/>
        <v/>
      </c>
    </row>
    <row r="1546" spans="1:89" x14ac:dyDescent="0.45">
      <c r="A1546">
        <v>2</v>
      </c>
      <c r="B1546">
        <f t="shared" si="294"/>
        <v>0</v>
      </c>
      <c r="D1546" t="b">
        <f t="shared" si="290"/>
        <v>0</v>
      </c>
      <c r="AN1546">
        <f t="shared" si="295"/>
        <v>0.60585380423463286</v>
      </c>
      <c r="AQ1546">
        <f t="shared" si="296"/>
        <v>0.77836611195158856</v>
      </c>
      <c r="CA1546">
        <v>2</v>
      </c>
      <c r="CC1546" t="str">
        <f t="shared" ca="1" si="291"/>
        <v/>
      </c>
      <c r="CD1546" t="str">
        <f t="shared" ca="1" si="292"/>
        <v/>
      </c>
      <c r="CH1546" t="str">
        <f t="shared" ca="1" si="297"/>
        <v/>
      </c>
      <c r="CK1546" t="str">
        <f t="shared" ca="1" si="293"/>
        <v/>
      </c>
    </row>
    <row r="1547" spans="1:89" x14ac:dyDescent="0.45">
      <c r="A1547">
        <v>0</v>
      </c>
      <c r="B1547">
        <f t="shared" si="294"/>
        <v>0</v>
      </c>
      <c r="D1547" t="b">
        <f t="shared" si="290"/>
        <v>1</v>
      </c>
      <c r="AN1547">
        <f t="shared" si="295"/>
        <v>0</v>
      </c>
      <c r="AQ1547">
        <f t="shared" si="296"/>
        <v>1.2216338880484114</v>
      </c>
      <c r="CA1547">
        <v>0</v>
      </c>
      <c r="CC1547" t="str">
        <f t="shared" ca="1" si="291"/>
        <v/>
      </c>
      <c r="CD1547" t="str">
        <f t="shared" ca="1" si="292"/>
        <v/>
      </c>
      <c r="CH1547" t="str">
        <f t="shared" ca="1" si="297"/>
        <v/>
      </c>
      <c r="CK1547" t="str">
        <f t="shared" ca="1" si="293"/>
        <v/>
      </c>
    </row>
    <row r="1548" spans="1:89" x14ac:dyDescent="0.45">
      <c r="A1548">
        <v>0</v>
      </c>
      <c r="B1548">
        <f t="shared" si="294"/>
        <v>0</v>
      </c>
      <c r="D1548" t="b">
        <f t="shared" si="290"/>
        <v>0</v>
      </c>
      <c r="AN1548">
        <f t="shared" si="295"/>
        <v>0</v>
      </c>
      <c r="AQ1548">
        <f t="shared" si="296"/>
        <v>1.2216338880484114</v>
      </c>
      <c r="CA1548">
        <v>0</v>
      </c>
      <c r="CC1548" t="str">
        <f t="shared" ca="1" si="291"/>
        <v/>
      </c>
      <c r="CD1548" t="str">
        <f t="shared" ca="1" si="292"/>
        <v/>
      </c>
      <c r="CH1548" t="str">
        <f t="shared" ca="1" si="297"/>
        <v/>
      </c>
      <c r="CK1548" t="str">
        <f t="shared" ca="1" si="293"/>
        <v/>
      </c>
    </row>
    <row r="1549" spans="1:89" x14ac:dyDescent="0.45">
      <c r="A1549">
        <v>1</v>
      </c>
      <c r="B1549">
        <f t="shared" si="294"/>
        <v>18</v>
      </c>
      <c r="D1549" t="b">
        <f t="shared" si="290"/>
        <v>0</v>
      </c>
      <c r="AN1549">
        <f t="shared" si="295"/>
        <v>4.9121580331455778E-2</v>
      </c>
      <c r="AQ1549">
        <f t="shared" si="296"/>
        <v>0.22163388804841144</v>
      </c>
      <c r="CA1549">
        <v>1</v>
      </c>
      <c r="CC1549" t="str">
        <f t="shared" ca="1" si="291"/>
        <v/>
      </c>
      <c r="CD1549" t="str">
        <f t="shared" ca="1" si="292"/>
        <v/>
      </c>
      <c r="CH1549" t="str">
        <f t="shared" ca="1" si="297"/>
        <v/>
      </c>
      <c r="CK1549" t="str">
        <f t="shared" ca="1" si="293"/>
        <v/>
      </c>
    </row>
    <row r="1550" spans="1:89" x14ac:dyDescent="0.45">
      <c r="A1550">
        <v>2</v>
      </c>
      <c r="B1550">
        <f t="shared" si="294"/>
        <v>0</v>
      </c>
      <c r="D1550" t="b">
        <f t="shared" si="290"/>
        <v>0</v>
      </c>
      <c r="AN1550">
        <f t="shared" si="295"/>
        <v>0.60585380423463286</v>
      </c>
      <c r="AQ1550">
        <f t="shared" si="296"/>
        <v>0.77836611195158856</v>
      </c>
      <c r="CA1550">
        <v>2</v>
      </c>
      <c r="CC1550" t="str">
        <f t="shared" ca="1" si="291"/>
        <v/>
      </c>
      <c r="CD1550" t="str">
        <f t="shared" ca="1" si="292"/>
        <v/>
      </c>
      <c r="CH1550" t="str">
        <f t="shared" ca="1" si="297"/>
        <v/>
      </c>
      <c r="CK1550" t="str">
        <f t="shared" ca="1" si="293"/>
        <v/>
      </c>
    </row>
    <row r="1551" spans="1:89" x14ac:dyDescent="0.45">
      <c r="A1551">
        <v>0</v>
      </c>
      <c r="B1551">
        <f t="shared" si="294"/>
        <v>0</v>
      </c>
      <c r="D1551" t="b">
        <f t="shared" si="290"/>
        <v>0</v>
      </c>
      <c r="AN1551">
        <f t="shared" si="295"/>
        <v>0</v>
      </c>
      <c r="AQ1551">
        <f t="shared" si="296"/>
        <v>1.2216338880484114</v>
      </c>
      <c r="CA1551">
        <v>0</v>
      </c>
      <c r="CC1551">
        <f t="shared" ca="1" si="291"/>
        <v>11</v>
      </c>
      <c r="CD1551" t="str">
        <f t="shared" ca="1" si="292"/>
        <v/>
      </c>
      <c r="CH1551">
        <f t="shared" ca="1" si="297"/>
        <v>121</v>
      </c>
      <c r="CK1551" t="str">
        <f t="shared" ca="1" si="293"/>
        <v/>
      </c>
    </row>
    <row r="1552" spans="1:89" x14ac:dyDescent="0.45">
      <c r="A1552">
        <v>2</v>
      </c>
      <c r="B1552">
        <f t="shared" si="294"/>
        <v>0</v>
      </c>
      <c r="D1552" t="b">
        <f t="shared" si="290"/>
        <v>0</v>
      </c>
      <c r="AN1552">
        <f t="shared" si="295"/>
        <v>0.60585380423463286</v>
      </c>
      <c r="AQ1552">
        <f t="shared" si="296"/>
        <v>0.77836611195158856</v>
      </c>
      <c r="CA1552">
        <v>2</v>
      </c>
      <c r="CC1552" t="str">
        <f t="shared" ca="1" si="291"/>
        <v/>
      </c>
      <c r="CD1552" t="str">
        <f t="shared" ca="1" si="292"/>
        <v/>
      </c>
      <c r="CH1552" t="str">
        <f t="shared" ca="1" si="297"/>
        <v/>
      </c>
      <c r="CK1552" t="str">
        <f t="shared" ca="1" si="293"/>
        <v/>
      </c>
    </row>
    <row r="1553" spans="1:89" x14ac:dyDescent="0.45">
      <c r="A1553">
        <v>1</v>
      </c>
      <c r="B1553">
        <f t="shared" si="294"/>
        <v>0</v>
      </c>
      <c r="D1553" t="b">
        <f t="shared" si="290"/>
        <v>0</v>
      </c>
      <c r="AN1553">
        <f t="shared" si="295"/>
        <v>4.9121580331455778E-2</v>
      </c>
      <c r="AQ1553">
        <f t="shared" si="296"/>
        <v>0.22163388804841144</v>
      </c>
      <c r="CA1553">
        <v>1</v>
      </c>
      <c r="CC1553" t="str">
        <f t="shared" ca="1" si="291"/>
        <v/>
      </c>
      <c r="CD1553" t="str">
        <f t="shared" ca="1" si="292"/>
        <v/>
      </c>
      <c r="CH1553" t="str">
        <f t="shared" ca="1" si="297"/>
        <v/>
      </c>
      <c r="CK1553" t="str">
        <f t="shared" ca="1" si="293"/>
        <v/>
      </c>
    </row>
    <row r="1554" spans="1:89" x14ac:dyDescent="0.45">
      <c r="A1554">
        <v>0</v>
      </c>
      <c r="B1554">
        <f t="shared" si="294"/>
        <v>0</v>
      </c>
      <c r="D1554" t="b">
        <f t="shared" si="290"/>
        <v>0</v>
      </c>
      <c r="AN1554">
        <f t="shared" si="295"/>
        <v>0</v>
      </c>
      <c r="AQ1554">
        <f t="shared" si="296"/>
        <v>1.2216338880484114</v>
      </c>
      <c r="CA1554">
        <v>0</v>
      </c>
      <c r="CC1554" t="str">
        <f t="shared" ca="1" si="291"/>
        <v/>
      </c>
      <c r="CD1554" t="str">
        <f t="shared" ca="1" si="292"/>
        <v/>
      </c>
      <c r="CH1554" t="str">
        <f t="shared" ca="1" si="297"/>
        <v/>
      </c>
      <c r="CK1554" t="str">
        <f t="shared" ca="1" si="293"/>
        <v/>
      </c>
    </row>
    <row r="1555" spans="1:89" x14ac:dyDescent="0.45">
      <c r="A1555">
        <v>1</v>
      </c>
      <c r="B1555">
        <f t="shared" si="294"/>
        <v>0</v>
      </c>
      <c r="D1555" t="b">
        <f t="shared" si="290"/>
        <v>0</v>
      </c>
      <c r="AN1555">
        <f t="shared" si="295"/>
        <v>4.9121580331455778E-2</v>
      </c>
      <c r="AQ1555">
        <f t="shared" si="296"/>
        <v>0.22163388804841144</v>
      </c>
      <c r="CA1555">
        <v>1</v>
      </c>
      <c r="CC1555" t="str">
        <f t="shared" ca="1" si="291"/>
        <v/>
      </c>
      <c r="CD1555" t="str">
        <f t="shared" ca="1" si="292"/>
        <v/>
      </c>
      <c r="CH1555" t="str">
        <f t="shared" ca="1" si="297"/>
        <v/>
      </c>
      <c r="CK1555" t="str">
        <f t="shared" ca="1" si="293"/>
        <v/>
      </c>
    </row>
    <row r="1556" spans="1:89" x14ac:dyDescent="0.45">
      <c r="A1556">
        <v>2</v>
      </c>
      <c r="B1556">
        <f t="shared" si="294"/>
        <v>0</v>
      </c>
      <c r="D1556" t="b">
        <f t="shared" si="290"/>
        <v>0</v>
      </c>
      <c r="AN1556">
        <f t="shared" si="295"/>
        <v>0.60585380423463286</v>
      </c>
      <c r="AQ1556">
        <f t="shared" si="296"/>
        <v>0.77836611195158856</v>
      </c>
      <c r="CA1556">
        <v>2</v>
      </c>
      <c r="CC1556" t="str">
        <f t="shared" ca="1" si="291"/>
        <v/>
      </c>
      <c r="CD1556" t="str">
        <f t="shared" ca="1" si="292"/>
        <v/>
      </c>
      <c r="CH1556" t="str">
        <f t="shared" ca="1" si="297"/>
        <v/>
      </c>
      <c r="CK1556" t="str">
        <f t="shared" ca="1" si="293"/>
        <v/>
      </c>
    </row>
    <row r="1557" spans="1:89" x14ac:dyDescent="0.45">
      <c r="A1557">
        <v>0</v>
      </c>
      <c r="B1557">
        <f t="shared" si="294"/>
        <v>0</v>
      </c>
      <c r="D1557" t="b">
        <f t="shared" si="290"/>
        <v>1</v>
      </c>
      <c r="AN1557">
        <f t="shared" si="295"/>
        <v>0</v>
      </c>
      <c r="AQ1557">
        <f t="shared" si="296"/>
        <v>1.2216338880484114</v>
      </c>
      <c r="CA1557">
        <v>0</v>
      </c>
      <c r="CC1557" t="str">
        <f t="shared" ca="1" si="291"/>
        <v/>
      </c>
      <c r="CD1557" t="str">
        <f t="shared" ca="1" si="292"/>
        <v/>
      </c>
      <c r="CH1557" t="str">
        <f t="shared" ca="1" si="297"/>
        <v/>
      </c>
      <c r="CK1557" t="str">
        <f t="shared" ca="1" si="293"/>
        <v/>
      </c>
    </row>
    <row r="1558" spans="1:89" x14ac:dyDescent="0.45">
      <c r="A1558">
        <v>1</v>
      </c>
      <c r="B1558">
        <f t="shared" si="294"/>
        <v>0</v>
      </c>
      <c r="D1558" t="b">
        <f t="shared" si="290"/>
        <v>0</v>
      </c>
      <c r="AN1558">
        <f t="shared" si="295"/>
        <v>4.9121580331455778E-2</v>
      </c>
      <c r="AQ1558">
        <f t="shared" si="296"/>
        <v>0.22163388804841144</v>
      </c>
      <c r="CA1558">
        <v>1</v>
      </c>
      <c r="CC1558" t="str">
        <f t="shared" ca="1" si="291"/>
        <v/>
      </c>
      <c r="CD1558" t="str">
        <f t="shared" ca="1" si="292"/>
        <v/>
      </c>
      <c r="CH1558" t="str">
        <f t="shared" ca="1" si="297"/>
        <v/>
      </c>
      <c r="CK1558" t="str">
        <f t="shared" ca="1" si="293"/>
        <v/>
      </c>
    </row>
    <row r="1559" spans="1:89" x14ac:dyDescent="0.45">
      <c r="A1559">
        <v>1</v>
      </c>
      <c r="B1559">
        <f t="shared" si="294"/>
        <v>13</v>
      </c>
      <c r="D1559" t="b">
        <f t="shared" si="290"/>
        <v>0</v>
      </c>
      <c r="AN1559">
        <f t="shared" si="295"/>
        <v>4.9121580331455778E-2</v>
      </c>
      <c r="AQ1559">
        <f t="shared" si="296"/>
        <v>0.22163388804841144</v>
      </c>
      <c r="CA1559">
        <v>1</v>
      </c>
      <c r="CC1559" t="str">
        <f t="shared" ca="1" si="291"/>
        <v/>
      </c>
      <c r="CD1559" t="str">
        <f t="shared" ca="1" si="292"/>
        <v/>
      </c>
      <c r="CH1559" t="str">
        <f t="shared" ca="1" si="297"/>
        <v/>
      </c>
      <c r="CK1559" t="str">
        <f t="shared" ca="1" si="293"/>
        <v/>
      </c>
    </row>
    <row r="1560" spans="1:89" x14ac:dyDescent="0.45">
      <c r="A1560">
        <v>3</v>
      </c>
      <c r="B1560">
        <f t="shared" si="294"/>
        <v>0</v>
      </c>
      <c r="D1560" t="b">
        <f t="shared" si="290"/>
        <v>0</v>
      </c>
      <c r="AN1560">
        <f t="shared" si="295"/>
        <v>3.16258602813781</v>
      </c>
      <c r="AQ1560">
        <f t="shared" si="296"/>
        <v>1.7783661119515886</v>
      </c>
      <c r="CA1560">
        <v>3</v>
      </c>
      <c r="CC1560" t="str">
        <f t="shared" ca="1" si="291"/>
        <v/>
      </c>
      <c r="CD1560" t="str">
        <f t="shared" ca="1" si="292"/>
        <v/>
      </c>
      <c r="CH1560" t="str">
        <f t="shared" ca="1" si="297"/>
        <v/>
      </c>
      <c r="CK1560" t="str">
        <f t="shared" ca="1" si="293"/>
        <v/>
      </c>
    </row>
    <row r="1561" spans="1:89" x14ac:dyDescent="0.45">
      <c r="A1561">
        <v>0</v>
      </c>
      <c r="B1561">
        <f t="shared" si="294"/>
        <v>0</v>
      </c>
      <c r="D1561" t="b">
        <f t="shared" si="290"/>
        <v>0</v>
      </c>
      <c r="AN1561">
        <f t="shared" si="295"/>
        <v>0</v>
      </c>
      <c r="AQ1561">
        <f t="shared" si="296"/>
        <v>1.2216338880484114</v>
      </c>
      <c r="CA1561">
        <v>0</v>
      </c>
      <c r="CC1561">
        <f t="shared" ca="1" si="291"/>
        <v>10</v>
      </c>
      <c r="CD1561">
        <f t="shared" ca="1" si="292"/>
        <v>23</v>
      </c>
      <c r="CH1561">
        <f t="shared" ca="1" si="297"/>
        <v>100</v>
      </c>
      <c r="CK1561">
        <f t="shared" ca="1" si="293"/>
        <v>2.0592249999999965</v>
      </c>
    </row>
    <row r="1562" spans="1:89" x14ac:dyDescent="0.45">
      <c r="A1562">
        <v>2</v>
      </c>
      <c r="B1562">
        <f t="shared" si="294"/>
        <v>0</v>
      </c>
      <c r="D1562" t="b">
        <f t="shared" si="290"/>
        <v>0</v>
      </c>
      <c r="AN1562">
        <f t="shared" si="295"/>
        <v>0.60585380423463286</v>
      </c>
      <c r="AQ1562">
        <f t="shared" si="296"/>
        <v>0.77836611195158856</v>
      </c>
      <c r="CA1562">
        <v>2</v>
      </c>
      <c r="CC1562" t="str">
        <f t="shared" ca="1" si="291"/>
        <v/>
      </c>
      <c r="CD1562" t="str">
        <f t="shared" ca="1" si="292"/>
        <v/>
      </c>
      <c r="CH1562" t="str">
        <f t="shared" ca="1" si="297"/>
        <v/>
      </c>
      <c r="CK1562" t="str">
        <f t="shared" ca="1" si="293"/>
        <v/>
      </c>
    </row>
    <row r="1563" spans="1:89" x14ac:dyDescent="0.45">
      <c r="A1563">
        <v>2</v>
      </c>
      <c r="B1563">
        <f t="shared" si="294"/>
        <v>0</v>
      </c>
      <c r="D1563" t="b">
        <f t="shared" si="290"/>
        <v>0</v>
      </c>
      <c r="AN1563">
        <f t="shared" si="295"/>
        <v>0.60585380423463286</v>
      </c>
      <c r="AQ1563">
        <f t="shared" si="296"/>
        <v>0.77836611195158856</v>
      </c>
      <c r="CA1563">
        <v>2</v>
      </c>
      <c r="CC1563" t="str">
        <f t="shared" ca="1" si="291"/>
        <v/>
      </c>
      <c r="CD1563" t="str">
        <f t="shared" ca="1" si="292"/>
        <v/>
      </c>
      <c r="CH1563" t="str">
        <f t="shared" ca="1" si="297"/>
        <v/>
      </c>
      <c r="CK1563" t="str">
        <f t="shared" ca="1" si="293"/>
        <v/>
      </c>
    </row>
    <row r="1564" spans="1:89" x14ac:dyDescent="0.45">
      <c r="A1564">
        <v>0</v>
      </c>
      <c r="B1564">
        <f t="shared" si="294"/>
        <v>0</v>
      </c>
      <c r="D1564" t="b">
        <f t="shared" si="290"/>
        <v>0</v>
      </c>
      <c r="AN1564">
        <f t="shared" si="295"/>
        <v>0</v>
      </c>
      <c r="AQ1564">
        <f t="shared" si="296"/>
        <v>1.2216338880484114</v>
      </c>
      <c r="CA1564">
        <v>0</v>
      </c>
      <c r="CC1564" t="str">
        <f t="shared" ca="1" si="291"/>
        <v/>
      </c>
      <c r="CD1564" t="str">
        <f t="shared" ca="1" si="292"/>
        <v/>
      </c>
      <c r="CH1564" t="str">
        <f t="shared" ca="1" si="297"/>
        <v/>
      </c>
      <c r="CK1564" t="str">
        <f t="shared" ca="1" si="293"/>
        <v/>
      </c>
    </row>
    <row r="1565" spans="1:89" x14ac:dyDescent="0.45">
      <c r="A1565">
        <v>1</v>
      </c>
      <c r="B1565">
        <f t="shared" si="294"/>
        <v>0</v>
      </c>
      <c r="D1565" t="b">
        <f t="shared" si="290"/>
        <v>0</v>
      </c>
      <c r="AN1565">
        <f t="shared" si="295"/>
        <v>4.9121580331455778E-2</v>
      </c>
      <c r="AQ1565">
        <f t="shared" si="296"/>
        <v>0.22163388804841144</v>
      </c>
      <c r="CA1565">
        <v>1</v>
      </c>
      <c r="CC1565" t="str">
        <f t="shared" ca="1" si="291"/>
        <v/>
      </c>
      <c r="CD1565" t="str">
        <f t="shared" ca="1" si="292"/>
        <v/>
      </c>
      <c r="CH1565" t="str">
        <f t="shared" ca="1" si="297"/>
        <v/>
      </c>
      <c r="CK1565" t="str">
        <f t="shared" ca="1" si="293"/>
        <v/>
      </c>
    </row>
    <row r="1566" spans="1:89" x14ac:dyDescent="0.45">
      <c r="A1566">
        <v>2</v>
      </c>
      <c r="B1566">
        <f t="shared" si="294"/>
        <v>0</v>
      </c>
      <c r="D1566" t="b">
        <f t="shared" si="290"/>
        <v>0</v>
      </c>
      <c r="AN1566">
        <f t="shared" si="295"/>
        <v>0.60585380423463286</v>
      </c>
      <c r="AQ1566">
        <f t="shared" si="296"/>
        <v>0.77836611195158856</v>
      </c>
      <c r="CA1566">
        <v>2</v>
      </c>
      <c r="CC1566" t="str">
        <f t="shared" ca="1" si="291"/>
        <v/>
      </c>
      <c r="CD1566" t="str">
        <f t="shared" ca="1" si="292"/>
        <v/>
      </c>
      <c r="CH1566" t="str">
        <f t="shared" ca="1" si="297"/>
        <v/>
      </c>
      <c r="CK1566" t="str">
        <f t="shared" ca="1" si="293"/>
        <v/>
      </c>
    </row>
    <row r="1567" spans="1:89" x14ac:dyDescent="0.45">
      <c r="A1567">
        <v>2</v>
      </c>
      <c r="B1567">
        <f t="shared" si="294"/>
        <v>0</v>
      </c>
      <c r="D1567" t="b">
        <f t="shared" si="290"/>
        <v>1</v>
      </c>
      <c r="AN1567">
        <f t="shared" si="295"/>
        <v>0.60585380423463286</v>
      </c>
      <c r="AQ1567">
        <f t="shared" si="296"/>
        <v>0.77836611195158856</v>
      </c>
      <c r="CA1567">
        <v>2</v>
      </c>
      <c r="CC1567" t="str">
        <f t="shared" ca="1" si="291"/>
        <v/>
      </c>
      <c r="CD1567" t="str">
        <f t="shared" ca="1" si="292"/>
        <v/>
      </c>
      <c r="CH1567" t="str">
        <f t="shared" ca="1" si="297"/>
        <v/>
      </c>
      <c r="CK1567" t="str">
        <f t="shared" ca="1" si="293"/>
        <v/>
      </c>
    </row>
    <row r="1568" spans="1:89" x14ac:dyDescent="0.45">
      <c r="A1568">
        <v>1</v>
      </c>
      <c r="B1568">
        <f t="shared" si="294"/>
        <v>0</v>
      </c>
      <c r="D1568" t="b">
        <f t="shared" si="290"/>
        <v>0</v>
      </c>
      <c r="AN1568">
        <f t="shared" si="295"/>
        <v>4.9121580331455778E-2</v>
      </c>
      <c r="AQ1568">
        <f t="shared" si="296"/>
        <v>0.22163388804841144</v>
      </c>
      <c r="CA1568">
        <v>1</v>
      </c>
      <c r="CC1568" t="str">
        <f t="shared" ca="1" si="291"/>
        <v/>
      </c>
      <c r="CD1568" t="str">
        <f t="shared" ca="1" si="292"/>
        <v/>
      </c>
      <c r="CH1568" t="str">
        <f t="shared" ca="1" si="297"/>
        <v/>
      </c>
      <c r="CK1568" t="str">
        <f t="shared" ca="1" si="293"/>
        <v/>
      </c>
    </row>
    <row r="1569" spans="1:89" x14ac:dyDescent="0.45">
      <c r="A1569">
        <v>0</v>
      </c>
      <c r="B1569">
        <f t="shared" si="294"/>
        <v>13</v>
      </c>
      <c r="D1569" t="b">
        <f t="shared" si="290"/>
        <v>0</v>
      </c>
      <c r="AN1569">
        <f t="shared" si="295"/>
        <v>0</v>
      </c>
      <c r="AQ1569">
        <f t="shared" si="296"/>
        <v>1.2216338880484114</v>
      </c>
      <c r="CA1569">
        <v>0</v>
      </c>
      <c r="CC1569" t="str">
        <f t="shared" ca="1" si="291"/>
        <v/>
      </c>
      <c r="CD1569" t="str">
        <f t="shared" ca="1" si="292"/>
        <v/>
      </c>
      <c r="CH1569" t="str">
        <f t="shared" ca="1" si="297"/>
        <v/>
      </c>
      <c r="CK1569" t="str">
        <f t="shared" ca="1" si="293"/>
        <v/>
      </c>
    </row>
    <row r="1570" spans="1:89" x14ac:dyDescent="0.45">
      <c r="A1570">
        <v>0</v>
      </c>
      <c r="B1570">
        <f t="shared" si="294"/>
        <v>0</v>
      </c>
      <c r="D1570" t="b">
        <f t="shared" si="290"/>
        <v>0</v>
      </c>
      <c r="AN1570">
        <f t="shared" si="295"/>
        <v>0</v>
      </c>
      <c r="AQ1570">
        <f t="shared" si="296"/>
        <v>1.2216338880484114</v>
      </c>
      <c r="CA1570">
        <v>0</v>
      </c>
      <c r="CC1570" t="str">
        <f t="shared" ca="1" si="291"/>
        <v/>
      </c>
      <c r="CD1570" t="str">
        <f t="shared" ca="1" si="292"/>
        <v/>
      </c>
      <c r="CH1570" t="str">
        <f t="shared" ca="1" si="297"/>
        <v/>
      </c>
      <c r="CK1570" t="str">
        <f t="shared" ca="1" si="293"/>
        <v/>
      </c>
    </row>
    <row r="1571" spans="1:89" x14ac:dyDescent="0.45">
      <c r="A1571">
        <v>2</v>
      </c>
      <c r="B1571">
        <f t="shared" si="294"/>
        <v>0</v>
      </c>
      <c r="D1571" t="b">
        <f t="shared" si="290"/>
        <v>0</v>
      </c>
      <c r="AN1571">
        <f t="shared" si="295"/>
        <v>0.60585380423463286</v>
      </c>
      <c r="AQ1571">
        <f t="shared" si="296"/>
        <v>0.77836611195158856</v>
      </c>
      <c r="CA1571">
        <v>2</v>
      </c>
      <c r="CC1571">
        <f t="shared" ca="1" si="291"/>
        <v>13</v>
      </c>
      <c r="CD1571" t="str">
        <f t="shared" ca="1" si="292"/>
        <v/>
      </c>
      <c r="CH1571">
        <f t="shared" ca="1" si="297"/>
        <v>169</v>
      </c>
      <c r="CK1571" t="str">
        <f t="shared" ca="1" si="293"/>
        <v/>
      </c>
    </row>
    <row r="1572" spans="1:89" x14ac:dyDescent="0.45">
      <c r="A1572">
        <v>1</v>
      </c>
      <c r="B1572">
        <f t="shared" si="294"/>
        <v>0</v>
      </c>
      <c r="D1572" t="b">
        <f t="shared" si="290"/>
        <v>0</v>
      </c>
      <c r="AN1572">
        <f t="shared" si="295"/>
        <v>4.9121580331455778E-2</v>
      </c>
      <c r="AQ1572">
        <f t="shared" si="296"/>
        <v>0.22163388804841144</v>
      </c>
      <c r="CA1572">
        <v>1</v>
      </c>
      <c r="CC1572" t="str">
        <f t="shared" ca="1" si="291"/>
        <v/>
      </c>
      <c r="CD1572" t="str">
        <f t="shared" ca="1" si="292"/>
        <v/>
      </c>
      <c r="CH1572" t="str">
        <f t="shared" ca="1" si="297"/>
        <v/>
      </c>
      <c r="CK1572" t="str">
        <f t="shared" ca="1" si="293"/>
        <v/>
      </c>
    </row>
    <row r="1573" spans="1:89" x14ac:dyDescent="0.45">
      <c r="A1573">
        <v>4</v>
      </c>
      <c r="B1573">
        <f t="shared" si="294"/>
        <v>0</v>
      </c>
      <c r="D1573" t="b">
        <f t="shared" si="290"/>
        <v>0</v>
      </c>
      <c r="AN1573">
        <f t="shared" si="295"/>
        <v>7.7193182520409875</v>
      </c>
      <c r="AQ1573">
        <f t="shared" si="296"/>
        <v>2.7783661119515886</v>
      </c>
      <c r="CA1573">
        <v>4</v>
      </c>
      <c r="CC1573" t="str">
        <f t="shared" ca="1" si="291"/>
        <v/>
      </c>
      <c r="CD1573" t="str">
        <f t="shared" ca="1" si="292"/>
        <v/>
      </c>
      <c r="CH1573" t="str">
        <f t="shared" ca="1" si="297"/>
        <v/>
      </c>
      <c r="CK1573" t="str">
        <f t="shared" ca="1" si="293"/>
        <v/>
      </c>
    </row>
    <row r="1574" spans="1:89" x14ac:dyDescent="0.45">
      <c r="A1574">
        <v>2</v>
      </c>
      <c r="B1574">
        <f t="shared" si="294"/>
        <v>0</v>
      </c>
      <c r="D1574" t="b">
        <f t="shared" si="290"/>
        <v>0</v>
      </c>
      <c r="AN1574">
        <f t="shared" si="295"/>
        <v>0.60585380423463286</v>
      </c>
      <c r="AQ1574">
        <f t="shared" si="296"/>
        <v>0.77836611195158856</v>
      </c>
      <c r="CA1574">
        <v>2</v>
      </c>
      <c r="CC1574" t="str">
        <f t="shared" ca="1" si="291"/>
        <v/>
      </c>
      <c r="CD1574" t="str">
        <f t="shared" ca="1" si="292"/>
        <v/>
      </c>
      <c r="CH1574" t="str">
        <f t="shared" ca="1" si="297"/>
        <v/>
      </c>
      <c r="CK1574" t="str">
        <f t="shared" ca="1" si="293"/>
        <v/>
      </c>
    </row>
    <row r="1575" spans="1:89" x14ac:dyDescent="0.45">
      <c r="A1575">
        <v>2</v>
      </c>
      <c r="B1575">
        <f t="shared" si="294"/>
        <v>0</v>
      </c>
      <c r="D1575" t="b">
        <f t="shared" si="290"/>
        <v>0</v>
      </c>
      <c r="AN1575">
        <f t="shared" si="295"/>
        <v>0.60585380423463286</v>
      </c>
      <c r="AQ1575">
        <f t="shared" si="296"/>
        <v>0.77836611195158856</v>
      </c>
      <c r="CA1575">
        <v>2</v>
      </c>
      <c r="CC1575" t="str">
        <f t="shared" ca="1" si="291"/>
        <v/>
      </c>
      <c r="CD1575" t="str">
        <f t="shared" ca="1" si="292"/>
        <v/>
      </c>
      <c r="CH1575" t="str">
        <f t="shared" ca="1" si="297"/>
        <v/>
      </c>
      <c r="CK1575" t="str">
        <f t="shared" ca="1" si="293"/>
        <v/>
      </c>
    </row>
    <row r="1576" spans="1:89" x14ac:dyDescent="0.45">
      <c r="A1576">
        <v>0</v>
      </c>
      <c r="B1576">
        <f t="shared" si="294"/>
        <v>0</v>
      </c>
      <c r="D1576" t="b">
        <f t="shared" si="290"/>
        <v>0</v>
      </c>
      <c r="AN1576">
        <f t="shared" si="295"/>
        <v>0</v>
      </c>
      <c r="AQ1576">
        <f t="shared" si="296"/>
        <v>1.2216338880484114</v>
      </c>
      <c r="CA1576">
        <v>0</v>
      </c>
      <c r="CC1576" t="str">
        <f t="shared" ca="1" si="291"/>
        <v/>
      </c>
      <c r="CD1576" t="str">
        <f t="shared" ca="1" si="292"/>
        <v/>
      </c>
      <c r="CH1576" t="str">
        <f t="shared" ca="1" si="297"/>
        <v/>
      </c>
      <c r="CK1576" t="str">
        <f t="shared" ca="1" si="293"/>
        <v/>
      </c>
    </row>
    <row r="1577" spans="1:89" x14ac:dyDescent="0.45">
      <c r="A1577">
        <v>0</v>
      </c>
      <c r="B1577">
        <f t="shared" si="294"/>
        <v>0</v>
      </c>
      <c r="D1577" t="b">
        <f t="shared" si="290"/>
        <v>1</v>
      </c>
      <c r="AN1577">
        <f t="shared" si="295"/>
        <v>0</v>
      </c>
      <c r="AQ1577">
        <f t="shared" si="296"/>
        <v>1.2216338880484114</v>
      </c>
      <c r="CA1577">
        <v>0</v>
      </c>
      <c r="CC1577" t="str">
        <f t="shared" ca="1" si="291"/>
        <v/>
      </c>
      <c r="CD1577" t="str">
        <f t="shared" ca="1" si="292"/>
        <v/>
      </c>
      <c r="CH1577" t="str">
        <f t="shared" ca="1" si="297"/>
        <v/>
      </c>
      <c r="CK1577" t="str">
        <f t="shared" ca="1" si="293"/>
        <v/>
      </c>
    </row>
    <row r="1578" spans="1:89" x14ac:dyDescent="0.45">
      <c r="A1578">
        <v>1</v>
      </c>
      <c r="B1578">
        <f t="shared" si="294"/>
        <v>0</v>
      </c>
      <c r="D1578" t="b">
        <f t="shared" si="290"/>
        <v>0</v>
      </c>
      <c r="AN1578">
        <f t="shared" si="295"/>
        <v>4.9121580331455778E-2</v>
      </c>
      <c r="AQ1578">
        <f t="shared" si="296"/>
        <v>0.22163388804841144</v>
      </c>
      <c r="CA1578">
        <v>1</v>
      </c>
      <c r="CC1578" t="str">
        <f t="shared" ca="1" si="291"/>
        <v/>
      </c>
      <c r="CD1578" t="str">
        <f t="shared" ca="1" si="292"/>
        <v/>
      </c>
      <c r="CH1578" t="str">
        <f t="shared" ca="1" si="297"/>
        <v/>
      </c>
      <c r="CK1578" t="str">
        <f t="shared" ca="1" si="293"/>
        <v/>
      </c>
    </row>
    <row r="1579" spans="1:89" x14ac:dyDescent="0.45">
      <c r="A1579">
        <v>1</v>
      </c>
      <c r="B1579">
        <f t="shared" si="294"/>
        <v>19</v>
      </c>
      <c r="D1579" t="b">
        <f t="shared" si="290"/>
        <v>0</v>
      </c>
      <c r="AN1579">
        <f t="shared" si="295"/>
        <v>4.9121580331455778E-2</v>
      </c>
      <c r="AQ1579">
        <f t="shared" si="296"/>
        <v>0.22163388804841144</v>
      </c>
      <c r="CA1579">
        <v>1</v>
      </c>
      <c r="CC1579" t="str">
        <f t="shared" ca="1" si="291"/>
        <v/>
      </c>
      <c r="CD1579" t="str">
        <f t="shared" ca="1" si="292"/>
        <v/>
      </c>
      <c r="CH1579" t="str">
        <f t="shared" ca="1" si="297"/>
        <v/>
      </c>
      <c r="CK1579" t="str">
        <f t="shared" ca="1" si="293"/>
        <v/>
      </c>
    </row>
    <row r="1580" spans="1:89" x14ac:dyDescent="0.45">
      <c r="A1580">
        <v>0</v>
      </c>
      <c r="B1580">
        <f t="shared" si="294"/>
        <v>0</v>
      </c>
      <c r="D1580" t="b">
        <f t="shared" si="290"/>
        <v>0</v>
      </c>
      <c r="AN1580">
        <f t="shared" si="295"/>
        <v>0</v>
      </c>
      <c r="AQ1580">
        <f t="shared" si="296"/>
        <v>1.2216338880484114</v>
      </c>
      <c r="CA1580">
        <v>0</v>
      </c>
      <c r="CC1580" t="str">
        <f t="shared" ca="1" si="291"/>
        <v/>
      </c>
      <c r="CD1580" t="str">
        <f t="shared" ca="1" si="292"/>
        <v/>
      </c>
      <c r="CH1580" t="str">
        <f t="shared" ca="1" si="297"/>
        <v/>
      </c>
      <c r="CK1580" t="str">
        <f t="shared" ca="1" si="293"/>
        <v/>
      </c>
    </row>
    <row r="1581" spans="1:89" x14ac:dyDescent="0.45">
      <c r="A1581">
        <v>1</v>
      </c>
      <c r="B1581">
        <f t="shared" si="294"/>
        <v>0</v>
      </c>
      <c r="D1581" t="b">
        <f t="shared" si="290"/>
        <v>0</v>
      </c>
      <c r="AN1581">
        <f t="shared" si="295"/>
        <v>4.9121580331455778E-2</v>
      </c>
      <c r="AQ1581">
        <f t="shared" si="296"/>
        <v>0.22163388804841144</v>
      </c>
      <c r="CA1581">
        <v>1</v>
      </c>
      <c r="CC1581">
        <f t="shared" ca="1" si="291"/>
        <v>6</v>
      </c>
      <c r="CD1581">
        <f t="shared" ca="1" si="292"/>
        <v>24</v>
      </c>
      <c r="CH1581">
        <f t="shared" ca="1" si="297"/>
        <v>36</v>
      </c>
      <c r="CK1581">
        <f t="shared" ca="1" si="293"/>
        <v>0.18922499999999889</v>
      </c>
    </row>
    <row r="1582" spans="1:89" x14ac:dyDescent="0.45">
      <c r="A1582">
        <v>4</v>
      </c>
      <c r="B1582">
        <f t="shared" si="294"/>
        <v>0</v>
      </c>
      <c r="D1582" t="b">
        <f t="shared" si="290"/>
        <v>0</v>
      </c>
      <c r="AN1582">
        <f t="shared" si="295"/>
        <v>7.7193182520409875</v>
      </c>
      <c r="AQ1582">
        <f t="shared" si="296"/>
        <v>2.7783661119515886</v>
      </c>
      <c r="CA1582">
        <v>4</v>
      </c>
      <c r="CC1582" t="str">
        <f t="shared" ca="1" si="291"/>
        <v/>
      </c>
      <c r="CD1582" t="str">
        <f t="shared" ca="1" si="292"/>
        <v/>
      </c>
      <c r="CH1582" t="str">
        <f t="shared" ca="1" si="297"/>
        <v/>
      </c>
      <c r="CK1582" t="str">
        <f t="shared" ca="1" si="293"/>
        <v/>
      </c>
    </row>
    <row r="1583" spans="1:89" x14ac:dyDescent="0.45">
      <c r="A1583">
        <v>0</v>
      </c>
      <c r="B1583">
        <f t="shared" si="294"/>
        <v>0</v>
      </c>
      <c r="D1583" t="b">
        <f t="shared" si="290"/>
        <v>0</v>
      </c>
      <c r="AN1583">
        <f t="shared" si="295"/>
        <v>0</v>
      </c>
      <c r="AQ1583">
        <f t="shared" si="296"/>
        <v>1.2216338880484114</v>
      </c>
      <c r="CA1583">
        <v>0</v>
      </c>
      <c r="CC1583" t="str">
        <f t="shared" ca="1" si="291"/>
        <v/>
      </c>
      <c r="CD1583" t="str">
        <f t="shared" ca="1" si="292"/>
        <v/>
      </c>
      <c r="CH1583" t="str">
        <f t="shared" ca="1" si="297"/>
        <v/>
      </c>
      <c r="CK1583" t="str">
        <f t="shared" ca="1" si="293"/>
        <v/>
      </c>
    </row>
    <row r="1584" spans="1:89" x14ac:dyDescent="0.45">
      <c r="A1584">
        <v>1</v>
      </c>
      <c r="B1584">
        <f t="shared" si="294"/>
        <v>0</v>
      </c>
      <c r="D1584" t="b">
        <f t="shared" si="290"/>
        <v>0</v>
      </c>
      <c r="AN1584">
        <f t="shared" si="295"/>
        <v>4.9121580331455778E-2</v>
      </c>
      <c r="AQ1584">
        <f t="shared" si="296"/>
        <v>0.22163388804841144</v>
      </c>
      <c r="CA1584">
        <v>1</v>
      </c>
      <c r="CC1584" t="str">
        <f t="shared" ca="1" si="291"/>
        <v/>
      </c>
      <c r="CD1584" t="str">
        <f t="shared" ca="1" si="292"/>
        <v/>
      </c>
      <c r="CH1584" t="str">
        <f t="shared" ca="1" si="297"/>
        <v/>
      </c>
      <c r="CK1584" t="str">
        <f t="shared" ca="1" si="293"/>
        <v/>
      </c>
    </row>
    <row r="1585" spans="1:89" x14ac:dyDescent="0.45">
      <c r="A1585">
        <v>0</v>
      </c>
      <c r="B1585">
        <f t="shared" si="294"/>
        <v>0</v>
      </c>
      <c r="D1585" t="b">
        <f t="shared" si="290"/>
        <v>0</v>
      </c>
      <c r="AN1585">
        <f t="shared" si="295"/>
        <v>0</v>
      </c>
      <c r="AQ1585">
        <f t="shared" si="296"/>
        <v>1.2216338880484114</v>
      </c>
      <c r="CA1585">
        <v>0</v>
      </c>
      <c r="CC1585" t="str">
        <f t="shared" ca="1" si="291"/>
        <v/>
      </c>
      <c r="CD1585" t="str">
        <f t="shared" ca="1" si="292"/>
        <v/>
      </c>
      <c r="CH1585" t="str">
        <f t="shared" ca="1" si="297"/>
        <v/>
      </c>
      <c r="CK1585" t="str">
        <f t="shared" ca="1" si="293"/>
        <v/>
      </c>
    </row>
    <row r="1586" spans="1:89" x14ac:dyDescent="0.45">
      <c r="A1586">
        <v>0</v>
      </c>
      <c r="B1586">
        <f t="shared" si="294"/>
        <v>0</v>
      </c>
      <c r="D1586" t="b">
        <f t="shared" si="290"/>
        <v>0</v>
      </c>
      <c r="AN1586">
        <f t="shared" si="295"/>
        <v>0</v>
      </c>
      <c r="AQ1586">
        <f t="shared" si="296"/>
        <v>1.2216338880484114</v>
      </c>
      <c r="CA1586">
        <v>0</v>
      </c>
      <c r="CC1586" t="str">
        <f t="shared" ca="1" si="291"/>
        <v/>
      </c>
      <c r="CD1586" t="str">
        <f t="shared" ca="1" si="292"/>
        <v/>
      </c>
      <c r="CH1586" t="str">
        <f t="shared" ca="1" si="297"/>
        <v/>
      </c>
      <c r="CK1586" t="str">
        <f t="shared" ca="1" si="293"/>
        <v/>
      </c>
    </row>
    <row r="1587" spans="1:89" x14ac:dyDescent="0.45">
      <c r="A1587">
        <v>0</v>
      </c>
      <c r="B1587">
        <f t="shared" si="294"/>
        <v>0</v>
      </c>
      <c r="D1587" t="b">
        <f t="shared" si="290"/>
        <v>1</v>
      </c>
      <c r="AN1587">
        <f t="shared" si="295"/>
        <v>0</v>
      </c>
      <c r="AQ1587">
        <f t="shared" si="296"/>
        <v>1.2216338880484114</v>
      </c>
      <c r="CA1587">
        <v>0</v>
      </c>
      <c r="CC1587" t="str">
        <f t="shared" ca="1" si="291"/>
        <v/>
      </c>
      <c r="CD1587" t="str">
        <f t="shared" ca="1" si="292"/>
        <v/>
      </c>
      <c r="CH1587" t="str">
        <f t="shared" ca="1" si="297"/>
        <v/>
      </c>
      <c r="CK1587" t="str">
        <f t="shared" ca="1" si="293"/>
        <v/>
      </c>
    </row>
    <row r="1588" spans="1:89" x14ac:dyDescent="0.45">
      <c r="A1588">
        <v>0</v>
      </c>
      <c r="B1588">
        <f t="shared" si="294"/>
        <v>0</v>
      </c>
      <c r="D1588" t="b">
        <f t="shared" si="290"/>
        <v>0</v>
      </c>
      <c r="AN1588">
        <f t="shared" si="295"/>
        <v>0</v>
      </c>
      <c r="AQ1588">
        <f t="shared" si="296"/>
        <v>1.2216338880484114</v>
      </c>
      <c r="CA1588">
        <v>0</v>
      </c>
      <c r="CC1588" t="str">
        <f t="shared" ca="1" si="291"/>
        <v/>
      </c>
      <c r="CD1588" t="str">
        <f t="shared" ca="1" si="292"/>
        <v/>
      </c>
      <c r="CH1588" t="str">
        <f t="shared" ca="1" si="297"/>
        <v/>
      </c>
      <c r="CK1588" t="str">
        <f t="shared" ca="1" si="293"/>
        <v/>
      </c>
    </row>
    <row r="1589" spans="1:89" x14ac:dyDescent="0.45">
      <c r="A1589">
        <v>0</v>
      </c>
      <c r="B1589">
        <f t="shared" si="294"/>
        <v>17</v>
      </c>
      <c r="D1589" t="b">
        <f t="shared" si="290"/>
        <v>0</v>
      </c>
      <c r="AN1589">
        <f t="shared" si="295"/>
        <v>0</v>
      </c>
      <c r="AQ1589">
        <f t="shared" si="296"/>
        <v>1.2216338880484114</v>
      </c>
      <c r="CA1589">
        <v>0</v>
      </c>
      <c r="CC1589" t="str">
        <f t="shared" ca="1" si="291"/>
        <v/>
      </c>
      <c r="CD1589" t="str">
        <f t="shared" ca="1" si="292"/>
        <v/>
      </c>
      <c r="CH1589" t="str">
        <f t="shared" ca="1" si="297"/>
        <v/>
      </c>
      <c r="CK1589" t="str">
        <f t="shared" ca="1" si="293"/>
        <v/>
      </c>
    </row>
    <row r="1590" spans="1:89" x14ac:dyDescent="0.45">
      <c r="A1590">
        <v>0</v>
      </c>
      <c r="B1590">
        <f t="shared" si="294"/>
        <v>0</v>
      </c>
      <c r="D1590" t="b">
        <f t="shared" si="290"/>
        <v>0</v>
      </c>
      <c r="AN1590">
        <f t="shared" si="295"/>
        <v>0</v>
      </c>
      <c r="AQ1590">
        <f t="shared" si="296"/>
        <v>1.2216338880484114</v>
      </c>
      <c r="CA1590">
        <v>0</v>
      </c>
      <c r="CC1590" t="str">
        <f t="shared" ca="1" si="291"/>
        <v/>
      </c>
      <c r="CD1590" t="str">
        <f t="shared" ca="1" si="292"/>
        <v/>
      </c>
      <c r="CH1590" t="str">
        <f t="shared" ca="1" si="297"/>
        <v/>
      </c>
      <c r="CK1590" t="str">
        <f t="shared" ca="1" si="293"/>
        <v/>
      </c>
    </row>
    <row r="1591" spans="1:89" x14ac:dyDescent="0.45">
      <c r="A1591">
        <v>2</v>
      </c>
      <c r="B1591">
        <f t="shared" si="294"/>
        <v>0</v>
      </c>
      <c r="D1591" t="b">
        <f t="shared" si="290"/>
        <v>0</v>
      </c>
      <c r="AN1591">
        <f t="shared" si="295"/>
        <v>0.60585380423463286</v>
      </c>
      <c r="AQ1591">
        <f t="shared" si="296"/>
        <v>0.77836611195158856</v>
      </c>
      <c r="CA1591">
        <v>2</v>
      </c>
      <c r="CC1591">
        <f t="shared" ca="1" si="291"/>
        <v>18</v>
      </c>
      <c r="CD1591" t="str">
        <f t="shared" ca="1" si="292"/>
        <v/>
      </c>
      <c r="CH1591">
        <f t="shared" ca="1" si="297"/>
        <v>324</v>
      </c>
      <c r="CK1591" t="str">
        <f t="shared" ca="1" si="293"/>
        <v/>
      </c>
    </row>
    <row r="1592" spans="1:89" x14ac:dyDescent="0.45">
      <c r="A1592">
        <v>2</v>
      </c>
      <c r="B1592">
        <f t="shared" si="294"/>
        <v>0</v>
      </c>
      <c r="D1592" t="b">
        <f t="shared" si="290"/>
        <v>0</v>
      </c>
      <c r="AN1592">
        <f t="shared" si="295"/>
        <v>0.60585380423463286</v>
      </c>
      <c r="AQ1592">
        <f t="shared" si="296"/>
        <v>0.77836611195158856</v>
      </c>
      <c r="CA1592">
        <v>2</v>
      </c>
      <c r="CC1592" t="str">
        <f t="shared" ca="1" si="291"/>
        <v/>
      </c>
      <c r="CD1592" t="str">
        <f t="shared" ca="1" si="292"/>
        <v/>
      </c>
      <c r="CH1592" t="str">
        <f t="shared" ca="1" si="297"/>
        <v/>
      </c>
      <c r="CK1592" t="str">
        <f t="shared" ca="1" si="293"/>
        <v/>
      </c>
    </row>
    <row r="1593" spans="1:89" x14ac:dyDescent="0.45">
      <c r="A1593">
        <v>2</v>
      </c>
      <c r="B1593">
        <f t="shared" si="294"/>
        <v>0</v>
      </c>
      <c r="D1593" t="b">
        <f t="shared" si="290"/>
        <v>0</v>
      </c>
      <c r="AN1593">
        <f t="shared" si="295"/>
        <v>0.60585380423463286</v>
      </c>
      <c r="AQ1593">
        <f t="shared" si="296"/>
        <v>0.77836611195158856</v>
      </c>
      <c r="CA1593">
        <v>2</v>
      </c>
      <c r="CC1593" t="str">
        <f t="shared" ca="1" si="291"/>
        <v/>
      </c>
      <c r="CD1593" t="str">
        <f t="shared" ca="1" si="292"/>
        <v/>
      </c>
      <c r="CH1593" t="str">
        <f t="shared" ca="1" si="297"/>
        <v/>
      </c>
      <c r="CK1593" t="str">
        <f t="shared" ca="1" si="293"/>
        <v/>
      </c>
    </row>
    <row r="1594" spans="1:89" x14ac:dyDescent="0.45">
      <c r="A1594">
        <v>2</v>
      </c>
      <c r="B1594">
        <f t="shared" si="294"/>
        <v>0</v>
      </c>
      <c r="D1594" t="b">
        <f t="shared" si="290"/>
        <v>0</v>
      </c>
      <c r="AN1594">
        <f t="shared" si="295"/>
        <v>0.60585380423463286</v>
      </c>
      <c r="AQ1594">
        <f t="shared" si="296"/>
        <v>0.77836611195158856</v>
      </c>
      <c r="CA1594">
        <v>2</v>
      </c>
      <c r="CC1594" t="str">
        <f t="shared" ca="1" si="291"/>
        <v/>
      </c>
      <c r="CD1594" t="str">
        <f t="shared" ca="1" si="292"/>
        <v/>
      </c>
      <c r="CH1594" t="str">
        <f t="shared" ca="1" si="297"/>
        <v/>
      </c>
      <c r="CK1594" t="str">
        <f t="shared" ca="1" si="293"/>
        <v/>
      </c>
    </row>
    <row r="1595" spans="1:89" x14ac:dyDescent="0.45">
      <c r="A1595">
        <v>2</v>
      </c>
      <c r="B1595">
        <f t="shared" si="294"/>
        <v>0</v>
      </c>
      <c r="D1595" t="b">
        <f t="shared" si="290"/>
        <v>0</v>
      </c>
      <c r="AN1595">
        <f t="shared" si="295"/>
        <v>0.60585380423463286</v>
      </c>
      <c r="AQ1595">
        <f t="shared" si="296"/>
        <v>0.77836611195158856</v>
      </c>
      <c r="CA1595">
        <v>2</v>
      </c>
      <c r="CC1595" t="str">
        <f t="shared" ca="1" si="291"/>
        <v/>
      </c>
      <c r="CD1595" t="str">
        <f t="shared" ca="1" si="292"/>
        <v/>
      </c>
      <c r="CH1595" t="str">
        <f t="shared" ca="1" si="297"/>
        <v/>
      </c>
      <c r="CK1595" t="str">
        <f t="shared" ca="1" si="293"/>
        <v/>
      </c>
    </row>
    <row r="1596" spans="1:89" x14ac:dyDescent="0.45">
      <c r="A1596">
        <v>3</v>
      </c>
      <c r="B1596">
        <f t="shared" si="294"/>
        <v>0</v>
      </c>
      <c r="D1596" t="b">
        <f t="shared" si="290"/>
        <v>0</v>
      </c>
      <c r="AN1596">
        <f t="shared" si="295"/>
        <v>3.16258602813781</v>
      </c>
      <c r="AQ1596">
        <f t="shared" si="296"/>
        <v>1.7783661119515886</v>
      </c>
      <c r="CA1596">
        <v>3</v>
      </c>
      <c r="CC1596" t="str">
        <f t="shared" ca="1" si="291"/>
        <v/>
      </c>
      <c r="CD1596" t="str">
        <f t="shared" ca="1" si="292"/>
        <v/>
      </c>
      <c r="CH1596" t="str">
        <f t="shared" ca="1" si="297"/>
        <v/>
      </c>
      <c r="CK1596" t="str">
        <f t="shared" ca="1" si="293"/>
        <v/>
      </c>
    </row>
    <row r="1597" spans="1:89" x14ac:dyDescent="0.45">
      <c r="A1597">
        <v>0</v>
      </c>
      <c r="B1597">
        <f t="shared" si="294"/>
        <v>0</v>
      </c>
      <c r="D1597" t="b">
        <f t="shared" si="290"/>
        <v>1</v>
      </c>
      <c r="AN1597">
        <f t="shared" si="295"/>
        <v>0</v>
      </c>
      <c r="AQ1597">
        <f t="shared" si="296"/>
        <v>1.2216338880484114</v>
      </c>
      <c r="CA1597">
        <v>0</v>
      </c>
      <c r="CC1597" t="str">
        <f t="shared" ca="1" si="291"/>
        <v/>
      </c>
      <c r="CD1597" t="str">
        <f t="shared" ca="1" si="292"/>
        <v/>
      </c>
      <c r="CH1597" t="str">
        <f t="shared" ca="1" si="297"/>
        <v/>
      </c>
      <c r="CK1597" t="str">
        <f t="shared" ca="1" si="293"/>
        <v/>
      </c>
    </row>
    <row r="1598" spans="1:89" x14ac:dyDescent="0.45">
      <c r="A1598">
        <v>2</v>
      </c>
      <c r="B1598">
        <f t="shared" si="294"/>
        <v>0</v>
      </c>
      <c r="D1598" t="b">
        <f t="shared" si="290"/>
        <v>0</v>
      </c>
      <c r="AN1598">
        <f t="shared" si="295"/>
        <v>0.60585380423463286</v>
      </c>
      <c r="AQ1598">
        <f t="shared" si="296"/>
        <v>0.77836611195158856</v>
      </c>
      <c r="CA1598">
        <v>2</v>
      </c>
      <c r="CC1598" t="str">
        <f t="shared" ca="1" si="291"/>
        <v/>
      </c>
      <c r="CD1598" t="str">
        <f t="shared" ca="1" si="292"/>
        <v/>
      </c>
      <c r="CH1598" t="str">
        <f t="shared" ca="1" si="297"/>
        <v/>
      </c>
      <c r="CK1598" t="str">
        <f t="shared" ca="1" si="293"/>
        <v/>
      </c>
    </row>
    <row r="1599" spans="1:89" x14ac:dyDescent="0.45">
      <c r="A1599">
        <v>0</v>
      </c>
      <c r="B1599">
        <f t="shared" si="294"/>
        <v>10</v>
      </c>
      <c r="D1599" t="b">
        <f t="shared" si="290"/>
        <v>0</v>
      </c>
      <c r="AN1599">
        <f t="shared" si="295"/>
        <v>0</v>
      </c>
      <c r="AQ1599">
        <f t="shared" si="296"/>
        <v>1.2216338880484114</v>
      </c>
      <c r="CA1599">
        <v>0</v>
      </c>
      <c r="CC1599" t="str">
        <f t="shared" ca="1" si="291"/>
        <v/>
      </c>
      <c r="CD1599" t="str">
        <f t="shared" ca="1" si="292"/>
        <v/>
      </c>
      <c r="CH1599" t="str">
        <f t="shared" ca="1" si="297"/>
        <v/>
      </c>
      <c r="CK1599" t="str">
        <f t="shared" ca="1" si="293"/>
        <v/>
      </c>
    </row>
    <row r="1600" spans="1:89" x14ac:dyDescent="0.45">
      <c r="A1600">
        <v>3</v>
      </c>
      <c r="B1600">
        <f t="shared" si="294"/>
        <v>0</v>
      </c>
      <c r="D1600" t="b">
        <f t="shared" si="290"/>
        <v>0</v>
      </c>
      <c r="AN1600">
        <f t="shared" si="295"/>
        <v>3.16258602813781</v>
      </c>
      <c r="AQ1600">
        <f t="shared" si="296"/>
        <v>1.7783661119515886</v>
      </c>
      <c r="CA1600">
        <v>3</v>
      </c>
      <c r="CC1600" t="str">
        <f t="shared" ca="1" si="291"/>
        <v/>
      </c>
      <c r="CD1600" t="str">
        <f t="shared" ca="1" si="292"/>
        <v/>
      </c>
      <c r="CH1600" t="str">
        <f t="shared" ca="1" si="297"/>
        <v/>
      </c>
      <c r="CK1600" t="str">
        <f t="shared" ca="1" si="293"/>
        <v/>
      </c>
    </row>
    <row r="1601" spans="1:89" x14ac:dyDescent="0.45">
      <c r="A1601">
        <v>1</v>
      </c>
      <c r="B1601">
        <f t="shared" si="294"/>
        <v>0</v>
      </c>
      <c r="D1601" t="b">
        <f t="shared" ref="D1601:D1664" si="298">MOD(ROW(A1634),10)=0</f>
        <v>0</v>
      </c>
      <c r="AN1601">
        <f t="shared" si="295"/>
        <v>4.9121580331455778E-2</v>
      </c>
      <c r="AQ1601">
        <f t="shared" si="296"/>
        <v>0.22163388804841144</v>
      </c>
      <c r="CA1601">
        <v>1</v>
      </c>
      <c r="CC1601">
        <f t="shared" ref="CC1601:CC1664" ca="1" si="299">IF(MOD(CELL("строка",CA1610),10)=0,SUM(CA1601:CA1610),"")</f>
        <v>13</v>
      </c>
      <c r="CD1601">
        <f t="shared" ca="1" si="292"/>
        <v>26</v>
      </c>
      <c r="CH1601">
        <f t="shared" ca="1" si="297"/>
        <v>169</v>
      </c>
      <c r="CK1601">
        <f t="shared" ca="1" si="293"/>
        <v>2.4492250000000042</v>
      </c>
    </row>
    <row r="1602" spans="1:89" x14ac:dyDescent="0.45">
      <c r="A1602">
        <v>0</v>
      </c>
      <c r="B1602">
        <f t="shared" si="294"/>
        <v>0</v>
      </c>
      <c r="D1602" t="b">
        <f t="shared" si="298"/>
        <v>0</v>
      </c>
      <c r="AN1602">
        <f t="shared" si="295"/>
        <v>0</v>
      </c>
      <c r="AQ1602">
        <f t="shared" si="296"/>
        <v>1.2216338880484114</v>
      </c>
      <c r="CA1602">
        <v>0</v>
      </c>
      <c r="CC1602" t="str">
        <f t="shared" ca="1" si="299"/>
        <v/>
      </c>
      <c r="CD1602" t="str">
        <f t="shared" ref="CD1602:CD1665" ca="1" si="300">IF(MOD(CELL("строка",CA1621),20)=0,SUM(CA1602:CA1621),"")</f>
        <v/>
      </c>
      <c r="CH1602" t="str">
        <f t="shared" ca="1" si="297"/>
        <v/>
      </c>
      <c r="CK1602" t="str">
        <f t="shared" ref="CK1602:CK1665" ca="1" si="301">IF(MOD(CELL("строка",CD1602),20)=1,POWER( SUM( CD1602, -$CJ$1 ), 2 ),"")</f>
        <v/>
      </c>
    </row>
    <row r="1603" spans="1:89" x14ac:dyDescent="0.45">
      <c r="A1603">
        <v>0</v>
      </c>
      <c r="B1603">
        <f t="shared" ref="B1603:B1666" si="302">SUM(A1645:A1654)*D1621</f>
        <v>0</v>
      </c>
      <c r="D1603" t="b">
        <f t="shared" si="298"/>
        <v>0</v>
      </c>
      <c r="AN1603">
        <f t="shared" ref="AN1603:AN1666" si="303">IF(A1603&gt;0,(A1603-AM$2)*(A1603-AM$2),0)</f>
        <v>0</v>
      </c>
      <c r="AQ1603">
        <f t="shared" ref="AQ1603:AQ1666" si="304">ABS(A1603-AM$2)</f>
        <v>1.2216338880484114</v>
      </c>
      <c r="CA1603">
        <v>0</v>
      </c>
      <c r="CC1603" t="str">
        <f t="shared" ca="1" si="299"/>
        <v/>
      </c>
      <c r="CD1603" t="str">
        <f t="shared" ca="1" si="300"/>
        <v/>
      </c>
      <c r="CH1603" t="str">
        <f t="shared" ref="CH1603:CH1666" ca="1" si="305">IF(MOD(CELL("строка",CC1603),10)=1,POWER( SUM( CC1603, -$G$1 ), 2 ),"")</f>
        <v/>
      </c>
      <c r="CK1603" t="str">
        <f t="shared" ca="1" si="301"/>
        <v/>
      </c>
    </row>
    <row r="1604" spans="1:89" x14ac:dyDescent="0.45">
      <c r="A1604">
        <v>2</v>
      </c>
      <c r="B1604">
        <f t="shared" si="302"/>
        <v>0</v>
      </c>
      <c r="D1604" t="b">
        <f t="shared" si="298"/>
        <v>0</v>
      </c>
      <c r="AN1604">
        <f t="shared" si="303"/>
        <v>0.60585380423463286</v>
      </c>
      <c r="AQ1604">
        <f t="shared" si="304"/>
        <v>0.77836611195158856</v>
      </c>
      <c r="CA1604">
        <v>2</v>
      </c>
      <c r="CC1604" t="str">
        <f t="shared" ca="1" si="299"/>
        <v/>
      </c>
      <c r="CD1604" t="str">
        <f t="shared" ca="1" si="300"/>
        <v/>
      </c>
      <c r="CH1604" t="str">
        <f t="shared" ca="1" si="305"/>
        <v/>
      </c>
      <c r="CK1604" t="str">
        <f t="shared" ca="1" si="301"/>
        <v/>
      </c>
    </row>
    <row r="1605" spans="1:89" x14ac:dyDescent="0.45">
      <c r="A1605">
        <v>1</v>
      </c>
      <c r="B1605">
        <f t="shared" si="302"/>
        <v>0</v>
      </c>
      <c r="D1605" t="b">
        <f t="shared" si="298"/>
        <v>0</v>
      </c>
      <c r="AN1605">
        <f t="shared" si="303"/>
        <v>4.9121580331455778E-2</v>
      </c>
      <c r="AQ1605">
        <f t="shared" si="304"/>
        <v>0.22163388804841144</v>
      </c>
      <c r="CA1605">
        <v>1</v>
      </c>
      <c r="CC1605" t="str">
        <f t="shared" ca="1" si="299"/>
        <v/>
      </c>
      <c r="CD1605" t="str">
        <f t="shared" ca="1" si="300"/>
        <v/>
      </c>
      <c r="CH1605" t="str">
        <f t="shared" ca="1" si="305"/>
        <v/>
      </c>
      <c r="CK1605" t="str">
        <f t="shared" ca="1" si="301"/>
        <v/>
      </c>
    </row>
    <row r="1606" spans="1:89" x14ac:dyDescent="0.45">
      <c r="A1606">
        <v>0</v>
      </c>
      <c r="B1606">
        <f t="shared" si="302"/>
        <v>0</v>
      </c>
      <c r="D1606" t="b">
        <f t="shared" si="298"/>
        <v>0</v>
      </c>
      <c r="AN1606">
        <f t="shared" si="303"/>
        <v>0</v>
      </c>
      <c r="AQ1606">
        <f t="shared" si="304"/>
        <v>1.2216338880484114</v>
      </c>
      <c r="CA1606">
        <v>0</v>
      </c>
      <c r="CC1606" t="str">
        <f t="shared" ca="1" si="299"/>
        <v/>
      </c>
      <c r="CD1606" t="str">
        <f t="shared" ca="1" si="300"/>
        <v/>
      </c>
      <c r="CH1606" t="str">
        <f t="shared" ca="1" si="305"/>
        <v/>
      </c>
      <c r="CK1606" t="str">
        <f t="shared" ca="1" si="301"/>
        <v/>
      </c>
    </row>
    <row r="1607" spans="1:89" x14ac:dyDescent="0.45">
      <c r="A1607">
        <v>2</v>
      </c>
      <c r="B1607">
        <f t="shared" si="302"/>
        <v>0</v>
      </c>
      <c r="D1607" t="b">
        <f t="shared" si="298"/>
        <v>1</v>
      </c>
      <c r="AN1607">
        <f t="shared" si="303"/>
        <v>0.60585380423463286</v>
      </c>
      <c r="AQ1607">
        <f t="shared" si="304"/>
        <v>0.77836611195158856</v>
      </c>
      <c r="CA1607">
        <v>2</v>
      </c>
      <c r="CC1607" t="str">
        <f t="shared" ca="1" si="299"/>
        <v/>
      </c>
      <c r="CD1607" t="str">
        <f t="shared" ca="1" si="300"/>
        <v/>
      </c>
      <c r="CH1607" t="str">
        <f t="shared" ca="1" si="305"/>
        <v/>
      </c>
      <c r="CK1607" t="str">
        <f t="shared" ca="1" si="301"/>
        <v/>
      </c>
    </row>
    <row r="1608" spans="1:89" x14ac:dyDescent="0.45">
      <c r="A1608">
        <v>1</v>
      </c>
      <c r="B1608">
        <f t="shared" si="302"/>
        <v>0</v>
      </c>
      <c r="D1608" t="b">
        <f t="shared" si="298"/>
        <v>0</v>
      </c>
      <c r="AN1608">
        <f t="shared" si="303"/>
        <v>4.9121580331455778E-2</v>
      </c>
      <c r="AQ1608">
        <f t="shared" si="304"/>
        <v>0.22163388804841144</v>
      </c>
      <c r="CA1608">
        <v>1</v>
      </c>
      <c r="CC1608" t="str">
        <f t="shared" ca="1" si="299"/>
        <v/>
      </c>
      <c r="CD1608" t="str">
        <f t="shared" ca="1" si="300"/>
        <v/>
      </c>
      <c r="CH1608" t="str">
        <f t="shared" ca="1" si="305"/>
        <v/>
      </c>
      <c r="CK1608" t="str">
        <f t="shared" ca="1" si="301"/>
        <v/>
      </c>
    </row>
    <row r="1609" spans="1:89" x14ac:dyDescent="0.45">
      <c r="A1609">
        <v>2</v>
      </c>
      <c r="B1609">
        <f t="shared" si="302"/>
        <v>13</v>
      </c>
      <c r="D1609" t="b">
        <f t="shared" si="298"/>
        <v>0</v>
      </c>
      <c r="AN1609">
        <f t="shared" si="303"/>
        <v>0.60585380423463286</v>
      </c>
      <c r="AQ1609">
        <f t="shared" si="304"/>
        <v>0.77836611195158856</v>
      </c>
      <c r="CA1609">
        <v>2</v>
      </c>
      <c r="CC1609" t="str">
        <f t="shared" ca="1" si="299"/>
        <v/>
      </c>
      <c r="CD1609" t="str">
        <f t="shared" ca="1" si="300"/>
        <v/>
      </c>
      <c r="CH1609" t="str">
        <f t="shared" ca="1" si="305"/>
        <v/>
      </c>
      <c r="CK1609" t="str">
        <f t="shared" ca="1" si="301"/>
        <v/>
      </c>
    </row>
    <row r="1610" spans="1:89" x14ac:dyDescent="0.45">
      <c r="A1610">
        <v>4</v>
      </c>
      <c r="B1610">
        <f t="shared" si="302"/>
        <v>0</v>
      </c>
      <c r="D1610" t="b">
        <f t="shared" si="298"/>
        <v>0</v>
      </c>
      <c r="AN1610">
        <f t="shared" si="303"/>
        <v>7.7193182520409875</v>
      </c>
      <c r="AQ1610">
        <f t="shared" si="304"/>
        <v>2.7783661119515886</v>
      </c>
      <c r="CA1610">
        <v>4</v>
      </c>
      <c r="CC1610" t="str">
        <f t="shared" ca="1" si="299"/>
        <v/>
      </c>
      <c r="CD1610" t="str">
        <f t="shared" ca="1" si="300"/>
        <v/>
      </c>
      <c r="CH1610" t="str">
        <f t="shared" ca="1" si="305"/>
        <v/>
      </c>
      <c r="CK1610" t="str">
        <f t="shared" ca="1" si="301"/>
        <v/>
      </c>
    </row>
    <row r="1611" spans="1:89" x14ac:dyDescent="0.45">
      <c r="A1611">
        <v>1</v>
      </c>
      <c r="B1611">
        <f t="shared" si="302"/>
        <v>0</v>
      </c>
      <c r="D1611" t="b">
        <f t="shared" si="298"/>
        <v>0</v>
      </c>
      <c r="AN1611">
        <f t="shared" si="303"/>
        <v>4.9121580331455778E-2</v>
      </c>
      <c r="AQ1611">
        <f t="shared" si="304"/>
        <v>0.22163388804841144</v>
      </c>
      <c r="CA1611">
        <v>1</v>
      </c>
      <c r="CC1611">
        <f t="shared" ca="1" si="299"/>
        <v>13</v>
      </c>
      <c r="CD1611" t="str">
        <f t="shared" ca="1" si="300"/>
        <v/>
      </c>
      <c r="CH1611">
        <f t="shared" ca="1" si="305"/>
        <v>169</v>
      </c>
      <c r="CK1611" t="str">
        <f t="shared" ca="1" si="301"/>
        <v/>
      </c>
    </row>
    <row r="1612" spans="1:89" x14ac:dyDescent="0.45">
      <c r="A1612">
        <v>2</v>
      </c>
      <c r="B1612">
        <f t="shared" si="302"/>
        <v>0</v>
      </c>
      <c r="D1612" t="b">
        <f t="shared" si="298"/>
        <v>0</v>
      </c>
      <c r="AN1612">
        <f t="shared" si="303"/>
        <v>0.60585380423463286</v>
      </c>
      <c r="AQ1612">
        <f t="shared" si="304"/>
        <v>0.77836611195158856</v>
      </c>
      <c r="CA1612">
        <v>2</v>
      </c>
      <c r="CC1612" t="str">
        <f t="shared" ca="1" si="299"/>
        <v/>
      </c>
      <c r="CD1612" t="str">
        <f t="shared" ca="1" si="300"/>
        <v/>
      </c>
      <c r="CH1612" t="str">
        <f t="shared" ca="1" si="305"/>
        <v/>
      </c>
      <c r="CK1612" t="str">
        <f t="shared" ca="1" si="301"/>
        <v/>
      </c>
    </row>
    <row r="1613" spans="1:89" x14ac:dyDescent="0.45">
      <c r="A1613">
        <v>2</v>
      </c>
      <c r="B1613">
        <f t="shared" si="302"/>
        <v>0</v>
      </c>
      <c r="D1613" t="b">
        <f t="shared" si="298"/>
        <v>0</v>
      </c>
      <c r="AN1613">
        <f t="shared" si="303"/>
        <v>0.60585380423463286</v>
      </c>
      <c r="AQ1613">
        <f t="shared" si="304"/>
        <v>0.77836611195158856</v>
      </c>
      <c r="CA1613">
        <v>2</v>
      </c>
      <c r="CC1613" t="str">
        <f t="shared" ca="1" si="299"/>
        <v/>
      </c>
      <c r="CD1613" t="str">
        <f t="shared" ca="1" si="300"/>
        <v/>
      </c>
      <c r="CH1613" t="str">
        <f t="shared" ca="1" si="305"/>
        <v/>
      </c>
      <c r="CK1613" t="str">
        <f t="shared" ca="1" si="301"/>
        <v/>
      </c>
    </row>
    <row r="1614" spans="1:89" x14ac:dyDescent="0.45">
      <c r="A1614">
        <v>0</v>
      </c>
      <c r="B1614">
        <f t="shared" si="302"/>
        <v>0</v>
      </c>
      <c r="D1614" t="b">
        <f t="shared" si="298"/>
        <v>0</v>
      </c>
      <c r="AN1614">
        <f t="shared" si="303"/>
        <v>0</v>
      </c>
      <c r="AQ1614">
        <f t="shared" si="304"/>
        <v>1.2216338880484114</v>
      </c>
      <c r="CA1614">
        <v>0</v>
      </c>
      <c r="CC1614" t="str">
        <f t="shared" ca="1" si="299"/>
        <v/>
      </c>
      <c r="CD1614" t="str">
        <f t="shared" ca="1" si="300"/>
        <v/>
      </c>
      <c r="CH1614" t="str">
        <f t="shared" ca="1" si="305"/>
        <v/>
      </c>
      <c r="CK1614" t="str">
        <f t="shared" ca="1" si="301"/>
        <v/>
      </c>
    </row>
    <row r="1615" spans="1:89" x14ac:dyDescent="0.45">
      <c r="A1615">
        <v>1</v>
      </c>
      <c r="B1615">
        <f t="shared" si="302"/>
        <v>0</v>
      </c>
      <c r="D1615" t="b">
        <f t="shared" si="298"/>
        <v>0</v>
      </c>
      <c r="AN1615">
        <f t="shared" si="303"/>
        <v>4.9121580331455778E-2</v>
      </c>
      <c r="AQ1615">
        <f t="shared" si="304"/>
        <v>0.22163388804841144</v>
      </c>
      <c r="CA1615">
        <v>1</v>
      </c>
      <c r="CC1615" t="str">
        <f t="shared" ca="1" si="299"/>
        <v/>
      </c>
      <c r="CD1615" t="str">
        <f t="shared" ca="1" si="300"/>
        <v/>
      </c>
      <c r="CH1615" t="str">
        <f t="shared" ca="1" si="305"/>
        <v/>
      </c>
      <c r="CK1615" t="str">
        <f t="shared" ca="1" si="301"/>
        <v/>
      </c>
    </row>
    <row r="1616" spans="1:89" x14ac:dyDescent="0.45">
      <c r="A1616">
        <v>0</v>
      </c>
      <c r="B1616">
        <f t="shared" si="302"/>
        <v>0</v>
      </c>
      <c r="D1616" t="b">
        <f t="shared" si="298"/>
        <v>0</v>
      </c>
      <c r="AN1616">
        <f t="shared" si="303"/>
        <v>0</v>
      </c>
      <c r="AQ1616">
        <f t="shared" si="304"/>
        <v>1.2216338880484114</v>
      </c>
      <c r="CA1616">
        <v>0</v>
      </c>
      <c r="CC1616" t="str">
        <f t="shared" ca="1" si="299"/>
        <v/>
      </c>
      <c r="CD1616" t="str">
        <f t="shared" ca="1" si="300"/>
        <v/>
      </c>
      <c r="CH1616" t="str">
        <f t="shared" ca="1" si="305"/>
        <v/>
      </c>
      <c r="CK1616" t="str">
        <f t="shared" ca="1" si="301"/>
        <v/>
      </c>
    </row>
    <row r="1617" spans="1:89" x14ac:dyDescent="0.45">
      <c r="A1617">
        <v>2</v>
      </c>
      <c r="B1617">
        <f t="shared" si="302"/>
        <v>0</v>
      </c>
      <c r="D1617" t="b">
        <f t="shared" si="298"/>
        <v>1</v>
      </c>
      <c r="AN1617">
        <f t="shared" si="303"/>
        <v>0.60585380423463286</v>
      </c>
      <c r="AQ1617">
        <f t="shared" si="304"/>
        <v>0.77836611195158856</v>
      </c>
      <c r="CA1617">
        <v>2</v>
      </c>
      <c r="CC1617" t="str">
        <f t="shared" ca="1" si="299"/>
        <v/>
      </c>
      <c r="CD1617" t="str">
        <f t="shared" ca="1" si="300"/>
        <v/>
      </c>
      <c r="CH1617" t="str">
        <f t="shared" ca="1" si="305"/>
        <v/>
      </c>
      <c r="CK1617" t="str">
        <f t="shared" ca="1" si="301"/>
        <v/>
      </c>
    </row>
    <row r="1618" spans="1:89" x14ac:dyDescent="0.45">
      <c r="A1618">
        <v>3</v>
      </c>
      <c r="B1618">
        <f t="shared" si="302"/>
        <v>0</v>
      </c>
      <c r="D1618" t="b">
        <f t="shared" si="298"/>
        <v>0</v>
      </c>
      <c r="AN1618">
        <f t="shared" si="303"/>
        <v>3.16258602813781</v>
      </c>
      <c r="AQ1618">
        <f t="shared" si="304"/>
        <v>1.7783661119515886</v>
      </c>
      <c r="CA1618">
        <v>3</v>
      </c>
      <c r="CC1618" t="str">
        <f t="shared" ca="1" si="299"/>
        <v/>
      </c>
      <c r="CD1618" t="str">
        <f t="shared" ca="1" si="300"/>
        <v/>
      </c>
      <c r="CH1618" t="str">
        <f t="shared" ca="1" si="305"/>
        <v/>
      </c>
      <c r="CK1618" t="str">
        <f t="shared" ca="1" si="301"/>
        <v/>
      </c>
    </row>
    <row r="1619" spans="1:89" x14ac:dyDescent="0.45">
      <c r="A1619">
        <v>2</v>
      </c>
      <c r="B1619">
        <f t="shared" si="302"/>
        <v>11</v>
      </c>
      <c r="D1619" t="b">
        <f t="shared" si="298"/>
        <v>0</v>
      </c>
      <c r="AN1619">
        <f t="shared" si="303"/>
        <v>0.60585380423463286</v>
      </c>
      <c r="AQ1619">
        <f t="shared" si="304"/>
        <v>0.77836611195158856</v>
      </c>
      <c r="CA1619">
        <v>2</v>
      </c>
      <c r="CC1619" t="str">
        <f t="shared" ca="1" si="299"/>
        <v/>
      </c>
      <c r="CD1619" t="str">
        <f t="shared" ca="1" si="300"/>
        <v/>
      </c>
      <c r="CH1619" t="str">
        <f t="shared" ca="1" si="305"/>
        <v/>
      </c>
      <c r="CK1619" t="str">
        <f t="shared" ca="1" si="301"/>
        <v/>
      </c>
    </row>
    <row r="1620" spans="1:89" x14ac:dyDescent="0.45">
      <c r="A1620">
        <v>0</v>
      </c>
      <c r="B1620">
        <f t="shared" si="302"/>
        <v>0</v>
      </c>
      <c r="D1620" t="b">
        <f t="shared" si="298"/>
        <v>0</v>
      </c>
      <c r="AN1620">
        <f t="shared" si="303"/>
        <v>0</v>
      </c>
      <c r="AQ1620">
        <f t="shared" si="304"/>
        <v>1.2216338880484114</v>
      </c>
      <c r="CA1620">
        <v>0</v>
      </c>
      <c r="CC1620" t="str">
        <f t="shared" ca="1" si="299"/>
        <v/>
      </c>
      <c r="CD1620" t="str">
        <f t="shared" ca="1" si="300"/>
        <v/>
      </c>
      <c r="CH1620" t="str">
        <f t="shared" ca="1" si="305"/>
        <v/>
      </c>
      <c r="CK1620" t="str">
        <f t="shared" ca="1" si="301"/>
        <v/>
      </c>
    </row>
    <row r="1621" spans="1:89" x14ac:dyDescent="0.45">
      <c r="A1621">
        <v>6</v>
      </c>
      <c r="B1621">
        <f t="shared" si="302"/>
        <v>0</v>
      </c>
      <c r="D1621" t="b">
        <f t="shared" si="298"/>
        <v>0</v>
      </c>
      <c r="AN1621">
        <f t="shared" si="303"/>
        <v>22.832782699847343</v>
      </c>
      <c r="AQ1621">
        <f t="shared" si="304"/>
        <v>4.7783661119515886</v>
      </c>
      <c r="CA1621">
        <v>6</v>
      </c>
      <c r="CC1621">
        <f t="shared" ca="1" si="299"/>
        <v>19</v>
      </c>
      <c r="CD1621">
        <f t="shared" ca="1" si="300"/>
        <v>36</v>
      </c>
      <c r="CH1621">
        <f t="shared" ca="1" si="305"/>
        <v>361</v>
      </c>
      <c r="CK1621">
        <f t="shared" ca="1" si="301"/>
        <v>133.74922500000002</v>
      </c>
    </row>
    <row r="1622" spans="1:89" x14ac:dyDescent="0.45">
      <c r="A1622">
        <v>1</v>
      </c>
      <c r="B1622">
        <f t="shared" si="302"/>
        <v>0</v>
      </c>
      <c r="D1622" t="b">
        <f t="shared" si="298"/>
        <v>0</v>
      </c>
      <c r="AN1622">
        <f t="shared" si="303"/>
        <v>4.9121580331455778E-2</v>
      </c>
      <c r="AQ1622">
        <f t="shared" si="304"/>
        <v>0.22163388804841144</v>
      </c>
      <c r="CA1622">
        <v>1</v>
      </c>
      <c r="CC1622" t="str">
        <f t="shared" ca="1" si="299"/>
        <v/>
      </c>
      <c r="CD1622" t="str">
        <f t="shared" ca="1" si="300"/>
        <v/>
      </c>
      <c r="CH1622" t="str">
        <f t="shared" ca="1" si="305"/>
        <v/>
      </c>
      <c r="CK1622" t="str">
        <f t="shared" ca="1" si="301"/>
        <v/>
      </c>
    </row>
    <row r="1623" spans="1:89" x14ac:dyDescent="0.45">
      <c r="A1623">
        <v>2</v>
      </c>
      <c r="B1623">
        <f t="shared" si="302"/>
        <v>0</v>
      </c>
      <c r="D1623" t="b">
        <f t="shared" si="298"/>
        <v>0</v>
      </c>
      <c r="AN1623">
        <f t="shared" si="303"/>
        <v>0.60585380423463286</v>
      </c>
      <c r="AQ1623">
        <f t="shared" si="304"/>
        <v>0.77836611195158856</v>
      </c>
      <c r="CA1623">
        <v>2</v>
      </c>
      <c r="CC1623" t="str">
        <f t="shared" ca="1" si="299"/>
        <v/>
      </c>
      <c r="CD1623" t="str">
        <f t="shared" ca="1" si="300"/>
        <v/>
      </c>
      <c r="CH1623" t="str">
        <f t="shared" ca="1" si="305"/>
        <v/>
      </c>
      <c r="CK1623" t="str">
        <f t="shared" ca="1" si="301"/>
        <v/>
      </c>
    </row>
    <row r="1624" spans="1:89" x14ac:dyDescent="0.45">
      <c r="A1624">
        <v>2</v>
      </c>
      <c r="B1624">
        <f t="shared" si="302"/>
        <v>0</v>
      </c>
      <c r="D1624" t="b">
        <f t="shared" si="298"/>
        <v>0</v>
      </c>
      <c r="AN1624">
        <f t="shared" si="303"/>
        <v>0.60585380423463286</v>
      </c>
      <c r="AQ1624">
        <f t="shared" si="304"/>
        <v>0.77836611195158856</v>
      </c>
      <c r="CA1624">
        <v>2</v>
      </c>
      <c r="CC1624" t="str">
        <f t="shared" ca="1" si="299"/>
        <v/>
      </c>
      <c r="CD1624" t="str">
        <f t="shared" ca="1" si="300"/>
        <v/>
      </c>
      <c r="CH1624" t="str">
        <f t="shared" ca="1" si="305"/>
        <v/>
      </c>
      <c r="CK1624" t="str">
        <f t="shared" ca="1" si="301"/>
        <v/>
      </c>
    </row>
    <row r="1625" spans="1:89" x14ac:dyDescent="0.45">
      <c r="A1625">
        <v>1</v>
      </c>
      <c r="B1625">
        <f t="shared" si="302"/>
        <v>0</v>
      </c>
      <c r="D1625" t="b">
        <f t="shared" si="298"/>
        <v>0</v>
      </c>
      <c r="AN1625">
        <f t="shared" si="303"/>
        <v>4.9121580331455778E-2</v>
      </c>
      <c r="AQ1625">
        <f t="shared" si="304"/>
        <v>0.22163388804841144</v>
      </c>
      <c r="CA1625">
        <v>1</v>
      </c>
      <c r="CC1625" t="str">
        <f t="shared" ca="1" si="299"/>
        <v/>
      </c>
      <c r="CD1625" t="str">
        <f t="shared" ca="1" si="300"/>
        <v/>
      </c>
      <c r="CH1625" t="str">
        <f t="shared" ca="1" si="305"/>
        <v/>
      </c>
      <c r="CK1625" t="str">
        <f t="shared" ca="1" si="301"/>
        <v/>
      </c>
    </row>
    <row r="1626" spans="1:89" x14ac:dyDescent="0.45">
      <c r="A1626">
        <v>1</v>
      </c>
      <c r="B1626">
        <f t="shared" si="302"/>
        <v>0</v>
      </c>
      <c r="D1626" t="b">
        <f t="shared" si="298"/>
        <v>0</v>
      </c>
      <c r="AN1626">
        <f t="shared" si="303"/>
        <v>4.9121580331455778E-2</v>
      </c>
      <c r="AQ1626">
        <f t="shared" si="304"/>
        <v>0.22163388804841144</v>
      </c>
      <c r="CA1626">
        <v>1</v>
      </c>
      <c r="CC1626" t="str">
        <f t="shared" ca="1" si="299"/>
        <v/>
      </c>
      <c r="CD1626" t="str">
        <f t="shared" ca="1" si="300"/>
        <v/>
      </c>
      <c r="CH1626" t="str">
        <f t="shared" ca="1" si="305"/>
        <v/>
      </c>
      <c r="CK1626" t="str">
        <f t="shared" ca="1" si="301"/>
        <v/>
      </c>
    </row>
    <row r="1627" spans="1:89" x14ac:dyDescent="0.45">
      <c r="A1627">
        <v>2</v>
      </c>
      <c r="B1627">
        <f t="shared" si="302"/>
        <v>0</v>
      </c>
      <c r="D1627" t="b">
        <f t="shared" si="298"/>
        <v>1</v>
      </c>
      <c r="AN1627">
        <f t="shared" si="303"/>
        <v>0.60585380423463286</v>
      </c>
      <c r="AQ1627">
        <f t="shared" si="304"/>
        <v>0.77836611195158856</v>
      </c>
      <c r="CA1627">
        <v>2</v>
      </c>
      <c r="CC1627" t="str">
        <f t="shared" ca="1" si="299"/>
        <v/>
      </c>
      <c r="CD1627" t="str">
        <f t="shared" ca="1" si="300"/>
        <v/>
      </c>
      <c r="CH1627" t="str">
        <f t="shared" ca="1" si="305"/>
        <v/>
      </c>
      <c r="CK1627" t="str">
        <f t="shared" ca="1" si="301"/>
        <v/>
      </c>
    </row>
    <row r="1628" spans="1:89" x14ac:dyDescent="0.45">
      <c r="A1628">
        <v>2</v>
      </c>
      <c r="B1628">
        <f t="shared" si="302"/>
        <v>0</v>
      </c>
      <c r="D1628" t="b">
        <f t="shared" si="298"/>
        <v>0</v>
      </c>
      <c r="AN1628">
        <f t="shared" si="303"/>
        <v>0.60585380423463286</v>
      </c>
      <c r="AQ1628">
        <f t="shared" si="304"/>
        <v>0.77836611195158856</v>
      </c>
      <c r="CA1628">
        <v>2</v>
      </c>
      <c r="CC1628" t="str">
        <f t="shared" ca="1" si="299"/>
        <v/>
      </c>
      <c r="CD1628" t="str">
        <f t="shared" ca="1" si="300"/>
        <v/>
      </c>
      <c r="CH1628" t="str">
        <f t="shared" ca="1" si="305"/>
        <v/>
      </c>
      <c r="CK1628" t="str">
        <f t="shared" ca="1" si="301"/>
        <v/>
      </c>
    </row>
    <row r="1629" spans="1:89" x14ac:dyDescent="0.45">
      <c r="A1629">
        <v>2</v>
      </c>
      <c r="B1629">
        <f t="shared" si="302"/>
        <v>13</v>
      </c>
      <c r="D1629" t="b">
        <f t="shared" si="298"/>
        <v>0</v>
      </c>
      <c r="AN1629">
        <f t="shared" si="303"/>
        <v>0.60585380423463286</v>
      </c>
      <c r="AQ1629">
        <f t="shared" si="304"/>
        <v>0.77836611195158856</v>
      </c>
      <c r="CA1629">
        <v>2</v>
      </c>
      <c r="CC1629" t="str">
        <f t="shared" ca="1" si="299"/>
        <v/>
      </c>
      <c r="CD1629" t="str">
        <f t="shared" ca="1" si="300"/>
        <v/>
      </c>
      <c r="CH1629" t="str">
        <f t="shared" ca="1" si="305"/>
        <v/>
      </c>
      <c r="CK1629" t="str">
        <f t="shared" ca="1" si="301"/>
        <v/>
      </c>
    </row>
    <row r="1630" spans="1:89" x14ac:dyDescent="0.45">
      <c r="A1630">
        <v>0</v>
      </c>
      <c r="B1630">
        <f t="shared" si="302"/>
        <v>0</v>
      </c>
      <c r="D1630" t="b">
        <f t="shared" si="298"/>
        <v>0</v>
      </c>
      <c r="AN1630">
        <f t="shared" si="303"/>
        <v>0</v>
      </c>
      <c r="AQ1630">
        <f t="shared" si="304"/>
        <v>1.2216338880484114</v>
      </c>
      <c r="CA1630">
        <v>0</v>
      </c>
      <c r="CC1630" t="str">
        <f t="shared" ca="1" si="299"/>
        <v/>
      </c>
      <c r="CD1630" t="str">
        <f t="shared" ca="1" si="300"/>
        <v/>
      </c>
      <c r="CH1630" t="str">
        <f t="shared" ca="1" si="305"/>
        <v/>
      </c>
      <c r="CK1630" t="str">
        <f t="shared" ca="1" si="301"/>
        <v/>
      </c>
    </row>
    <row r="1631" spans="1:89" x14ac:dyDescent="0.45">
      <c r="A1631">
        <v>1</v>
      </c>
      <c r="B1631">
        <f t="shared" si="302"/>
        <v>0</v>
      </c>
      <c r="D1631" t="b">
        <f t="shared" si="298"/>
        <v>0</v>
      </c>
      <c r="AN1631">
        <f t="shared" si="303"/>
        <v>4.9121580331455778E-2</v>
      </c>
      <c r="AQ1631">
        <f t="shared" si="304"/>
        <v>0.22163388804841144</v>
      </c>
      <c r="CA1631">
        <v>1</v>
      </c>
      <c r="CC1631">
        <f t="shared" ca="1" si="299"/>
        <v>17</v>
      </c>
      <c r="CD1631" t="str">
        <f t="shared" ca="1" si="300"/>
        <v/>
      </c>
      <c r="CH1631">
        <f t="shared" ca="1" si="305"/>
        <v>289</v>
      </c>
      <c r="CK1631" t="str">
        <f t="shared" ca="1" si="301"/>
        <v/>
      </c>
    </row>
    <row r="1632" spans="1:89" x14ac:dyDescent="0.45">
      <c r="A1632">
        <v>4</v>
      </c>
      <c r="B1632">
        <f t="shared" si="302"/>
        <v>0</v>
      </c>
      <c r="D1632" t="b">
        <f t="shared" si="298"/>
        <v>0</v>
      </c>
      <c r="AN1632">
        <f t="shared" si="303"/>
        <v>7.7193182520409875</v>
      </c>
      <c r="AQ1632">
        <f t="shared" si="304"/>
        <v>2.7783661119515886</v>
      </c>
      <c r="CA1632">
        <v>4</v>
      </c>
      <c r="CC1632" t="str">
        <f t="shared" ca="1" si="299"/>
        <v/>
      </c>
      <c r="CD1632" t="str">
        <f t="shared" ca="1" si="300"/>
        <v/>
      </c>
      <c r="CH1632" t="str">
        <f t="shared" ca="1" si="305"/>
        <v/>
      </c>
      <c r="CK1632" t="str">
        <f t="shared" ca="1" si="301"/>
        <v/>
      </c>
    </row>
    <row r="1633" spans="1:89" x14ac:dyDescent="0.45">
      <c r="A1633">
        <v>1</v>
      </c>
      <c r="B1633">
        <f t="shared" si="302"/>
        <v>0</v>
      </c>
      <c r="D1633" t="b">
        <f t="shared" si="298"/>
        <v>0</v>
      </c>
      <c r="AN1633">
        <f t="shared" si="303"/>
        <v>4.9121580331455778E-2</v>
      </c>
      <c r="AQ1633">
        <f t="shared" si="304"/>
        <v>0.22163388804841144</v>
      </c>
      <c r="CA1633">
        <v>1</v>
      </c>
      <c r="CC1633" t="str">
        <f t="shared" ca="1" si="299"/>
        <v/>
      </c>
      <c r="CD1633" t="str">
        <f t="shared" ca="1" si="300"/>
        <v/>
      </c>
      <c r="CH1633" t="str">
        <f t="shared" ca="1" si="305"/>
        <v/>
      </c>
      <c r="CK1633" t="str">
        <f t="shared" ca="1" si="301"/>
        <v/>
      </c>
    </row>
    <row r="1634" spans="1:89" x14ac:dyDescent="0.45">
      <c r="A1634">
        <v>2</v>
      </c>
      <c r="B1634">
        <f t="shared" si="302"/>
        <v>0</v>
      </c>
      <c r="D1634" t="b">
        <f t="shared" si="298"/>
        <v>0</v>
      </c>
      <c r="AN1634">
        <f t="shared" si="303"/>
        <v>0.60585380423463286</v>
      </c>
      <c r="AQ1634">
        <f t="shared" si="304"/>
        <v>0.77836611195158856</v>
      </c>
      <c r="CA1634">
        <v>2</v>
      </c>
      <c r="CC1634" t="str">
        <f t="shared" ca="1" si="299"/>
        <v/>
      </c>
      <c r="CD1634" t="str">
        <f t="shared" ca="1" si="300"/>
        <v/>
      </c>
      <c r="CH1634" t="str">
        <f t="shared" ca="1" si="305"/>
        <v/>
      </c>
      <c r="CK1634" t="str">
        <f t="shared" ca="1" si="301"/>
        <v/>
      </c>
    </row>
    <row r="1635" spans="1:89" x14ac:dyDescent="0.45">
      <c r="A1635">
        <v>1</v>
      </c>
      <c r="B1635">
        <f t="shared" si="302"/>
        <v>0</v>
      </c>
      <c r="D1635" t="b">
        <f t="shared" si="298"/>
        <v>0</v>
      </c>
      <c r="AN1635">
        <f t="shared" si="303"/>
        <v>4.9121580331455778E-2</v>
      </c>
      <c r="AQ1635">
        <f t="shared" si="304"/>
        <v>0.22163388804841144</v>
      </c>
      <c r="CA1635">
        <v>1</v>
      </c>
      <c r="CC1635" t="str">
        <f t="shared" ca="1" si="299"/>
        <v/>
      </c>
      <c r="CD1635" t="str">
        <f t="shared" ca="1" si="300"/>
        <v/>
      </c>
      <c r="CH1635" t="str">
        <f t="shared" ca="1" si="305"/>
        <v/>
      </c>
      <c r="CK1635" t="str">
        <f t="shared" ca="1" si="301"/>
        <v/>
      </c>
    </row>
    <row r="1636" spans="1:89" x14ac:dyDescent="0.45">
      <c r="A1636">
        <v>0</v>
      </c>
      <c r="B1636">
        <f t="shared" si="302"/>
        <v>0</v>
      </c>
      <c r="D1636" t="b">
        <f t="shared" si="298"/>
        <v>0</v>
      </c>
      <c r="AN1636">
        <f t="shared" si="303"/>
        <v>0</v>
      </c>
      <c r="AQ1636">
        <f t="shared" si="304"/>
        <v>1.2216338880484114</v>
      </c>
      <c r="CA1636">
        <v>0</v>
      </c>
      <c r="CC1636" t="str">
        <f t="shared" ca="1" si="299"/>
        <v/>
      </c>
      <c r="CD1636" t="str">
        <f t="shared" ca="1" si="300"/>
        <v/>
      </c>
      <c r="CH1636" t="str">
        <f t="shared" ca="1" si="305"/>
        <v/>
      </c>
      <c r="CK1636" t="str">
        <f t="shared" ca="1" si="301"/>
        <v/>
      </c>
    </row>
    <row r="1637" spans="1:89" x14ac:dyDescent="0.45">
      <c r="A1637">
        <v>1</v>
      </c>
      <c r="B1637">
        <f t="shared" si="302"/>
        <v>0</v>
      </c>
      <c r="D1637" t="b">
        <f t="shared" si="298"/>
        <v>1</v>
      </c>
      <c r="AN1637">
        <f t="shared" si="303"/>
        <v>4.9121580331455778E-2</v>
      </c>
      <c r="AQ1637">
        <f t="shared" si="304"/>
        <v>0.22163388804841144</v>
      </c>
      <c r="CA1637">
        <v>1</v>
      </c>
      <c r="CC1637" t="str">
        <f t="shared" ca="1" si="299"/>
        <v/>
      </c>
      <c r="CD1637" t="str">
        <f t="shared" ca="1" si="300"/>
        <v/>
      </c>
      <c r="CH1637" t="str">
        <f t="shared" ca="1" si="305"/>
        <v/>
      </c>
      <c r="CK1637" t="str">
        <f t="shared" ca="1" si="301"/>
        <v/>
      </c>
    </row>
    <row r="1638" spans="1:89" x14ac:dyDescent="0.45">
      <c r="A1638">
        <v>3</v>
      </c>
      <c r="B1638">
        <f t="shared" si="302"/>
        <v>0</v>
      </c>
      <c r="D1638" t="b">
        <f t="shared" si="298"/>
        <v>0</v>
      </c>
      <c r="AN1638">
        <f t="shared" si="303"/>
        <v>3.16258602813781</v>
      </c>
      <c r="AQ1638">
        <f t="shared" si="304"/>
        <v>1.7783661119515886</v>
      </c>
      <c r="CA1638">
        <v>3</v>
      </c>
      <c r="CC1638" t="str">
        <f t="shared" ca="1" si="299"/>
        <v/>
      </c>
      <c r="CD1638" t="str">
        <f t="shared" ca="1" si="300"/>
        <v/>
      </c>
      <c r="CH1638" t="str">
        <f t="shared" ca="1" si="305"/>
        <v/>
      </c>
      <c r="CK1638" t="str">
        <f t="shared" ca="1" si="301"/>
        <v/>
      </c>
    </row>
    <row r="1639" spans="1:89" x14ac:dyDescent="0.45">
      <c r="A1639">
        <v>1</v>
      </c>
      <c r="B1639">
        <f t="shared" si="302"/>
        <v>18</v>
      </c>
      <c r="D1639" t="b">
        <f t="shared" si="298"/>
        <v>0</v>
      </c>
      <c r="AN1639">
        <f t="shared" si="303"/>
        <v>4.9121580331455778E-2</v>
      </c>
      <c r="AQ1639">
        <f t="shared" si="304"/>
        <v>0.22163388804841144</v>
      </c>
      <c r="CA1639">
        <v>1</v>
      </c>
      <c r="CC1639" t="str">
        <f t="shared" ca="1" si="299"/>
        <v/>
      </c>
      <c r="CD1639" t="str">
        <f t="shared" ca="1" si="300"/>
        <v/>
      </c>
      <c r="CH1639" t="str">
        <f t="shared" ca="1" si="305"/>
        <v/>
      </c>
      <c r="CK1639" t="str">
        <f t="shared" ca="1" si="301"/>
        <v/>
      </c>
    </row>
    <row r="1640" spans="1:89" x14ac:dyDescent="0.45">
      <c r="A1640">
        <v>3</v>
      </c>
      <c r="B1640">
        <f t="shared" si="302"/>
        <v>0</v>
      </c>
      <c r="D1640" t="b">
        <f t="shared" si="298"/>
        <v>0</v>
      </c>
      <c r="AN1640">
        <f t="shared" si="303"/>
        <v>3.16258602813781</v>
      </c>
      <c r="AQ1640">
        <f t="shared" si="304"/>
        <v>1.7783661119515886</v>
      </c>
      <c r="CA1640">
        <v>3</v>
      </c>
      <c r="CC1640" t="str">
        <f t="shared" ca="1" si="299"/>
        <v/>
      </c>
      <c r="CD1640" t="str">
        <f t="shared" ca="1" si="300"/>
        <v/>
      </c>
      <c r="CH1640" t="str">
        <f t="shared" ca="1" si="305"/>
        <v/>
      </c>
      <c r="CK1640" t="str">
        <f t="shared" ca="1" si="301"/>
        <v/>
      </c>
    </row>
    <row r="1641" spans="1:89" x14ac:dyDescent="0.45">
      <c r="A1641">
        <v>1</v>
      </c>
      <c r="B1641">
        <f t="shared" si="302"/>
        <v>0</v>
      </c>
      <c r="D1641" t="b">
        <f t="shared" si="298"/>
        <v>0</v>
      </c>
      <c r="AN1641">
        <f t="shared" si="303"/>
        <v>4.9121580331455778E-2</v>
      </c>
      <c r="AQ1641">
        <f t="shared" si="304"/>
        <v>0.22163388804841144</v>
      </c>
      <c r="CA1641">
        <v>1</v>
      </c>
      <c r="CC1641">
        <f t="shared" ca="1" si="299"/>
        <v>10</v>
      </c>
      <c r="CD1641">
        <f t="shared" ca="1" si="300"/>
        <v>23</v>
      </c>
      <c r="CH1641">
        <f t="shared" ca="1" si="305"/>
        <v>100</v>
      </c>
      <c r="CK1641">
        <f t="shared" ca="1" si="301"/>
        <v>2.0592249999999965</v>
      </c>
    </row>
    <row r="1642" spans="1:89" x14ac:dyDescent="0.45">
      <c r="A1642">
        <v>0</v>
      </c>
      <c r="B1642">
        <f t="shared" si="302"/>
        <v>0</v>
      </c>
      <c r="D1642" t="b">
        <f t="shared" si="298"/>
        <v>0</v>
      </c>
      <c r="AN1642">
        <f t="shared" si="303"/>
        <v>0</v>
      </c>
      <c r="AQ1642">
        <f t="shared" si="304"/>
        <v>1.2216338880484114</v>
      </c>
      <c r="CA1642">
        <v>0</v>
      </c>
      <c r="CC1642" t="str">
        <f t="shared" ca="1" si="299"/>
        <v/>
      </c>
      <c r="CD1642" t="str">
        <f t="shared" ca="1" si="300"/>
        <v/>
      </c>
      <c r="CH1642" t="str">
        <f t="shared" ca="1" si="305"/>
        <v/>
      </c>
      <c r="CK1642" t="str">
        <f t="shared" ca="1" si="301"/>
        <v/>
      </c>
    </row>
    <row r="1643" spans="1:89" x14ac:dyDescent="0.45">
      <c r="A1643">
        <v>2</v>
      </c>
      <c r="B1643">
        <f t="shared" si="302"/>
        <v>0</v>
      </c>
      <c r="D1643" t="b">
        <f t="shared" si="298"/>
        <v>0</v>
      </c>
      <c r="AN1643">
        <f t="shared" si="303"/>
        <v>0.60585380423463286</v>
      </c>
      <c r="AQ1643">
        <f t="shared" si="304"/>
        <v>0.77836611195158856</v>
      </c>
      <c r="CA1643">
        <v>2</v>
      </c>
      <c r="CC1643" t="str">
        <f t="shared" ca="1" si="299"/>
        <v/>
      </c>
      <c r="CD1643" t="str">
        <f t="shared" ca="1" si="300"/>
        <v/>
      </c>
      <c r="CH1643" t="str">
        <f t="shared" ca="1" si="305"/>
        <v/>
      </c>
      <c r="CK1643" t="str">
        <f t="shared" ca="1" si="301"/>
        <v/>
      </c>
    </row>
    <row r="1644" spans="1:89" x14ac:dyDescent="0.45">
      <c r="A1644">
        <v>0</v>
      </c>
      <c r="B1644">
        <f t="shared" si="302"/>
        <v>0</v>
      </c>
      <c r="D1644" t="b">
        <f t="shared" si="298"/>
        <v>0</v>
      </c>
      <c r="AN1644">
        <f t="shared" si="303"/>
        <v>0</v>
      </c>
      <c r="AQ1644">
        <f t="shared" si="304"/>
        <v>1.2216338880484114</v>
      </c>
      <c r="CA1644">
        <v>0</v>
      </c>
      <c r="CC1644" t="str">
        <f t="shared" ca="1" si="299"/>
        <v/>
      </c>
      <c r="CD1644" t="str">
        <f t="shared" ca="1" si="300"/>
        <v/>
      </c>
      <c r="CH1644" t="str">
        <f t="shared" ca="1" si="305"/>
        <v/>
      </c>
      <c r="CK1644" t="str">
        <f t="shared" ca="1" si="301"/>
        <v/>
      </c>
    </row>
    <row r="1645" spans="1:89" x14ac:dyDescent="0.45">
      <c r="A1645">
        <v>1</v>
      </c>
      <c r="B1645">
        <f t="shared" si="302"/>
        <v>0</v>
      </c>
      <c r="D1645" t="b">
        <f t="shared" si="298"/>
        <v>0</v>
      </c>
      <c r="AN1645">
        <f t="shared" si="303"/>
        <v>4.9121580331455778E-2</v>
      </c>
      <c r="AQ1645">
        <f t="shared" si="304"/>
        <v>0.22163388804841144</v>
      </c>
      <c r="CA1645">
        <v>1</v>
      </c>
      <c r="CC1645" t="str">
        <f t="shared" ca="1" si="299"/>
        <v/>
      </c>
      <c r="CD1645" t="str">
        <f t="shared" ca="1" si="300"/>
        <v/>
      </c>
      <c r="CH1645" t="str">
        <f t="shared" ca="1" si="305"/>
        <v/>
      </c>
      <c r="CK1645" t="str">
        <f t="shared" ca="1" si="301"/>
        <v/>
      </c>
    </row>
    <row r="1646" spans="1:89" x14ac:dyDescent="0.45">
      <c r="A1646">
        <v>3</v>
      </c>
      <c r="B1646">
        <f t="shared" si="302"/>
        <v>0</v>
      </c>
      <c r="D1646" t="b">
        <f t="shared" si="298"/>
        <v>0</v>
      </c>
      <c r="AN1646">
        <f t="shared" si="303"/>
        <v>3.16258602813781</v>
      </c>
      <c r="AQ1646">
        <f t="shared" si="304"/>
        <v>1.7783661119515886</v>
      </c>
      <c r="CA1646">
        <v>3</v>
      </c>
      <c r="CC1646" t="str">
        <f t="shared" ca="1" si="299"/>
        <v/>
      </c>
      <c r="CD1646" t="str">
        <f t="shared" ca="1" si="300"/>
        <v/>
      </c>
      <c r="CH1646" t="str">
        <f t="shared" ca="1" si="305"/>
        <v/>
      </c>
      <c r="CK1646" t="str">
        <f t="shared" ca="1" si="301"/>
        <v/>
      </c>
    </row>
    <row r="1647" spans="1:89" x14ac:dyDescent="0.45">
      <c r="A1647">
        <v>0</v>
      </c>
      <c r="B1647">
        <f t="shared" si="302"/>
        <v>0</v>
      </c>
      <c r="D1647" t="b">
        <f t="shared" si="298"/>
        <v>1</v>
      </c>
      <c r="AN1647">
        <f t="shared" si="303"/>
        <v>0</v>
      </c>
      <c r="AQ1647">
        <f t="shared" si="304"/>
        <v>1.2216338880484114</v>
      </c>
      <c r="CA1647">
        <v>0</v>
      </c>
      <c r="CC1647" t="str">
        <f t="shared" ca="1" si="299"/>
        <v/>
      </c>
      <c r="CD1647" t="str">
        <f t="shared" ca="1" si="300"/>
        <v/>
      </c>
      <c r="CH1647" t="str">
        <f t="shared" ca="1" si="305"/>
        <v/>
      </c>
      <c r="CK1647" t="str">
        <f t="shared" ca="1" si="301"/>
        <v/>
      </c>
    </row>
    <row r="1648" spans="1:89" x14ac:dyDescent="0.45">
      <c r="A1648">
        <v>1</v>
      </c>
      <c r="B1648">
        <f t="shared" si="302"/>
        <v>0</v>
      </c>
      <c r="D1648" t="b">
        <f t="shared" si="298"/>
        <v>0</v>
      </c>
      <c r="AN1648">
        <f t="shared" si="303"/>
        <v>4.9121580331455778E-2</v>
      </c>
      <c r="AQ1648">
        <f t="shared" si="304"/>
        <v>0.22163388804841144</v>
      </c>
      <c r="CA1648">
        <v>1</v>
      </c>
      <c r="CC1648" t="str">
        <f t="shared" ca="1" si="299"/>
        <v/>
      </c>
      <c r="CD1648" t="str">
        <f t="shared" ca="1" si="300"/>
        <v/>
      </c>
      <c r="CH1648" t="str">
        <f t="shared" ca="1" si="305"/>
        <v/>
      </c>
      <c r="CK1648" t="str">
        <f t="shared" ca="1" si="301"/>
        <v/>
      </c>
    </row>
    <row r="1649" spans="1:89" x14ac:dyDescent="0.45">
      <c r="A1649">
        <v>1</v>
      </c>
      <c r="B1649">
        <f t="shared" si="302"/>
        <v>11</v>
      </c>
      <c r="D1649" t="b">
        <f t="shared" si="298"/>
        <v>0</v>
      </c>
      <c r="AN1649">
        <f t="shared" si="303"/>
        <v>4.9121580331455778E-2</v>
      </c>
      <c r="AQ1649">
        <f t="shared" si="304"/>
        <v>0.22163388804841144</v>
      </c>
      <c r="CA1649">
        <v>1</v>
      </c>
      <c r="CC1649" t="str">
        <f t="shared" ca="1" si="299"/>
        <v/>
      </c>
      <c r="CD1649" t="str">
        <f t="shared" ca="1" si="300"/>
        <v/>
      </c>
      <c r="CH1649" t="str">
        <f t="shared" ca="1" si="305"/>
        <v/>
      </c>
      <c r="CK1649" t="str">
        <f t="shared" ca="1" si="301"/>
        <v/>
      </c>
    </row>
    <row r="1650" spans="1:89" x14ac:dyDescent="0.45">
      <c r="A1650">
        <v>1</v>
      </c>
      <c r="B1650">
        <f t="shared" si="302"/>
        <v>0</v>
      </c>
      <c r="D1650" t="b">
        <f t="shared" si="298"/>
        <v>0</v>
      </c>
      <c r="AN1650">
        <f t="shared" si="303"/>
        <v>4.9121580331455778E-2</v>
      </c>
      <c r="AQ1650">
        <f t="shared" si="304"/>
        <v>0.22163388804841144</v>
      </c>
      <c r="CA1650">
        <v>1</v>
      </c>
      <c r="CC1650" t="str">
        <f t="shared" ca="1" si="299"/>
        <v/>
      </c>
      <c r="CD1650" t="str">
        <f t="shared" ca="1" si="300"/>
        <v/>
      </c>
      <c r="CH1650" t="str">
        <f t="shared" ca="1" si="305"/>
        <v/>
      </c>
      <c r="CK1650" t="str">
        <f t="shared" ca="1" si="301"/>
        <v/>
      </c>
    </row>
    <row r="1651" spans="1:89" x14ac:dyDescent="0.45">
      <c r="A1651">
        <v>1</v>
      </c>
      <c r="B1651">
        <f t="shared" si="302"/>
        <v>0</v>
      </c>
      <c r="D1651" t="b">
        <f t="shared" si="298"/>
        <v>0</v>
      </c>
      <c r="AN1651">
        <f t="shared" si="303"/>
        <v>4.9121580331455778E-2</v>
      </c>
      <c r="AQ1651">
        <f t="shared" si="304"/>
        <v>0.22163388804841144</v>
      </c>
      <c r="CA1651">
        <v>1</v>
      </c>
      <c r="CC1651">
        <f t="shared" ca="1" si="299"/>
        <v>13</v>
      </c>
      <c r="CD1651" t="str">
        <f t="shared" ca="1" si="300"/>
        <v/>
      </c>
      <c r="CH1651">
        <f t="shared" ca="1" si="305"/>
        <v>169</v>
      </c>
      <c r="CK1651" t="str">
        <f t="shared" ca="1" si="301"/>
        <v/>
      </c>
    </row>
    <row r="1652" spans="1:89" x14ac:dyDescent="0.45">
      <c r="A1652">
        <v>2</v>
      </c>
      <c r="B1652">
        <f t="shared" si="302"/>
        <v>0</v>
      </c>
      <c r="D1652" t="b">
        <f t="shared" si="298"/>
        <v>0</v>
      </c>
      <c r="AN1652">
        <f t="shared" si="303"/>
        <v>0.60585380423463286</v>
      </c>
      <c r="AQ1652">
        <f t="shared" si="304"/>
        <v>0.77836611195158856</v>
      </c>
      <c r="CA1652">
        <v>2</v>
      </c>
      <c r="CC1652" t="str">
        <f t="shared" ca="1" si="299"/>
        <v/>
      </c>
      <c r="CD1652" t="str">
        <f t="shared" ca="1" si="300"/>
        <v/>
      </c>
      <c r="CH1652" t="str">
        <f t="shared" ca="1" si="305"/>
        <v/>
      </c>
      <c r="CK1652" t="str">
        <f t="shared" ca="1" si="301"/>
        <v/>
      </c>
    </row>
    <row r="1653" spans="1:89" x14ac:dyDescent="0.45">
      <c r="A1653">
        <v>2</v>
      </c>
      <c r="B1653">
        <f t="shared" si="302"/>
        <v>0</v>
      </c>
      <c r="D1653" t="b">
        <f t="shared" si="298"/>
        <v>0</v>
      </c>
      <c r="AN1653">
        <f t="shared" si="303"/>
        <v>0.60585380423463286</v>
      </c>
      <c r="AQ1653">
        <f t="shared" si="304"/>
        <v>0.77836611195158856</v>
      </c>
      <c r="CA1653">
        <v>2</v>
      </c>
      <c r="CC1653" t="str">
        <f t="shared" ca="1" si="299"/>
        <v/>
      </c>
      <c r="CD1653" t="str">
        <f t="shared" ca="1" si="300"/>
        <v/>
      </c>
      <c r="CH1653" t="str">
        <f t="shared" ca="1" si="305"/>
        <v/>
      </c>
      <c r="CK1653" t="str">
        <f t="shared" ca="1" si="301"/>
        <v/>
      </c>
    </row>
    <row r="1654" spans="1:89" x14ac:dyDescent="0.45">
      <c r="A1654">
        <v>2</v>
      </c>
      <c r="B1654">
        <f t="shared" si="302"/>
        <v>0</v>
      </c>
      <c r="D1654" t="b">
        <f t="shared" si="298"/>
        <v>0</v>
      </c>
      <c r="AN1654">
        <f t="shared" si="303"/>
        <v>0.60585380423463286</v>
      </c>
      <c r="AQ1654">
        <f t="shared" si="304"/>
        <v>0.77836611195158856</v>
      </c>
      <c r="CA1654">
        <v>2</v>
      </c>
      <c r="CC1654" t="str">
        <f t="shared" ca="1" si="299"/>
        <v/>
      </c>
      <c r="CD1654" t="str">
        <f t="shared" ca="1" si="300"/>
        <v/>
      </c>
      <c r="CH1654" t="str">
        <f t="shared" ca="1" si="305"/>
        <v/>
      </c>
      <c r="CK1654" t="str">
        <f t="shared" ca="1" si="301"/>
        <v/>
      </c>
    </row>
    <row r="1655" spans="1:89" x14ac:dyDescent="0.45">
      <c r="A1655">
        <v>3</v>
      </c>
      <c r="B1655">
        <f t="shared" si="302"/>
        <v>0</v>
      </c>
      <c r="D1655" t="b">
        <f t="shared" si="298"/>
        <v>0</v>
      </c>
      <c r="AN1655">
        <f t="shared" si="303"/>
        <v>3.16258602813781</v>
      </c>
      <c r="AQ1655">
        <f t="shared" si="304"/>
        <v>1.7783661119515886</v>
      </c>
      <c r="CA1655">
        <v>3</v>
      </c>
      <c r="CC1655" t="str">
        <f t="shared" ca="1" si="299"/>
        <v/>
      </c>
      <c r="CD1655" t="str">
        <f t="shared" ca="1" si="300"/>
        <v/>
      </c>
      <c r="CH1655" t="str">
        <f t="shared" ca="1" si="305"/>
        <v/>
      </c>
      <c r="CK1655" t="str">
        <f t="shared" ca="1" si="301"/>
        <v/>
      </c>
    </row>
    <row r="1656" spans="1:89" x14ac:dyDescent="0.45">
      <c r="A1656">
        <v>0</v>
      </c>
      <c r="B1656">
        <f t="shared" si="302"/>
        <v>0</v>
      </c>
      <c r="D1656" t="b">
        <f t="shared" si="298"/>
        <v>0</v>
      </c>
      <c r="AN1656">
        <f t="shared" si="303"/>
        <v>0</v>
      </c>
      <c r="AQ1656">
        <f t="shared" si="304"/>
        <v>1.2216338880484114</v>
      </c>
      <c r="CA1656">
        <v>0</v>
      </c>
      <c r="CC1656" t="str">
        <f t="shared" ca="1" si="299"/>
        <v/>
      </c>
      <c r="CD1656" t="str">
        <f t="shared" ca="1" si="300"/>
        <v/>
      </c>
      <c r="CH1656" t="str">
        <f t="shared" ca="1" si="305"/>
        <v/>
      </c>
      <c r="CK1656" t="str">
        <f t="shared" ca="1" si="301"/>
        <v/>
      </c>
    </row>
    <row r="1657" spans="1:89" x14ac:dyDescent="0.45">
      <c r="A1657">
        <v>0</v>
      </c>
      <c r="B1657">
        <f t="shared" si="302"/>
        <v>0</v>
      </c>
      <c r="D1657" t="b">
        <f t="shared" si="298"/>
        <v>1</v>
      </c>
      <c r="AN1657">
        <f t="shared" si="303"/>
        <v>0</v>
      </c>
      <c r="AQ1657">
        <f t="shared" si="304"/>
        <v>1.2216338880484114</v>
      </c>
      <c r="CA1657">
        <v>0</v>
      </c>
      <c r="CC1657" t="str">
        <f t="shared" ca="1" si="299"/>
        <v/>
      </c>
      <c r="CD1657" t="str">
        <f t="shared" ca="1" si="300"/>
        <v/>
      </c>
      <c r="CH1657" t="str">
        <f t="shared" ca="1" si="305"/>
        <v/>
      </c>
      <c r="CK1657" t="str">
        <f t="shared" ca="1" si="301"/>
        <v/>
      </c>
    </row>
    <row r="1658" spans="1:89" x14ac:dyDescent="0.45">
      <c r="A1658">
        <v>2</v>
      </c>
      <c r="B1658">
        <f t="shared" si="302"/>
        <v>0</v>
      </c>
      <c r="D1658" t="b">
        <f t="shared" si="298"/>
        <v>0</v>
      </c>
      <c r="AN1658">
        <f t="shared" si="303"/>
        <v>0.60585380423463286</v>
      </c>
      <c r="AQ1658">
        <f t="shared" si="304"/>
        <v>0.77836611195158856</v>
      </c>
      <c r="CA1658">
        <v>2</v>
      </c>
      <c r="CC1658" t="str">
        <f t="shared" ca="1" si="299"/>
        <v/>
      </c>
      <c r="CD1658" t="str">
        <f t="shared" ca="1" si="300"/>
        <v/>
      </c>
      <c r="CH1658" t="str">
        <f t="shared" ca="1" si="305"/>
        <v/>
      </c>
      <c r="CK1658" t="str">
        <f t="shared" ca="1" si="301"/>
        <v/>
      </c>
    </row>
    <row r="1659" spans="1:89" x14ac:dyDescent="0.45">
      <c r="A1659">
        <v>1</v>
      </c>
      <c r="B1659">
        <f t="shared" si="302"/>
        <v>13</v>
      </c>
      <c r="D1659" t="b">
        <f t="shared" si="298"/>
        <v>0</v>
      </c>
      <c r="AN1659">
        <f t="shared" si="303"/>
        <v>4.9121580331455778E-2</v>
      </c>
      <c r="AQ1659">
        <f t="shared" si="304"/>
        <v>0.22163388804841144</v>
      </c>
      <c r="CA1659">
        <v>1</v>
      </c>
      <c r="CC1659" t="str">
        <f t="shared" ca="1" si="299"/>
        <v/>
      </c>
      <c r="CD1659" t="str">
        <f t="shared" ca="1" si="300"/>
        <v/>
      </c>
      <c r="CH1659" t="str">
        <f t="shared" ca="1" si="305"/>
        <v/>
      </c>
      <c r="CK1659" t="str">
        <f t="shared" ca="1" si="301"/>
        <v/>
      </c>
    </row>
    <row r="1660" spans="1:89" x14ac:dyDescent="0.45">
      <c r="A1660">
        <v>0</v>
      </c>
      <c r="B1660">
        <f t="shared" si="302"/>
        <v>0</v>
      </c>
      <c r="D1660" t="b">
        <f t="shared" si="298"/>
        <v>0</v>
      </c>
      <c r="AN1660">
        <f t="shared" si="303"/>
        <v>0</v>
      </c>
      <c r="AQ1660">
        <f t="shared" si="304"/>
        <v>1.2216338880484114</v>
      </c>
      <c r="CA1660">
        <v>0</v>
      </c>
      <c r="CC1660" t="str">
        <f t="shared" ca="1" si="299"/>
        <v/>
      </c>
      <c r="CD1660" t="str">
        <f t="shared" ca="1" si="300"/>
        <v/>
      </c>
      <c r="CH1660" t="str">
        <f t="shared" ca="1" si="305"/>
        <v/>
      </c>
      <c r="CK1660" t="str">
        <f t="shared" ca="1" si="301"/>
        <v/>
      </c>
    </row>
    <row r="1661" spans="1:89" x14ac:dyDescent="0.45">
      <c r="A1661">
        <v>2</v>
      </c>
      <c r="B1661">
        <f t="shared" si="302"/>
        <v>0</v>
      </c>
      <c r="D1661" t="b">
        <f t="shared" si="298"/>
        <v>0</v>
      </c>
      <c r="AN1661">
        <f t="shared" si="303"/>
        <v>0.60585380423463286</v>
      </c>
      <c r="AQ1661">
        <f t="shared" si="304"/>
        <v>0.77836611195158856</v>
      </c>
      <c r="CA1661">
        <v>2</v>
      </c>
      <c r="CC1661">
        <f t="shared" ca="1" si="299"/>
        <v>11</v>
      </c>
      <c r="CD1661">
        <f t="shared" ca="1" si="300"/>
        <v>24</v>
      </c>
      <c r="CH1661">
        <f t="shared" ca="1" si="305"/>
        <v>121</v>
      </c>
      <c r="CK1661">
        <f t="shared" ca="1" si="301"/>
        <v>0.18922499999999889</v>
      </c>
    </row>
    <row r="1662" spans="1:89" x14ac:dyDescent="0.45">
      <c r="A1662">
        <v>1</v>
      </c>
      <c r="B1662">
        <f t="shared" si="302"/>
        <v>0</v>
      </c>
      <c r="D1662" t="b">
        <f t="shared" si="298"/>
        <v>0</v>
      </c>
      <c r="AN1662">
        <f t="shared" si="303"/>
        <v>4.9121580331455778E-2</v>
      </c>
      <c r="AQ1662">
        <f t="shared" si="304"/>
        <v>0.22163388804841144</v>
      </c>
      <c r="CA1662">
        <v>1</v>
      </c>
      <c r="CC1662" t="str">
        <f t="shared" ca="1" si="299"/>
        <v/>
      </c>
      <c r="CD1662" t="str">
        <f t="shared" ca="1" si="300"/>
        <v/>
      </c>
      <c r="CH1662" t="str">
        <f t="shared" ca="1" si="305"/>
        <v/>
      </c>
      <c r="CK1662" t="str">
        <f t="shared" ca="1" si="301"/>
        <v/>
      </c>
    </row>
    <row r="1663" spans="1:89" x14ac:dyDescent="0.45">
      <c r="A1663">
        <v>2</v>
      </c>
      <c r="B1663">
        <f t="shared" si="302"/>
        <v>0</v>
      </c>
      <c r="D1663" t="b">
        <f t="shared" si="298"/>
        <v>0</v>
      </c>
      <c r="AN1663">
        <f t="shared" si="303"/>
        <v>0.60585380423463286</v>
      </c>
      <c r="AQ1663">
        <f t="shared" si="304"/>
        <v>0.77836611195158856</v>
      </c>
      <c r="CA1663">
        <v>2</v>
      </c>
      <c r="CC1663" t="str">
        <f t="shared" ca="1" si="299"/>
        <v/>
      </c>
      <c r="CD1663" t="str">
        <f t="shared" ca="1" si="300"/>
        <v/>
      </c>
      <c r="CH1663" t="str">
        <f t="shared" ca="1" si="305"/>
        <v/>
      </c>
      <c r="CK1663" t="str">
        <f t="shared" ca="1" si="301"/>
        <v/>
      </c>
    </row>
    <row r="1664" spans="1:89" x14ac:dyDescent="0.45">
      <c r="A1664">
        <v>2</v>
      </c>
      <c r="B1664">
        <f t="shared" si="302"/>
        <v>0</v>
      </c>
      <c r="D1664" t="b">
        <f t="shared" si="298"/>
        <v>0</v>
      </c>
      <c r="AN1664">
        <f t="shared" si="303"/>
        <v>0.60585380423463286</v>
      </c>
      <c r="AQ1664">
        <f t="shared" si="304"/>
        <v>0.77836611195158856</v>
      </c>
      <c r="CA1664">
        <v>2</v>
      </c>
      <c r="CC1664" t="str">
        <f t="shared" ca="1" si="299"/>
        <v/>
      </c>
      <c r="CD1664" t="str">
        <f t="shared" ca="1" si="300"/>
        <v/>
      </c>
      <c r="CH1664" t="str">
        <f t="shared" ca="1" si="305"/>
        <v/>
      </c>
      <c r="CK1664" t="str">
        <f t="shared" ca="1" si="301"/>
        <v/>
      </c>
    </row>
    <row r="1665" spans="1:89" x14ac:dyDescent="0.45">
      <c r="A1665">
        <v>1</v>
      </c>
      <c r="B1665">
        <f t="shared" si="302"/>
        <v>0</v>
      </c>
      <c r="D1665" t="b">
        <f t="shared" ref="D1665:D1728" si="306">MOD(ROW(A1698),10)=0</f>
        <v>0</v>
      </c>
      <c r="AN1665">
        <f t="shared" si="303"/>
        <v>4.9121580331455778E-2</v>
      </c>
      <c r="AQ1665">
        <f t="shared" si="304"/>
        <v>0.22163388804841144</v>
      </c>
      <c r="CA1665">
        <v>1</v>
      </c>
      <c r="CC1665" t="str">
        <f t="shared" ref="CC1665:CC1728" ca="1" si="307">IF(MOD(CELL("строка",CA1674),10)=0,SUM(CA1665:CA1674),"")</f>
        <v/>
      </c>
      <c r="CD1665" t="str">
        <f t="shared" ca="1" si="300"/>
        <v/>
      </c>
      <c r="CH1665" t="str">
        <f t="shared" ca="1" si="305"/>
        <v/>
      </c>
      <c r="CK1665" t="str">
        <f t="shared" ca="1" si="301"/>
        <v/>
      </c>
    </row>
    <row r="1666" spans="1:89" x14ac:dyDescent="0.45">
      <c r="A1666">
        <v>1</v>
      </c>
      <c r="B1666">
        <f t="shared" si="302"/>
        <v>0</v>
      </c>
      <c r="D1666" t="b">
        <f t="shared" si="306"/>
        <v>0</v>
      </c>
      <c r="AN1666">
        <f t="shared" si="303"/>
        <v>4.9121580331455778E-2</v>
      </c>
      <c r="AQ1666">
        <f t="shared" si="304"/>
        <v>0.22163388804841144</v>
      </c>
      <c r="CA1666">
        <v>1</v>
      </c>
      <c r="CC1666" t="str">
        <f t="shared" ca="1" si="307"/>
        <v/>
      </c>
      <c r="CD1666" t="str">
        <f t="shared" ref="CD1666:CD1729" ca="1" si="308">IF(MOD(CELL("строка",CA1685),20)=0,SUM(CA1666:CA1685),"")</f>
        <v/>
      </c>
      <c r="CH1666" t="str">
        <f t="shared" ca="1" si="305"/>
        <v/>
      </c>
      <c r="CK1666" t="str">
        <f t="shared" ref="CK1666:CK1729" ca="1" si="309">IF(MOD(CELL("строка",CD1666),20)=1,POWER( SUM( CD1666, -$CJ$1 ), 2 ),"")</f>
        <v/>
      </c>
    </row>
    <row r="1667" spans="1:89" x14ac:dyDescent="0.45">
      <c r="A1667">
        <v>0</v>
      </c>
      <c r="B1667">
        <f t="shared" ref="B1667:B1730" si="310">SUM(A1709:A1718)*D1685</f>
        <v>0</v>
      </c>
      <c r="D1667" t="b">
        <f t="shared" si="306"/>
        <v>1</v>
      </c>
      <c r="AN1667">
        <f t="shared" ref="AN1667:AN1730" si="311">IF(A1667&gt;0,(A1667-AM$2)*(A1667-AM$2),0)</f>
        <v>0</v>
      </c>
      <c r="AQ1667">
        <f t="shared" ref="AQ1667:AQ1730" si="312">ABS(A1667-AM$2)</f>
        <v>1.2216338880484114</v>
      </c>
      <c r="CA1667">
        <v>0</v>
      </c>
      <c r="CC1667" t="str">
        <f t="shared" ca="1" si="307"/>
        <v/>
      </c>
      <c r="CD1667" t="str">
        <f t="shared" ca="1" si="308"/>
        <v/>
      </c>
      <c r="CH1667" t="str">
        <f t="shared" ref="CH1667:CH1730" ca="1" si="313">IF(MOD(CELL("строка",CC1667),10)=1,POWER( SUM( CC1667, -$G$1 ), 2 ),"")</f>
        <v/>
      </c>
      <c r="CK1667" t="str">
        <f t="shared" ca="1" si="309"/>
        <v/>
      </c>
    </row>
    <row r="1668" spans="1:89" x14ac:dyDescent="0.45">
      <c r="A1668">
        <v>1</v>
      </c>
      <c r="B1668">
        <f t="shared" si="310"/>
        <v>0</v>
      </c>
      <c r="D1668" t="b">
        <f t="shared" si="306"/>
        <v>0</v>
      </c>
      <c r="AN1668">
        <f t="shared" si="311"/>
        <v>4.9121580331455778E-2</v>
      </c>
      <c r="AQ1668">
        <f t="shared" si="312"/>
        <v>0.22163388804841144</v>
      </c>
      <c r="CA1668">
        <v>1</v>
      </c>
      <c r="CC1668" t="str">
        <f t="shared" ca="1" si="307"/>
        <v/>
      </c>
      <c r="CD1668" t="str">
        <f t="shared" ca="1" si="308"/>
        <v/>
      </c>
      <c r="CH1668" t="str">
        <f t="shared" ca="1" si="313"/>
        <v/>
      </c>
      <c r="CK1668" t="str">
        <f t="shared" ca="1" si="309"/>
        <v/>
      </c>
    </row>
    <row r="1669" spans="1:89" x14ac:dyDescent="0.45">
      <c r="A1669">
        <v>0</v>
      </c>
      <c r="B1669">
        <f t="shared" si="310"/>
        <v>15</v>
      </c>
      <c r="D1669" t="b">
        <f t="shared" si="306"/>
        <v>0</v>
      </c>
      <c r="AN1669">
        <f t="shared" si="311"/>
        <v>0</v>
      </c>
      <c r="AQ1669">
        <f t="shared" si="312"/>
        <v>1.2216338880484114</v>
      </c>
      <c r="CA1669">
        <v>0</v>
      </c>
      <c r="CC1669" t="str">
        <f t="shared" ca="1" si="307"/>
        <v/>
      </c>
      <c r="CD1669" t="str">
        <f t="shared" ca="1" si="308"/>
        <v/>
      </c>
      <c r="CH1669" t="str">
        <f t="shared" ca="1" si="313"/>
        <v/>
      </c>
      <c r="CK1669" t="str">
        <f t="shared" ca="1" si="309"/>
        <v/>
      </c>
    </row>
    <row r="1670" spans="1:89" x14ac:dyDescent="0.45">
      <c r="A1670">
        <v>1</v>
      </c>
      <c r="B1670">
        <f t="shared" si="310"/>
        <v>0</v>
      </c>
      <c r="D1670" t="b">
        <f t="shared" si="306"/>
        <v>0</v>
      </c>
      <c r="AN1670">
        <f t="shared" si="311"/>
        <v>4.9121580331455778E-2</v>
      </c>
      <c r="AQ1670">
        <f t="shared" si="312"/>
        <v>0.22163388804841144</v>
      </c>
      <c r="CA1670">
        <v>1</v>
      </c>
      <c r="CC1670" t="str">
        <f t="shared" ca="1" si="307"/>
        <v/>
      </c>
      <c r="CD1670" t="str">
        <f t="shared" ca="1" si="308"/>
        <v/>
      </c>
      <c r="CH1670" t="str">
        <f t="shared" ca="1" si="313"/>
        <v/>
      </c>
      <c r="CK1670" t="str">
        <f t="shared" ca="1" si="309"/>
        <v/>
      </c>
    </row>
    <row r="1671" spans="1:89" x14ac:dyDescent="0.45">
      <c r="A1671">
        <v>2</v>
      </c>
      <c r="B1671">
        <f t="shared" si="310"/>
        <v>0</v>
      </c>
      <c r="D1671" t="b">
        <f t="shared" si="306"/>
        <v>0</v>
      </c>
      <c r="AN1671">
        <f t="shared" si="311"/>
        <v>0.60585380423463286</v>
      </c>
      <c r="AQ1671">
        <f t="shared" si="312"/>
        <v>0.77836611195158856</v>
      </c>
      <c r="CA1671">
        <v>2</v>
      </c>
      <c r="CC1671">
        <f t="shared" ca="1" si="307"/>
        <v>13</v>
      </c>
      <c r="CD1671" t="str">
        <f t="shared" ca="1" si="308"/>
        <v/>
      </c>
      <c r="CH1671">
        <f t="shared" ca="1" si="313"/>
        <v>169</v>
      </c>
      <c r="CK1671" t="str">
        <f t="shared" ca="1" si="309"/>
        <v/>
      </c>
    </row>
    <row r="1672" spans="1:89" x14ac:dyDescent="0.45">
      <c r="A1672">
        <v>4</v>
      </c>
      <c r="B1672">
        <f t="shared" si="310"/>
        <v>0</v>
      </c>
      <c r="D1672" t="b">
        <f t="shared" si="306"/>
        <v>0</v>
      </c>
      <c r="AN1672">
        <f t="shared" si="311"/>
        <v>7.7193182520409875</v>
      </c>
      <c r="AQ1672">
        <f t="shared" si="312"/>
        <v>2.7783661119515886</v>
      </c>
      <c r="CA1672">
        <v>4</v>
      </c>
      <c r="CC1672" t="str">
        <f t="shared" ca="1" si="307"/>
        <v/>
      </c>
      <c r="CD1672" t="str">
        <f t="shared" ca="1" si="308"/>
        <v/>
      </c>
      <c r="CH1672" t="str">
        <f t="shared" ca="1" si="313"/>
        <v/>
      </c>
      <c r="CK1672" t="str">
        <f t="shared" ca="1" si="309"/>
        <v/>
      </c>
    </row>
    <row r="1673" spans="1:89" x14ac:dyDescent="0.45">
      <c r="A1673">
        <v>2</v>
      </c>
      <c r="B1673">
        <f t="shared" si="310"/>
        <v>0</v>
      </c>
      <c r="D1673" t="b">
        <f t="shared" si="306"/>
        <v>0</v>
      </c>
      <c r="AN1673">
        <f t="shared" si="311"/>
        <v>0.60585380423463286</v>
      </c>
      <c r="AQ1673">
        <f t="shared" si="312"/>
        <v>0.77836611195158856</v>
      </c>
      <c r="CA1673">
        <v>2</v>
      </c>
      <c r="CC1673" t="str">
        <f t="shared" ca="1" si="307"/>
        <v/>
      </c>
      <c r="CD1673" t="str">
        <f t="shared" ca="1" si="308"/>
        <v/>
      </c>
      <c r="CH1673" t="str">
        <f t="shared" ca="1" si="313"/>
        <v/>
      </c>
      <c r="CK1673" t="str">
        <f t="shared" ca="1" si="309"/>
        <v/>
      </c>
    </row>
    <row r="1674" spans="1:89" x14ac:dyDescent="0.45">
      <c r="A1674">
        <v>2</v>
      </c>
      <c r="B1674">
        <f t="shared" si="310"/>
        <v>0</v>
      </c>
      <c r="D1674" t="b">
        <f t="shared" si="306"/>
        <v>0</v>
      </c>
      <c r="AN1674">
        <f t="shared" si="311"/>
        <v>0.60585380423463286</v>
      </c>
      <c r="AQ1674">
        <f t="shared" si="312"/>
        <v>0.77836611195158856</v>
      </c>
      <c r="CA1674">
        <v>2</v>
      </c>
      <c r="CC1674" t="str">
        <f t="shared" ca="1" si="307"/>
        <v/>
      </c>
      <c r="CD1674" t="str">
        <f t="shared" ca="1" si="308"/>
        <v/>
      </c>
      <c r="CH1674" t="str">
        <f t="shared" ca="1" si="313"/>
        <v/>
      </c>
      <c r="CK1674" t="str">
        <f t="shared" ca="1" si="309"/>
        <v/>
      </c>
    </row>
    <row r="1675" spans="1:89" x14ac:dyDescent="0.45">
      <c r="A1675">
        <v>0</v>
      </c>
      <c r="B1675">
        <f t="shared" si="310"/>
        <v>0</v>
      </c>
      <c r="D1675" t="b">
        <f t="shared" si="306"/>
        <v>0</v>
      </c>
      <c r="AN1675">
        <f t="shared" si="311"/>
        <v>0</v>
      </c>
      <c r="AQ1675">
        <f t="shared" si="312"/>
        <v>1.2216338880484114</v>
      </c>
      <c r="CA1675">
        <v>0</v>
      </c>
      <c r="CC1675" t="str">
        <f t="shared" ca="1" si="307"/>
        <v/>
      </c>
      <c r="CD1675" t="str">
        <f t="shared" ca="1" si="308"/>
        <v/>
      </c>
      <c r="CH1675" t="str">
        <f t="shared" ca="1" si="313"/>
        <v/>
      </c>
      <c r="CK1675" t="str">
        <f t="shared" ca="1" si="309"/>
        <v/>
      </c>
    </row>
    <row r="1676" spans="1:89" x14ac:dyDescent="0.45">
      <c r="A1676">
        <v>3</v>
      </c>
      <c r="B1676">
        <f t="shared" si="310"/>
        <v>0</v>
      </c>
      <c r="D1676" t="b">
        <f t="shared" si="306"/>
        <v>0</v>
      </c>
      <c r="AN1676">
        <f t="shared" si="311"/>
        <v>3.16258602813781</v>
      </c>
      <c r="AQ1676">
        <f t="shared" si="312"/>
        <v>1.7783661119515886</v>
      </c>
      <c r="CA1676">
        <v>3</v>
      </c>
      <c r="CC1676" t="str">
        <f t="shared" ca="1" si="307"/>
        <v/>
      </c>
      <c r="CD1676" t="str">
        <f t="shared" ca="1" si="308"/>
        <v/>
      </c>
      <c r="CH1676" t="str">
        <f t="shared" ca="1" si="313"/>
        <v/>
      </c>
      <c r="CK1676" t="str">
        <f t="shared" ca="1" si="309"/>
        <v/>
      </c>
    </row>
    <row r="1677" spans="1:89" x14ac:dyDescent="0.45">
      <c r="A1677">
        <v>0</v>
      </c>
      <c r="B1677">
        <f t="shared" si="310"/>
        <v>0</v>
      </c>
      <c r="D1677" t="b">
        <f t="shared" si="306"/>
        <v>1</v>
      </c>
      <c r="AN1677">
        <f t="shared" si="311"/>
        <v>0</v>
      </c>
      <c r="AQ1677">
        <f t="shared" si="312"/>
        <v>1.2216338880484114</v>
      </c>
      <c r="CA1677">
        <v>0</v>
      </c>
      <c r="CC1677" t="str">
        <f t="shared" ca="1" si="307"/>
        <v/>
      </c>
      <c r="CD1677" t="str">
        <f t="shared" ca="1" si="308"/>
        <v/>
      </c>
      <c r="CH1677" t="str">
        <f t="shared" ca="1" si="313"/>
        <v/>
      </c>
      <c r="CK1677" t="str">
        <f t="shared" ca="1" si="309"/>
        <v/>
      </c>
    </row>
    <row r="1678" spans="1:89" x14ac:dyDescent="0.45">
      <c r="A1678">
        <v>0</v>
      </c>
      <c r="B1678">
        <f t="shared" si="310"/>
        <v>0</v>
      </c>
      <c r="D1678" t="b">
        <f t="shared" si="306"/>
        <v>0</v>
      </c>
      <c r="AN1678">
        <f t="shared" si="311"/>
        <v>0</v>
      </c>
      <c r="AQ1678">
        <f t="shared" si="312"/>
        <v>1.2216338880484114</v>
      </c>
      <c r="CA1678">
        <v>0</v>
      </c>
      <c r="CC1678" t="str">
        <f t="shared" ca="1" si="307"/>
        <v/>
      </c>
      <c r="CD1678" t="str">
        <f t="shared" ca="1" si="308"/>
        <v/>
      </c>
      <c r="CH1678" t="str">
        <f t="shared" ca="1" si="313"/>
        <v/>
      </c>
      <c r="CK1678" t="str">
        <f t="shared" ca="1" si="309"/>
        <v/>
      </c>
    </row>
    <row r="1679" spans="1:89" x14ac:dyDescent="0.45">
      <c r="A1679">
        <v>0</v>
      </c>
      <c r="B1679">
        <f t="shared" si="310"/>
        <v>10</v>
      </c>
      <c r="D1679" t="b">
        <f t="shared" si="306"/>
        <v>0</v>
      </c>
      <c r="AN1679">
        <f t="shared" si="311"/>
        <v>0</v>
      </c>
      <c r="AQ1679">
        <f t="shared" si="312"/>
        <v>1.2216338880484114</v>
      </c>
      <c r="CA1679">
        <v>0</v>
      </c>
      <c r="CC1679" t="str">
        <f t="shared" ca="1" si="307"/>
        <v/>
      </c>
      <c r="CD1679" t="str">
        <f t="shared" ca="1" si="308"/>
        <v/>
      </c>
      <c r="CH1679" t="str">
        <f t="shared" ca="1" si="313"/>
        <v/>
      </c>
      <c r="CK1679" t="str">
        <f t="shared" ca="1" si="309"/>
        <v/>
      </c>
    </row>
    <row r="1680" spans="1:89" x14ac:dyDescent="0.45">
      <c r="A1680">
        <v>0</v>
      </c>
      <c r="B1680">
        <f t="shared" si="310"/>
        <v>0</v>
      </c>
      <c r="D1680" t="b">
        <f t="shared" si="306"/>
        <v>0</v>
      </c>
      <c r="AN1680">
        <f t="shared" si="311"/>
        <v>0</v>
      </c>
      <c r="AQ1680">
        <f t="shared" si="312"/>
        <v>1.2216338880484114</v>
      </c>
      <c r="CA1680">
        <v>0</v>
      </c>
      <c r="CC1680" t="str">
        <f t="shared" ca="1" si="307"/>
        <v/>
      </c>
      <c r="CD1680" t="str">
        <f t="shared" ca="1" si="308"/>
        <v/>
      </c>
      <c r="CH1680" t="str">
        <f t="shared" ca="1" si="313"/>
        <v/>
      </c>
      <c r="CK1680" t="str">
        <f t="shared" ca="1" si="309"/>
        <v/>
      </c>
    </row>
    <row r="1681" spans="1:89" x14ac:dyDescent="0.45">
      <c r="A1681">
        <v>4</v>
      </c>
      <c r="B1681">
        <f t="shared" si="310"/>
        <v>0</v>
      </c>
      <c r="D1681" t="b">
        <f t="shared" si="306"/>
        <v>0</v>
      </c>
      <c r="AN1681">
        <f t="shared" si="311"/>
        <v>7.7193182520409875</v>
      </c>
      <c r="AQ1681">
        <f t="shared" si="312"/>
        <v>2.7783661119515886</v>
      </c>
      <c r="CA1681">
        <v>4</v>
      </c>
      <c r="CC1681">
        <f t="shared" ca="1" si="307"/>
        <v>18</v>
      </c>
      <c r="CD1681">
        <f t="shared" ca="1" si="308"/>
        <v>29</v>
      </c>
      <c r="CH1681">
        <f t="shared" ca="1" si="313"/>
        <v>324</v>
      </c>
      <c r="CK1681">
        <f t="shared" ca="1" si="309"/>
        <v>20.839225000000013</v>
      </c>
    </row>
    <row r="1682" spans="1:89" x14ac:dyDescent="0.45">
      <c r="A1682">
        <v>0</v>
      </c>
      <c r="B1682">
        <f t="shared" si="310"/>
        <v>0</v>
      </c>
      <c r="D1682" t="b">
        <f t="shared" si="306"/>
        <v>0</v>
      </c>
      <c r="AN1682">
        <f t="shared" si="311"/>
        <v>0</v>
      </c>
      <c r="AQ1682">
        <f t="shared" si="312"/>
        <v>1.2216338880484114</v>
      </c>
      <c r="CA1682">
        <v>0</v>
      </c>
      <c r="CC1682" t="str">
        <f t="shared" ca="1" si="307"/>
        <v/>
      </c>
      <c r="CD1682" t="str">
        <f t="shared" ca="1" si="308"/>
        <v/>
      </c>
      <c r="CH1682" t="str">
        <f t="shared" ca="1" si="313"/>
        <v/>
      </c>
      <c r="CK1682" t="str">
        <f t="shared" ca="1" si="309"/>
        <v/>
      </c>
    </row>
    <row r="1683" spans="1:89" x14ac:dyDescent="0.45">
      <c r="A1683">
        <v>2</v>
      </c>
      <c r="B1683">
        <f t="shared" si="310"/>
        <v>0</v>
      </c>
      <c r="D1683" t="b">
        <f t="shared" si="306"/>
        <v>0</v>
      </c>
      <c r="AN1683">
        <f t="shared" si="311"/>
        <v>0.60585380423463286</v>
      </c>
      <c r="AQ1683">
        <f t="shared" si="312"/>
        <v>0.77836611195158856</v>
      </c>
      <c r="CA1683">
        <v>2</v>
      </c>
      <c r="CC1683" t="str">
        <f t="shared" ca="1" si="307"/>
        <v/>
      </c>
      <c r="CD1683" t="str">
        <f t="shared" ca="1" si="308"/>
        <v/>
      </c>
      <c r="CH1683" t="str">
        <f t="shared" ca="1" si="313"/>
        <v/>
      </c>
      <c r="CK1683" t="str">
        <f t="shared" ca="1" si="309"/>
        <v/>
      </c>
    </row>
    <row r="1684" spans="1:89" x14ac:dyDescent="0.45">
      <c r="A1684">
        <v>3</v>
      </c>
      <c r="B1684">
        <f t="shared" si="310"/>
        <v>0</v>
      </c>
      <c r="D1684" t="b">
        <f t="shared" si="306"/>
        <v>0</v>
      </c>
      <c r="AN1684">
        <f t="shared" si="311"/>
        <v>3.16258602813781</v>
      </c>
      <c r="AQ1684">
        <f t="shared" si="312"/>
        <v>1.7783661119515886</v>
      </c>
      <c r="CA1684">
        <v>3</v>
      </c>
      <c r="CC1684" t="str">
        <f t="shared" ca="1" si="307"/>
        <v/>
      </c>
      <c r="CD1684" t="str">
        <f t="shared" ca="1" si="308"/>
        <v/>
      </c>
      <c r="CH1684" t="str">
        <f t="shared" ca="1" si="313"/>
        <v/>
      </c>
      <c r="CK1684" t="str">
        <f t="shared" ca="1" si="309"/>
        <v/>
      </c>
    </row>
    <row r="1685" spans="1:89" x14ac:dyDescent="0.45">
      <c r="A1685">
        <v>3</v>
      </c>
      <c r="B1685">
        <f t="shared" si="310"/>
        <v>0</v>
      </c>
      <c r="D1685" t="b">
        <f t="shared" si="306"/>
        <v>0</v>
      </c>
      <c r="AN1685">
        <f t="shared" si="311"/>
        <v>3.16258602813781</v>
      </c>
      <c r="AQ1685">
        <f t="shared" si="312"/>
        <v>1.7783661119515886</v>
      </c>
      <c r="CA1685">
        <v>3</v>
      </c>
      <c r="CC1685" t="str">
        <f t="shared" ca="1" si="307"/>
        <v/>
      </c>
      <c r="CD1685" t="str">
        <f t="shared" ca="1" si="308"/>
        <v/>
      </c>
      <c r="CH1685" t="str">
        <f t="shared" ca="1" si="313"/>
        <v/>
      </c>
      <c r="CK1685" t="str">
        <f t="shared" ca="1" si="309"/>
        <v/>
      </c>
    </row>
    <row r="1686" spans="1:89" x14ac:dyDescent="0.45">
      <c r="A1686">
        <v>1</v>
      </c>
      <c r="B1686">
        <f t="shared" si="310"/>
        <v>0</v>
      </c>
      <c r="D1686" t="b">
        <f t="shared" si="306"/>
        <v>0</v>
      </c>
      <c r="AN1686">
        <f t="shared" si="311"/>
        <v>4.9121580331455778E-2</v>
      </c>
      <c r="AQ1686">
        <f t="shared" si="312"/>
        <v>0.22163388804841144</v>
      </c>
      <c r="CA1686">
        <v>1</v>
      </c>
      <c r="CC1686" t="str">
        <f t="shared" ca="1" si="307"/>
        <v/>
      </c>
      <c r="CD1686" t="str">
        <f t="shared" ca="1" si="308"/>
        <v/>
      </c>
      <c r="CH1686" t="str">
        <f t="shared" ca="1" si="313"/>
        <v/>
      </c>
      <c r="CK1686" t="str">
        <f t="shared" ca="1" si="309"/>
        <v/>
      </c>
    </row>
    <row r="1687" spans="1:89" x14ac:dyDescent="0.45">
      <c r="A1687">
        <v>2</v>
      </c>
      <c r="B1687">
        <f t="shared" si="310"/>
        <v>0</v>
      </c>
      <c r="D1687" t="b">
        <f t="shared" si="306"/>
        <v>1</v>
      </c>
      <c r="AN1687">
        <f t="shared" si="311"/>
        <v>0.60585380423463286</v>
      </c>
      <c r="AQ1687">
        <f t="shared" si="312"/>
        <v>0.77836611195158856</v>
      </c>
      <c r="CA1687">
        <v>2</v>
      </c>
      <c r="CC1687" t="str">
        <f t="shared" ca="1" si="307"/>
        <v/>
      </c>
      <c r="CD1687" t="str">
        <f t="shared" ca="1" si="308"/>
        <v/>
      </c>
      <c r="CH1687" t="str">
        <f t="shared" ca="1" si="313"/>
        <v/>
      </c>
      <c r="CK1687" t="str">
        <f t="shared" ca="1" si="309"/>
        <v/>
      </c>
    </row>
    <row r="1688" spans="1:89" x14ac:dyDescent="0.45">
      <c r="A1688">
        <v>1</v>
      </c>
      <c r="B1688">
        <f t="shared" si="310"/>
        <v>0</v>
      </c>
      <c r="D1688" t="b">
        <f t="shared" si="306"/>
        <v>0</v>
      </c>
      <c r="AN1688">
        <f t="shared" si="311"/>
        <v>4.9121580331455778E-2</v>
      </c>
      <c r="AQ1688">
        <f t="shared" si="312"/>
        <v>0.22163388804841144</v>
      </c>
      <c r="CA1688">
        <v>1</v>
      </c>
      <c r="CC1688" t="str">
        <f t="shared" ca="1" si="307"/>
        <v/>
      </c>
      <c r="CD1688" t="str">
        <f t="shared" ca="1" si="308"/>
        <v/>
      </c>
      <c r="CH1688" t="str">
        <f t="shared" ca="1" si="313"/>
        <v/>
      </c>
      <c r="CK1688" t="str">
        <f t="shared" ca="1" si="309"/>
        <v/>
      </c>
    </row>
    <row r="1689" spans="1:89" x14ac:dyDescent="0.45">
      <c r="A1689">
        <v>1</v>
      </c>
      <c r="B1689">
        <f t="shared" si="310"/>
        <v>13</v>
      </c>
      <c r="D1689" t="b">
        <f t="shared" si="306"/>
        <v>0</v>
      </c>
      <c r="AN1689">
        <f t="shared" si="311"/>
        <v>4.9121580331455778E-2</v>
      </c>
      <c r="AQ1689">
        <f t="shared" si="312"/>
        <v>0.22163388804841144</v>
      </c>
      <c r="CA1689">
        <v>1</v>
      </c>
      <c r="CC1689" t="str">
        <f t="shared" ca="1" si="307"/>
        <v/>
      </c>
      <c r="CD1689" t="str">
        <f t="shared" ca="1" si="308"/>
        <v/>
      </c>
      <c r="CH1689" t="str">
        <f t="shared" ca="1" si="313"/>
        <v/>
      </c>
      <c r="CK1689" t="str">
        <f t="shared" ca="1" si="309"/>
        <v/>
      </c>
    </row>
    <row r="1690" spans="1:89" x14ac:dyDescent="0.45">
      <c r="A1690">
        <v>1</v>
      </c>
      <c r="B1690">
        <f t="shared" si="310"/>
        <v>0</v>
      </c>
      <c r="D1690" t="b">
        <f t="shared" si="306"/>
        <v>0</v>
      </c>
      <c r="AN1690">
        <f t="shared" si="311"/>
        <v>4.9121580331455778E-2</v>
      </c>
      <c r="AQ1690">
        <f t="shared" si="312"/>
        <v>0.22163388804841144</v>
      </c>
      <c r="CA1690">
        <v>1</v>
      </c>
      <c r="CC1690" t="str">
        <f t="shared" ca="1" si="307"/>
        <v/>
      </c>
      <c r="CD1690" t="str">
        <f t="shared" ca="1" si="308"/>
        <v/>
      </c>
      <c r="CH1690" t="str">
        <f t="shared" ca="1" si="313"/>
        <v/>
      </c>
      <c r="CK1690" t="str">
        <f t="shared" ca="1" si="309"/>
        <v/>
      </c>
    </row>
    <row r="1691" spans="1:89" x14ac:dyDescent="0.45">
      <c r="A1691">
        <v>1</v>
      </c>
      <c r="B1691">
        <f t="shared" si="310"/>
        <v>0</v>
      </c>
      <c r="D1691" t="b">
        <f t="shared" si="306"/>
        <v>0</v>
      </c>
      <c r="AN1691">
        <f t="shared" si="311"/>
        <v>4.9121580331455778E-2</v>
      </c>
      <c r="AQ1691">
        <f t="shared" si="312"/>
        <v>0.22163388804841144</v>
      </c>
      <c r="CA1691">
        <v>1</v>
      </c>
      <c r="CC1691">
        <f t="shared" ca="1" si="307"/>
        <v>11</v>
      </c>
      <c r="CD1691" t="str">
        <f t="shared" ca="1" si="308"/>
        <v/>
      </c>
      <c r="CH1691">
        <f t="shared" ca="1" si="313"/>
        <v>121</v>
      </c>
      <c r="CK1691" t="str">
        <f t="shared" ca="1" si="309"/>
        <v/>
      </c>
    </row>
    <row r="1692" spans="1:89" x14ac:dyDescent="0.45">
      <c r="A1692">
        <v>0</v>
      </c>
      <c r="B1692">
        <f t="shared" si="310"/>
        <v>0</v>
      </c>
      <c r="D1692" t="b">
        <f t="shared" si="306"/>
        <v>0</v>
      </c>
      <c r="AN1692">
        <f t="shared" si="311"/>
        <v>0</v>
      </c>
      <c r="AQ1692">
        <f t="shared" si="312"/>
        <v>1.2216338880484114</v>
      </c>
      <c r="CA1692">
        <v>0</v>
      </c>
      <c r="CC1692" t="str">
        <f t="shared" ca="1" si="307"/>
        <v/>
      </c>
      <c r="CD1692" t="str">
        <f t="shared" ca="1" si="308"/>
        <v/>
      </c>
      <c r="CH1692" t="str">
        <f t="shared" ca="1" si="313"/>
        <v/>
      </c>
      <c r="CK1692" t="str">
        <f t="shared" ca="1" si="309"/>
        <v/>
      </c>
    </row>
    <row r="1693" spans="1:89" x14ac:dyDescent="0.45">
      <c r="A1693">
        <v>1</v>
      </c>
      <c r="B1693">
        <f t="shared" si="310"/>
        <v>0</v>
      </c>
      <c r="D1693" t="b">
        <f t="shared" si="306"/>
        <v>0</v>
      </c>
      <c r="AN1693">
        <f t="shared" si="311"/>
        <v>4.9121580331455778E-2</v>
      </c>
      <c r="AQ1693">
        <f t="shared" si="312"/>
        <v>0.22163388804841144</v>
      </c>
      <c r="CA1693">
        <v>1</v>
      </c>
      <c r="CC1693" t="str">
        <f t="shared" ca="1" si="307"/>
        <v/>
      </c>
      <c r="CD1693" t="str">
        <f t="shared" ca="1" si="308"/>
        <v/>
      </c>
      <c r="CH1693" t="str">
        <f t="shared" ca="1" si="313"/>
        <v/>
      </c>
      <c r="CK1693" t="str">
        <f t="shared" ca="1" si="309"/>
        <v/>
      </c>
    </row>
    <row r="1694" spans="1:89" x14ac:dyDescent="0.45">
      <c r="A1694">
        <v>2</v>
      </c>
      <c r="B1694">
        <f t="shared" si="310"/>
        <v>0</v>
      </c>
      <c r="D1694" t="b">
        <f t="shared" si="306"/>
        <v>0</v>
      </c>
      <c r="AN1694">
        <f t="shared" si="311"/>
        <v>0.60585380423463286</v>
      </c>
      <c r="AQ1694">
        <f t="shared" si="312"/>
        <v>0.77836611195158856</v>
      </c>
      <c r="CA1694">
        <v>2</v>
      </c>
      <c r="CC1694" t="str">
        <f t="shared" ca="1" si="307"/>
        <v/>
      </c>
      <c r="CD1694" t="str">
        <f t="shared" ca="1" si="308"/>
        <v/>
      </c>
      <c r="CH1694" t="str">
        <f t="shared" ca="1" si="313"/>
        <v/>
      </c>
      <c r="CK1694" t="str">
        <f t="shared" ca="1" si="309"/>
        <v/>
      </c>
    </row>
    <row r="1695" spans="1:89" x14ac:dyDescent="0.45">
      <c r="A1695">
        <v>0</v>
      </c>
      <c r="B1695">
        <f t="shared" si="310"/>
        <v>0</v>
      </c>
      <c r="D1695" t="b">
        <f t="shared" si="306"/>
        <v>0</v>
      </c>
      <c r="AN1695">
        <f t="shared" si="311"/>
        <v>0</v>
      </c>
      <c r="AQ1695">
        <f t="shared" si="312"/>
        <v>1.2216338880484114</v>
      </c>
      <c r="CA1695">
        <v>0</v>
      </c>
      <c r="CC1695" t="str">
        <f t="shared" ca="1" si="307"/>
        <v/>
      </c>
      <c r="CD1695" t="str">
        <f t="shared" ca="1" si="308"/>
        <v/>
      </c>
      <c r="CH1695" t="str">
        <f t="shared" ca="1" si="313"/>
        <v/>
      </c>
      <c r="CK1695" t="str">
        <f t="shared" ca="1" si="309"/>
        <v/>
      </c>
    </row>
    <row r="1696" spans="1:89" x14ac:dyDescent="0.45">
      <c r="A1696">
        <v>1</v>
      </c>
      <c r="B1696">
        <f t="shared" si="310"/>
        <v>0</v>
      </c>
      <c r="D1696" t="b">
        <f t="shared" si="306"/>
        <v>0</v>
      </c>
      <c r="AN1696">
        <f t="shared" si="311"/>
        <v>4.9121580331455778E-2</v>
      </c>
      <c r="AQ1696">
        <f t="shared" si="312"/>
        <v>0.22163388804841144</v>
      </c>
      <c r="CA1696">
        <v>1</v>
      </c>
      <c r="CC1696" t="str">
        <f t="shared" ca="1" si="307"/>
        <v/>
      </c>
      <c r="CD1696" t="str">
        <f t="shared" ca="1" si="308"/>
        <v/>
      </c>
      <c r="CH1696" t="str">
        <f t="shared" ca="1" si="313"/>
        <v/>
      </c>
      <c r="CK1696" t="str">
        <f t="shared" ca="1" si="309"/>
        <v/>
      </c>
    </row>
    <row r="1697" spans="1:89" x14ac:dyDescent="0.45">
      <c r="A1697">
        <v>0</v>
      </c>
      <c r="B1697">
        <f t="shared" si="310"/>
        <v>0</v>
      </c>
      <c r="D1697" t="b">
        <f t="shared" si="306"/>
        <v>1</v>
      </c>
      <c r="AN1697">
        <f t="shared" si="311"/>
        <v>0</v>
      </c>
      <c r="AQ1697">
        <f t="shared" si="312"/>
        <v>1.2216338880484114</v>
      </c>
      <c r="CA1697">
        <v>0</v>
      </c>
      <c r="CC1697" t="str">
        <f t="shared" ca="1" si="307"/>
        <v/>
      </c>
      <c r="CD1697" t="str">
        <f t="shared" ca="1" si="308"/>
        <v/>
      </c>
      <c r="CH1697" t="str">
        <f t="shared" ca="1" si="313"/>
        <v/>
      </c>
      <c r="CK1697" t="str">
        <f t="shared" ca="1" si="309"/>
        <v/>
      </c>
    </row>
    <row r="1698" spans="1:89" x14ac:dyDescent="0.45">
      <c r="A1698">
        <v>1</v>
      </c>
      <c r="B1698">
        <f t="shared" si="310"/>
        <v>0</v>
      </c>
      <c r="D1698" t="b">
        <f t="shared" si="306"/>
        <v>0</v>
      </c>
      <c r="AN1698">
        <f t="shared" si="311"/>
        <v>4.9121580331455778E-2</v>
      </c>
      <c r="AQ1698">
        <f t="shared" si="312"/>
        <v>0.22163388804841144</v>
      </c>
      <c r="CA1698">
        <v>1</v>
      </c>
      <c r="CC1698" t="str">
        <f t="shared" ca="1" si="307"/>
        <v/>
      </c>
      <c r="CD1698" t="str">
        <f t="shared" ca="1" si="308"/>
        <v/>
      </c>
      <c r="CH1698" t="str">
        <f t="shared" ca="1" si="313"/>
        <v/>
      </c>
      <c r="CK1698" t="str">
        <f t="shared" ca="1" si="309"/>
        <v/>
      </c>
    </row>
    <row r="1699" spans="1:89" x14ac:dyDescent="0.45">
      <c r="A1699">
        <v>0</v>
      </c>
      <c r="B1699">
        <f t="shared" si="310"/>
        <v>15</v>
      </c>
      <c r="D1699" t="b">
        <f t="shared" si="306"/>
        <v>0</v>
      </c>
      <c r="AN1699">
        <f t="shared" si="311"/>
        <v>0</v>
      </c>
      <c r="AQ1699">
        <f t="shared" si="312"/>
        <v>1.2216338880484114</v>
      </c>
      <c r="CA1699">
        <v>0</v>
      </c>
      <c r="CC1699" t="str">
        <f t="shared" ca="1" si="307"/>
        <v/>
      </c>
      <c r="CD1699" t="str">
        <f t="shared" ca="1" si="308"/>
        <v/>
      </c>
      <c r="CH1699" t="str">
        <f t="shared" ca="1" si="313"/>
        <v/>
      </c>
      <c r="CK1699" t="str">
        <f t="shared" ca="1" si="309"/>
        <v/>
      </c>
    </row>
    <row r="1700" spans="1:89" x14ac:dyDescent="0.45">
      <c r="A1700">
        <v>5</v>
      </c>
      <c r="B1700">
        <f t="shared" si="310"/>
        <v>0</v>
      </c>
      <c r="D1700" t="b">
        <f t="shared" si="306"/>
        <v>0</v>
      </c>
      <c r="AN1700">
        <f t="shared" si="311"/>
        <v>14.276050475944164</v>
      </c>
      <c r="AQ1700">
        <f t="shared" si="312"/>
        <v>3.7783661119515886</v>
      </c>
      <c r="CA1700">
        <v>5</v>
      </c>
      <c r="CC1700" t="str">
        <f t="shared" ca="1" si="307"/>
        <v/>
      </c>
      <c r="CD1700" t="str">
        <f t="shared" ca="1" si="308"/>
        <v/>
      </c>
      <c r="CH1700" t="str">
        <f t="shared" ca="1" si="313"/>
        <v/>
      </c>
      <c r="CK1700" t="str">
        <f t="shared" ca="1" si="309"/>
        <v/>
      </c>
    </row>
    <row r="1701" spans="1:89" x14ac:dyDescent="0.45">
      <c r="A1701">
        <v>0</v>
      </c>
      <c r="B1701">
        <f t="shared" si="310"/>
        <v>0</v>
      </c>
      <c r="D1701" t="b">
        <f t="shared" si="306"/>
        <v>0</v>
      </c>
      <c r="AN1701">
        <f t="shared" si="311"/>
        <v>0</v>
      </c>
      <c r="AQ1701">
        <f t="shared" si="312"/>
        <v>1.2216338880484114</v>
      </c>
      <c r="CA1701">
        <v>0</v>
      </c>
      <c r="CC1701">
        <f t="shared" ca="1" si="307"/>
        <v>13</v>
      </c>
      <c r="CD1701">
        <f t="shared" ca="1" si="308"/>
        <v>28</v>
      </c>
      <c r="CH1701">
        <f t="shared" ca="1" si="313"/>
        <v>169</v>
      </c>
      <c r="CK1701">
        <f t="shared" ca="1" si="309"/>
        <v>12.709225000000009</v>
      </c>
    </row>
    <row r="1702" spans="1:89" x14ac:dyDescent="0.45">
      <c r="A1702">
        <v>0</v>
      </c>
      <c r="B1702">
        <f t="shared" si="310"/>
        <v>0</v>
      </c>
      <c r="D1702" t="b">
        <f t="shared" si="306"/>
        <v>0</v>
      </c>
      <c r="AN1702">
        <f t="shared" si="311"/>
        <v>0</v>
      </c>
      <c r="AQ1702">
        <f t="shared" si="312"/>
        <v>1.2216338880484114</v>
      </c>
      <c r="CA1702">
        <v>0</v>
      </c>
      <c r="CC1702" t="str">
        <f t="shared" ca="1" si="307"/>
        <v/>
      </c>
      <c r="CD1702" t="str">
        <f t="shared" ca="1" si="308"/>
        <v/>
      </c>
      <c r="CH1702" t="str">
        <f t="shared" ca="1" si="313"/>
        <v/>
      </c>
      <c r="CK1702" t="str">
        <f t="shared" ca="1" si="309"/>
        <v/>
      </c>
    </row>
    <row r="1703" spans="1:89" x14ac:dyDescent="0.45">
      <c r="A1703">
        <v>0</v>
      </c>
      <c r="B1703">
        <f t="shared" si="310"/>
        <v>0</v>
      </c>
      <c r="D1703" t="b">
        <f t="shared" si="306"/>
        <v>0</v>
      </c>
      <c r="AN1703">
        <f t="shared" si="311"/>
        <v>0</v>
      </c>
      <c r="AQ1703">
        <f t="shared" si="312"/>
        <v>1.2216338880484114</v>
      </c>
      <c r="CA1703">
        <v>0</v>
      </c>
      <c r="CC1703" t="str">
        <f t="shared" ca="1" si="307"/>
        <v/>
      </c>
      <c r="CD1703" t="str">
        <f t="shared" ca="1" si="308"/>
        <v/>
      </c>
      <c r="CH1703" t="str">
        <f t="shared" ca="1" si="313"/>
        <v/>
      </c>
      <c r="CK1703" t="str">
        <f t="shared" ca="1" si="309"/>
        <v/>
      </c>
    </row>
    <row r="1704" spans="1:89" x14ac:dyDescent="0.45">
      <c r="A1704">
        <v>1</v>
      </c>
      <c r="B1704">
        <f t="shared" si="310"/>
        <v>0</v>
      </c>
      <c r="D1704" t="b">
        <f t="shared" si="306"/>
        <v>0</v>
      </c>
      <c r="AN1704">
        <f t="shared" si="311"/>
        <v>4.9121580331455778E-2</v>
      </c>
      <c r="AQ1704">
        <f t="shared" si="312"/>
        <v>0.22163388804841144</v>
      </c>
      <c r="CA1704">
        <v>1</v>
      </c>
      <c r="CC1704" t="str">
        <f t="shared" ca="1" si="307"/>
        <v/>
      </c>
      <c r="CD1704" t="str">
        <f t="shared" ca="1" si="308"/>
        <v/>
      </c>
      <c r="CH1704" t="str">
        <f t="shared" ca="1" si="313"/>
        <v/>
      </c>
      <c r="CK1704" t="str">
        <f t="shared" ca="1" si="309"/>
        <v/>
      </c>
    </row>
    <row r="1705" spans="1:89" x14ac:dyDescent="0.45">
      <c r="A1705">
        <v>2</v>
      </c>
      <c r="B1705">
        <f t="shared" si="310"/>
        <v>0</v>
      </c>
      <c r="D1705" t="b">
        <f t="shared" si="306"/>
        <v>0</v>
      </c>
      <c r="AN1705">
        <f t="shared" si="311"/>
        <v>0.60585380423463286</v>
      </c>
      <c r="AQ1705">
        <f t="shared" si="312"/>
        <v>0.77836611195158856</v>
      </c>
      <c r="CA1705">
        <v>2</v>
      </c>
      <c r="CC1705" t="str">
        <f t="shared" ca="1" si="307"/>
        <v/>
      </c>
      <c r="CD1705" t="str">
        <f t="shared" ca="1" si="308"/>
        <v/>
      </c>
      <c r="CH1705" t="str">
        <f t="shared" ca="1" si="313"/>
        <v/>
      </c>
      <c r="CK1705" t="str">
        <f t="shared" ca="1" si="309"/>
        <v/>
      </c>
    </row>
    <row r="1706" spans="1:89" x14ac:dyDescent="0.45">
      <c r="A1706">
        <v>4</v>
      </c>
      <c r="B1706">
        <f t="shared" si="310"/>
        <v>0</v>
      </c>
      <c r="D1706" t="b">
        <f t="shared" si="306"/>
        <v>0</v>
      </c>
      <c r="AN1706">
        <f t="shared" si="311"/>
        <v>7.7193182520409875</v>
      </c>
      <c r="AQ1706">
        <f t="shared" si="312"/>
        <v>2.7783661119515886</v>
      </c>
      <c r="CA1706">
        <v>4</v>
      </c>
      <c r="CC1706" t="str">
        <f t="shared" ca="1" si="307"/>
        <v/>
      </c>
      <c r="CD1706" t="str">
        <f t="shared" ca="1" si="308"/>
        <v/>
      </c>
      <c r="CH1706" t="str">
        <f t="shared" ca="1" si="313"/>
        <v/>
      </c>
      <c r="CK1706" t="str">
        <f t="shared" ca="1" si="309"/>
        <v/>
      </c>
    </row>
    <row r="1707" spans="1:89" x14ac:dyDescent="0.45">
      <c r="A1707">
        <v>0</v>
      </c>
      <c r="B1707">
        <f t="shared" si="310"/>
        <v>0</v>
      </c>
      <c r="D1707" t="b">
        <f t="shared" si="306"/>
        <v>1</v>
      </c>
      <c r="AN1707">
        <f t="shared" si="311"/>
        <v>0</v>
      </c>
      <c r="AQ1707">
        <f t="shared" si="312"/>
        <v>1.2216338880484114</v>
      </c>
      <c r="CA1707">
        <v>0</v>
      </c>
      <c r="CC1707" t="str">
        <f t="shared" ca="1" si="307"/>
        <v/>
      </c>
      <c r="CD1707" t="str">
        <f t="shared" ca="1" si="308"/>
        <v/>
      </c>
      <c r="CH1707" t="str">
        <f t="shared" ca="1" si="313"/>
        <v/>
      </c>
      <c r="CK1707" t="str">
        <f t="shared" ca="1" si="309"/>
        <v/>
      </c>
    </row>
    <row r="1708" spans="1:89" x14ac:dyDescent="0.45">
      <c r="A1708">
        <v>4</v>
      </c>
      <c r="B1708">
        <f t="shared" si="310"/>
        <v>0</v>
      </c>
      <c r="D1708" t="b">
        <f t="shared" si="306"/>
        <v>0</v>
      </c>
      <c r="AN1708">
        <f t="shared" si="311"/>
        <v>7.7193182520409875</v>
      </c>
      <c r="AQ1708">
        <f t="shared" si="312"/>
        <v>2.7783661119515886</v>
      </c>
      <c r="CA1708">
        <v>4</v>
      </c>
      <c r="CC1708" t="str">
        <f t="shared" ca="1" si="307"/>
        <v/>
      </c>
      <c r="CD1708" t="str">
        <f t="shared" ca="1" si="308"/>
        <v/>
      </c>
      <c r="CH1708" t="str">
        <f t="shared" ca="1" si="313"/>
        <v/>
      </c>
      <c r="CK1708" t="str">
        <f t="shared" ca="1" si="309"/>
        <v/>
      </c>
    </row>
    <row r="1709" spans="1:89" x14ac:dyDescent="0.45">
      <c r="A1709">
        <v>0</v>
      </c>
      <c r="B1709">
        <f t="shared" si="310"/>
        <v>11</v>
      </c>
      <c r="D1709" t="b">
        <f t="shared" si="306"/>
        <v>0</v>
      </c>
      <c r="AN1709">
        <f t="shared" si="311"/>
        <v>0</v>
      </c>
      <c r="AQ1709">
        <f t="shared" si="312"/>
        <v>1.2216338880484114</v>
      </c>
      <c r="CA1709">
        <v>0</v>
      </c>
      <c r="CC1709" t="str">
        <f t="shared" ca="1" si="307"/>
        <v/>
      </c>
      <c r="CD1709" t="str">
        <f t="shared" ca="1" si="308"/>
        <v/>
      </c>
      <c r="CH1709" t="str">
        <f t="shared" ca="1" si="313"/>
        <v/>
      </c>
      <c r="CK1709" t="str">
        <f t="shared" ca="1" si="309"/>
        <v/>
      </c>
    </row>
    <row r="1710" spans="1:89" x14ac:dyDescent="0.45">
      <c r="A1710">
        <v>2</v>
      </c>
      <c r="B1710">
        <f t="shared" si="310"/>
        <v>0</v>
      </c>
      <c r="D1710" t="b">
        <f t="shared" si="306"/>
        <v>0</v>
      </c>
      <c r="AN1710">
        <f t="shared" si="311"/>
        <v>0.60585380423463286</v>
      </c>
      <c r="AQ1710">
        <f t="shared" si="312"/>
        <v>0.77836611195158856</v>
      </c>
      <c r="CA1710">
        <v>2</v>
      </c>
      <c r="CC1710" t="str">
        <f t="shared" ca="1" si="307"/>
        <v/>
      </c>
      <c r="CD1710" t="str">
        <f t="shared" ca="1" si="308"/>
        <v/>
      </c>
      <c r="CH1710" t="str">
        <f t="shared" ca="1" si="313"/>
        <v/>
      </c>
      <c r="CK1710" t="str">
        <f t="shared" ca="1" si="309"/>
        <v/>
      </c>
    </row>
    <row r="1711" spans="1:89" x14ac:dyDescent="0.45">
      <c r="A1711">
        <v>1</v>
      </c>
      <c r="B1711">
        <f t="shared" si="310"/>
        <v>0</v>
      </c>
      <c r="D1711" t="b">
        <f t="shared" si="306"/>
        <v>0</v>
      </c>
      <c r="AN1711">
        <f t="shared" si="311"/>
        <v>4.9121580331455778E-2</v>
      </c>
      <c r="AQ1711">
        <f t="shared" si="312"/>
        <v>0.22163388804841144</v>
      </c>
      <c r="CA1711">
        <v>1</v>
      </c>
      <c r="CC1711">
        <f t="shared" ca="1" si="307"/>
        <v>15</v>
      </c>
      <c r="CD1711" t="str">
        <f t="shared" ca="1" si="308"/>
        <v/>
      </c>
      <c r="CH1711">
        <f t="shared" ca="1" si="313"/>
        <v>225</v>
      </c>
      <c r="CK1711" t="str">
        <f t="shared" ca="1" si="309"/>
        <v/>
      </c>
    </row>
    <row r="1712" spans="1:89" x14ac:dyDescent="0.45">
      <c r="A1712">
        <v>1</v>
      </c>
      <c r="B1712">
        <f t="shared" si="310"/>
        <v>0</v>
      </c>
      <c r="D1712" t="b">
        <f t="shared" si="306"/>
        <v>0</v>
      </c>
      <c r="AN1712">
        <f t="shared" si="311"/>
        <v>4.9121580331455778E-2</v>
      </c>
      <c r="AQ1712">
        <f t="shared" si="312"/>
        <v>0.22163388804841144</v>
      </c>
      <c r="CA1712">
        <v>1</v>
      </c>
      <c r="CC1712" t="str">
        <f t="shared" ca="1" si="307"/>
        <v/>
      </c>
      <c r="CD1712" t="str">
        <f t="shared" ca="1" si="308"/>
        <v/>
      </c>
      <c r="CH1712" t="str">
        <f t="shared" ca="1" si="313"/>
        <v/>
      </c>
      <c r="CK1712" t="str">
        <f t="shared" ca="1" si="309"/>
        <v/>
      </c>
    </row>
    <row r="1713" spans="1:89" x14ac:dyDescent="0.45">
      <c r="A1713">
        <v>1</v>
      </c>
      <c r="B1713">
        <f t="shared" si="310"/>
        <v>0</v>
      </c>
      <c r="D1713" t="b">
        <f t="shared" si="306"/>
        <v>0</v>
      </c>
      <c r="AN1713">
        <f t="shared" si="311"/>
        <v>4.9121580331455778E-2</v>
      </c>
      <c r="AQ1713">
        <f t="shared" si="312"/>
        <v>0.22163388804841144</v>
      </c>
      <c r="CA1713">
        <v>1</v>
      </c>
      <c r="CC1713" t="str">
        <f t="shared" ca="1" si="307"/>
        <v/>
      </c>
      <c r="CD1713" t="str">
        <f t="shared" ca="1" si="308"/>
        <v/>
      </c>
      <c r="CH1713" t="str">
        <f t="shared" ca="1" si="313"/>
        <v/>
      </c>
      <c r="CK1713" t="str">
        <f t="shared" ca="1" si="309"/>
        <v/>
      </c>
    </row>
    <row r="1714" spans="1:89" x14ac:dyDescent="0.45">
      <c r="A1714">
        <v>0</v>
      </c>
      <c r="B1714">
        <f t="shared" si="310"/>
        <v>0</v>
      </c>
      <c r="D1714" t="b">
        <f t="shared" si="306"/>
        <v>0</v>
      </c>
      <c r="AN1714">
        <f t="shared" si="311"/>
        <v>0</v>
      </c>
      <c r="AQ1714">
        <f t="shared" si="312"/>
        <v>1.2216338880484114</v>
      </c>
      <c r="CA1714">
        <v>0</v>
      </c>
      <c r="CC1714" t="str">
        <f t="shared" ca="1" si="307"/>
        <v/>
      </c>
      <c r="CD1714" t="str">
        <f t="shared" ca="1" si="308"/>
        <v/>
      </c>
      <c r="CH1714" t="str">
        <f t="shared" ca="1" si="313"/>
        <v/>
      </c>
      <c r="CK1714" t="str">
        <f t="shared" ca="1" si="309"/>
        <v/>
      </c>
    </row>
    <row r="1715" spans="1:89" x14ac:dyDescent="0.45">
      <c r="A1715">
        <v>5</v>
      </c>
      <c r="B1715">
        <f t="shared" si="310"/>
        <v>0</v>
      </c>
      <c r="D1715" t="b">
        <f t="shared" si="306"/>
        <v>0</v>
      </c>
      <c r="AN1715">
        <f t="shared" si="311"/>
        <v>14.276050475944164</v>
      </c>
      <c r="AQ1715">
        <f t="shared" si="312"/>
        <v>3.7783661119515886</v>
      </c>
      <c r="CA1715">
        <v>5</v>
      </c>
      <c r="CC1715" t="str">
        <f t="shared" ca="1" si="307"/>
        <v/>
      </c>
      <c r="CD1715" t="str">
        <f t="shared" ca="1" si="308"/>
        <v/>
      </c>
      <c r="CH1715" t="str">
        <f t="shared" ca="1" si="313"/>
        <v/>
      </c>
      <c r="CK1715" t="str">
        <f t="shared" ca="1" si="309"/>
        <v/>
      </c>
    </row>
    <row r="1716" spans="1:89" x14ac:dyDescent="0.45">
      <c r="A1716">
        <v>0</v>
      </c>
      <c r="B1716">
        <f t="shared" si="310"/>
        <v>0</v>
      </c>
      <c r="D1716" t="b">
        <f t="shared" si="306"/>
        <v>0</v>
      </c>
      <c r="AN1716">
        <f t="shared" si="311"/>
        <v>0</v>
      </c>
      <c r="AQ1716">
        <f t="shared" si="312"/>
        <v>1.2216338880484114</v>
      </c>
      <c r="CA1716">
        <v>0</v>
      </c>
      <c r="CC1716" t="str">
        <f t="shared" ca="1" si="307"/>
        <v/>
      </c>
      <c r="CD1716" t="str">
        <f t="shared" ca="1" si="308"/>
        <v/>
      </c>
      <c r="CH1716" t="str">
        <f t="shared" ca="1" si="313"/>
        <v/>
      </c>
      <c r="CK1716" t="str">
        <f t="shared" ca="1" si="309"/>
        <v/>
      </c>
    </row>
    <row r="1717" spans="1:89" x14ac:dyDescent="0.45">
      <c r="A1717">
        <v>1</v>
      </c>
      <c r="B1717">
        <f t="shared" si="310"/>
        <v>0</v>
      </c>
      <c r="D1717" t="b">
        <f t="shared" si="306"/>
        <v>1</v>
      </c>
      <c r="AN1717">
        <f t="shared" si="311"/>
        <v>4.9121580331455778E-2</v>
      </c>
      <c r="AQ1717">
        <f t="shared" si="312"/>
        <v>0.22163388804841144</v>
      </c>
      <c r="CA1717">
        <v>1</v>
      </c>
      <c r="CC1717" t="str">
        <f t="shared" ca="1" si="307"/>
        <v/>
      </c>
      <c r="CD1717" t="str">
        <f t="shared" ca="1" si="308"/>
        <v/>
      </c>
      <c r="CH1717" t="str">
        <f t="shared" ca="1" si="313"/>
        <v/>
      </c>
      <c r="CK1717" t="str">
        <f t="shared" ca="1" si="309"/>
        <v/>
      </c>
    </row>
    <row r="1718" spans="1:89" x14ac:dyDescent="0.45">
      <c r="A1718">
        <v>0</v>
      </c>
      <c r="B1718">
        <f t="shared" si="310"/>
        <v>0</v>
      </c>
      <c r="D1718" t="b">
        <f t="shared" si="306"/>
        <v>0</v>
      </c>
      <c r="AN1718">
        <f t="shared" si="311"/>
        <v>0</v>
      </c>
      <c r="AQ1718">
        <f t="shared" si="312"/>
        <v>1.2216338880484114</v>
      </c>
      <c r="CA1718">
        <v>0</v>
      </c>
      <c r="CC1718" t="str">
        <f t="shared" ca="1" si="307"/>
        <v/>
      </c>
      <c r="CD1718" t="str">
        <f t="shared" ca="1" si="308"/>
        <v/>
      </c>
      <c r="CH1718" t="str">
        <f t="shared" ca="1" si="313"/>
        <v/>
      </c>
      <c r="CK1718" t="str">
        <f t="shared" ca="1" si="309"/>
        <v/>
      </c>
    </row>
    <row r="1719" spans="1:89" x14ac:dyDescent="0.45">
      <c r="A1719">
        <v>4</v>
      </c>
      <c r="B1719">
        <f t="shared" si="310"/>
        <v>7</v>
      </c>
      <c r="D1719" t="b">
        <f t="shared" si="306"/>
        <v>0</v>
      </c>
      <c r="AN1719">
        <f t="shared" si="311"/>
        <v>7.7193182520409875</v>
      </c>
      <c r="AQ1719">
        <f t="shared" si="312"/>
        <v>2.7783661119515886</v>
      </c>
      <c r="CA1719">
        <v>4</v>
      </c>
      <c r="CC1719" t="str">
        <f t="shared" ca="1" si="307"/>
        <v/>
      </c>
      <c r="CD1719" t="str">
        <f t="shared" ca="1" si="308"/>
        <v/>
      </c>
      <c r="CH1719" t="str">
        <f t="shared" ca="1" si="313"/>
        <v/>
      </c>
      <c r="CK1719" t="str">
        <f t="shared" ca="1" si="309"/>
        <v/>
      </c>
    </row>
    <row r="1720" spans="1:89" x14ac:dyDescent="0.45">
      <c r="A1720">
        <v>2</v>
      </c>
      <c r="B1720">
        <f t="shared" si="310"/>
        <v>0</v>
      </c>
      <c r="D1720" t="b">
        <f t="shared" si="306"/>
        <v>0</v>
      </c>
      <c r="AN1720">
        <f t="shared" si="311"/>
        <v>0.60585380423463286</v>
      </c>
      <c r="AQ1720">
        <f t="shared" si="312"/>
        <v>0.77836611195158856</v>
      </c>
      <c r="CA1720">
        <v>2</v>
      </c>
      <c r="CC1720" t="str">
        <f t="shared" ca="1" si="307"/>
        <v/>
      </c>
      <c r="CD1720" t="str">
        <f t="shared" ca="1" si="308"/>
        <v/>
      </c>
      <c r="CH1720" t="str">
        <f t="shared" ca="1" si="313"/>
        <v/>
      </c>
      <c r="CK1720" t="str">
        <f t="shared" ca="1" si="309"/>
        <v/>
      </c>
    </row>
    <row r="1721" spans="1:89" x14ac:dyDescent="0.45">
      <c r="A1721">
        <v>0</v>
      </c>
      <c r="B1721">
        <f t="shared" si="310"/>
        <v>0</v>
      </c>
      <c r="D1721" t="b">
        <f t="shared" si="306"/>
        <v>0</v>
      </c>
      <c r="AN1721">
        <f t="shared" si="311"/>
        <v>0</v>
      </c>
      <c r="AQ1721">
        <f t="shared" si="312"/>
        <v>1.2216338880484114</v>
      </c>
      <c r="CA1721">
        <v>0</v>
      </c>
      <c r="CC1721">
        <f t="shared" ca="1" si="307"/>
        <v>10</v>
      </c>
      <c r="CD1721">
        <f t="shared" ca="1" si="308"/>
        <v>23</v>
      </c>
      <c r="CH1721">
        <f t="shared" ca="1" si="313"/>
        <v>100</v>
      </c>
      <c r="CK1721">
        <f t="shared" ca="1" si="309"/>
        <v>2.0592249999999965</v>
      </c>
    </row>
    <row r="1722" spans="1:89" x14ac:dyDescent="0.45">
      <c r="A1722">
        <v>1</v>
      </c>
      <c r="B1722">
        <f t="shared" si="310"/>
        <v>0</v>
      </c>
      <c r="D1722" t="b">
        <f t="shared" si="306"/>
        <v>0</v>
      </c>
      <c r="AN1722">
        <f t="shared" si="311"/>
        <v>4.9121580331455778E-2</v>
      </c>
      <c r="AQ1722">
        <f t="shared" si="312"/>
        <v>0.22163388804841144</v>
      </c>
      <c r="CA1722">
        <v>1</v>
      </c>
      <c r="CC1722" t="str">
        <f t="shared" ca="1" si="307"/>
        <v/>
      </c>
      <c r="CD1722" t="str">
        <f t="shared" ca="1" si="308"/>
        <v/>
      </c>
      <c r="CH1722" t="str">
        <f t="shared" ca="1" si="313"/>
        <v/>
      </c>
      <c r="CK1722" t="str">
        <f t="shared" ca="1" si="309"/>
        <v/>
      </c>
    </row>
    <row r="1723" spans="1:89" x14ac:dyDescent="0.45">
      <c r="A1723">
        <v>1</v>
      </c>
      <c r="B1723">
        <f t="shared" si="310"/>
        <v>0</v>
      </c>
      <c r="D1723" t="b">
        <f t="shared" si="306"/>
        <v>0</v>
      </c>
      <c r="AN1723">
        <f t="shared" si="311"/>
        <v>4.9121580331455778E-2</v>
      </c>
      <c r="AQ1723">
        <f t="shared" si="312"/>
        <v>0.22163388804841144</v>
      </c>
      <c r="CA1723">
        <v>1</v>
      </c>
      <c r="CC1723" t="str">
        <f t="shared" ca="1" si="307"/>
        <v/>
      </c>
      <c r="CD1723" t="str">
        <f t="shared" ca="1" si="308"/>
        <v/>
      </c>
      <c r="CH1723" t="str">
        <f t="shared" ca="1" si="313"/>
        <v/>
      </c>
      <c r="CK1723" t="str">
        <f t="shared" ca="1" si="309"/>
        <v/>
      </c>
    </row>
    <row r="1724" spans="1:89" x14ac:dyDescent="0.45">
      <c r="A1724">
        <v>1</v>
      </c>
      <c r="B1724">
        <f t="shared" si="310"/>
        <v>0</v>
      </c>
      <c r="D1724" t="b">
        <f t="shared" si="306"/>
        <v>0</v>
      </c>
      <c r="AN1724">
        <f t="shared" si="311"/>
        <v>4.9121580331455778E-2</v>
      </c>
      <c r="AQ1724">
        <f t="shared" si="312"/>
        <v>0.22163388804841144</v>
      </c>
      <c r="CA1724">
        <v>1</v>
      </c>
      <c r="CC1724" t="str">
        <f t="shared" ca="1" si="307"/>
        <v/>
      </c>
      <c r="CD1724" t="str">
        <f t="shared" ca="1" si="308"/>
        <v/>
      </c>
      <c r="CH1724" t="str">
        <f t="shared" ca="1" si="313"/>
        <v/>
      </c>
      <c r="CK1724" t="str">
        <f t="shared" ca="1" si="309"/>
        <v/>
      </c>
    </row>
    <row r="1725" spans="1:89" x14ac:dyDescent="0.45">
      <c r="A1725">
        <v>1</v>
      </c>
      <c r="B1725">
        <f t="shared" si="310"/>
        <v>0</v>
      </c>
      <c r="D1725" t="b">
        <f t="shared" si="306"/>
        <v>0</v>
      </c>
      <c r="AN1725">
        <f t="shared" si="311"/>
        <v>4.9121580331455778E-2</v>
      </c>
      <c r="AQ1725">
        <f t="shared" si="312"/>
        <v>0.22163388804841144</v>
      </c>
      <c r="CA1725">
        <v>1</v>
      </c>
      <c r="CC1725" t="str">
        <f t="shared" ca="1" si="307"/>
        <v/>
      </c>
      <c r="CD1725" t="str">
        <f t="shared" ca="1" si="308"/>
        <v/>
      </c>
      <c r="CH1725" t="str">
        <f t="shared" ca="1" si="313"/>
        <v/>
      </c>
      <c r="CK1725" t="str">
        <f t="shared" ca="1" si="309"/>
        <v/>
      </c>
    </row>
    <row r="1726" spans="1:89" x14ac:dyDescent="0.45">
      <c r="A1726">
        <v>1</v>
      </c>
      <c r="B1726">
        <f t="shared" si="310"/>
        <v>0</v>
      </c>
      <c r="D1726" t="b">
        <f t="shared" si="306"/>
        <v>0</v>
      </c>
      <c r="AN1726">
        <f t="shared" si="311"/>
        <v>4.9121580331455778E-2</v>
      </c>
      <c r="AQ1726">
        <f t="shared" si="312"/>
        <v>0.22163388804841144</v>
      </c>
      <c r="CA1726">
        <v>1</v>
      </c>
      <c r="CC1726" t="str">
        <f t="shared" ca="1" si="307"/>
        <v/>
      </c>
      <c r="CD1726" t="str">
        <f t="shared" ca="1" si="308"/>
        <v/>
      </c>
      <c r="CH1726" t="str">
        <f t="shared" ca="1" si="313"/>
        <v/>
      </c>
      <c r="CK1726" t="str">
        <f t="shared" ca="1" si="309"/>
        <v/>
      </c>
    </row>
    <row r="1727" spans="1:89" x14ac:dyDescent="0.45">
      <c r="A1727">
        <v>1</v>
      </c>
      <c r="B1727">
        <f t="shared" si="310"/>
        <v>0</v>
      </c>
      <c r="D1727" t="b">
        <f t="shared" si="306"/>
        <v>1</v>
      </c>
      <c r="AN1727">
        <f t="shared" si="311"/>
        <v>4.9121580331455778E-2</v>
      </c>
      <c r="AQ1727">
        <f t="shared" si="312"/>
        <v>0.22163388804841144</v>
      </c>
      <c r="CA1727">
        <v>1</v>
      </c>
      <c r="CC1727" t="str">
        <f t="shared" ca="1" si="307"/>
        <v/>
      </c>
      <c r="CD1727" t="str">
        <f t="shared" ca="1" si="308"/>
        <v/>
      </c>
      <c r="CH1727" t="str">
        <f t="shared" ca="1" si="313"/>
        <v/>
      </c>
      <c r="CK1727" t="str">
        <f t="shared" ca="1" si="309"/>
        <v/>
      </c>
    </row>
    <row r="1728" spans="1:89" x14ac:dyDescent="0.45">
      <c r="A1728">
        <v>2</v>
      </c>
      <c r="B1728">
        <f t="shared" si="310"/>
        <v>0</v>
      </c>
      <c r="D1728" t="b">
        <f t="shared" si="306"/>
        <v>0</v>
      </c>
      <c r="AN1728">
        <f t="shared" si="311"/>
        <v>0.60585380423463286</v>
      </c>
      <c r="AQ1728">
        <f t="shared" si="312"/>
        <v>0.77836611195158856</v>
      </c>
      <c r="CA1728">
        <v>2</v>
      </c>
      <c r="CC1728" t="str">
        <f t="shared" ca="1" si="307"/>
        <v/>
      </c>
      <c r="CD1728" t="str">
        <f t="shared" ca="1" si="308"/>
        <v/>
      </c>
      <c r="CH1728" t="str">
        <f t="shared" ca="1" si="313"/>
        <v/>
      </c>
      <c r="CK1728" t="str">
        <f t="shared" ca="1" si="309"/>
        <v/>
      </c>
    </row>
    <row r="1729" spans="1:89" x14ac:dyDescent="0.45">
      <c r="A1729">
        <v>0</v>
      </c>
      <c r="B1729">
        <f t="shared" si="310"/>
        <v>14</v>
      </c>
      <c r="D1729" t="b">
        <f t="shared" ref="D1729:D1792" si="314">MOD(ROW(A1762),10)=0</f>
        <v>0</v>
      </c>
      <c r="AN1729">
        <f t="shared" si="311"/>
        <v>0</v>
      </c>
      <c r="AQ1729">
        <f t="shared" si="312"/>
        <v>1.2216338880484114</v>
      </c>
      <c r="CA1729">
        <v>0</v>
      </c>
      <c r="CC1729" t="str">
        <f t="shared" ref="CC1729:CC1792" ca="1" si="315">IF(MOD(CELL("строка",CA1738),10)=0,SUM(CA1729:CA1738),"")</f>
        <v/>
      </c>
      <c r="CD1729" t="str">
        <f t="shared" ca="1" si="308"/>
        <v/>
      </c>
      <c r="CH1729" t="str">
        <f t="shared" ca="1" si="313"/>
        <v/>
      </c>
      <c r="CK1729" t="str">
        <f t="shared" ca="1" si="309"/>
        <v/>
      </c>
    </row>
    <row r="1730" spans="1:89" x14ac:dyDescent="0.45">
      <c r="A1730">
        <v>2</v>
      </c>
      <c r="B1730">
        <f t="shared" si="310"/>
        <v>0</v>
      </c>
      <c r="D1730" t="b">
        <f t="shared" si="314"/>
        <v>0</v>
      </c>
      <c r="AN1730">
        <f t="shared" si="311"/>
        <v>0.60585380423463286</v>
      </c>
      <c r="AQ1730">
        <f t="shared" si="312"/>
        <v>0.77836611195158856</v>
      </c>
      <c r="CA1730">
        <v>2</v>
      </c>
      <c r="CC1730" t="str">
        <f t="shared" ca="1" si="315"/>
        <v/>
      </c>
      <c r="CD1730" t="str">
        <f t="shared" ref="CD1730:CD1793" ca="1" si="316">IF(MOD(CELL("строка",CA1749),20)=0,SUM(CA1730:CA1749),"")</f>
        <v/>
      </c>
      <c r="CH1730" t="str">
        <f t="shared" ca="1" si="313"/>
        <v/>
      </c>
      <c r="CK1730" t="str">
        <f t="shared" ref="CK1730:CK1793" ca="1" si="317">IF(MOD(CELL("строка",CD1730),20)=1,POWER( SUM( CD1730, -$CJ$1 ), 2 ),"")</f>
        <v/>
      </c>
    </row>
    <row r="1731" spans="1:89" x14ac:dyDescent="0.45">
      <c r="A1731">
        <v>1</v>
      </c>
      <c r="B1731">
        <f t="shared" ref="B1731:B1794" si="318">SUM(A1773:A1782)*D1749</f>
        <v>0</v>
      </c>
      <c r="D1731" t="b">
        <f t="shared" si="314"/>
        <v>0</v>
      </c>
      <c r="AN1731">
        <f t="shared" ref="AN1731:AN1794" si="319">IF(A1731&gt;0,(A1731-AM$2)*(A1731-AM$2),0)</f>
        <v>4.9121580331455778E-2</v>
      </c>
      <c r="AQ1731">
        <f t="shared" ref="AQ1731:AQ1794" si="320">ABS(A1731-AM$2)</f>
        <v>0.22163388804841144</v>
      </c>
      <c r="CA1731">
        <v>1</v>
      </c>
      <c r="CC1731">
        <f t="shared" ca="1" si="315"/>
        <v>13</v>
      </c>
      <c r="CD1731" t="str">
        <f t="shared" ca="1" si="316"/>
        <v/>
      </c>
      <c r="CH1731">
        <f t="shared" ref="CH1731:CH1794" ca="1" si="321">IF(MOD(CELL("строка",CC1731),10)=1,POWER( SUM( CC1731, -$G$1 ), 2 ),"")</f>
        <v>169</v>
      </c>
      <c r="CK1731" t="str">
        <f t="shared" ca="1" si="317"/>
        <v/>
      </c>
    </row>
    <row r="1732" spans="1:89" x14ac:dyDescent="0.45">
      <c r="A1732">
        <v>0</v>
      </c>
      <c r="B1732">
        <f t="shared" si="318"/>
        <v>0</v>
      </c>
      <c r="D1732" t="b">
        <f t="shared" si="314"/>
        <v>0</v>
      </c>
      <c r="AN1732">
        <f t="shared" si="319"/>
        <v>0</v>
      </c>
      <c r="AQ1732">
        <f t="shared" si="320"/>
        <v>1.2216338880484114</v>
      </c>
      <c r="CA1732">
        <v>0</v>
      </c>
      <c r="CC1732" t="str">
        <f t="shared" ca="1" si="315"/>
        <v/>
      </c>
      <c r="CD1732" t="str">
        <f t="shared" ca="1" si="316"/>
        <v/>
      </c>
      <c r="CH1732" t="str">
        <f t="shared" ca="1" si="321"/>
        <v/>
      </c>
      <c r="CK1732" t="str">
        <f t="shared" ca="1" si="317"/>
        <v/>
      </c>
    </row>
    <row r="1733" spans="1:89" x14ac:dyDescent="0.45">
      <c r="A1733">
        <v>2</v>
      </c>
      <c r="B1733">
        <f t="shared" si="318"/>
        <v>0</v>
      </c>
      <c r="D1733" t="b">
        <f t="shared" si="314"/>
        <v>0</v>
      </c>
      <c r="AN1733">
        <f t="shared" si="319"/>
        <v>0.60585380423463286</v>
      </c>
      <c r="AQ1733">
        <f t="shared" si="320"/>
        <v>0.77836611195158856</v>
      </c>
      <c r="CA1733">
        <v>2</v>
      </c>
      <c r="CC1733" t="str">
        <f t="shared" ca="1" si="315"/>
        <v/>
      </c>
      <c r="CD1733" t="str">
        <f t="shared" ca="1" si="316"/>
        <v/>
      </c>
      <c r="CH1733" t="str">
        <f t="shared" ca="1" si="321"/>
        <v/>
      </c>
      <c r="CK1733" t="str">
        <f t="shared" ca="1" si="317"/>
        <v/>
      </c>
    </row>
    <row r="1734" spans="1:89" x14ac:dyDescent="0.45">
      <c r="A1734">
        <v>1</v>
      </c>
      <c r="B1734">
        <f t="shared" si="318"/>
        <v>0</v>
      </c>
      <c r="D1734" t="b">
        <f t="shared" si="314"/>
        <v>0</v>
      </c>
      <c r="AN1734">
        <f t="shared" si="319"/>
        <v>4.9121580331455778E-2</v>
      </c>
      <c r="AQ1734">
        <f t="shared" si="320"/>
        <v>0.22163388804841144</v>
      </c>
      <c r="CA1734">
        <v>1</v>
      </c>
      <c r="CC1734" t="str">
        <f t="shared" ca="1" si="315"/>
        <v/>
      </c>
      <c r="CD1734" t="str">
        <f t="shared" ca="1" si="316"/>
        <v/>
      </c>
      <c r="CH1734" t="str">
        <f t="shared" ca="1" si="321"/>
        <v/>
      </c>
      <c r="CK1734" t="str">
        <f t="shared" ca="1" si="317"/>
        <v/>
      </c>
    </row>
    <row r="1735" spans="1:89" x14ac:dyDescent="0.45">
      <c r="A1735">
        <v>1</v>
      </c>
      <c r="B1735">
        <f t="shared" si="318"/>
        <v>0</v>
      </c>
      <c r="D1735" t="b">
        <f t="shared" si="314"/>
        <v>0</v>
      </c>
      <c r="AN1735">
        <f t="shared" si="319"/>
        <v>4.9121580331455778E-2</v>
      </c>
      <c r="AQ1735">
        <f t="shared" si="320"/>
        <v>0.22163388804841144</v>
      </c>
      <c r="CA1735">
        <v>1</v>
      </c>
      <c r="CC1735" t="str">
        <f t="shared" ca="1" si="315"/>
        <v/>
      </c>
      <c r="CD1735" t="str">
        <f t="shared" ca="1" si="316"/>
        <v/>
      </c>
      <c r="CH1735" t="str">
        <f t="shared" ca="1" si="321"/>
        <v/>
      </c>
      <c r="CK1735" t="str">
        <f t="shared" ca="1" si="317"/>
        <v/>
      </c>
    </row>
    <row r="1736" spans="1:89" x14ac:dyDescent="0.45">
      <c r="A1736">
        <v>2</v>
      </c>
      <c r="B1736">
        <f t="shared" si="318"/>
        <v>0</v>
      </c>
      <c r="D1736" t="b">
        <f t="shared" si="314"/>
        <v>0</v>
      </c>
      <c r="AN1736">
        <f t="shared" si="319"/>
        <v>0.60585380423463286</v>
      </c>
      <c r="AQ1736">
        <f t="shared" si="320"/>
        <v>0.77836611195158856</v>
      </c>
      <c r="CA1736">
        <v>2</v>
      </c>
      <c r="CC1736" t="str">
        <f t="shared" ca="1" si="315"/>
        <v/>
      </c>
      <c r="CD1736" t="str">
        <f t="shared" ca="1" si="316"/>
        <v/>
      </c>
      <c r="CH1736" t="str">
        <f t="shared" ca="1" si="321"/>
        <v/>
      </c>
      <c r="CK1736" t="str">
        <f t="shared" ca="1" si="317"/>
        <v/>
      </c>
    </row>
    <row r="1737" spans="1:89" x14ac:dyDescent="0.45">
      <c r="A1737">
        <v>2</v>
      </c>
      <c r="B1737">
        <f t="shared" si="318"/>
        <v>0</v>
      </c>
      <c r="D1737" t="b">
        <f t="shared" si="314"/>
        <v>1</v>
      </c>
      <c r="AN1737">
        <f t="shared" si="319"/>
        <v>0.60585380423463286</v>
      </c>
      <c r="AQ1737">
        <f t="shared" si="320"/>
        <v>0.77836611195158856</v>
      </c>
      <c r="CA1737">
        <v>2</v>
      </c>
      <c r="CC1737" t="str">
        <f t="shared" ca="1" si="315"/>
        <v/>
      </c>
      <c r="CD1737" t="str">
        <f t="shared" ca="1" si="316"/>
        <v/>
      </c>
      <c r="CH1737" t="str">
        <f t="shared" ca="1" si="321"/>
        <v/>
      </c>
      <c r="CK1737" t="str">
        <f t="shared" ca="1" si="317"/>
        <v/>
      </c>
    </row>
    <row r="1738" spans="1:89" x14ac:dyDescent="0.45">
      <c r="A1738">
        <v>3</v>
      </c>
      <c r="B1738">
        <f t="shared" si="318"/>
        <v>0</v>
      </c>
      <c r="D1738" t="b">
        <f t="shared" si="314"/>
        <v>0</v>
      </c>
      <c r="AN1738">
        <f t="shared" si="319"/>
        <v>3.16258602813781</v>
      </c>
      <c r="AQ1738">
        <f t="shared" si="320"/>
        <v>1.7783661119515886</v>
      </c>
      <c r="CA1738">
        <v>3</v>
      </c>
      <c r="CC1738" t="str">
        <f t="shared" ca="1" si="315"/>
        <v/>
      </c>
      <c r="CD1738" t="str">
        <f t="shared" ca="1" si="316"/>
        <v/>
      </c>
      <c r="CH1738" t="str">
        <f t="shared" ca="1" si="321"/>
        <v/>
      </c>
      <c r="CK1738" t="str">
        <f t="shared" ca="1" si="317"/>
        <v/>
      </c>
    </row>
    <row r="1739" spans="1:89" x14ac:dyDescent="0.45">
      <c r="A1739">
        <v>0</v>
      </c>
      <c r="B1739">
        <f t="shared" si="318"/>
        <v>8</v>
      </c>
      <c r="D1739" t="b">
        <f t="shared" si="314"/>
        <v>0</v>
      </c>
      <c r="AN1739">
        <f t="shared" si="319"/>
        <v>0</v>
      </c>
      <c r="AQ1739">
        <f t="shared" si="320"/>
        <v>1.2216338880484114</v>
      </c>
      <c r="CA1739">
        <v>0</v>
      </c>
      <c r="CC1739" t="str">
        <f t="shared" ca="1" si="315"/>
        <v/>
      </c>
      <c r="CD1739" t="str">
        <f t="shared" ca="1" si="316"/>
        <v/>
      </c>
      <c r="CH1739" t="str">
        <f t="shared" ca="1" si="321"/>
        <v/>
      </c>
      <c r="CK1739" t="str">
        <f t="shared" ca="1" si="317"/>
        <v/>
      </c>
    </row>
    <row r="1740" spans="1:89" x14ac:dyDescent="0.45">
      <c r="A1740">
        <v>1</v>
      </c>
      <c r="B1740">
        <f t="shared" si="318"/>
        <v>0</v>
      </c>
      <c r="D1740" t="b">
        <f t="shared" si="314"/>
        <v>0</v>
      </c>
      <c r="AN1740">
        <f t="shared" si="319"/>
        <v>4.9121580331455778E-2</v>
      </c>
      <c r="AQ1740">
        <f t="shared" si="320"/>
        <v>0.22163388804841144</v>
      </c>
      <c r="CA1740">
        <v>1</v>
      </c>
      <c r="CC1740" t="str">
        <f t="shared" ca="1" si="315"/>
        <v/>
      </c>
      <c r="CD1740" t="str">
        <f t="shared" ca="1" si="316"/>
        <v/>
      </c>
      <c r="CH1740" t="str">
        <f t="shared" ca="1" si="321"/>
        <v/>
      </c>
      <c r="CK1740" t="str">
        <f t="shared" ca="1" si="317"/>
        <v/>
      </c>
    </row>
    <row r="1741" spans="1:89" x14ac:dyDescent="0.45">
      <c r="A1741">
        <v>0</v>
      </c>
      <c r="B1741">
        <f t="shared" si="318"/>
        <v>0</v>
      </c>
      <c r="D1741" t="b">
        <f t="shared" si="314"/>
        <v>0</v>
      </c>
      <c r="AN1741">
        <f t="shared" si="319"/>
        <v>0</v>
      </c>
      <c r="AQ1741">
        <f t="shared" si="320"/>
        <v>1.2216338880484114</v>
      </c>
      <c r="CA1741">
        <v>0</v>
      </c>
      <c r="CC1741">
        <f t="shared" ca="1" si="315"/>
        <v>15</v>
      </c>
      <c r="CD1741">
        <f t="shared" ca="1" si="316"/>
        <v>26</v>
      </c>
      <c r="CH1741">
        <f t="shared" ca="1" si="321"/>
        <v>225</v>
      </c>
      <c r="CK1741">
        <f t="shared" ca="1" si="317"/>
        <v>2.4492250000000042</v>
      </c>
    </row>
    <row r="1742" spans="1:89" x14ac:dyDescent="0.45">
      <c r="A1742">
        <v>1</v>
      </c>
      <c r="B1742">
        <f t="shared" si="318"/>
        <v>0</v>
      </c>
      <c r="D1742" t="b">
        <f t="shared" si="314"/>
        <v>0</v>
      </c>
      <c r="AN1742">
        <f t="shared" si="319"/>
        <v>4.9121580331455778E-2</v>
      </c>
      <c r="AQ1742">
        <f t="shared" si="320"/>
        <v>0.22163388804841144</v>
      </c>
      <c r="CA1742">
        <v>1</v>
      </c>
      <c r="CC1742" t="str">
        <f t="shared" ca="1" si="315"/>
        <v/>
      </c>
      <c r="CD1742" t="str">
        <f t="shared" ca="1" si="316"/>
        <v/>
      </c>
      <c r="CH1742" t="str">
        <f t="shared" ca="1" si="321"/>
        <v/>
      </c>
      <c r="CK1742" t="str">
        <f t="shared" ca="1" si="317"/>
        <v/>
      </c>
    </row>
    <row r="1743" spans="1:89" x14ac:dyDescent="0.45">
      <c r="A1743">
        <v>1</v>
      </c>
      <c r="B1743">
        <f t="shared" si="318"/>
        <v>0</v>
      </c>
      <c r="D1743" t="b">
        <f t="shared" si="314"/>
        <v>0</v>
      </c>
      <c r="AN1743">
        <f t="shared" si="319"/>
        <v>4.9121580331455778E-2</v>
      </c>
      <c r="AQ1743">
        <f t="shared" si="320"/>
        <v>0.22163388804841144</v>
      </c>
      <c r="CA1743">
        <v>1</v>
      </c>
      <c r="CC1743" t="str">
        <f t="shared" ca="1" si="315"/>
        <v/>
      </c>
      <c r="CD1743" t="str">
        <f t="shared" ca="1" si="316"/>
        <v/>
      </c>
      <c r="CH1743" t="str">
        <f t="shared" ca="1" si="321"/>
        <v/>
      </c>
      <c r="CK1743" t="str">
        <f t="shared" ca="1" si="317"/>
        <v/>
      </c>
    </row>
    <row r="1744" spans="1:89" x14ac:dyDescent="0.45">
      <c r="A1744">
        <v>1</v>
      </c>
      <c r="B1744">
        <f t="shared" si="318"/>
        <v>0</v>
      </c>
      <c r="D1744" t="b">
        <f t="shared" si="314"/>
        <v>0</v>
      </c>
      <c r="AN1744">
        <f t="shared" si="319"/>
        <v>4.9121580331455778E-2</v>
      </c>
      <c r="AQ1744">
        <f t="shared" si="320"/>
        <v>0.22163388804841144</v>
      </c>
      <c r="CA1744">
        <v>1</v>
      </c>
      <c r="CC1744" t="str">
        <f t="shared" ca="1" si="315"/>
        <v/>
      </c>
      <c r="CD1744" t="str">
        <f t="shared" ca="1" si="316"/>
        <v/>
      </c>
      <c r="CH1744" t="str">
        <f t="shared" ca="1" si="321"/>
        <v/>
      </c>
      <c r="CK1744" t="str">
        <f t="shared" ca="1" si="317"/>
        <v/>
      </c>
    </row>
    <row r="1745" spans="1:89" x14ac:dyDescent="0.45">
      <c r="A1745">
        <v>3</v>
      </c>
      <c r="B1745">
        <f t="shared" si="318"/>
        <v>0</v>
      </c>
      <c r="D1745" t="b">
        <f t="shared" si="314"/>
        <v>0</v>
      </c>
      <c r="AN1745">
        <f t="shared" si="319"/>
        <v>3.16258602813781</v>
      </c>
      <c r="AQ1745">
        <f t="shared" si="320"/>
        <v>1.7783661119515886</v>
      </c>
      <c r="CA1745">
        <v>3</v>
      </c>
      <c r="CC1745" t="str">
        <f t="shared" ca="1" si="315"/>
        <v/>
      </c>
      <c r="CD1745" t="str">
        <f t="shared" ca="1" si="316"/>
        <v/>
      </c>
      <c r="CH1745" t="str">
        <f t="shared" ca="1" si="321"/>
        <v/>
      </c>
      <c r="CK1745" t="str">
        <f t="shared" ca="1" si="317"/>
        <v/>
      </c>
    </row>
    <row r="1746" spans="1:89" x14ac:dyDescent="0.45">
      <c r="A1746">
        <v>1</v>
      </c>
      <c r="B1746">
        <f t="shared" si="318"/>
        <v>0</v>
      </c>
      <c r="D1746" t="b">
        <f t="shared" si="314"/>
        <v>0</v>
      </c>
      <c r="AN1746">
        <f t="shared" si="319"/>
        <v>4.9121580331455778E-2</v>
      </c>
      <c r="AQ1746">
        <f t="shared" si="320"/>
        <v>0.22163388804841144</v>
      </c>
      <c r="CA1746">
        <v>1</v>
      </c>
      <c r="CC1746" t="str">
        <f t="shared" ca="1" si="315"/>
        <v/>
      </c>
      <c r="CD1746" t="str">
        <f t="shared" ca="1" si="316"/>
        <v/>
      </c>
      <c r="CH1746" t="str">
        <f t="shared" ca="1" si="321"/>
        <v/>
      </c>
      <c r="CK1746" t="str">
        <f t="shared" ca="1" si="317"/>
        <v/>
      </c>
    </row>
    <row r="1747" spans="1:89" x14ac:dyDescent="0.45">
      <c r="A1747">
        <v>1</v>
      </c>
      <c r="B1747">
        <f t="shared" si="318"/>
        <v>0</v>
      </c>
      <c r="D1747" t="b">
        <f t="shared" si="314"/>
        <v>1</v>
      </c>
      <c r="AN1747">
        <f t="shared" si="319"/>
        <v>4.9121580331455778E-2</v>
      </c>
      <c r="AQ1747">
        <f t="shared" si="320"/>
        <v>0.22163388804841144</v>
      </c>
      <c r="CA1747">
        <v>1</v>
      </c>
      <c r="CC1747" t="str">
        <f t="shared" ca="1" si="315"/>
        <v/>
      </c>
      <c r="CD1747" t="str">
        <f t="shared" ca="1" si="316"/>
        <v/>
      </c>
      <c r="CH1747" t="str">
        <f t="shared" ca="1" si="321"/>
        <v/>
      </c>
      <c r="CK1747" t="str">
        <f t="shared" ca="1" si="317"/>
        <v/>
      </c>
    </row>
    <row r="1748" spans="1:89" x14ac:dyDescent="0.45">
      <c r="A1748">
        <v>6</v>
      </c>
      <c r="B1748">
        <f t="shared" si="318"/>
        <v>0</v>
      </c>
      <c r="D1748" t="b">
        <f t="shared" si="314"/>
        <v>0</v>
      </c>
      <c r="AN1748">
        <f t="shared" si="319"/>
        <v>22.832782699847343</v>
      </c>
      <c r="AQ1748">
        <f t="shared" si="320"/>
        <v>4.7783661119515886</v>
      </c>
      <c r="CA1748">
        <v>6</v>
      </c>
      <c r="CC1748" t="str">
        <f t="shared" ca="1" si="315"/>
        <v/>
      </c>
      <c r="CD1748" t="str">
        <f t="shared" ca="1" si="316"/>
        <v/>
      </c>
      <c r="CH1748" t="str">
        <f t="shared" ca="1" si="321"/>
        <v/>
      </c>
      <c r="CK1748" t="str">
        <f t="shared" ca="1" si="317"/>
        <v/>
      </c>
    </row>
    <row r="1749" spans="1:89" x14ac:dyDescent="0.45">
      <c r="A1749">
        <v>1</v>
      </c>
      <c r="B1749">
        <f t="shared" si="318"/>
        <v>12</v>
      </c>
      <c r="D1749" t="b">
        <f t="shared" si="314"/>
        <v>0</v>
      </c>
      <c r="AN1749">
        <f t="shared" si="319"/>
        <v>4.9121580331455778E-2</v>
      </c>
      <c r="AQ1749">
        <f t="shared" si="320"/>
        <v>0.22163388804841144</v>
      </c>
      <c r="CA1749">
        <v>1</v>
      </c>
      <c r="CC1749" t="str">
        <f t="shared" ca="1" si="315"/>
        <v/>
      </c>
      <c r="CD1749" t="str">
        <f t="shared" ca="1" si="316"/>
        <v/>
      </c>
      <c r="CH1749" t="str">
        <f t="shared" ca="1" si="321"/>
        <v/>
      </c>
      <c r="CK1749" t="str">
        <f t="shared" ca="1" si="317"/>
        <v/>
      </c>
    </row>
    <row r="1750" spans="1:89" x14ac:dyDescent="0.45">
      <c r="A1750">
        <v>0</v>
      </c>
      <c r="B1750">
        <f t="shared" si="318"/>
        <v>0</v>
      </c>
      <c r="D1750" t="b">
        <f t="shared" si="314"/>
        <v>0</v>
      </c>
      <c r="AN1750">
        <f t="shared" si="319"/>
        <v>0</v>
      </c>
      <c r="AQ1750">
        <f t="shared" si="320"/>
        <v>1.2216338880484114</v>
      </c>
      <c r="CA1750">
        <v>0</v>
      </c>
      <c r="CC1750" t="str">
        <f t="shared" ca="1" si="315"/>
        <v/>
      </c>
      <c r="CD1750" t="str">
        <f t="shared" ca="1" si="316"/>
        <v/>
      </c>
      <c r="CH1750" t="str">
        <f t="shared" ca="1" si="321"/>
        <v/>
      </c>
      <c r="CK1750" t="str">
        <f t="shared" ca="1" si="317"/>
        <v/>
      </c>
    </row>
    <row r="1751" spans="1:89" x14ac:dyDescent="0.45">
      <c r="A1751">
        <v>0</v>
      </c>
      <c r="B1751">
        <f t="shared" si="318"/>
        <v>0</v>
      </c>
      <c r="D1751" t="b">
        <f t="shared" si="314"/>
        <v>0</v>
      </c>
      <c r="AN1751">
        <f t="shared" si="319"/>
        <v>0</v>
      </c>
      <c r="AQ1751">
        <f t="shared" si="320"/>
        <v>1.2216338880484114</v>
      </c>
      <c r="CA1751">
        <v>0</v>
      </c>
      <c r="CC1751">
        <f t="shared" ca="1" si="315"/>
        <v>11</v>
      </c>
      <c r="CD1751" t="str">
        <f t="shared" ca="1" si="316"/>
        <v/>
      </c>
      <c r="CH1751">
        <f t="shared" ca="1" si="321"/>
        <v>121</v>
      </c>
      <c r="CK1751" t="str">
        <f t="shared" ca="1" si="317"/>
        <v/>
      </c>
    </row>
    <row r="1752" spans="1:89" x14ac:dyDescent="0.45">
      <c r="A1752">
        <v>0</v>
      </c>
      <c r="B1752">
        <f t="shared" si="318"/>
        <v>0</v>
      </c>
      <c r="D1752" t="b">
        <f t="shared" si="314"/>
        <v>0</v>
      </c>
      <c r="AN1752">
        <f t="shared" si="319"/>
        <v>0</v>
      </c>
      <c r="AQ1752">
        <f t="shared" si="320"/>
        <v>1.2216338880484114</v>
      </c>
      <c r="CA1752">
        <v>0</v>
      </c>
      <c r="CC1752" t="str">
        <f t="shared" ca="1" si="315"/>
        <v/>
      </c>
      <c r="CD1752" t="str">
        <f t="shared" ca="1" si="316"/>
        <v/>
      </c>
      <c r="CH1752" t="str">
        <f t="shared" ca="1" si="321"/>
        <v/>
      </c>
      <c r="CK1752" t="str">
        <f t="shared" ca="1" si="317"/>
        <v/>
      </c>
    </row>
    <row r="1753" spans="1:89" x14ac:dyDescent="0.45">
      <c r="A1753">
        <v>1</v>
      </c>
      <c r="B1753">
        <f t="shared" si="318"/>
        <v>0</v>
      </c>
      <c r="D1753" t="b">
        <f t="shared" si="314"/>
        <v>0</v>
      </c>
      <c r="AN1753">
        <f t="shared" si="319"/>
        <v>4.9121580331455778E-2</v>
      </c>
      <c r="AQ1753">
        <f t="shared" si="320"/>
        <v>0.22163388804841144</v>
      </c>
      <c r="CA1753">
        <v>1</v>
      </c>
      <c r="CC1753" t="str">
        <f t="shared" ca="1" si="315"/>
        <v/>
      </c>
      <c r="CD1753" t="str">
        <f t="shared" ca="1" si="316"/>
        <v/>
      </c>
      <c r="CH1753" t="str">
        <f t="shared" ca="1" si="321"/>
        <v/>
      </c>
      <c r="CK1753" t="str">
        <f t="shared" ca="1" si="317"/>
        <v/>
      </c>
    </row>
    <row r="1754" spans="1:89" x14ac:dyDescent="0.45">
      <c r="A1754">
        <v>1</v>
      </c>
      <c r="B1754">
        <f t="shared" si="318"/>
        <v>0</v>
      </c>
      <c r="D1754" t="b">
        <f t="shared" si="314"/>
        <v>0</v>
      </c>
      <c r="AN1754">
        <f t="shared" si="319"/>
        <v>4.9121580331455778E-2</v>
      </c>
      <c r="AQ1754">
        <f t="shared" si="320"/>
        <v>0.22163388804841144</v>
      </c>
      <c r="CA1754">
        <v>1</v>
      </c>
      <c r="CC1754" t="str">
        <f t="shared" ca="1" si="315"/>
        <v/>
      </c>
      <c r="CD1754" t="str">
        <f t="shared" ca="1" si="316"/>
        <v/>
      </c>
      <c r="CH1754" t="str">
        <f t="shared" ca="1" si="321"/>
        <v/>
      </c>
      <c r="CK1754" t="str">
        <f t="shared" ca="1" si="317"/>
        <v/>
      </c>
    </row>
    <row r="1755" spans="1:89" x14ac:dyDescent="0.45">
      <c r="A1755">
        <v>2</v>
      </c>
      <c r="B1755">
        <f t="shared" si="318"/>
        <v>0</v>
      </c>
      <c r="D1755" t="b">
        <f t="shared" si="314"/>
        <v>0</v>
      </c>
      <c r="AN1755">
        <f t="shared" si="319"/>
        <v>0.60585380423463286</v>
      </c>
      <c r="AQ1755">
        <f t="shared" si="320"/>
        <v>0.77836611195158856</v>
      </c>
      <c r="CA1755">
        <v>2</v>
      </c>
      <c r="CC1755" t="str">
        <f t="shared" ca="1" si="315"/>
        <v/>
      </c>
      <c r="CD1755" t="str">
        <f t="shared" ca="1" si="316"/>
        <v/>
      </c>
      <c r="CH1755" t="str">
        <f t="shared" ca="1" si="321"/>
        <v/>
      </c>
      <c r="CK1755" t="str">
        <f t="shared" ca="1" si="317"/>
        <v/>
      </c>
    </row>
    <row r="1756" spans="1:89" x14ac:dyDescent="0.45">
      <c r="A1756">
        <v>1</v>
      </c>
      <c r="B1756">
        <f t="shared" si="318"/>
        <v>0</v>
      </c>
      <c r="D1756" t="b">
        <f t="shared" si="314"/>
        <v>0</v>
      </c>
      <c r="AN1756">
        <f t="shared" si="319"/>
        <v>4.9121580331455778E-2</v>
      </c>
      <c r="AQ1756">
        <f t="shared" si="320"/>
        <v>0.22163388804841144</v>
      </c>
      <c r="CA1756">
        <v>1</v>
      </c>
      <c r="CC1756" t="str">
        <f t="shared" ca="1" si="315"/>
        <v/>
      </c>
      <c r="CD1756" t="str">
        <f t="shared" ca="1" si="316"/>
        <v/>
      </c>
      <c r="CH1756" t="str">
        <f t="shared" ca="1" si="321"/>
        <v/>
      </c>
      <c r="CK1756" t="str">
        <f t="shared" ca="1" si="317"/>
        <v/>
      </c>
    </row>
    <row r="1757" spans="1:89" x14ac:dyDescent="0.45">
      <c r="A1757">
        <v>2</v>
      </c>
      <c r="B1757">
        <f t="shared" si="318"/>
        <v>0</v>
      </c>
      <c r="D1757" t="b">
        <f t="shared" si="314"/>
        <v>1</v>
      </c>
      <c r="AN1757">
        <f t="shared" si="319"/>
        <v>0.60585380423463286</v>
      </c>
      <c r="AQ1757">
        <f t="shared" si="320"/>
        <v>0.77836611195158856</v>
      </c>
      <c r="CA1757">
        <v>2</v>
      </c>
      <c r="CC1757" t="str">
        <f t="shared" ca="1" si="315"/>
        <v/>
      </c>
      <c r="CD1757" t="str">
        <f t="shared" ca="1" si="316"/>
        <v/>
      </c>
      <c r="CH1757" t="str">
        <f t="shared" ca="1" si="321"/>
        <v/>
      </c>
      <c r="CK1757" t="str">
        <f t="shared" ca="1" si="317"/>
        <v/>
      </c>
    </row>
    <row r="1758" spans="1:89" x14ac:dyDescent="0.45">
      <c r="A1758">
        <v>2</v>
      </c>
      <c r="B1758">
        <f t="shared" si="318"/>
        <v>0</v>
      </c>
      <c r="D1758" t="b">
        <f t="shared" si="314"/>
        <v>0</v>
      </c>
      <c r="AN1758">
        <f t="shared" si="319"/>
        <v>0.60585380423463286</v>
      </c>
      <c r="AQ1758">
        <f t="shared" si="320"/>
        <v>0.77836611195158856</v>
      </c>
      <c r="CA1758">
        <v>2</v>
      </c>
      <c r="CC1758" t="str">
        <f t="shared" ca="1" si="315"/>
        <v/>
      </c>
      <c r="CD1758" t="str">
        <f t="shared" ca="1" si="316"/>
        <v/>
      </c>
      <c r="CH1758" t="str">
        <f t="shared" ca="1" si="321"/>
        <v/>
      </c>
      <c r="CK1758" t="str">
        <f t="shared" ca="1" si="317"/>
        <v/>
      </c>
    </row>
    <row r="1759" spans="1:89" x14ac:dyDescent="0.45">
      <c r="A1759">
        <v>1</v>
      </c>
      <c r="B1759">
        <f t="shared" si="318"/>
        <v>9</v>
      </c>
      <c r="D1759" t="b">
        <f t="shared" si="314"/>
        <v>0</v>
      </c>
      <c r="AN1759">
        <f t="shared" si="319"/>
        <v>4.9121580331455778E-2</v>
      </c>
      <c r="AQ1759">
        <f t="shared" si="320"/>
        <v>0.22163388804841144</v>
      </c>
      <c r="CA1759">
        <v>1</v>
      </c>
      <c r="CC1759" t="str">
        <f t="shared" ca="1" si="315"/>
        <v/>
      </c>
      <c r="CD1759" t="str">
        <f t="shared" ca="1" si="316"/>
        <v/>
      </c>
      <c r="CH1759" t="str">
        <f t="shared" ca="1" si="321"/>
        <v/>
      </c>
      <c r="CK1759" t="str">
        <f t="shared" ca="1" si="317"/>
        <v/>
      </c>
    </row>
    <row r="1760" spans="1:89" x14ac:dyDescent="0.45">
      <c r="A1760">
        <v>1</v>
      </c>
      <c r="B1760">
        <f t="shared" si="318"/>
        <v>0</v>
      </c>
      <c r="D1760" t="b">
        <f t="shared" si="314"/>
        <v>0</v>
      </c>
      <c r="AN1760">
        <f t="shared" si="319"/>
        <v>4.9121580331455778E-2</v>
      </c>
      <c r="AQ1760">
        <f t="shared" si="320"/>
        <v>0.22163388804841144</v>
      </c>
      <c r="CA1760">
        <v>1</v>
      </c>
      <c r="CC1760" t="str">
        <f t="shared" ca="1" si="315"/>
        <v/>
      </c>
      <c r="CD1760" t="str">
        <f t="shared" ca="1" si="316"/>
        <v/>
      </c>
      <c r="CH1760" t="str">
        <f t="shared" ca="1" si="321"/>
        <v/>
      </c>
      <c r="CK1760" t="str">
        <f t="shared" ca="1" si="317"/>
        <v/>
      </c>
    </row>
    <row r="1761" spans="1:89" x14ac:dyDescent="0.45">
      <c r="A1761">
        <v>2</v>
      </c>
      <c r="B1761">
        <f t="shared" si="318"/>
        <v>0</v>
      </c>
      <c r="D1761" t="b">
        <f t="shared" si="314"/>
        <v>0</v>
      </c>
      <c r="AN1761">
        <f t="shared" si="319"/>
        <v>0.60585380423463286</v>
      </c>
      <c r="AQ1761">
        <f t="shared" si="320"/>
        <v>0.77836611195158856</v>
      </c>
      <c r="CA1761">
        <v>2</v>
      </c>
      <c r="CC1761">
        <f t="shared" ca="1" si="315"/>
        <v>7</v>
      </c>
      <c r="CD1761">
        <f t="shared" ca="1" si="316"/>
        <v>21</v>
      </c>
      <c r="CH1761">
        <f t="shared" ca="1" si="321"/>
        <v>49</v>
      </c>
      <c r="CK1761">
        <f t="shared" ca="1" si="317"/>
        <v>11.799224999999991</v>
      </c>
    </row>
    <row r="1762" spans="1:89" x14ac:dyDescent="0.45">
      <c r="A1762">
        <v>1</v>
      </c>
      <c r="B1762">
        <f t="shared" si="318"/>
        <v>0</v>
      </c>
      <c r="D1762" t="b">
        <f t="shared" si="314"/>
        <v>0</v>
      </c>
      <c r="AN1762">
        <f t="shared" si="319"/>
        <v>4.9121580331455778E-2</v>
      </c>
      <c r="AQ1762">
        <f t="shared" si="320"/>
        <v>0.22163388804841144</v>
      </c>
      <c r="CA1762">
        <v>1</v>
      </c>
      <c r="CC1762" t="str">
        <f t="shared" ca="1" si="315"/>
        <v/>
      </c>
      <c r="CD1762" t="str">
        <f t="shared" ca="1" si="316"/>
        <v/>
      </c>
      <c r="CH1762" t="str">
        <f t="shared" ca="1" si="321"/>
        <v/>
      </c>
      <c r="CK1762" t="str">
        <f t="shared" ca="1" si="317"/>
        <v/>
      </c>
    </row>
    <row r="1763" spans="1:89" x14ac:dyDescent="0.45">
      <c r="A1763">
        <v>0</v>
      </c>
      <c r="B1763">
        <f t="shared" si="318"/>
        <v>0</v>
      </c>
      <c r="D1763" t="b">
        <f t="shared" si="314"/>
        <v>0</v>
      </c>
      <c r="AN1763">
        <f t="shared" si="319"/>
        <v>0</v>
      </c>
      <c r="AQ1763">
        <f t="shared" si="320"/>
        <v>1.2216338880484114</v>
      </c>
      <c r="CA1763">
        <v>0</v>
      </c>
      <c r="CC1763" t="str">
        <f t="shared" ca="1" si="315"/>
        <v/>
      </c>
      <c r="CD1763" t="str">
        <f t="shared" ca="1" si="316"/>
        <v/>
      </c>
      <c r="CH1763" t="str">
        <f t="shared" ca="1" si="321"/>
        <v/>
      </c>
      <c r="CK1763" t="str">
        <f t="shared" ca="1" si="317"/>
        <v/>
      </c>
    </row>
    <row r="1764" spans="1:89" x14ac:dyDescent="0.45">
      <c r="A1764">
        <v>0</v>
      </c>
      <c r="B1764">
        <f t="shared" si="318"/>
        <v>0</v>
      </c>
      <c r="D1764" t="b">
        <f t="shared" si="314"/>
        <v>0</v>
      </c>
      <c r="AN1764">
        <f t="shared" si="319"/>
        <v>0</v>
      </c>
      <c r="AQ1764">
        <f t="shared" si="320"/>
        <v>1.2216338880484114</v>
      </c>
      <c r="CA1764">
        <v>0</v>
      </c>
      <c r="CC1764" t="str">
        <f t="shared" ca="1" si="315"/>
        <v/>
      </c>
      <c r="CD1764" t="str">
        <f t="shared" ca="1" si="316"/>
        <v/>
      </c>
      <c r="CH1764" t="str">
        <f t="shared" ca="1" si="321"/>
        <v/>
      </c>
      <c r="CK1764" t="str">
        <f t="shared" ca="1" si="317"/>
        <v/>
      </c>
    </row>
    <row r="1765" spans="1:89" x14ac:dyDescent="0.45">
      <c r="A1765">
        <v>2</v>
      </c>
      <c r="B1765">
        <f t="shared" si="318"/>
        <v>0</v>
      </c>
      <c r="D1765" t="b">
        <f t="shared" si="314"/>
        <v>0</v>
      </c>
      <c r="AN1765">
        <f t="shared" si="319"/>
        <v>0.60585380423463286</v>
      </c>
      <c r="AQ1765">
        <f t="shared" si="320"/>
        <v>0.77836611195158856</v>
      </c>
      <c r="CA1765">
        <v>2</v>
      </c>
      <c r="CC1765" t="str">
        <f t="shared" ca="1" si="315"/>
        <v/>
      </c>
      <c r="CD1765" t="str">
        <f t="shared" ca="1" si="316"/>
        <v/>
      </c>
      <c r="CH1765" t="str">
        <f t="shared" ca="1" si="321"/>
        <v/>
      </c>
      <c r="CK1765" t="str">
        <f t="shared" ca="1" si="317"/>
        <v/>
      </c>
    </row>
    <row r="1766" spans="1:89" x14ac:dyDescent="0.45">
      <c r="A1766">
        <v>0</v>
      </c>
      <c r="B1766">
        <f t="shared" si="318"/>
        <v>0</v>
      </c>
      <c r="D1766" t="b">
        <f t="shared" si="314"/>
        <v>0</v>
      </c>
      <c r="AN1766">
        <f t="shared" si="319"/>
        <v>0</v>
      </c>
      <c r="AQ1766">
        <f t="shared" si="320"/>
        <v>1.2216338880484114</v>
      </c>
      <c r="CA1766">
        <v>0</v>
      </c>
      <c r="CC1766" t="str">
        <f t="shared" ca="1" si="315"/>
        <v/>
      </c>
      <c r="CD1766" t="str">
        <f t="shared" ca="1" si="316"/>
        <v/>
      </c>
      <c r="CH1766" t="str">
        <f t="shared" ca="1" si="321"/>
        <v/>
      </c>
      <c r="CK1766" t="str">
        <f t="shared" ca="1" si="317"/>
        <v/>
      </c>
    </row>
    <row r="1767" spans="1:89" x14ac:dyDescent="0.45">
      <c r="A1767">
        <v>1</v>
      </c>
      <c r="B1767">
        <f t="shared" si="318"/>
        <v>0</v>
      </c>
      <c r="D1767" t="b">
        <f t="shared" si="314"/>
        <v>1</v>
      </c>
      <c r="AN1767">
        <f t="shared" si="319"/>
        <v>4.9121580331455778E-2</v>
      </c>
      <c r="AQ1767">
        <f t="shared" si="320"/>
        <v>0.22163388804841144</v>
      </c>
      <c r="CA1767">
        <v>1</v>
      </c>
      <c r="CC1767" t="str">
        <f t="shared" ca="1" si="315"/>
        <v/>
      </c>
      <c r="CD1767" t="str">
        <f t="shared" ca="1" si="316"/>
        <v/>
      </c>
      <c r="CH1767" t="str">
        <f t="shared" ca="1" si="321"/>
        <v/>
      </c>
      <c r="CK1767" t="str">
        <f t="shared" ca="1" si="317"/>
        <v/>
      </c>
    </row>
    <row r="1768" spans="1:89" x14ac:dyDescent="0.45">
      <c r="A1768">
        <v>0</v>
      </c>
      <c r="B1768">
        <f t="shared" si="318"/>
        <v>0</v>
      </c>
      <c r="D1768" t="b">
        <f t="shared" si="314"/>
        <v>0</v>
      </c>
      <c r="AN1768">
        <f t="shared" si="319"/>
        <v>0</v>
      </c>
      <c r="AQ1768">
        <f t="shared" si="320"/>
        <v>1.2216338880484114</v>
      </c>
      <c r="CA1768">
        <v>0</v>
      </c>
      <c r="CC1768" t="str">
        <f t="shared" ca="1" si="315"/>
        <v/>
      </c>
      <c r="CD1768" t="str">
        <f t="shared" ca="1" si="316"/>
        <v/>
      </c>
      <c r="CH1768" t="str">
        <f t="shared" ca="1" si="321"/>
        <v/>
      </c>
      <c r="CK1768" t="str">
        <f t="shared" ca="1" si="317"/>
        <v/>
      </c>
    </row>
    <row r="1769" spans="1:89" x14ac:dyDescent="0.45">
      <c r="A1769">
        <v>0</v>
      </c>
      <c r="B1769">
        <f t="shared" si="318"/>
        <v>14</v>
      </c>
      <c r="D1769" t="b">
        <f t="shared" si="314"/>
        <v>0</v>
      </c>
      <c r="AN1769">
        <f t="shared" si="319"/>
        <v>0</v>
      </c>
      <c r="AQ1769">
        <f t="shared" si="320"/>
        <v>1.2216338880484114</v>
      </c>
      <c r="CA1769">
        <v>0</v>
      </c>
      <c r="CC1769" t="str">
        <f t="shared" ca="1" si="315"/>
        <v/>
      </c>
      <c r="CD1769" t="str">
        <f t="shared" ca="1" si="316"/>
        <v/>
      </c>
      <c r="CH1769" t="str">
        <f t="shared" ca="1" si="321"/>
        <v/>
      </c>
      <c r="CK1769" t="str">
        <f t="shared" ca="1" si="317"/>
        <v/>
      </c>
    </row>
    <row r="1770" spans="1:89" x14ac:dyDescent="0.45">
      <c r="A1770">
        <v>1</v>
      </c>
      <c r="B1770">
        <f t="shared" si="318"/>
        <v>0</v>
      </c>
      <c r="D1770" t="b">
        <f t="shared" si="314"/>
        <v>0</v>
      </c>
      <c r="AN1770">
        <f t="shared" si="319"/>
        <v>4.9121580331455778E-2</v>
      </c>
      <c r="AQ1770">
        <f t="shared" si="320"/>
        <v>0.22163388804841144</v>
      </c>
      <c r="CA1770">
        <v>1</v>
      </c>
      <c r="CC1770" t="str">
        <f t="shared" ca="1" si="315"/>
        <v/>
      </c>
      <c r="CD1770" t="str">
        <f t="shared" ca="1" si="316"/>
        <v/>
      </c>
      <c r="CH1770" t="str">
        <f t="shared" ca="1" si="321"/>
        <v/>
      </c>
      <c r="CK1770" t="str">
        <f t="shared" ca="1" si="317"/>
        <v/>
      </c>
    </row>
    <row r="1771" spans="1:89" x14ac:dyDescent="0.45">
      <c r="A1771">
        <v>0</v>
      </c>
      <c r="B1771">
        <f t="shared" si="318"/>
        <v>0</v>
      </c>
      <c r="D1771" t="b">
        <f t="shared" si="314"/>
        <v>0</v>
      </c>
      <c r="AN1771">
        <f t="shared" si="319"/>
        <v>0</v>
      </c>
      <c r="AQ1771">
        <f t="shared" si="320"/>
        <v>1.2216338880484114</v>
      </c>
      <c r="CA1771">
        <v>0</v>
      </c>
      <c r="CC1771">
        <f t="shared" ca="1" si="315"/>
        <v>14</v>
      </c>
      <c r="CD1771" t="str">
        <f t="shared" ca="1" si="316"/>
        <v/>
      </c>
      <c r="CH1771">
        <f t="shared" ca="1" si="321"/>
        <v>196</v>
      </c>
      <c r="CK1771" t="str">
        <f t="shared" ca="1" si="317"/>
        <v/>
      </c>
    </row>
    <row r="1772" spans="1:89" x14ac:dyDescent="0.45">
      <c r="A1772">
        <v>2</v>
      </c>
      <c r="B1772">
        <f t="shared" si="318"/>
        <v>0</v>
      </c>
      <c r="D1772" t="b">
        <f t="shared" si="314"/>
        <v>0</v>
      </c>
      <c r="AN1772">
        <f t="shared" si="319"/>
        <v>0.60585380423463286</v>
      </c>
      <c r="AQ1772">
        <f t="shared" si="320"/>
        <v>0.77836611195158856</v>
      </c>
      <c r="CA1772">
        <v>2</v>
      </c>
      <c r="CC1772" t="str">
        <f t="shared" ca="1" si="315"/>
        <v/>
      </c>
      <c r="CD1772" t="str">
        <f t="shared" ca="1" si="316"/>
        <v/>
      </c>
      <c r="CH1772" t="str">
        <f t="shared" ca="1" si="321"/>
        <v/>
      </c>
      <c r="CK1772" t="str">
        <f t="shared" ca="1" si="317"/>
        <v/>
      </c>
    </row>
    <row r="1773" spans="1:89" x14ac:dyDescent="0.45">
      <c r="A1773">
        <v>2</v>
      </c>
      <c r="B1773">
        <f t="shared" si="318"/>
        <v>0</v>
      </c>
      <c r="D1773" t="b">
        <f t="shared" si="314"/>
        <v>0</v>
      </c>
      <c r="AN1773">
        <f t="shared" si="319"/>
        <v>0.60585380423463286</v>
      </c>
      <c r="AQ1773">
        <f t="shared" si="320"/>
        <v>0.77836611195158856</v>
      </c>
      <c r="CA1773">
        <v>2</v>
      </c>
      <c r="CC1773" t="str">
        <f t="shared" ca="1" si="315"/>
        <v/>
      </c>
      <c r="CD1773" t="str">
        <f t="shared" ca="1" si="316"/>
        <v/>
      </c>
      <c r="CH1773" t="str">
        <f t="shared" ca="1" si="321"/>
        <v/>
      </c>
      <c r="CK1773" t="str">
        <f t="shared" ca="1" si="317"/>
        <v/>
      </c>
    </row>
    <row r="1774" spans="1:89" x14ac:dyDescent="0.45">
      <c r="A1774">
        <v>1</v>
      </c>
      <c r="B1774">
        <f t="shared" si="318"/>
        <v>0</v>
      </c>
      <c r="D1774" t="b">
        <f t="shared" si="314"/>
        <v>0</v>
      </c>
      <c r="AN1774">
        <f t="shared" si="319"/>
        <v>4.9121580331455778E-2</v>
      </c>
      <c r="AQ1774">
        <f t="shared" si="320"/>
        <v>0.22163388804841144</v>
      </c>
      <c r="CA1774">
        <v>1</v>
      </c>
      <c r="CC1774" t="str">
        <f t="shared" ca="1" si="315"/>
        <v/>
      </c>
      <c r="CD1774" t="str">
        <f t="shared" ca="1" si="316"/>
        <v/>
      </c>
      <c r="CH1774" t="str">
        <f t="shared" ca="1" si="321"/>
        <v/>
      </c>
      <c r="CK1774" t="str">
        <f t="shared" ca="1" si="317"/>
        <v/>
      </c>
    </row>
    <row r="1775" spans="1:89" x14ac:dyDescent="0.45">
      <c r="A1775">
        <v>1</v>
      </c>
      <c r="B1775">
        <f t="shared" si="318"/>
        <v>0</v>
      </c>
      <c r="D1775" t="b">
        <f t="shared" si="314"/>
        <v>0</v>
      </c>
      <c r="AN1775">
        <f t="shared" si="319"/>
        <v>4.9121580331455778E-2</v>
      </c>
      <c r="AQ1775">
        <f t="shared" si="320"/>
        <v>0.22163388804841144</v>
      </c>
      <c r="CA1775">
        <v>1</v>
      </c>
      <c r="CC1775" t="str">
        <f t="shared" ca="1" si="315"/>
        <v/>
      </c>
      <c r="CD1775" t="str">
        <f t="shared" ca="1" si="316"/>
        <v/>
      </c>
      <c r="CH1775" t="str">
        <f t="shared" ca="1" si="321"/>
        <v/>
      </c>
      <c r="CK1775" t="str">
        <f t="shared" ca="1" si="317"/>
        <v/>
      </c>
    </row>
    <row r="1776" spans="1:89" x14ac:dyDescent="0.45">
      <c r="A1776">
        <v>1</v>
      </c>
      <c r="B1776">
        <f t="shared" si="318"/>
        <v>0</v>
      </c>
      <c r="D1776" t="b">
        <f t="shared" si="314"/>
        <v>0</v>
      </c>
      <c r="AN1776">
        <f t="shared" si="319"/>
        <v>4.9121580331455778E-2</v>
      </c>
      <c r="AQ1776">
        <f t="shared" si="320"/>
        <v>0.22163388804841144</v>
      </c>
      <c r="CA1776">
        <v>1</v>
      </c>
      <c r="CC1776" t="str">
        <f t="shared" ca="1" si="315"/>
        <v/>
      </c>
      <c r="CD1776" t="str">
        <f t="shared" ca="1" si="316"/>
        <v/>
      </c>
      <c r="CH1776" t="str">
        <f t="shared" ca="1" si="321"/>
        <v/>
      </c>
      <c r="CK1776" t="str">
        <f t="shared" ca="1" si="317"/>
        <v/>
      </c>
    </row>
    <row r="1777" spans="1:89" x14ac:dyDescent="0.45">
      <c r="A1777">
        <v>3</v>
      </c>
      <c r="B1777">
        <f t="shared" si="318"/>
        <v>0</v>
      </c>
      <c r="D1777" t="b">
        <f t="shared" si="314"/>
        <v>1</v>
      </c>
      <c r="AN1777">
        <f t="shared" si="319"/>
        <v>3.16258602813781</v>
      </c>
      <c r="AQ1777">
        <f t="shared" si="320"/>
        <v>1.7783661119515886</v>
      </c>
      <c r="CA1777">
        <v>3</v>
      </c>
      <c r="CC1777" t="str">
        <f t="shared" ca="1" si="315"/>
        <v/>
      </c>
      <c r="CD1777" t="str">
        <f t="shared" ca="1" si="316"/>
        <v/>
      </c>
      <c r="CH1777" t="str">
        <f t="shared" ca="1" si="321"/>
        <v/>
      </c>
      <c r="CK1777" t="str">
        <f t="shared" ca="1" si="317"/>
        <v/>
      </c>
    </row>
    <row r="1778" spans="1:89" x14ac:dyDescent="0.45">
      <c r="A1778">
        <v>0</v>
      </c>
      <c r="B1778">
        <f t="shared" si="318"/>
        <v>0</v>
      </c>
      <c r="D1778" t="b">
        <f t="shared" si="314"/>
        <v>0</v>
      </c>
      <c r="AN1778">
        <f t="shared" si="319"/>
        <v>0</v>
      </c>
      <c r="AQ1778">
        <f t="shared" si="320"/>
        <v>1.2216338880484114</v>
      </c>
      <c r="CA1778">
        <v>0</v>
      </c>
      <c r="CC1778" t="str">
        <f t="shared" ca="1" si="315"/>
        <v/>
      </c>
      <c r="CD1778" t="str">
        <f t="shared" ca="1" si="316"/>
        <v/>
      </c>
      <c r="CH1778" t="str">
        <f t="shared" ca="1" si="321"/>
        <v/>
      </c>
      <c r="CK1778" t="str">
        <f t="shared" ca="1" si="317"/>
        <v/>
      </c>
    </row>
    <row r="1779" spans="1:89" x14ac:dyDescent="0.45">
      <c r="A1779">
        <v>3</v>
      </c>
      <c r="B1779">
        <f t="shared" si="318"/>
        <v>15</v>
      </c>
      <c r="D1779" t="b">
        <f t="shared" si="314"/>
        <v>0</v>
      </c>
      <c r="AN1779">
        <f t="shared" si="319"/>
        <v>3.16258602813781</v>
      </c>
      <c r="AQ1779">
        <f t="shared" si="320"/>
        <v>1.7783661119515886</v>
      </c>
      <c r="CA1779">
        <v>3</v>
      </c>
      <c r="CC1779" t="str">
        <f t="shared" ca="1" si="315"/>
        <v/>
      </c>
      <c r="CD1779" t="str">
        <f t="shared" ca="1" si="316"/>
        <v/>
      </c>
      <c r="CH1779" t="str">
        <f t="shared" ca="1" si="321"/>
        <v/>
      </c>
      <c r="CK1779" t="str">
        <f t="shared" ca="1" si="317"/>
        <v/>
      </c>
    </row>
    <row r="1780" spans="1:89" x14ac:dyDescent="0.45">
      <c r="A1780">
        <v>1</v>
      </c>
      <c r="B1780">
        <f t="shared" si="318"/>
        <v>0</v>
      </c>
      <c r="D1780" t="b">
        <f t="shared" si="314"/>
        <v>0</v>
      </c>
      <c r="AN1780">
        <f t="shared" si="319"/>
        <v>4.9121580331455778E-2</v>
      </c>
      <c r="AQ1780">
        <f t="shared" si="320"/>
        <v>0.22163388804841144</v>
      </c>
      <c r="CA1780">
        <v>1</v>
      </c>
      <c r="CC1780" t="str">
        <f t="shared" ca="1" si="315"/>
        <v/>
      </c>
      <c r="CD1780" t="str">
        <f t="shared" ca="1" si="316"/>
        <v/>
      </c>
      <c r="CH1780" t="str">
        <f t="shared" ca="1" si="321"/>
        <v/>
      </c>
      <c r="CK1780" t="str">
        <f t="shared" ca="1" si="317"/>
        <v/>
      </c>
    </row>
    <row r="1781" spans="1:89" x14ac:dyDescent="0.45">
      <c r="A1781">
        <v>1</v>
      </c>
      <c r="B1781">
        <f t="shared" si="318"/>
        <v>0</v>
      </c>
      <c r="D1781" t="b">
        <f t="shared" si="314"/>
        <v>0</v>
      </c>
      <c r="AN1781">
        <f t="shared" si="319"/>
        <v>4.9121580331455778E-2</v>
      </c>
      <c r="AQ1781">
        <f t="shared" si="320"/>
        <v>0.22163388804841144</v>
      </c>
      <c r="CA1781">
        <v>1</v>
      </c>
      <c r="CC1781">
        <f t="shared" ca="1" si="315"/>
        <v>8</v>
      </c>
      <c r="CD1781">
        <f t="shared" ca="1" si="316"/>
        <v>20</v>
      </c>
      <c r="CH1781">
        <f t="shared" ca="1" si="321"/>
        <v>64</v>
      </c>
      <c r="CK1781">
        <f t="shared" ca="1" si="317"/>
        <v>19.66922499999999</v>
      </c>
    </row>
    <row r="1782" spans="1:89" x14ac:dyDescent="0.45">
      <c r="A1782">
        <v>1</v>
      </c>
      <c r="B1782">
        <f t="shared" si="318"/>
        <v>0</v>
      </c>
      <c r="D1782" t="b">
        <f t="shared" si="314"/>
        <v>0</v>
      </c>
      <c r="AN1782">
        <f t="shared" si="319"/>
        <v>4.9121580331455778E-2</v>
      </c>
      <c r="AQ1782">
        <f t="shared" si="320"/>
        <v>0.22163388804841144</v>
      </c>
      <c r="CA1782">
        <v>1</v>
      </c>
      <c r="CC1782" t="str">
        <f t="shared" ca="1" si="315"/>
        <v/>
      </c>
      <c r="CD1782" t="str">
        <f t="shared" ca="1" si="316"/>
        <v/>
      </c>
      <c r="CH1782" t="str">
        <f t="shared" ca="1" si="321"/>
        <v/>
      </c>
      <c r="CK1782" t="str">
        <f t="shared" ca="1" si="317"/>
        <v/>
      </c>
    </row>
    <row r="1783" spans="1:89" x14ac:dyDescent="0.45">
      <c r="A1783">
        <v>2</v>
      </c>
      <c r="B1783">
        <f t="shared" si="318"/>
        <v>0</v>
      </c>
      <c r="D1783" t="b">
        <f t="shared" si="314"/>
        <v>0</v>
      </c>
      <c r="AN1783">
        <f t="shared" si="319"/>
        <v>0.60585380423463286</v>
      </c>
      <c r="AQ1783">
        <f t="shared" si="320"/>
        <v>0.77836611195158856</v>
      </c>
      <c r="CA1783">
        <v>2</v>
      </c>
      <c r="CC1783" t="str">
        <f t="shared" ca="1" si="315"/>
        <v/>
      </c>
      <c r="CD1783" t="str">
        <f t="shared" ca="1" si="316"/>
        <v/>
      </c>
      <c r="CH1783" t="str">
        <f t="shared" ca="1" si="321"/>
        <v/>
      </c>
      <c r="CK1783" t="str">
        <f t="shared" ca="1" si="317"/>
        <v/>
      </c>
    </row>
    <row r="1784" spans="1:89" x14ac:dyDescent="0.45">
      <c r="A1784">
        <v>1</v>
      </c>
      <c r="B1784">
        <f t="shared" si="318"/>
        <v>0</v>
      </c>
      <c r="D1784" t="b">
        <f t="shared" si="314"/>
        <v>0</v>
      </c>
      <c r="AN1784">
        <f t="shared" si="319"/>
        <v>4.9121580331455778E-2</v>
      </c>
      <c r="AQ1784">
        <f t="shared" si="320"/>
        <v>0.22163388804841144</v>
      </c>
      <c r="CA1784">
        <v>1</v>
      </c>
      <c r="CC1784" t="str">
        <f t="shared" ca="1" si="315"/>
        <v/>
      </c>
      <c r="CD1784" t="str">
        <f t="shared" ca="1" si="316"/>
        <v/>
      </c>
      <c r="CH1784" t="str">
        <f t="shared" ca="1" si="321"/>
        <v/>
      </c>
      <c r="CK1784" t="str">
        <f t="shared" ca="1" si="317"/>
        <v/>
      </c>
    </row>
    <row r="1785" spans="1:89" x14ac:dyDescent="0.45">
      <c r="A1785">
        <v>1</v>
      </c>
      <c r="B1785">
        <f t="shared" si="318"/>
        <v>0</v>
      </c>
      <c r="D1785" t="b">
        <f t="shared" si="314"/>
        <v>0</v>
      </c>
      <c r="AN1785">
        <f t="shared" si="319"/>
        <v>4.9121580331455778E-2</v>
      </c>
      <c r="AQ1785">
        <f t="shared" si="320"/>
        <v>0.22163388804841144</v>
      </c>
      <c r="CA1785">
        <v>1</v>
      </c>
      <c r="CC1785" t="str">
        <f t="shared" ca="1" si="315"/>
        <v/>
      </c>
      <c r="CD1785" t="str">
        <f t="shared" ca="1" si="316"/>
        <v/>
      </c>
      <c r="CH1785" t="str">
        <f t="shared" ca="1" si="321"/>
        <v/>
      </c>
      <c r="CK1785" t="str">
        <f t="shared" ca="1" si="317"/>
        <v/>
      </c>
    </row>
    <row r="1786" spans="1:89" x14ac:dyDescent="0.45">
      <c r="A1786">
        <v>0</v>
      </c>
      <c r="B1786">
        <f t="shared" si="318"/>
        <v>0</v>
      </c>
      <c r="D1786" t="b">
        <f t="shared" si="314"/>
        <v>0</v>
      </c>
      <c r="AN1786">
        <f t="shared" si="319"/>
        <v>0</v>
      </c>
      <c r="AQ1786">
        <f t="shared" si="320"/>
        <v>1.2216338880484114</v>
      </c>
      <c r="CA1786">
        <v>0</v>
      </c>
      <c r="CC1786" t="str">
        <f t="shared" ca="1" si="315"/>
        <v/>
      </c>
      <c r="CD1786" t="str">
        <f t="shared" ca="1" si="316"/>
        <v/>
      </c>
      <c r="CH1786" t="str">
        <f t="shared" ca="1" si="321"/>
        <v/>
      </c>
      <c r="CK1786" t="str">
        <f t="shared" ca="1" si="317"/>
        <v/>
      </c>
    </row>
    <row r="1787" spans="1:89" x14ac:dyDescent="0.45">
      <c r="A1787">
        <v>1</v>
      </c>
      <c r="B1787">
        <f t="shared" si="318"/>
        <v>0</v>
      </c>
      <c r="D1787" t="b">
        <f t="shared" si="314"/>
        <v>1</v>
      </c>
      <c r="AN1787">
        <f t="shared" si="319"/>
        <v>4.9121580331455778E-2</v>
      </c>
      <c r="AQ1787">
        <f t="shared" si="320"/>
        <v>0.22163388804841144</v>
      </c>
      <c r="CA1787">
        <v>1</v>
      </c>
      <c r="CC1787" t="str">
        <f t="shared" ca="1" si="315"/>
        <v/>
      </c>
      <c r="CD1787" t="str">
        <f t="shared" ca="1" si="316"/>
        <v/>
      </c>
      <c r="CH1787" t="str">
        <f t="shared" ca="1" si="321"/>
        <v/>
      </c>
      <c r="CK1787" t="str">
        <f t="shared" ca="1" si="317"/>
        <v/>
      </c>
    </row>
    <row r="1788" spans="1:89" x14ac:dyDescent="0.45">
      <c r="A1788">
        <v>0</v>
      </c>
      <c r="B1788">
        <f t="shared" si="318"/>
        <v>0</v>
      </c>
      <c r="D1788" t="b">
        <f t="shared" si="314"/>
        <v>0</v>
      </c>
      <c r="AN1788">
        <f t="shared" si="319"/>
        <v>0</v>
      </c>
      <c r="AQ1788">
        <f t="shared" si="320"/>
        <v>1.2216338880484114</v>
      </c>
      <c r="CA1788">
        <v>0</v>
      </c>
      <c r="CC1788" t="str">
        <f t="shared" ca="1" si="315"/>
        <v/>
      </c>
      <c r="CD1788" t="str">
        <f t="shared" ca="1" si="316"/>
        <v/>
      </c>
      <c r="CH1788" t="str">
        <f t="shared" ca="1" si="321"/>
        <v/>
      </c>
      <c r="CK1788" t="str">
        <f t="shared" ca="1" si="317"/>
        <v/>
      </c>
    </row>
    <row r="1789" spans="1:89" x14ac:dyDescent="0.45">
      <c r="A1789">
        <v>0</v>
      </c>
      <c r="B1789">
        <f t="shared" si="318"/>
        <v>17</v>
      </c>
      <c r="D1789" t="b">
        <f t="shared" si="314"/>
        <v>0</v>
      </c>
      <c r="AN1789">
        <f t="shared" si="319"/>
        <v>0</v>
      </c>
      <c r="AQ1789">
        <f t="shared" si="320"/>
        <v>1.2216338880484114</v>
      </c>
      <c r="CA1789">
        <v>0</v>
      </c>
      <c r="CC1789" t="str">
        <f t="shared" ca="1" si="315"/>
        <v/>
      </c>
      <c r="CD1789" t="str">
        <f t="shared" ca="1" si="316"/>
        <v/>
      </c>
      <c r="CH1789" t="str">
        <f t="shared" ca="1" si="321"/>
        <v/>
      </c>
      <c r="CK1789" t="str">
        <f t="shared" ca="1" si="317"/>
        <v/>
      </c>
    </row>
    <row r="1790" spans="1:89" x14ac:dyDescent="0.45">
      <c r="A1790">
        <v>1</v>
      </c>
      <c r="B1790">
        <f t="shared" si="318"/>
        <v>0</v>
      </c>
      <c r="D1790" t="b">
        <f t="shared" si="314"/>
        <v>0</v>
      </c>
      <c r="AN1790">
        <f t="shared" si="319"/>
        <v>4.9121580331455778E-2</v>
      </c>
      <c r="AQ1790">
        <f t="shared" si="320"/>
        <v>0.22163388804841144</v>
      </c>
      <c r="CA1790">
        <v>1</v>
      </c>
      <c r="CC1790" t="str">
        <f t="shared" ca="1" si="315"/>
        <v/>
      </c>
      <c r="CD1790" t="str">
        <f t="shared" ca="1" si="316"/>
        <v/>
      </c>
      <c r="CH1790" t="str">
        <f t="shared" ca="1" si="321"/>
        <v/>
      </c>
      <c r="CK1790" t="str">
        <f t="shared" ca="1" si="317"/>
        <v/>
      </c>
    </row>
    <row r="1791" spans="1:89" x14ac:dyDescent="0.45">
      <c r="A1791">
        <v>0</v>
      </c>
      <c r="B1791">
        <f t="shared" si="318"/>
        <v>0</v>
      </c>
      <c r="D1791" t="b">
        <f t="shared" si="314"/>
        <v>0</v>
      </c>
      <c r="AN1791">
        <f t="shared" si="319"/>
        <v>0</v>
      </c>
      <c r="AQ1791">
        <f t="shared" si="320"/>
        <v>1.2216338880484114</v>
      </c>
      <c r="CA1791">
        <v>0</v>
      </c>
      <c r="CC1791">
        <f t="shared" ca="1" si="315"/>
        <v>12</v>
      </c>
      <c r="CD1791" t="str">
        <f t="shared" ca="1" si="316"/>
        <v/>
      </c>
      <c r="CH1791">
        <f t="shared" ca="1" si="321"/>
        <v>144</v>
      </c>
      <c r="CK1791" t="str">
        <f t="shared" ca="1" si="317"/>
        <v/>
      </c>
    </row>
    <row r="1792" spans="1:89" x14ac:dyDescent="0.45">
      <c r="A1792">
        <v>2</v>
      </c>
      <c r="B1792">
        <f t="shared" si="318"/>
        <v>0</v>
      </c>
      <c r="D1792" t="b">
        <f t="shared" si="314"/>
        <v>0</v>
      </c>
      <c r="AN1792">
        <f t="shared" si="319"/>
        <v>0.60585380423463286</v>
      </c>
      <c r="AQ1792">
        <f t="shared" si="320"/>
        <v>0.77836611195158856</v>
      </c>
      <c r="CA1792">
        <v>2</v>
      </c>
      <c r="CC1792" t="str">
        <f t="shared" ca="1" si="315"/>
        <v/>
      </c>
      <c r="CD1792" t="str">
        <f t="shared" ca="1" si="316"/>
        <v/>
      </c>
      <c r="CH1792" t="str">
        <f t="shared" ca="1" si="321"/>
        <v/>
      </c>
      <c r="CK1792" t="str">
        <f t="shared" ca="1" si="317"/>
        <v/>
      </c>
    </row>
    <row r="1793" spans="1:89" x14ac:dyDescent="0.45">
      <c r="A1793">
        <v>1</v>
      </c>
      <c r="B1793">
        <f t="shared" si="318"/>
        <v>0</v>
      </c>
      <c r="D1793" t="b">
        <f t="shared" ref="D1793:D1856" si="322">MOD(ROW(A1826),10)=0</f>
        <v>0</v>
      </c>
      <c r="AN1793">
        <f t="shared" si="319"/>
        <v>4.9121580331455778E-2</v>
      </c>
      <c r="AQ1793">
        <f t="shared" si="320"/>
        <v>0.22163388804841144</v>
      </c>
      <c r="CA1793">
        <v>1</v>
      </c>
      <c r="CC1793" t="str">
        <f t="shared" ref="CC1793:CC1856" ca="1" si="323">IF(MOD(CELL("строка",CA1802),10)=0,SUM(CA1793:CA1802),"")</f>
        <v/>
      </c>
      <c r="CD1793" t="str">
        <f t="shared" ca="1" si="316"/>
        <v/>
      </c>
      <c r="CH1793" t="str">
        <f t="shared" ca="1" si="321"/>
        <v/>
      </c>
      <c r="CK1793" t="str">
        <f t="shared" ca="1" si="317"/>
        <v/>
      </c>
    </row>
    <row r="1794" spans="1:89" x14ac:dyDescent="0.45">
      <c r="A1794">
        <v>1</v>
      </c>
      <c r="B1794">
        <f t="shared" si="318"/>
        <v>0</v>
      </c>
      <c r="D1794" t="b">
        <f t="shared" si="322"/>
        <v>0</v>
      </c>
      <c r="AN1794">
        <f t="shared" si="319"/>
        <v>4.9121580331455778E-2</v>
      </c>
      <c r="AQ1794">
        <f t="shared" si="320"/>
        <v>0.22163388804841144</v>
      </c>
      <c r="CA1794">
        <v>1</v>
      </c>
      <c r="CC1794" t="str">
        <f t="shared" ca="1" si="323"/>
        <v/>
      </c>
      <c r="CD1794" t="str">
        <f t="shared" ref="CD1794:CD1857" ca="1" si="324">IF(MOD(CELL("строка",CA1813),20)=0,SUM(CA1794:CA1813),"")</f>
        <v/>
      </c>
      <c r="CH1794" t="str">
        <f t="shared" ca="1" si="321"/>
        <v/>
      </c>
      <c r="CK1794" t="str">
        <f t="shared" ref="CK1794:CK1857" ca="1" si="325">IF(MOD(CELL("строка",CD1794),20)=1,POWER( SUM( CD1794, -$CJ$1 ), 2 ),"")</f>
        <v/>
      </c>
    </row>
    <row r="1795" spans="1:89" x14ac:dyDescent="0.45">
      <c r="A1795">
        <v>1</v>
      </c>
      <c r="B1795">
        <f t="shared" ref="B1795:B1858" si="326">SUM(A1837:A1846)*D1813</f>
        <v>0</v>
      </c>
      <c r="D1795" t="b">
        <f t="shared" si="322"/>
        <v>0</v>
      </c>
      <c r="AN1795">
        <f t="shared" ref="AN1795:AN1858" si="327">IF(A1795&gt;0,(A1795-AM$2)*(A1795-AM$2),0)</f>
        <v>4.9121580331455778E-2</v>
      </c>
      <c r="AQ1795">
        <f t="shared" ref="AQ1795:AQ1858" si="328">ABS(A1795-AM$2)</f>
        <v>0.22163388804841144</v>
      </c>
      <c r="CA1795">
        <v>1</v>
      </c>
      <c r="CC1795" t="str">
        <f t="shared" ca="1" si="323"/>
        <v/>
      </c>
      <c r="CD1795" t="str">
        <f t="shared" ca="1" si="324"/>
        <v/>
      </c>
      <c r="CH1795" t="str">
        <f t="shared" ref="CH1795:CH1858" ca="1" si="329">IF(MOD(CELL("строка",CC1795),10)=1,POWER( SUM( CC1795, -$G$1 ), 2 ),"")</f>
        <v/>
      </c>
      <c r="CK1795" t="str">
        <f t="shared" ca="1" si="325"/>
        <v/>
      </c>
    </row>
    <row r="1796" spans="1:89" x14ac:dyDescent="0.45">
      <c r="A1796">
        <v>0</v>
      </c>
      <c r="B1796">
        <f t="shared" si="326"/>
        <v>0</v>
      </c>
      <c r="D1796" t="b">
        <f t="shared" si="322"/>
        <v>0</v>
      </c>
      <c r="AN1796">
        <f t="shared" si="327"/>
        <v>0</v>
      </c>
      <c r="AQ1796">
        <f t="shared" si="328"/>
        <v>1.2216338880484114</v>
      </c>
      <c r="CA1796">
        <v>0</v>
      </c>
      <c r="CC1796" t="str">
        <f t="shared" ca="1" si="323"/>
        <v/>
      </c>
      <c r="CD1796" t="str">
        <f t="shared" ca="1" si="324"/>
        <v/>
      </c>
      <c r="CH1796" t="str">
        <f t="shared" ca="1" si="329"/>
        <v/>
      </c>
      <c r="CK1796" t="str">
        <f t="shared" ca="1" si="325"/>
        <v/>
      </c>
    </row>
    <row r="1797" spans="1:89" x14ac:dyDescent="0.45">
      <c r="A1797">
        <v>4</v>
      </c>
      <c r="B1797">
        <f t="shared" si="326"/>
        <v>0</v>
      </c>
      <c r="D1797" t="b">
        <f t="shared" si="322"/>
        <v>1</v>
      </c>
      <c r="AN1797">
        <f t="shared" si="327"/>
        <v>7.7193182520409875</v>
      </c>
      <c r="AQ1797">
        <f t="shared" si="328"/>
        <v>2.7783661119515886</v>
      </c>
      <c r="CA1797">
        <v>4</v>
      </c>
      <c r="CC1797" t="str">
        <f t="shared" ca="1" si="323"/>
        <v/>
      </c>
      <c r="CD1797" t="str">
        <f t="shared" ca="1" si="324"/>
        <v/>
      </c>
      <c r="CH1797" t="str">
        <f t="shared" ca="1" si="329"/>
        <v/>
      </c>
      <c r="CK1797" t="str">
        <f t="shared" ca="1" si="325"/>
        <v/>
      </c>
    </row>
    <row r="1798" spans="1:89" x14ac:dyDescent="0.45">
      <c r="A1798">
        <v>2</v>
      </c>
      <c r="B1798">
        <f t="shared" si="326"/>
        <v>0</v>
      </c>
      <c r="D1798" t="b">
        <f t="shared" si="322"/>
        <v>0</v>
      </c>
      <c r="AN1798">
        <f t="shared" si="327"/>
        <v>0.60585380423463286</v>
      </c>
      <c r="AQ1798">
        <f t="shared" si="328"/>
        <v>0.77836611195158856</v>
      </c>
      <c r="CA1798">
        <v>2</v>
      </c>
      <c r="CC1798" t="str">
        <f t="shared" ca="1" si="323"/>
        <v/>
      </c>
      <c r="CD1798" t="str">
        <f t="shared" ca="1" si="324"/>
        <v/>
      </c>
      <c r="CH1798" t="str">
        <f t="shared" ca="1" si="329"/>
        <v/>
      </c>
      <c r="CK1798" t="str">
        <f t="shared" ca="1" si="325"/>
        <v/>
      </c>
    </row>
    <row r="1799" spans="1:89" x14ac:dyDescent="0.45">
      <c r="A1799">
        <v>1</v>
      </c>
      <c r="B1799">
        <f t="shared" si="326"/>
        <v>11</v>
      </c>
      <c r="D1799" t="b">
        <f t="shared" si="322"/>
        <v>0</v>
      </c>
      <c r="AN1799">
        <f t="shared" si="327"/>
        <v>4.9121580331455778E-2</v>
      </c>
      <c r="AQ1799">
        <f t="shared" si="328"/>
        <v>0.22163388804841144</v>
      </c>
      <c r="CA1799">
        <v>1</v>
      </c>
      <c r="CC1799" t="str">
        <f t="shared" ca="1" si="323"/>
        <v/>
      </c>
      <c r="CD1799" t="str">
        <f t="shared" ca="1" si="324"/>
        <v/>
      </c>
      <c r="CH1799" t="str">
        <f t="shared" ca="1" si="329"/>
        <v/>
      </c>
      <c r="CK1799" t="str">
        <f t="shared" ca="1" si="325"/>
        <v/>
      </c>
    </row>
    <row r="1800" spans="1:89" x14ac:dyDescent="0.45">
      <c r="A1800">
        <v>0</v>
      </c>
      <c r="B1800">
        <f t="shared" si="326"/>
        <v>0</v>
      </c>
      <c r="D1800" t="b">
        <f t="shared" si="322"/>
        <v>0</v>
      </c>
      <c r="AN1800">
        <f t="shared" si="327"/>
        <v>0</v>
      </c>
      <c r="AQ1800">
        <f t="shared" si="328"/>
        <v>1.2216338880484114</v>
      </c>
      <c r="CA1800">
        <v>0</v>
      </c>
      <c r="CC1800" t="str">
        <f t="shared" ca="1" si="323"/>
        <v/>
      </c>
      <c r="CD1800" t="str">
        <f t="shared" ca="1" si="324"/>
        <v/>
      </c>
      <c r="CH1800" t="str">
        <f t="shared" ca="1" si="329"/>
        <v/>
      </c>
      <c r="CK1800" t="str">
        <f t="shared" ca="1" si="325"/>
        <v/>
      </c>
    </row>
    <row r="1801" spans="1:89" x14ac:dyDescent="0.45">
      <c r="A1801">
        <v>0</v>
      </c>
      <c r="B1801">
        <f t="shared" si="326"/>
        <v>0</v>
      </c>
      <c r="D1801" t="b">
        <f t="shared" si="322"/>
        <v>0</v>
      </c>
      <c r="AN1801">
        <f t="shared" si="327"/>
        <v>0</v>
      </c>
      <c r="AQ1801">
        <f t="shared" si="328"/>
        <v>1.2216338880484114</v>
      </c>
      <c r="CA1801">
        <v>0</v>
      </c>
      <c r="CC1801">
        <f t="shared" ca="1" si="323"/>
        <v>9</v>
      </c>
      <c r="CD1801">
        <f t="shared" ca="1" si="324"/>
        <v>23</v>
      </c>
      <c r="CH1801">
        <f t="shared" ca="1" si="329"/>
        <v>81</v>
      </c>
      <c r="CK1801">
        <f t="shared" ca="1" si="325"/>
        <v>2.0592249999999965</v>
      </c>
    </row>
    <row r="1802" spans="1:89" x14ac:dyDescent="0.45">
      <c r="A1802">
        <v>0</v>
      </c>
      <c r="B1802">
        <f t="shared" si="326"/>
        <v>0</v>
      </c>
      <c r="D1802" t="b">
        <f t="shared" si="322"/>
        <v>0</v>
      </c>
      <c r="AN1802">
        <f t="shared" si="327"/>
        <v>0</v>
      </c>
      <c r="AQ1802">
        <f t="shared" si="328"/>
        <v>1.2216338880484114</v>
      </c>
      <c r="CA1802">
        <v>0</v>
      </c>
      <c r="CC1802" t="str">
        <f t="shared" ca="1" si="323"/>
        <v/>
      </c>
      <c r="CD1802" t="str">
        <f t="shared" ca="1" si="324"/>
        <v/>
      </c>
      <c r="CH1802" t="str">
        <f t="shared" ca="1" si="329"/>
        <v/>
      </c>
      <c r="CK1802" t="str">
        <f t="shared" ca="1" si="325"/>
        <v/>
      </c>
    </row>
    <row r="1803" spans="1:89" x14ac:dyDescent="0.45">
      <c r="A1803">
        <v>0</v>
      </c>
      <c r="B1803">
        <f t="shared" si="326"/>
        <v>0</v>
      </c>
      <c r="D1803" t="b">
        <f t="shared" si="322"/>
        <v>0</v>
      </c>
      <c r="AN1803">
        <f t="shared" si="327"/>
        <v>0</v>
      </c>
      <c r="AQ1803">
        <f t="shared" si="328"/>
        <v>1.2216338880484114</v>
      </c>
      <c r="CA1803">
        <v>0</v>
      </c>
      <c r="CC1803" t="str">
        <f t="shared" ca="1" si="323"/>
        <v/>
      </c>
      <c r="CD1803" t="str">
        <f t="shared" ca="1" si="324"/>
        <v/>
      </c>
      <c r="CH1803" t="str">
        <f t="shared" ca="1" si="329"/>
        <v/>
      </c>
      <c r="CK1803" t="str">
        <f t="shared" ca="1" si="325"/>
        <v/>
      </c>
    </row>
    <row r="1804" spans="1:89" x14ac:dyDescent="0.45">
      <c r="A1804">
        <v>2</v>
      </c>
      <c r="B1804">
        <f t="shared" si="326"/>
        <v>0</v>
      </c>
      <c r="D1804" t="b">
        <f t="shared" si="322"/>
        <v>0</v>
      </c>
      <c r="AN1804">
        <f t="shared" si="327"/>
        <v>0.60585380423463286</v>
      </c>
      <c r="AQ1804">
        <f t="shared" si="328"/>
        <v>0.77836611195158856</v>
      </c>
      <c r="CA1804">
        <v>2</v>
      </c>
      <c r="CC1804" t="str">
        <f t="shared" ca="1" si="323"/>
        <v/>
      </c>
      <c r="CD1804" t="str">
        <f t="shared" ca="1" si="324"/>
        <v/>
      </c>
      <c r="CH1804" t="str">
        <f t="shared" ca="1" si="329"/>
        <v/>
      </c>
      <c r="CK1804" t="str">
        <f t="shared" ca="1" si="325"/>
        <v/>
      </c>
    </row>
    <row r="1805" spans="1:89" x14ac:dyDescent="0.45">
      <c r="A1805">
        <v>2</v>
      </c>
      <c r="B1805">
        <f t="shared" si="326"/>
        <v>0</v>
      </c>
      <c r="D1805" t="b">
        <f t="shared" si="322"/>
        <v>0</v>
      </c>
      <c r="AN1805">
        <f t="shared" si="327"/>
        <v>0.60585380423463286</v>
      </c>
      <c r="AQ1805">
        <f t="shared" si="328"/>
        <v>0.77836611195158856</v>
      </c>
      <c r="CA1805">
        <v>2</v>
      </c>
      <c r="CC1805" t="str">
        <f t="shared" ca="1" si="323"/>
        <v/>
      </c>
      <c r="CD1805" t="str">
        <f t="shared" ca="1" si="324"/>
        <v/>
      </c>
      <c r="CH1805" t="str">
        <f t="shared" ca="1" si="329"/>
        <v/>
      </c>
      <c r="CK1805" t="str">
        <f t="shared" ca="1" si="325"/>
        <v/>
      </c>
    </row>
    <row r="1806" spans="1:89" x14ac:dyDescent="0.45">
      <c r="A1806">
        <v>1</v>
      </c>
      <c r="B1806">
        <f t="shared" si="326"/>
        <v>0</v>
      </c>
      <c r="D1806" t="b">
        <f t="shared" si="322"/>
        <v>0</v>
      </c>
      <c r="AN1806">
        <f t="shared" si="327"/>
        <v>4.9121580331455778E-2</v>
      </c>
      <c r="AQ1806">
        <f t="shared" si="328"/>
        <v>0.22163388804841144</v>
      </c>
      <c r="CA1806">
        <v>1</v>
      </c>
      <c r="CC1806" t="str">
        <f t="shared" ca="1" si="323"/>
        <v/>
      </c>
      <c r="CD1806" t="str">
        <f t="shared" ca="1" si="324"/>
        <v/>
      </c>
      <c r="CH1806" t="str">
        <f t="shared" ca="1" si="329"/>
        <v/>
      </c>
      <c r="CK1806" t="str">
        <f t="shared" ca="1" si="325"/>
        <v/>
      </c>
    </row>
    <row r="1807" spans="1:89" x14ac:dyDescent="0.45">
      <c r="A1807">
        <v>1</v>
      </c>
      <c r="B1807">
        <f t="shared" si="326"/>
        <v>0</v>
      </c>
      <c r="D1807" t="b">
        <f t="shared" si="322"/>
        <v>1</v>
      </c>
      <c r="AN1807">
        <f t="shared" si="327"/>
        <v>4.9121580331455778E-2</v>
      </c>
      <c r="AQ1807">
        <f t="shared" si="328"/>
        <v>0.22163388804841144</v>
      </c>
      <c r="CA1807">
        <v>1</v>
      </c>
      <c r="CC1807" t="str">
        <f t="shared" ca="1" si="323"/>
        <v/>
      </c>
      <c r="CD1807" t="str">
        <f t="shared" ca="1" si="324"/>
        <v/>
      </c>
      <c r="CH1807" t="str">
        <f t="shared" ca="1" si="329"/>
        <v/>
      </c>
      <c r="CK1807" t="str">
        <f t="shared" ca="1" si="325"/>
        <v/>
      </c>
    </row>
    <row r="1808" spans="1:89" x14ac:dyDescent="0.45">
      <c r="A1808">
        <v>0</v>
      </c>
      <c r="B1808">
        <f t="shared" si="326"/>
        <v>0</v>
      </c>
      <c r="D1808" t="b">
        <f t="shared" si="322"/>
        <v>0</v>
      </c>
      <c r="AN1808">
        <f t="shared" si="327"/>
        <v>0</v>
      </c>
      <c r="AQ1808">
        <f t="shared" si="328"/>
        <v>1.2216338880484114</v>
      </c>
      <c r="CA1808">
        <v>0</v>
      </c>
      <c r="CC1808" t="str">
        <f t="shared" ca="1" si="323"/>
        <v/>
      </c>
      <c r="CD1808" t="str">
        <f t="shared" ca="1" si="324"/>
        <v/>
      </c>
      <c r="CH1808" t="str">
        <f t="shared" ca="1" si="329"/>
        <v/>
      </c>
      <c r="CK1808" t="str">
        <f t="shared" ca="1" si="325"/>
        <v/>
      </c>
    </row>
    <row r="1809" spans="1:89" x14ac:dyDescent="0.45">
      <c r="A1809">
        <v>0</v>
      </c>
      <c r="B1809">
        <f t="shared" si="326"/>
        <v>3</v>
      </c>
      <c r="D1809" t="b">
        <f t="shared" si="322"/>
        <v>0</v>
      </c>
      <c r="AN1809">
        <f t="shared" si="327"/>
        <v>0</v>
      </c>
      <c r="AQ1809">
        <f t="shared" si="328"/>
        <v>1.2216338880484114</v>
      </c>
      <c r="CA1809">
        <v>0</v>
      </c>
      <c r="CC1809" t="str">
        <f t="shared" ca="1" si="323"/>
        <v/>
      </c>
      <c r="CD1809" t="str">
        <f t="shared" ca="1" si="324"/>
        <v/>
      </c>
      <c r="CH1809" t="str">
        <f t="shared" ca="1" si="329"/>
        <v/>
      </c>
      <c r="CK1809" t="str">
        <f t="shared" ca="1" si="325"/>
        <v/>
      </c>
    </row>
    <row r="1810" spans="1:89" x14ac:dyDescent="0.45">
      <c r="A1810">
        <v>3</v>
      </c>
      <c r="B1810">
        <f t="shared" si="326"/>
        <v>0</v>
      </c>
      <c r="D1810" t="b">
        <f t="shared" si="322"/>
        <v>0</v>
      </c>
      <c r="AN1810">
        <f t="shared" si="327"/>
        <v>3.16258602813781</v>
      </c>
      <c r="AQ1810">
        <f t="shared" si="328"/>
        <v>1.7783661119515886</v>
      </c>
      <c r="CA1810">
        <v>3</v>
      </c>
      <c r="CC1810" t="str">
        <f t="shared" ca="1" si="323"/>
        <v/>
      </c>
      <c r="CD1810" t="str">
        <f t="shared" ca="1" si="324"/>
        <v/>
      </c>
      <c r="CH1810" t="str">
        <f t="shared" ca="1" si="329"/>
        <v/>
      </c>
      <c r="CK1810" t="str">
        <f t="shared" ca="1" si="325"/>
        <v/>
      </c>
    </row>
    <row r="1811" spans="1:89" x14ac:dyDescent="0.45">
      <c r="A1811">
        <v>1</v>
      </c>
      <c r="B1811">
        <f t="shared" si="326"/>
        <v>0</v>
      </c>
      <c r="D1811" t="b">
        <f t="shared" si="322"/>
        <v>0</v>
      </c>
      <c r="AN1811">
        <f t="shared" si="327"/>
        <v>4.9121580331455778E-2</v>
      </c>
      <c r="AQ1811">
        <f t="shared" si="328"/>
        <v>0.22163388804841144</v>
      </c>
      <c r="CA1811">
        <v>1</v>
      </c>
      <c r="CC1811">
        <f t="shared" ca="1" si="323"/>
        <v>14</v>
      </c>
      <c r="CD1811" t="str">
        <f t="shared" ca="1" si="324"/>
        <v/>
      </c>
      <c r="CH1811">
        <f t="shared" ca="1" si="329"/>
        <v>196</v>
      </c>
      <c r="CK1811" t="str">
        <f t="shared" ca="1" si="325"/>
        <v/>
      </c>
    </row>
    <row r="1812" spans="1:89" x14ac:dyDescent="0.45">
      <c r="A1812">
        <v>3</v>
      </c>
      <c r="B1812">
        <f t="shared" si="326"/>
        <v>0</v>
      </c>
      <c r="D1812" t="b">
        <f t="shared" si="322"/>
        <v>0</v>
      </c>
      <c r="AN1812">
        <f t="shared" si="327"/>
        <v>3.16258602813781</v>
      </c>
      <c r="AQ1812">
        <f t="shared" si="328"/>
        <v>1.7783661119515886</v>
      </c>
      <c r="CA1812">
        <v>3</v>
      </c>
      <c r="CC1812" t="str">
        <f t="shared" ca="1" si="323"/>
        <v/>
      </c>
      <c r="CD1812" t="str">
        <f t="shared" ca="1" si="324"/>
        <v/>
      </c>
      <c r="CH1812" t="str">
        <f t="shared" ca="1" si="329"/>
        <v/>
      </c>
      <c r="CK1812" t="str">
        <f t="shared" ca="1" si="325"/>
        <v/>
      </c>
    </row>
    <row r="1813" spans="1:89" x14ac:dyDescent="0.45">
      <c r="A1813">
        <v>2</v>
      </c>
      <c r="B1813">
        <f t="shared" si="326"/>
        <v>0</v>
      </c>
      <c r="D1813" t="b">
        <f t="shared" si="322"/>
        <v>0</v>
      </c>
      <c r="AN1813">
        <f t="shared" si="327"/>
        <v>0.60585380423463286</v>
      </c>
      <c r="AQ1813">
        <f t="shared" si="328"/>
        <v>0.77836611195158856</v>
      </c>
      <c r="CA1813">
        <v>2</v>
      </c>
      <c r="CC1813" t="str">
        <f t="shared" ca="1" si="323"/>
        <v/>
      </c>
      <c r="CD1813" t="str">
        <f t="shared" ca="1" si="324"/>
        <v/>
      </c>
      <c r="CH1813" t="str">
        <f t="shared" ca="1" si="329"/>
        <v/>
      </c>
      <c r="CK1813" t="str">
        <f t="shared" ca="1" si="325"/>
        <v/>
      </c>
    </row>
    <row r="1814" spans="1:89" x14ac:dyDescent="0.45">
      <c r="A1814">
        <v>0</v>
      </c>
      <c r="B1814">
        <f t="shared" si="326"/>
        <v>0</v>
      </c>
      <c r="D1814" t="b">
        <f t="shared" si="322"/>
        <v>0</v>
      </c>
      <c r="AN1814">
        <f t="shared" si="327"/>
        <v>0</v>
      </c>
      <c r="AQ1814">
        <f t="shared" si="328"/>
        <v>1.2216338880484114</v>
      </c>
      <c r="CA1814">
        <v>0</v>
      </c>
      <c r="CC1814" t="str">
        <f t="shared" ca="1" si="323"/>
        <v/>
      </c>
      <c r="CD1814" t="str">
        <f t="shared" ca="1" si="324"/>
        <v/>
      </c>
      <c r="CH1814" t="str">
        <f t="shared" ca="1" si="329"/>
        <v/>
      </c>
      <c r="CK1814" t="str">
        <f t="shared" ca="1" si="325"/>
        <v/>
      </c>
    </row>
    <row r="1815" spans="1:89" x14ac:dyDescent="0.45">
      <c r="A1815">
        <v>1</v>
      </c>
      <c r="B1815">
        <f t="shared" si="326"/>
        <v>0</v>
      </c>
      <c r="D1815" t="b">
        <f t="shared" si="322"/>
        <v>0</v>
      </c>
      <c r="AN1815">
        <f t="shared" si="327"/>
        <v>4.9121580331455778E-2</v>
      </c>
      <c r="AQ1815">
        <f t="shared" si="328"/>
        <v>0.22163388804841144</v>
      </c>
      <c r="CA1815">
        <v>1</v>
      </c>
      <c r="CC1815" t="str">
        <f t="shared" ca="1" si="323"/>
        <v/>
      </c>
      <c r="CD1815" t="str">
        <f t="shared" ca="1" si="324"/>
        <v/>
      </c>
      <c r="CH1815" t="str">
        <f t="shared" ca="1" si="329"/>
        <v/>
      </c>
      <c r="CK1815" t="str">
        <f t="shared" ca="1" si="325"/>
        <v/>
      </c>
    </row>
    <row r="1816" spans="1:89" x14ac:dyDescent="0.45">
      <c r="A1816">
        <v>1</v>
      </c>
      <c r="B1816">
        <f t="shared" si="326"/>
        <v>0</v>
      </c>
      <c r="D1816" t="b">
        <f t="shared" si="322"/>
        <v>0</v>
      </c>
      <c r="AN1816">
        <f t="shared" si="327"/>
        <v>4.9121580331455778E-2</v>
      </c>
      <c r="AQ1816">
        <f t="shared" si="328"/>
        <v>0.22163388804841144</v>
      </c>
      <c r="CA1816">
        <v>1</v>
      </c>
      <c r="CC1816" t="str">
        <f t="shared" ca="1" si="323"/>
        <v/>
      </c>
      <c r="CD1816" t="str">
        <f t="shared" ca="1" si="324"/>
        <v/>
      </c>
      <c r="CH1816" t="str">
        <f t="shared" ca="1" si="329"/>
        <v/>
      </c>
      <c r="CK1816" t="str">
        <f t="shared" ca="1" si="325"/>
        <v/>
      </c>
    </row>
    <row r="1817" spans="1:89" x14ac:dyDescent="0.45">
      <c r="A1817">
        <v>1</v>
      </c>
      <c r="B1817">
        <f t="shared" si="326"/>
        <v>0</v>
      </c>
      <c r="D1817" t="b">
        <f t="shared" si="322"/>
        <v>1</v>
      </c>
      <c r="AN1817">
        <f t="shared" si="327"/>
        <v>4.9121580331455778E-2</v>
      </c>
      <c r="AQ1817">
        <f t="shared" si="328"/>
        <v>0.22163388804841144</v>
      </c>
      <c r="CA1817">
        <v>1</v>
      </c>
      <c r="CC1817" t="str">
        <f t="shared" ca="1" si="323"/>
        <v/>
      </c>
      <c r="CD1817" t="str">
        <f t="shared" ca="1" si="324"/>
        <v/>
      </c>
      <c r="CH1817" t="str">
        <f t="shared" ca="1" si="329"/>
        <v/>
      </c>
      <c r="CK1817" t="str">
        <f t="shared" ca="1" si="325"/>
        <v/>
      </c>
    </row>
    <row r="1818" spans="1:89" x14ac:dyDescent="0.45">
      <c r="A1818">
        <v>3</v>
      </c>
      <c r="B1818">
        <f t="shared" si="326"/>
        <v>0</v>
      </c>
      <c r="D1818" t="b">
        <f t="shared" si="322"/>
        <v>0</v>
      </c>
      <c r="AN1818">
        <f t="shared" si="327"/>
        <v>3.16258602813781</v>
      </c>
      <c r="AQ1818">
        <f t="shared" si="328"/>
        <v>1.7783661119515886</v>
      </c>
      <c r="CA1818">
        <v>3</v>
      </c>
      <c r="CC1818" t="str">
        <f t="shared" ca="1" si="323"/>
        <v/>
      </c>
      <c r="CD1818" t="str">
        <f t="shared" ca="1" si="324"/>
        <v/>
      </c>
      <c r="CH1818" t="str">
        <f t="shared" ca="1" si="329"/>
        <v/>
      </c>
      <c r="CK1818" t="str">
        <f t="shared" ca="1" si="325"/>
        <v/>
      </c>
    </row>
    <row r="1819" spans="1:89" x14ac:dyDescent="0.45">
      <c r="A1819">
        <v>1</v>
      </c>
      <c r="B1819">
        <f t="shared" si="326"/>
        <v>11</v>
      </c>
      <c r="D1819" t="b">
        <f t="shared" si="322"/>
        <v>0</v>
      </c>
      <c r="AN1819">
        <f t="shared" si="327"/>
        <v>4.9121580331455778E-2</v>
      </c>
      <c r="AQ1819">
        <f t="shared" si="328"/>
        <v>0.22163388804841144</v>
      </c>
      <c r="CA1819">
        <v>1</v>
      </c>
      <c r="CC1819" t="str">
        <f t="shared" ca="1" si="323"/>
        <v/>
      </c>
      <c r="CD1819" t="str">
        <f t="shared" ca="1" si="324"/>
        <v/>
      </c>
      <c r="CH1819" t="str">
        <f t="shared" ca="1" si="329"/>
        <v/>
      </c>
      <c r="CK1819" t="str">
        <f t="shared" ca="1" si="325"/>
        <v/>
      </c>
    </row>
    <row r="1820" spans="1:89" x14ac:dyDescent="0.45">
      <c r="A1820">
        <v>1</v>
      </c>
      <c r="B1820">
        <f t="shared" si="326"/>
        <v>0</v>
      </c>
      <c r="D1820" t="b">
        <f t="shared" si="322"/>
        <v>0</v>
      </c>
      <c r="AN1820">
        <f t="shared" si="327"/>
        <v>4.9121580331455778E-2</v>
      </c>
      <c r="AQ1820">
        <f t="shared" si="328"/>
        <v>0.22163388804841144</v>
      </c>
      <c r="CA1820">
        <v>1</v>
      </c>
      <c r="CC1820" t="str">
        <f t="shared" ca="1" si="323"/>
        <v/>
      </c>
      <c r="CD1820" t="str">
        <f t="shared" ca="1" si="324"/>
        <v/>
      </c>
      <c r="CH1820" t="str">
        <f t="shared" ca="1" si="329"/>
        <v/>
      </c>
      <c r="CK1820" t="str">
        <f t="shared" ca="1" si="325"/>
        <v/>
      </c>
    </row>
    <row r="1821" spans="1:89" x14ac:dyDescent="0.45">
      <c r="A1821">
        <v>2</v>
      </c>
      <c r="B1821">
        <f t="shared" si="326"/>
        <v>0</v>
      </c>
      <c r="D1821" t="b">
        <f t="shared" si="322"/>
        <v>0</v>
      </c>
      <c r="AN1821">
        <f t="shared" si="327"/>
        <v>0.60585380423463286</v>
      </c>
      <c r="AQ1821">
        <f t="shared" si="328"/>
        <v>0.77836611195158856</v>
      </c>
      <c r="CA1821">
        <v>2</v>
      </c>
      <c r="CC1821">
        <f t="shared" ca="1" si="323"/>
        <v>15</v>
      </c>
      <c r="CD1821">
        <f t="shared" ca="1" si="324"/>
        <v>32</v>
      </c>
      <c r="CH1821">
        <f t="shared" ca="1" si="329"/>
        <v>225</v>
      </c>
      <c r="CK1821">
        <f t="shared" ca="1" si="325"/>
        <v>57.229225000000021</v>
      </c>
    </row>
    <row r="1822" spans="1:89" x14ac:dyDescent="0.45">
      <c r="A1822">
        <v>1</v>
      </c>
      <c r="B1822">
        <f t="shared" si="326"/>
        <v>0</v>
      </c>
      <c r="D1822" t="b">
        <f t="shared" si="322"/>
        <v>0</v>
      </c>
      <c r="AN1822">
        <f t="shared" si="327"/>
        <v>4.9121580331455778E-2</v>
      </c>
      <c r="AQ1822">
        <f t="shared" si="328"/>
        <v>0.22163388804841144</v>
      </c>
      <c r="CA1822">
        <v>1</v>
      </c>
      <c r="CC1822" t="str">
        <f t="shared" ca="1" si="323"/>
        <v/>
      </c>
      <c r="CD1822" t="str">
        <f t="shared" ca="1" si="324"/>
        <v/>
      </c>
      <c r="CH1822" t="str">
        <f t="shared" ca="1" si="329"/>
        <v/>
      </c>
      <c r="CK1822" t="str">
        <f t="shared" ca="1" si="325"/>
        <v/>
      </c>
    </row>
    <row r="1823" spans="1:89" x14ac:dyDescent="0.45">
      <c r="A1823">
        <v>2</v>
      </c>
      <c r="B1823">
        <f t="shared" si="326"/>
        <v>0</v>
      </c>
      <c r="D1823" t="b">
        <f t="shared" si="322"/>
        <v>0</v>
      </c>
      <c r="AN1823">
        <f t="shared" si="327"/>
        <v>0.60585380423463286</v>
      </c>
      <c r="AQ1823">
        <f t="shared" si="328"/>
        <v>0.77836611195158856</v>
      </c>
      <c r="CA1823">
        <v>2</v>
      </c>
      <c r="CC1823" t="str">
        <f t="shared" ca="1" si="323"/>
        <v/>
      </c>
      <c r="CD1823" t="str">
        <f t="shared" ca="1" si="324"/>
        <v/>
      </c>
      <c r="CH1823" t="str">
        <f t="shared" ca="1" si="329"/>
        <v/>
      </c>
      <c r="CK1823" t="str">
        <f t="shared" ca="1" si="325"/>
        <v/>
      </c>
    </row>
    <row r="1824" spans="1:89" x14ac:dyDescent="0.45">
      <c r="A1824">
        <v>0</v>
      </c>
      <c r="B1824">
        <f t="shared" si="326"/>
        <v>0</v>
      </c>
      <c r="D1824" t="b">
        <f t="shared" si="322"/>
        <v>0</v>
      </c>
      <c r="AN1824">
        <f t="shared" si="327"/>
        <v>0</v>
      </c>
      <c r="AQ1824">
        <f t="shared" si="328"/>
        <v>1.2216338880484114</v>
      </c>
      <c r="CA1824">
        <v>0</v>
      </c>
      <c r="CC1824" t="str">
        <f t="shared" ca="1" si="323"/>
        <v/>
      </c>
      <c r="CD1824" t="str">
        <f t="shared" ca="1" si="324"/>
        <v/>
      </c>
      <c r="CH1824" t="str">
        <f t="shared" ca="1" si="329"/>
        <v/>
      </c>
      <c r="CK1824" t="str">
        <f t="shared" ca="1" si="325"/>
        <v/>
      </c>
    </row>
    <row r="1825" spans="1:89" x14ac:dyDescent="0.45">
      <c r="A1825">
        <v>3</v>
      </c>
      <c r="B1825">
        <f t="shared" si="326"/>
        <v>0</v>
      </c>
      <c r="D1825" t="b">
        <f t="shared" si="322"/>
        <v>0</v>
      </c>
      <c r="AN1825">
        <f t="shared" si="327"/>
        <v>3.16258602813781</v>
      </c>
      <c r="AQ1825">
        <f t="shared" si="328"/>
        <v>1.7783661119515886</v>
      </c>
      <c r="CA1825">
        <v>3</v>
      </c>
      <c r="CC1825" t="str">
        <f t="shared" ca="1" si="323"/>
        <v/>
      </c>
      <c r="CD1825" t="str">
        <f t="shared" ca="1" si="324"/>
        <v/>
      </c>
      <c r="CH1825" t="str">
        <f t="shared" ca="1" si="329"/>
        <v/>
      </c>
      <c r="CK1825" t="str">
        <f t="shared" ca="1" si="325"/>
        <v/>
      </c>
    </row>
    <row r="1826" spans="1:89" x14ac:dyDescent="0.45">
      <c r="A1826">
        <v>0</v>
      </c>
      <c r="B1826">
        <f t="shared" si="326"/>
        <v>0</v>
      </c>
      <c r="D1826" t="b">
        <f t="shared" si="322"/>
        <v>0</v>
      </c>
      <c r="AN1826">
        <f t="shared" si="327"/>
        <v>0</v>
      </c>
      <c r="AQ1826">
        <f t="shared" si="328"/>
        <v>1.2216338880484114</v>
      </c>
      <c r="CA1826">
        <v>0</v>
      </c>
      <c r="CC1826" t="str">
        <f t="shared" ca="1" si="323"/>
        <v/>
      </c>
      <c r="CD1826" t="str">
        <f t="shared" ca="1" si="324"/>
        <v/>
      </c>
      <c r="CH1826" t="str">
        <f t="shared" ca="1" si="329"/>
        <v/>
      </c>
      <c r="CK1826" t="str">
        <f t="shared" ca="1" si="325"/>
        <v/>
      </c>
    </row>
    <row r="1827" spans="1:89" x14ac:dyDescent="0.45">
      <c r="A1827">
        <v>2</v>
      </c>
      <c r="B1827">
        <f t="shared" si="326"/>
        <v>0</v>
      </c>
      <c r="D1827" t="b">
        <f t="shared" si="322"/>
        <v>1</v>
      </c>
      <c r="AN1827">
        <f t="shared" si="327"/>
        <v>0.60585380423463286</v>
      </c>
      <c r="AQ1827">
        <f t="shared" si="328"/>
        <v>0.77836611195158856</v>
      </c>
      <c r="CA1827">
        <v>2</v>
      </c>
      <c r="CC1827" t="str">
        <f t="shared" ca="1" si="323"/>
        <v/>
      </c>
      <c r="CD1827" t="str">
        <f t="shared" ca="1" si="324"/>
        <v/>
      </c>
      <c r="CH1827" t="str">
        <f t="shared" ca="1" si="329"/>
        <v/>
      </c>
      <c r="CK1827" t="str">
        <f t="shared" ca="1" si="325"/>
        <v/>
      </c>
    </row>
    <row r="1828" spans="1:89" x14ac:dyDescent="0.45">
      <c r="A1828">
        <v>3</v>
      </c>
      <c r="B1828">
        <f t="shared" si="326"/>
        <v>0</v>
      </c>
      <c r="D1828" t="b">
        <f t="shared" si="322"/>
        <v>0</v>
      </c>
      <c r="AN1828">
        <f t="shared" si="327"/>
        <v>3.16258602813781</v>
      </c>
      <c r="AQ1828">
        <f t="shared" si="328"/>
        <v>1.7783661119515886</v>
      </c>
      <c r="CA1828">
        <v>3</v>
      </c>
      <c r="CC1828" t="str">
        <f t="shared" ca="1" si="323"/>
        <v/>
      </c>
      <c r="CD1828" t="str">
        <f t="shared" ca="1" si="324"/>
        <v/>
      </c>
      <c r="CH1828" t="str">
        <f t="shared" ca="1" si="329"/>
        <v/>
      </c>
      <c r="CK1828" t="str">
        <f t="shared" ca="1" si="325"/>
        <v/>
      </c>
    </row>
    <row r="1829" spans="1:89" x14ac:dyDescent="0.45">
      <c r="A1829">
        <v>1</v>
      </c>
      <c r="B1829">
        <f t="shared" si="326"/>
        <v>14</v>
      </c>
      <c r="D1829" t="b">
        <f t="shared" si="322"/>
        <v>0</v>
      </c>
      <c r="AN1829">
        <f t="shared" si="327"/>
        <v>4.9121580331455778E-2</v>
      </c>
      <c r="AQ1829">
        <f t="shared" si="328"/>
        <v>0.22163388804841144</v>
      </c>
      <c r="CA1829">
        <v>1</v>
      </c>
      <c r="CC1829" t="str">
        <f t="shared" ca="1" si="323"/>
        <v/>
      </c>
      <c r="CD1829" t="str">
        <f t="shared" ca="1" si="324"/>
        <v/>
      </c>
      <c r="CH1829" t="str">
        <f t="shared" ca="1" si="329"/>
        <v/>
      </c>
      <c r="CK1829" t="str">
        <f t="shared" ca="1" si="325"/>
        <v/>
      </c>
    </row>
    <row r="1830" spans="1:89" x14ac:dyDescent="0.45">
      <c r="A1830">
        <v>1</v>
      </c>
      <c r="B1830">
        <f t="shared" si="326"/>
        <v>0</v>
      </c>
      <c r="D1830" t="b">
        <f t="shared" si="322"/>
        <v>0</v>
      </c>
      <c r="AN1830">
        <f t="shared" si="327"/>
        <v>4.9121580331455778E-2</v>
      </c>
      <c r="AQ1830">
        <f t="shared" si="328"/>
        <v>0.22163388804841144</v>
      </c>
      <c r="CA1830">
        <v>1</v>
      </c>
      <c r="CC1830" t="str">
        <f t="shared" ca="1" si="323"/>
        <v/>
      </c>
      <c r="CD1830" t="str">
        <f t="shared" ca="1" si="324"/>
        <v/>
      </c>
      <c r="CH1830" t="str">
        <f t="shared" ca="1" si="329"/>
        <v/>
      </c>
      <c r="CK1830" t="str">
        <f t="shared" ca="1" si="325"/>
        <v/>
      </c>
    </row>
    <row r="1831" spans="1:89" x14ac:dyDescent="0.45">
      <c r="A1831">
        <v>1</v>
      </c>
      <c r="B1831">
        <f t="shared" si="326"/>
        <v>0</v>
      </c>
      <c r="D1831" t="b">
        <f t="shared" si="322"/>
        <v>0</v>
      </c>
      <c r="AN1831">
        <f t="shared" si="327"/>
        <v>4.9121580331455778E-2</v>
      </c>
      <c r="AQ1831">
        <f t="shared" si="328"/>
        <v>0.22163388804841144</v>
      </c>
      <c r="CA1831">
        <v>1</v>
      </c>
      <c r="CC1831">
        <f t="shared" ca="1" si="323"/>
        <v>17</v>
      </c>
      <c r="CD1831" t="str">
        <f t="shared" ca="1" si="324"/>
        <v/>
      </c>
      <c r="CH1831">
        <f t="shared" ca="1" si="329"/>
        <v>289</v>
      </c>
      <c r="CK1831" t="str">
        <f t="shared" ca="1" si="325"/>
        <v/>
      </c>
    </row>
    <row r="1832" spans="1:89" x14ac:dyDescent="0.45">
      <c r="A1832">
        <v>0</v>
      </c>
      <c r="B1832">
        <f t="shared" si="326"/>
        <v>0</v>
      </c>
      <c r="D1832" t="b">
        <f t="shared" si="322"/>
        <v>0</v>
      </c>
      <c r="AN1832">
        <f t="shared" si="327"/>
        <v>0</v>
      </c>
      <c r="AQ1832">
        <f t="shared" si="328"/>
        <v>1.2216338880484114</v>
      </c>
      <c r="CA1832">
        <v>0</v>
      </c>
      <c r="CC1832" t="str">
        <f t="shared" ca="1" si="323"/>
        <v/>
      </c>
      <c r="CD1832" t="str">
        <f t="shared" ca="1" si="324"/>
        <v/>
      </c>
      <c r="CH1832" t="str">
        <f t="shared" ca="1" si="329"/>
        <v/>
      </c>
      <c r="CK1832" t="str">
        <f t="shared" ca="1" si="325"/>
        <v/>
      </c>
    </row>
    <row r="1833" spans="1:89" x14ac:dyDescent="0.45">
      <c r="A1833">
        <v>3</v>
      </c>
      <c r="B1833">
        <f t="shared" si="326"/>
        <v>0</v>
      </c>
      <c r="D1833" t="b">
        <f t="shared" si="322"/>
        <v>0</v>
      </c>
      <c r="AN1833">
        <f t="shared" si="327"/>
        <v>3.16258602813781</v>
      </c>
      <c r="AQ1833">
        <f t="shared" si="328"/>
        <v>1.7783661119515886</v>
      </c>
      <c r="CA1833">
        <v>3</v>
      </c>
      <c r="CC1833" t="str">
        <f t="shared" ca="1" si="323"/>
        <v/>
      </c>
      <c r="CD1833" t="str">
        <f t="shared" ca="1" si="324"/>
        <v/>
      </c>
      <c r="CH1833" t="str">
        <f t="shared" ca="1" si="329"/>
        <v/>
      </c>
      <c r="CK1833" t="str">
        <f t="shared" ca="1" si="325"/>
        <v/>
      </c>
    </row>
    <row r="1834" spans="1:89" x14ac:dyDescent="0.45">
      <c r="A1834">
        <v>6</v>
      </c>
      <c r="B1834">
        <f t="shared" si="326"/>
        <v>0</v>
      </c>
      <c r="D1834" t="b">
        <f t="shared" si="322"/>
        <v>0</v>
      </c>
      <c r="AN1834">
        <f t="shared" si="327"/>
        <v>22.832782699847343</v>
      </c>
      <c r="AQ1834">
        <f t="shared" si="328"/>
        <v>4.7783661119515886</v>
      </c>
      <c r="CA1834">
        <v>6</v>
      </c>
      <c r="CC1834" t="str">
        <f t="shared" ca="1" si="323"/>
        <v/>
      </c>
      <c r="CD1834" t="str">
        <f t="shared" ca="1" si="324"/>
        <v/>
      </c>
      <c r="CH1834" t="str">
        <f t="shared" ca="1" si="329"/>
        <v/>
      </c>
      <c r="CK1834" t="str">
        <f t="shared" ca="1" si="325"/>
        <v/>
      </c>
    </row>
    <row r="1835" spans="1:89" x14ac:dyDescent="0.45">
      <c r="A1835">
        <v>3</v>
      </c>
      <c r="B1835">
        <f t="shared" si="326"/>
        <v>0</v>
      </c>
      <c r="D1835" t="b">
        <f t="shared" si="322"/>
        <v>0</v>
      </c>
      <c r="AN1835">
        <f t="shared" si="327"/>
        <v>3.16258602813781</v>
      </c>
      <c r="AQ1835">
        <f t="shared" si="328"/>
        <v>1.7783661119515886</v>
      </c>
      <c r="CA1835">
        <v>3</v>
      </c>
      <c r="CC1835" t="str">
        <f t="shared" ca="1" si="323"/>
        <v/>
      </c>
      <c r="CD1835" t="str">
        <f t="shared" ca="1" si="324"/>
        <v/>
      </c>
      <c r="CH1835" t="str">
        <f t="shared" ca="1" si="329"/>
        <v/>
      </c>
      <c r="CK1835" t="str">
        <f t="shared" ca="1" si="325"/>
        <v/>
      </c>
    </row>
    <row r="1836" spans="1:89" x14ac:dyDescent="0.45">
      <c r="A1836">
        <v>0</v>
      </c>
      <c r="B1836">
        <f t="shared" si="326"/>
        <v>0</v>
      </c>
      <c r="D1836" t="b">
        <f t="shared" si="322"/>
        <v>0</v>
      </c>
      <c r="AN1836">
        <f t="shared" si="327"/>
        <v>0</v>
      </c>
      <c r="AQ1836">
        <f t="shared" si="328"/>
        <v>1.2216338880484114</v>
      </c>
      <c r="CA1836">
        <v>0</v>
      </c>
      <c r="CC1836" t="str">
        <f t="shared" ca="1" si="323"/>
        <v/>
      </c>
      <c r="CD1836" t="str">
        <f t="shared" ca="1" si="324"/>
        <v/>
      </c>
      <c r="CH1836" t="str">
        <f t="shared" ca="1" si="329"/>
        <v/>
      </c>
      <c r="CK1836" t="str">
        <f t="shared" ca="1" si="325"/>
        <v/>
      </c>
    </row>
    <row r="1837" spans="1:89" x14ac:dyDescent="0.45">
      <c r="A1837">
        <v>0</v>
      </c>
      <c r="B1837">
        <f t="shared" si="326"/>
        <v>0</v>
      </c>
      <c r="D1837" t="b">
        <f t="shared" si="322"/>
        <v>1</v>
      </c>
      <c r="AN1837">
        <f t="shared" si="327"/>
        <v>0</v>
      </c>
      <c r="AQ1837">
        <f t="shared" si="328"/>
        <v>1.2216338880484114</v>
      </c>
      <c r="CA1837">
        <v>0</v>
      </c>
      <c r="CC1837" t="str">
        <f t="shared" ca="1" si="323"/>
        <v/>
      </c>
      <c r="CD1837" t="str">
        <f t="shared" ca="1" si="324"/>
        <v/>
      </c>
      <c r="CH1837" t="str">
        <f t="shared" ca="1" si="329"/>
        <v/>
      </c>
      <c r="CK1837" t="str">
        <f t="shared" ca="1" si="325"/>
        <v/>
      </c>
    </row>
    <row r="1838" spans="1:89" x14ac:dyDescent="0.45">
      <c r="A1838">
        <v>0</v>
      </c>
      <c r="B1838">
        <f t="shared" si="326"/>
        <v>0</v>
      </c>
      <c r="D1838" t="b">
        <f t="shared" si="322"/>
        <v>0</v>
      </c>
      <c r="AN1838">
        <f t="shared" si="327"/>
        <v>0</v>
      </c>
      <c r="AQ1838">
        <f t="shared" si="328"/>
        <v>1.2216338880484114</v>
      </c>
      <c r="CA1838">
        <v>0</v>
      </c>
      <c r="CC1838" t="str">
        <f t="shared" ca="1" si="323"/>
        <v/>
      </c>
      <c r="CD1838" t="str">
        <f t="shared" ca="1" si="324"/>
        <v/>
      </c>
      <c r="CH1838" t="str">
        <f t="shared" ca="1" si="329"/>
        <v/>
      </c>
      <c r="CK1838" t="str">
        <f t="shared" ca="1" si="325"/>
        <v/>
      </c>
    </row>
    <row r="1839" spans="1:89" x14ac:dyDescent="0.45">
      <c r="A1839">
        <v>3</v>
      </c>
      <c r="B1839">
        <f t="shared" si="326"/>
        <v>12</v>
      </c>
      <c r="D1839" t="b">
        <f t="shared" si="322"/>
        <v>0</v>
      </c>
      <c r="AN1839">
        <f t="shared" si="327"/>
        <v>3.16258602813781</v>
      </c>
      <c r="AQ1839">
        <f t="shared" si="328"/>
        <v>1.7783661119515886</v>
      </c>
      <c r="CA1839">
        <v>3</v>
      </c>
      <c r="CC1839" t="str">
        <f t="shared" ca="1" si="323"/>
        <v/>
      </c>
      <c r="CD1839" t="str">
        <f t="shared" ca="1" si="324"/>
        <v/>
      </c>
      <c r="CH1839" t="str">
        <f t="shared" ca="1" si="329"/>
        <v/>
      </c>
      <c r="CK1839" t="str">
        <f t="shared" ca="1" si="325"/>
        <v/>
      </c>
    </row>
    <row r="1840" spans="1:89" x14ac:dyDescent="0.45">
      <c r="A1840">
        <v>1</v>
      </c>
      <c r="B1840">
        <f t="shared" si="326"/>
        <v>0</v>
      </c>
      <c r="D1840" t="b">
        <f t="shared" si="322"/>
        <v>0</v>
      </c>
      <c r="AN1840">
        <f t="shared" si="327"/>
        <v>4.9121580331455778E-2</v>
      </c>
      <c r="AQ1840">
        <f t="shared" si="328"/>
        <v>0.22163388804841144</v>
      </c>
      <c r="CA1840">
        <v>1</v>
      </c>
      <c r="CC1840" t="str">
        <f t="shared" ca="1" si="323"/>
        <v/>
      </c>
      <c r="CD1840" t="str">
        <f t="shared" ca="1" si="324"/>
        <v/>
      </c>
      <c r="CH1840" t="str">
        <f t="shared" ca="1" si="329"/>
        <v/>
      </c>
      <c r="CK1840" t="str">
        <f t="shared" ca="1" si="325"/>
        <v/>
      </c>
    </row>
    <row r="1841" spans="1:89" x14ac:dyDescent="0.45">
      <c r="A1841">
        <v>3</v>
      </c>
      <c r="B1841">
        <f t="shared" si="326"/>
        <v>0</v>
      </c>
      <c r="D1841" t="b">
        <f t="shared" si="322"/>
        <v>0</v>
      </c>
      <c r="AN1841">
        <f t="shared" si="327"/>
        <v>3.16258602813781</v>
      </c>
      <c r="AQ1841">
        <f t="shared" si="328"/>
        <v>1.7783661119515886</v>
      </c>
      <c r="CA1841">
        <v>3</v>
      </c>
      <c r="CC1841">
        <f t="shared" ca="1" si="323"/>
        <v>11</v>
      </c>
      <c r="CD1841">
        <f t="shared" ca="1" si="324"/>
        <v>14</v>
      </c>
      <c r="CH1841">
        <f t="shared" ca="1" si="329"/>
        <v>121</v>
      </c>
      <c r="CK1841">
        <f t="shared" ca="1" si="325"/>
        <v>108.88922499999997</v>
      </c>
    </row>
    <row r="1842" spans="1:89" x14ac:dyDescent="0.45">
      <c r="A1842">
        <v>1</v>
      </c>
      <c r="B1842">
        <f t="shared" si="326"/>
        <v>0</v>
      </c>
      <c r="D1842" t="b">
        <f t="shared" si="322"/>
        <v>0</v>
      </c>
      <c r="AN1842">
        <f t="shared" si="327"/>
        <v>4.9121580331455778E-2</v>
      </c>
      <c r="AQ1842">
        <f t="shared" si="328"/>
        <v>0.22163388804841144</v>
      </c>
      <c r="CA1842">
        <v>1</v>
      </c>
      <c r="CC1842" t="str">
        <f t="shared" ca="1" si="323"/>
        <v/>
      </c>
      <c r="CD1842" t="str">
        <f t="shared" ca="1" si="324"/>
        <v/>
      </c>
      <c r="CH1842" t="str">
        <f t="shared" ca="1" si="329"/>
        <v/>
      </c>
      <c r="CK1842" t="str">
        <f t="shared" ca="1" si="325"/>
        <v/>
      </c>
    </row>
    <row r="1843" spans="1:89" x14ac:dyDescent="0.45">
      <c r="A1843">
        <v>0</v>
      </c>
      <c r="B1843">
        <f t="shared" si="326"/>
        <v>0</v>
      </c>
      <c r="D1843" t="b">
        <f t="shared" si="322"/>
        <v>0</v>
      </c>
      <c r="AN1843">
        <f t="shared" si="327"/>
        <v>0</v>
      </c>
      <c r="AQ1843">
        <f t="shared" si="328"/>
        <v>1.2216338880484114</v>
      </c>
      <c r="CA1843">
        <v>0</v>
      </c>
      <c r="CC1843" t="str">
        <f t="shared" ca="1" si="323"/>
        <v/>
      </c>
      <c r="CD1843" t="str">
        <f t="shared" ca="1" si="324"/>
        <v/>
      </c>
      <c r="CH1843" t="str">
        <f t="shared" ca="1" si="329"/>
        <v/>
      </c>
      <c r="CK1843" t="str">
        <f t="shared" ca="1" si="325"/>
        <v/>
      </c>
    </row>
    <row r="1844" spans="1:89" x14ac:dyDescent="0.45">
      <c r="A1844">
        <v>0</v>
      </c>
      <c r="B1844">
        <f t="shared" si="326"/>
        <v>0</v>
      </c>
      <c r="D1844" t="b">
        <f t="shared" si="322"/>
        <v>0</v>
      </c>
      <c r="AN1844">
        <f t="shared" si="327"/>
        <v>0</v>
      </c>
      <c r="AQ1844">
        <f t="shared" si="328"/>
        <v>1.2216338880484114</v>
      </c>
      <c r="CA1844">
        <v>0</v>
      </c>
      <c r="CC1844" t="str">
        <f t="shared" ca="1" si="323"/>
        <v/>
      </c>
      <c r="CD1844" t="str">
        <f t="shared" ca="1" si="324"/>
        <v/>
      </c>
      <c r="CH1844" t="str">
        <f t="shared" ca="1" si="329"/>
        <v/>
      </c>
      <c r="CK1844" t="str">
        <f t="shared" ca="1" si="325"/>
        <v/>
      </c>
    </row>
    <row r="1845" spans="1:89" x14ac:dyDescent="0.45">
      <c r="A1845">
        <v>2</v>
      </c>
      <c r="B1845">
        <f t="shared" si="326"/>
        <v>0</v>
      </c>
      <c r="D1845" t="b">
        <f t="shared" si="322"/>
        <v>0</v>
      </c>
      <c r="AN1845">
        <f t="shared" si="327"/>
        <v>0.60585380423463286</v>
      </c>
      <c r="AQ1845">
        <f t="shared" si="328"/>
        <v>0.77836611195158856</v>
      </c>
      <c r="CA1845">
        <v>2</v>
      </c>
      <c r="CC1845" t="str">
        <f t="shared" ca="1" si="323"/>
        <v/>
      </c>
      <c r="CD1845" t="str">
        <f t="shared" ca="1" si="324"/>
        <v/>
      </c>
      <c r="CH1845" t="str">
        <f t="shared" ca="1" si="329"/>
        <v/>
      </c>
      <c r="CK1845" t="str">
        <f t="shared" ca="1" si="325"/>
        <v/>
      </c>
    </row>
    <row r="1846" spans="1:89" x14ac:dyDescent="0.45">
      <c r="A1846">
        <v>1</v>
      </c>
      <c r="B1846">
        <f t="shared" si="326"/>
        <v>0</v>
      </c>
      <c r="D1846" t="b">
        <f t="shared" si="322"/>
        <v>0</v>
      </c>
      <c r="AN1846">
        <f t="shared" si="327"/>
        <v>4.9121580331455778E-2</v>
      </c>
      <c r="AQ1846">
        <f t="shared" si="328"/>
        <v>0.22163388804841144</v>
      </c>
      <c r="CA1846">
        <v>1</v>
      </c>
      <c r="CC1846" t="str">
        <f t="shared" ca="1" si="323"/>
        <v/>
      </c>
      <c r="CD1846" t="str">
        <f t="shared" ca="1" si="324"/>
        <v/>
      </c>
      <c r="CH1846" t="str">
        <f t="shared" ca="1" si="329"/>
        <v/>
      </c>
      <c r="CK1846" t="str">
        <f t="shared" ca="1" si="325"/>
        <v/>
      </c>
    </row>
    <row r="1847" spans="1:89" x14ac:dyDescent="0.45">
      <c r="A1847">
        <v>1</v>
      </c>
      <c r="B1847">
        <f t="shared" si="326"/>
        <v>0</v>
      </c>
      <c r="D1847" t="b">
        <f t="shared" si="322"/>
        <v>1</v>
      </c>
      <c r="AN1847">
        <f t="shared" si="327"/>
        <v>4.9121580331455778E-2</v>
      </c>
      <c r="AQ1847">
        <f t="shared" si="328"/>
        <v>0.22163388804841144</v>
      </c>
      <c r="CA1847">
        <v>1</v>
      </c>
      <c r="CC1847" t="str">
        <f t="shared" ca="1" si="323"/>
        <v/>
      </c>
      <c r="CD1847" t="str">
        <f t="shared" ca="1" si="324"/>
        <v/>
      </c>
      <c r="CH1847" t="str">
        <f t="shared" ca="1" si="329"/>
        <v/>
      </c>
      <c r="CK1847" t="str">
        <f t="shared" ca="1" si="325"/>
        <v/>
      </c>
    </row>
    <row r="1848" spans="1:89" x14ac:dyDescent="0.45">
      <c r="A1848">
        <v>1</v>
      </c>
      <c r="B1848">
        <f t="shared" si="326"/>
        <v>0</v>
      </c>
      <c r="D1848" t="b">
        <f t="shared" si="322"/>
        <v>0</v>
      </c>
      <c r="AN1848">
        <f t="shared" si="327"/>
        <v>4.9121580331455778E-2</v>
      </c>
      <c r="AQ1848">
        <f t="shared" si="328"/>
        <v>0.22163388804841144</v>
      </c>
      <c r="CA1848">
        <v>1</v>
      </c>
      <c r="CC1848" t="str">
        <f t="shared" ca="1" si="323"/>
        <v/>
      </c>
      <c r="CD1848" t="str">
        <f t="shared" ca="1" si="324"/>
        <v/>
      </c>
      <c r="CH1848" t="str">
        <f t="shared" ca="1" si="329"/>
        <v/>
      </c>
      <c r="CK1848" t="str">
        <f t="shared" ca="1" si="325"/>
        <v/>
      </c>
    </row>
    <row r="1849" spans="1:89" x14ac:dyDescent="0.45">
      <c r="A1849">
        <v>1</v>
      </c>
      <c r="B1849">
        <f t="shared" si="326"/>
        <v>11</v>
      </c>
      <c r="D1849" t="b">
        <f t="shared" si="322"/>
        <v>0</v>
      </c>
      <c r="AN1849">
        <f t="shared" si="327"/>
        <v>4.9121580331455778E-2</v>
      </c>
      <c r="AQ1849">
        <f t="shared" si="328"/>
        <v>0.22163388804841144</v>
      </c>
      <c r="CA1849">
        <v>1</v>
      </c>
      <c r="CC1849" t="str">
        <f t="shared" ca="1" si="323"/>
        <v/>
      </c>
      <c r="CD1849" t="str">
        <f t="shared" ca="1" si="324"/>
        <v/>
      </c>
      <c r="CH1849" t="str">
        <f t="shared" ca="1" si="329"/>
        <v/>
      </c>
      <c r="CK1849" t="str">
        <f t="shared" ca="1" si="325"/>
        <v/>
      </c>
    </row>
    <row r="1850" spans="1:89" x14ac:dyDescent="0.45">
      <c r="A1850">
        <v>1</v>
      </c>
      <c r="B1850">
        <f t="shared" si="326"/>
        <v>0</v>
      </c>
      <c r="D1850" t="b">
        <f t="shared" si="322"/>
        <v>0</v>
      </c>
      <c r="AN1850">
        <f t="shared" si="327"/>
        <v>4.9121580331455778E-2</v>
      </c>
      <c r="AQ1850">
        <f t="shared" si="328"/>
        <v>0.22163388804841144</v>
      </c>
      <c r="CA1850">
        <v>1</v>
      </c>
      <c r="CC1850" t="str">
        <f t="shared" ca="1" si="323"/>
        <v/>
      </c>
      <c r="CD1850" t="str">
        <f t="shared" ca="1" si="324"/>
        <v/>
      </c>
      <c r="CH1850" t="str">
        <f t="shared" ca="1" si="329"/>
        <v/>
      </c>
      <c r="CK1850" t="str">
        <f t="shared" ca="1" si="325"/>
        <v/>
      </c>
    </row>
    <row r="1851" spans="1:89" x14ac:dyDescent="0.45">
      <c r="A1851">
        <v>1</v>
      </c>
      <c r="B1851">
        <f t="shared" si="326"/>
        <v>0</v>
      </c>
      <c r="D1851" t="b">
        <f t="shared" si="322"/>
        <v>0</v>
      </c>
      <c r="AN1851">
        <f t="shared" si="327"/>
        <v>4.9121580331455778E-2</v>
      </c>
      <c r="AQ1851">
        <f t="shared" si="328"/>
        <v>0.22163388804841144</v>
      </c>
      <c r="CA1851">
        <v>1</v>
      </c>
      <c r="CC1851">
        <f t="shared" ca="1" si="323"/>
        <v>3</v>
      </c>
      <c r="CD1851" t="str">
        <f t="shared" ca="1" si="324"/>
        <v/>
      </c>
      <c r="CH1851">
        <f t="shared" ca="1" si="329"/>
        <v>9</v>
      </c>
      <c r="CK1851" t="str">
        <f t="shared" ca="1" si="325"/>
        <v/>
      </c>
    </row>
    <row r="1852" spans="1:89" x14ac:dyDescent="0.45">
      <c r="A1852">
        <v>0</v>
      </c>
      <c r="B1852">
        <f t="shared" si="326"/>
        <v>0</v>
      </c>
      <c r="D1852" t="b">
        <f t="shared" si="322"/>
        <v>0</v>
      </c>
      <c r="AN1852">
        <f t="shared" si="327"/>
        <v>0</v>
      </c>
      <c r="AQ1852">
        <f t="shared" si="328"/>
        <v>1.2216338880484114</v>
      </c>
      <c r="CA1852">
        <v>0</v>
      </c>
      <c r="CC1852" t="str">
        <f t="shared" ca="1" si="323"/>
        <v/>
      </c>
      <c r="CD1852" t="str">
        <f t="shared" ca="1" si="324"/>
        <v/>
      </c>
      <c r="CH1852" t="str">
        <f t="shared" ca="1" si="329"/>
        <v/>
      </c>
      <c r="CK1852" t="str">
        <f t="shared" ca="1" si="325"/>
        <v/>
      </c>
    </row>
    <row r="1853" spans="1:89" x14ac:dyDescent="0.45">
      <c r="A1853">
        <v>0</v>
      </c>
      <c r="B1853">
        <f t="shared" si="326"/>
        <v>0</v>
      </c>
      <c r="D1853" t="b">
        <f t="shared" si="322"/>
        <v>0</v>
      </c>
      <c r="AN1853">
        <f t="shared" si="327"/>
        <v>0</v>
      </c>
      <c r="AQ1853">
        <f t="shared" si="328"/>
        <v>1.2216338880484114</v>
      </c>
      <c r="CA1853">
        <v>0</v>
      </c>
      <c r="CC1853" t="str">
        <f t="shared" ca="1" si="323"/>
        <v/>
      </c>
      <c r="CD1853" t="str">
        <f t="shared" ca="1" si="324"/>
        <v/>
      </c>
      <c r="CH1853" t="str">
        <f t="shared" ca="1" si="329"/>
        <v/>
      </c>
      <c r="CK1853" t="str">
        <f t="shared" ca="1" si="325"/>
        <v/>
      </c>
    </row>
    <row r="1854" spans="1:89" x14ac:dyDescent="0.45">
      <c r="A1854">
        <v>0</v>
      </c>
      <c r="B1854">
        <f t="shared" si="326"/>
        <v>0</v>
      </c>
      <c r="D1854" t="b">
        <f t="shared" si="322"/>
        <v>0</v>
      </c>
      <c r="AN1854">
        <f t="shared" si="327"/>
        <v>0</v>
      </c>
      <c r="AQ1854">
        <f t="shared" si="328"/>
        <v>1.2216338880484114</v>
      </c>
      <c r="CA1854">
        <v>0</v>
      </c>
      <c r="CC1854" t="str">
        <f t="shared" ca="1" si="323"/>
        <v/>
      </c>
      <c r="CD1854" t="str">
        <f t="shared" ca="1" si="324"/>
        <v/>
      </c>
      <c r="CH1854" t="str">
        <f t="shared" ca="1" si="329"/>
        <v/>
      </c>
      <c r="CK1854" t="str">
        <f t="shared" ca="1" si="325"/>
        <v/>
      </c>
    </row>
    <row r="1855" spans="1:89" x14ac:dyDescent="0.45">
      <c r="A1855">
        <v>0</v>
      </c>
      <c r="B1855">
        <f t="shared" si="326"/>
        <v>0</v>
      </c>
      <c r="D1855" t="b">
        <f t="shared" si="322"/>
        <v>0</v>
      </c>
      <c r="AN1855">
        <f t="shared" si="327"/>
        <v>0</v>
      </c>
      <c r="AQ1855">
        <f t="shared" si="328"/>
        <v>1.2216338880484114</v>
      </c>
      <c r="CA1855">
        <v>0</v>
      </c>
      <c r="CC1855" t="str">
        <f t="shared" ca="1" si="323"/>
        <v/>
      </c>
      <c r="CD1855" t="str">
        <f t="shared" ca="1" si="324"/>
        <v/>
      </c>
      <c r="CH1855" t="str">
        <f t="shared" ca="1" si="329"/>
        <v/>
      </c>
      <c r="CK1855" t="str">
        <f t="shared" ca="1" si="325"/>
        <v/>
      </c>
    </row>
    <row r="1856" spans="1:89" x14ac:dyDescent="0.45">
      <c r="A1856">
        <v>1</v>
      </c>
      <c r="B1856">
        <f t="shared" si="326"/>
        <v>0</v>
      </c>
      <c r="D1856" t="b">
        <f t="shared" si="322"/>
        <v>0</v>
      </c>
      <c r="AN1856">
        <f t="shared" si="327"/>
        <v>4.9121580331455778E-2</v>
      </c>
      <c r="AQ1856">
        <f t="shared" si="328"/>
        <v>0.22163388804841144</v>
      </c>
      <c r="CA1856">
        <v>1</v>
      </c>
      <c r="CC1856" t="str">
        <f t="shared" ca="1" si="323"/>
        <v/>
      </c>
      <c r="CD1856" t="str">
        <f t="shared" ca="1" si="324"/>
        <v/>
      </c>
      <c r="CH1856" t="str">
        <f t="shared" ca="1" si="329"/>
        <v/>
      </c>
      <c r="CK1856" t="str">
        <f t="shared" ca="1" si="325"/>
        <v/>
      </c>
    </row>
    <row r="1857" spans="1:89" x14ac:dyDescent="0.45">
      <c r="A1857">
        <v>1</v>
      </c>
      <c r="B1857">
        <f t="shared" si="326"/>
        <v>0</v>
      </c>
      <c r="D1857" t="b">
        <f t="shared" ref="D1857:D1920" si="330">MOD(ROW(A1890),10)=0</f>
        <v>1</v>
      </c>
      <c r="AN1857">
        <f t="shared" si="327"/>
        <v>4.9121580331455778E-2</v>
      </c>
      <c r="AQ1857">
        <f t="shared" si="328"/>
        <v>0.22163388804841144</v>
      </c>
      <c r="CA1857">
        <v>1</v>
      </c>
      <c r="CC1857" t="str">
        <f t="shared" ref="CC1857:CC1920" ca="1" si="331">IF(MOD(CELL("строка",CA1866),10)=0,SUM(CA1857:CA1866),"")</f>
        <v/>
      </c>
      <c r="CD1857" t="str">
        <f t="shared" ca="1" si="324"/>
        <v/>
      </c>
      <c r="CH1857" t="str">
        <f t="shared" ca="1" si="329"/>
        <v/>
      </c>
      <c r="CK1857" t="str">
        <f t="shared" ca="1" si="325"/>
        <v/>
      </c>
    </row>
    <row r="1858" spans="1:89" x14ac:dyDescent="0.45">
      <c r="A1858">
        <v>0</v>
      </c>
      <c r="B1858">
        <f t="shared" si="326"/>
        <v>0</v>
      </c>
      <c r="D1858" t="b">
        <f t="shared" si="330"/>
        <v>0</v>
      </c>
      <c r="AN1858">
        <f t="shared" si="327"/>
        <v>0</v>
      </c>
      <c r="AQ1858">
        <f t="shared" si="328"/>
        <v>1.2216338880484114</v>
      </c>
      <c r="CA1858">
        <v>0</v>
      </c>
      <c r="CC1858" t="str">
        <f t="shared" ca="1" si="331"/>
        <v/>
      </c>
      <c r="CD1858" t="str">
        <f t="shared" ref="CD1858:CD1921" ca="1" si="332">IF(MOD(CELL("строка",CA1877),20)=0,SUM(CA1858:CA1877),"")</f>
        <v/>
      </c>
      <c r="CH1858" t="str">
        <f t="shared" ca="1" si="329"/>
        <v/>
      </c>
      <c r="CK1858" t="str">
        <f t="shared" ref="CK1858:CK1921" ca="1" si="333">IF(MOD(CELL("строка",CD1858),20)=1,POWER( SUM( CD1858, -$CJ$1 ), 2 ),"")</f>
        <v/>
      </c>
    </row>
    <row r="1859" spans="1:89" x14ac:dyDescent="0.45">
      <c r="A1859">
        <v>0</v>
      </c>
      <c r="B1859">
        <f t="shared" ref="B1859:B1922" si="334">SUM(A1901:A1910)*D1877</f>
        <v>10</v>
      </c>
      <c r="D1859" t="b">
        <f t="shared" si="330"/>
        <v>0</v>
      </c>
      <c r="AN1859">
        <f t="shared" ref="AN1859:AN1922" si="335">IF(A1859&gt;0,(A1859-AM$2)*(A1859-AM$2),0)</f>
        <v>0</v>
      </c>
      <c r="AQ1859">
        <f t="shared" ref="AQ1859:AQ1922" si="336">ABS(A1859-AM$2)</f>
        <v>1.2216338880484114</v>
      </c>
      <c r="CA1859">
        <v>0</v>
      </c>
      <c r="CC1859" t="str">
        <f t="shared" ca="1" si="331"/>
        <v/>
      </c>
      <c r="CD1859" t="str">
        <f t="shared" ca="1" si="332"/>
        <v/>
      </c>
      <c r="CH1859" t="str">
        <f t="shared" ref="CH1859:CH1922" ca="1" si="337">IF(MOD(CELL("строка",CC1859),10)=1,POWER( SUM( CC1859, -$G$1 ), 2 ),"")</f>
        <v/>
      </c>
      <c r="CK1859" t="str">
        <f t="shared" ca="1" si="333"/>
        <v/>
      </c>
    </row>
    <row r="1860" spans="1:89" x14ac:dyDescent="0.45">
      <c r="A1860">
        <v>0</v>
      </c>
      <c r="B1860">
        <f t="shared" si="334"/>
        <v>0</v>
      </c>
      <c r="D1860" t="b">
        <f t="shared" si="330"/>
        <v>0</v>
      </c>
      <c r="AN1860">
        <f t="shared" si="335"/>
        <v>0</v>
      </c>
      <c r="AQ1860">
        <f t="shared" si="336"/>
        <v>1.2216338880484114</v>
      </c>
      <c r="CA1860">
        <v>0</v>
      </c>
      <c r="CC1860" t="str">
        <f t="shared" ca="1" si="331"/>
        <v/>
      </c>
      <c r="CD1860" t="str">
        <f t="shared" ca="1" si="332"/>
        <v/>
      </c>
      <c r="CH1860" t="str">
        <f t="shared" ca="1" si="337"/>
        <v/>
      </c>
      <c r="CK1860" t="str">
        <f t="shared" ca="1" si="333"/>
        <v/>
      </c>
    </row>
    <row r="1861" spans="1:89" x14ac:dyDescent="0.45">
      <c r="A1861">
        <v>1</v>
      </c>
      <c r="B1861">
        <f t="shared" si="334"/>
        <v>0</v>
      </c>
      <c r="D1861" t="b">
        <f t="shared" si="330"/>
        <v>0</v>
      </c>
      <c r="AN1861">
        <f t="shared" si="335"/>
        <v>4.9121580331455778E-2</v>
      </c>
      <c r="AQ1861">
        <f t="shared" si="336"/>
        <v>0.22163388804841144</v>
      </c>
      <c r="CA1861">
        <v>1</v>
      </c>
      <c r="CC1861">
        <f t="shared" ca="1" si="331"/>
        <v>11</v>
      </c>
      <c r="CD1861">
        <f t="shared" ca="1" si="332"/>
        <v>25</v>
      </c>
      <c r="CH1861">
        <f t="shared" ca="1" si="337"/>
        <v>121</v>
      </c>
      <c r="CK1861">
        <f t="shared" ca="1" si="333"/>
        <v>0.31922500000000142</v>
      </c>
    </row>
    <row r="1862" spans="1:89" x14ac:dyDescent="0.45">
      <c r="A1862">
        <v>0</v>
      </c>
      <c r="B1862">
        <f t="shared" si="334"/>
        <v>0</v>
      </c>
      <c r="D1862" t="b">
        <f t="shared" si="330"/>
        <v>0</v>
      </c>
      <c r="AN1862">
        <f t="shared" si="335"/>
        <v>0</v>
      </c>
      <c r="AQ1862">
        <f t="shared" si="336"/>
        <v>1.2216338880484114</v>
      </c>
      <c r="CA1862">
        <v>0</v>
      </c>
      <c r="CC1862" t="str">
        <f t="shared" ca="1" si="331"/>
        <v/>
      </c>
      <c r="CD1862" t="str">
        <f t="shared" ca="1" si="332"/>
        <v/>
      </c>
      <c r="CH1862" t="str">
        <f t="shared" ca="1" si="337"/>
        <v/>
      </c>
      <c r="CK1862" t="str">
        <f t="shared" ca="1" si="333"/>
        <v/>
      </c>
    </row>
    <row r="1863" spans="1:89" x14ac:dyDescent="0.45">
      <c r="A1863">
        <v>2</v>
      </c>
      <c r="B1863">
        <f t="shared" si="334"/>
        <v>0</v>
      </c>
      <c r="D1863" t="b">
        <f t="shared" si="330"/>
        <v>0</v>
      </c>
      <c r="AN1863">
        <f t="shared" si="335"/>
        <v>0.60585380423463286</v>
      </c>
      <c r="AQ1863">
        <f t="shared" si="336"/>
        <v>0.77836611195158856</v>
      </c>
      <c r="CA1863">
        <v>2</v>
      </c>
      <c r="CC1863" t="str">
        <f t="shared" ca="1" si="331"/>
        <v/>
      </c>
      <c r="CD1863" t="str">
        <f t="shared" ca="1" si="332"/>
        <v/>
      </c>
      <c r="CH1863" t="str">
        <f t="shared" ca="1" si="337"/>
        <v/>
      </c>
      <c r="CK1863" t="str">
        <f t="shared" ca="1" si="333"/>
        <v/>
      </c>
    </row>
    <row r="1864" spans="1:89" x14ac:dyDescent="0.45">
      <c r="A1864">
        <v>0</v>
      </c>
      <c r="B1864">
        <f t="shared" si="334"/>
        <v>0</v>
      </c>
      <c r="D1864" t="b">
        <f t="shared" si="330"/>
        <v>0</v>
      </c>
      <c r="AN1864">
        <f t="shared" si="335"/>
        <v>0</v>
      </c>
      <c r="AQ1864">
        <f t="shared" si="336"/>
        <v>1.2216338880484114</v>
      </c>
      <c r="CA1864">
        <v>0</v>
      </c>
      <c r="CC1864" t="str">
        <f t="shared" ca="1" si="331"/>
        <v/>
      </c>
      <c r="CD1864" t="str">
        <f t="shared" ca="1" si="332"/>
        <v/>
      </c>
      <c r="CH1864" t="str">
        <f t="shared" ca="1" si="337"/>
        <v/>
      </c>
      <c r="CK1864" t="str">
        <f t="shared" ca="1" si="333"/>
        <v/>
      </c>
    </row>
    <row r="1865" spans="1:89" x14ac:dyDescent="0.45">
      <c r="A1865">
        <v>1</v>
      </c>
      <c r="B1865">
        <f t="shared" si="334"/>
        <v>0</v>
      </c>
      <c r="D1865" t="b">
        <f t="shared" si="330"/>
        <v>0</v>
      </c>
      <c r="AN1865">
        <f t="shared" si="335"/>
        <v>4.9121580331455778E-2</v>
      </c>
      <c r="AQ1865">
        <f t="shared" si="336"/>
        <v>0.22163388804841144</v>
      </c>
      <c r="CA1865">
        <v>1</v>
      </c>
      <c r="CC1865" t="str">
        <f t="shared" ca="1" si="331"/>
        <v/>
      </c>
      <c r="CD1865" t="str">
        <f t="shared" ca="1" si="332"/>
        <v/>
      </c>
      <c r="CH1865" t="str">
        <f t="shared" ca="1" si="337"/>
        <v/>
      </c>
      <c r="CK1865" t="str">
        <f t="shared" ca="1" si="333"/>
        <v/>
      </c>
    </row>
    <row r="1866" spans="1:89" x14ac:dyDescent="0.45">
      <c r="A1866">
        <v>1</v>
      </c>
      <c r="B1866">
        <f t="shared" si="334"/>
        <v>0</v>
      </c>
      <c r="D1866" t="b">
        <f t="shared" si="330"/>
        <v>0</v>
      </c>
      <c r="AN1866">
        <f t="shared" si="335"/>
        <v>4.9121580331455778E-2</v>
      </c>
      <c r="AQ1866">
        <f t="shared" si="336"/>
        <v>0.22163388804841144</v>
      </c>
      <c r="CA1866">
        <v>1</v>
      </c>
      <c r="CC1866" t="str">
        <f t="shared" ca="1" si="331"/>
        <v/>
      </c>
      <c r="CD1866" t="str">
        <f t="shared" ca="1" si="332"/>
        <v/>
      </c>
      <c r="CH1866" t="str">
        <f t="shared" ca="1" si="337"/>
        <v/>
      </c>
      <c r="CK1866" t="str">
        <f t="shared" ca="1" si="333"/>
        <v/>
      </c>
    </row>
    <row r="1867" spans="1:89" x14ac:dyDescent="0.45">
      <c r="A1867">
        <v>0</v>
      </c>
      <c r="B1867">
        <f t="shared" si="334"/>
        <v>0</v>
      </c>
      <c r="D1867" t="b">
        <f t="shared" si="330"/>
        <v>1</v>
      </c>
      <c r="AN1867">
        <f t="shared" si="335"/>
        <v>0</v>
      </c>
      <c r="AQ1867">
        <f t="shared" si="336"/>
        <v>1.2216338880484114</v>
      </c>
      <c r="CA1867">
        <v>0</v>
      </c>
      <c r="CC1867" t="str">
        <f t="shared" ca="1" si="331"/>
        <v/>
      </c>
      <c r="CD1867" t="str">
        <f t="shared" ca="1" si="332"/>
        <v/>
      </c>
      <c r="CH1867" t="str">
        <f t="shared" ca="1" si="337"/>
        <v/>
      </c>
      <c r="CK1867" t="str">
        <f t="shared" ca="1" si="333"/>
        <v/>
      </c>
    </row>
    <row r="1868" spans="1:89" x14ac:dyDescent="0.45">
      <c r="A1868">
        <v>2</v>
      </c>
      <c r="B1868">
        <f t="shared" si="334"/>
        <v>0</v>
      </c>
      <c r="D1868" t="b">
        <f t="shared" si="330"/>
        <v>0</v>
      </c>
      <c r="AN1868">
        <f t="shared" si="335"/>
        <v>0.60585380423463286</v>
      </c>
      <c r="AQ1868">
        <f t="shared" si="336"/>
        <v>0.77836611195158856</v>
      </c>
      <c r="CA1868">
        <v>2</v>
      </c>
      <c r="CC1868" t="str">
        <f t="shared" ca="1" si="331"/>
        <v/>
      </c>
      <c r="CD1868" t="str">
        <f t="shared" ca="1" si="332"/>
        <v/>
      </c>
      <c r="CH1868" t="str">
        <f t="shared" ca="1" si="337"/>
        <v/>
      </c>
      <c r="CK1868" t="str">
        <f t="shared" ca="1" si="333"/>
        <v/>
      </c>
    </row>
    <row r="1869" spans="1:89" x14ac:dyDescent="0.45">
      <c r="A1869">
        <v>2</v>
      </c>
      <c r="B1869">
        <f t="shared" si="334"/>
        <v>12</v>
      </c>
      <c r="D1869" t="b">
        <f t="shared" si="330"/>
        <v>0</v>
      </c>
      <c r="AN1869">
        <f t="shared" si="335"/>
        <v>0.60585380423463286</v>
      </c>
      <c r="AQ1869">
        <f t="shared" si="336"/>
        <v>0.77836611195158856</v>
      </c>
      <c r="CA1869">
        <v>2</v>
      </c>
      <c r="CC1869" t="str">
        <f t="shared" ca="1" si="331"/>
        <v/>
      </c>
      <c r="CD1869" t="str">
        <f t="shared" ca="1" si="332"/>
        <v/>
      </c>
      <c r="CH1869" t="str">
        <f t="shared" ca="1" si="337"/>
        <v/>
      </c>
      <c r="CK1869" t="str">
        <f t="shared" ca="1" si="333"/>
        <v/>
      </c>
    </row>
    <row r="1870" spans="1:89" x14ac:dyDescent="0.45">
      <c r="A1870">
        <v>2</v>
      </c>
      <c r="B1870">
        <f t="shared" si="334"/>
        <v>0</v>
      </c>
      <c r="D1870" t="b">
        <f t="shared" si="330"/>
        <v>0</v>
      </c>
      <c r="AN1870">
        <f t="shared" si="335"/>
        <v>0.60585380423463286</v>
      </c>
      <c r="AQ1870">
        <f t="shared" si="336"/>
        <v>0.77836611195158856</v>
      </c>
      <c r="CA1870">
        <v>2</v>
      </c>
      <c r="CC1870" t="str">
        <f t="shared" ca="1" si="331"/>
        <v/>
      </c>
      <c r="CD1870" t="str">
        <f t="shared" ca="1" si="332"/>
        <v/>
      </c>
      <c r="CH1870" t="str">
        <f t="shared" ca="1" si="337"/>
        <v/>
      </c>
      <c r="CK1870" t="str">
        <f t="shared" ca="1" si="333"/>
        <v/>
      </c>
    </row>
    <row r="1871" spans="1:89" x14ac:dyDescent="0.45">
      <c r="A1871">
        <v>1</v>
      </c>
      <c r="B1871">
        <f t="shared" si="334"/>
        <v>0</v>
      </c>
      <c r="D1871" t="b">
        <f t="shared" si="330"/>
        <v>0</v>
      </c>
      <c r="AN1871">
        <f t="shared" si="335"/>
        <v>4.9121580331455778E-2</v>
      </c>
      <c r="AQ1871">
        <f t="shared" si="336"/>
        <v>0.22163388804841144</v>
      </c>
      <c r="CA1871">
        <v>1</v>
      </c>
      <c r="CC1871">
        <f t="shared" ca="1" si="331"/>
        <v>14</v>
      </c>
      <c r="CD1871" t="str">
        <f t="shared" ca="1" si="332"/>
        <v/>
      </c>
      <c r="CH1871">
        <f t="shared" ca="1" si="337"/>
        <v>196</v>
      </c>
      <c r="CK1871" t="str">
        <f t="shared" ca="1" si="333"/>
        <v/>
      </c>
    </row>
    <row r="1872" spans="1:89" x14ac:dyDescent="0.45">
      <c r="A1872">
        <v>0</v>
      </c>
      <c r="B1872">
        <f t="shared" si="334"/>
        <v>0</v>
      </c>
      <c r="D1872" t="b">
        <f t="shared" si="330"/>
        <v>0</v>
      </c>
      <c r="AN1872">
        <f t="shared" si="335"/>
        <v>0</v>
      </c>
      <c r="AQ1872">
        <f t="shared" si="336"/>
        <v>1.2216338880484114</v>
      </c>
      <c r="CA1872">
        <v>0</v>
      </c>
      <c r="CC1872" t="str">
        <f t="shared" ca="1" si="331"/>
        <v/>
      </c>
      <c r="CD1872" t="str">
        <f t="shared" ca="1" si="332"/>
        <v/>
      </c>
      <c r="CH1872" t="str">
        <f t="shared" ca="1" si="337"/>
        <v/>
      </c>
      <c r="CK1872" t="str">
        <f t="shared" ca="1" si="333"/>
        <v/>
      </c>
    </row>
    <row r="1873" spans="1:89" x14ac:dyDescent="0.45">
      <c r="A1873">
        <v>1</v>
      </c>
      <c r="B1873">
        <f t="shared" si="334"/>
        <v>0</v>
      </c>
      <c r="D1873" t="b">
        <f t="shared" si="330"/>
        <v>0</v>
      </c>
      <c r="AN1873">
        <f t="shared" si="335"/>
        <v>4.9121580331455778E-2</v>
      </c>
      <c r="AQ1873">
        <f t="shared" si="336"/>
        <v>0.22163388804841144</v>
      </c>
      <c r="CA1873">
        <v>1</v>
      </c>
      <c r="CC1873" t="str">
        <f t="shared" ca="1" si="331"/>
        <v/>
      </c>
      <c r="CD1873" t="str">
        <f t="shared" ca="1" si="332"/>
        <v/>
      </c>
      <c r="CH1873" t="str">
        <f t="shared" ca="1" si="337"/>
        <v/>
      </c>
      <c r="CK1873" t="str">
        <f t="shared" ca="1" si="333"/>
        <v/>
      </c>
    </row>
    <row r="1874" spans="1:89" x14ac:dyDescent="0.45">
      <c r="A1874">
        <v>3</v>
      </c>
      <c r="B1874">
        <f t="shared" si="334"/>
        <v>0</v>
      </c>
      <c r="D1874" t="b">
        <f t="shared" si="330"/>
        <v>0</v>
      </c>
      <c r="AN1874">
        <f t="shared" si="335"/>
        <v>3.16258602813781</v>
      </c>
      <c r="AQ1874">
        <f t="shared" si="336"/>
        <v>1.7783661119515886</v>
      </c>
      <c r="CA1874">
        <v>3</v>
      </c>
      <c r="CC1874" t="str">
        <f t="shared" ca="1" si="331"/>
        <v/>
      </c>
      <c r="CD1874" t="str">
        <f t="shared" ca="1" si="332"/>
        <v/>
      </c>
      <c r="CH1874" t="str">
        <f t="shared" ca="1" si="337"/>
        <v/>
      </c>
      <c r="CK1874" t="str">
        <f t="shared" ca="1" si="333"/>
        <v/>
      </c>
    </row>
    <row r="1875" spans="1:89" x14ac:dyDescent="0.45">
      <c r="A1875">
        <v>3</v>
      </c>
      <c r="B1875">
        <f t="shared" si="334"/>
        <v>0</v>
      </c>
      <c r="D1875" t="b">
        <f t="shared" si="330"/>
        <v>0</v>
      </c>
      <c r="AN1875">
        <f t="shared" si="335"/>
        <v>3.16258602813781</v>
      </c>
      <c r="AQ1875">
        <f t="shared" si="336"/>
        <v>1.7783661119515886</v>
      </c>
      <c r="CA1875">
        <v>3</v>
      </c>
      <c r="CC1875" t="str">
        <f t="shared" ca="1" si="331"/>
        <v/>
      </c>
      <c r="CD1875" t="str">
        <f t="shared" ca="1" si="332"/>
        <v/>
      </c>
      <c r="CH1875" t="str">
        <f t="shared" ca="1" si="337"/>
        <v/>
      </c>
      <c r="CK1875" t="str">
        <f t="shared" ca="1" si="333"/>
        <v/>
      </c>
    </row>
    <row r="1876" spans="1:89" x14ac:dyDescent="0.45">
      <c r="A1876">
        <v>0</v>
      </c>
      <c r="B1876">
        <f t="shared" si="334"/>
        <v>0</v>
      </c>
      <c r="D1876" t="b">
        <f t="shared" si="330"/>
        <v>0</v>
      </c>
      <c r="AN1876">
        <f t="shared" si="335"/>
        <v>0</v>
      </c>
      <c r="AQ1876">
        <f t="shared" si="336"/>
        <v>1.2216338880484114</v>
      </c>
      <c r="CA1876">
        <v>0</v>
      </c>
      <c r="CC1876" t="str">
        <f t="shared" ca="1" si="331"/>
        <v/>
      </c>
      <c r="CD1876" t="str">
        <f t="shared" ca="1" si="332"/>
        <v/>
      </c>
      <c r="CH1876" t="str">
        <f t="shared" ca="1" si="337"/>
        <v/>
      </c>
      <c r="CK1876" t="str">
        <f t="shared" ca="1" si="333"/>
        <v/>
      </c>
    </row>
    <row r="1877" spans="1:89" x14ac:dyDescent="0.45">
      <c r="A1877">
        <v>2</v>
      </c>
      <c r="B1877">
        <f t="shared" si="334"/>
        <v>0</v>
      </c>
      <c r="D1877" t="b">
        <f t="shared" si="330"/>
        <v>1</v>
      </c>
      <c r="AN1877">
        <f t="shared" si="335"/>
        <v>0.60585380423463286</v>
      </c>
      <c r="AQ1877">
        <f t="shared" si="336"/>
        <v>0.77836611195158856</v>
      </c>
      <c r="CA1877">
        <v>2</v>
      </c>
      <c r="CC1877" t="str">
        <f t="shared" ca="1" si="331"/>
        <v/>
      </c>
      <c r="CD1877" t="str">
        <f t="shared" ca="1" si="332"/>
        <v/>
      </c>
      <c r="CH1877" t="str">
        <f t="shared" ca="1" si="337"/>
        <v/>
      </c>
      <c r="CK1877" t="str">
        <f t="shared" ca="1" si="333"/>
        <v/>
      </c>
    </row>
    <row r="1878" spans="1:89" x14ac:dyDescent="0.45">
      <c r="A1878">
        <v>3</v>
      </c>
      <c r="B1878">
        <f t="shared" si="334"/>
        <v>0</v>
      </c>
      <c r="D1878" t="b">
        <f t="shared" si="330"/>
        <v>0</v>
      </c>
      <c r="AN1878">
        <f t="shared" si="335"/>
        <v>3.16258602813781</v>
      </c>
      <c r="AQ1878">
        <f t="shared" si="336"/>
        <v>1.7783661119515886</v>
      </c>
      <c r="CA1878">
        <v>3</v>
      </c>
      <c r="CC1878" t="str">
        <f t="shared" ca="1" si="331"/>
        <v/>
      </c>
      <c r="CD1878" t="str">
        <f t="shared" ca="1" si="332"/>
        <v/>
      </c>
      <c r="CH1878" t="str">
        <f t="shared" ca="1" si="337"/>
        <v/>
      </c>
      <c r="CK1878" t="str">
        <f t="shared" ca="1" si="333"/>
        <v/>
      </c>
    </row>
    <row r="1879" spans="1:89" x14ac:dyDescent="0.45">
      <c r="A1879">
        <v>1</v>
      </c>
      <c r="B1879">
        <f t="shared" si="334"/>
        <v>10</v>
      </c>
      <c r="D1879" t="b">
        <f t="shared" si="330"/>
        <v>0</v>
      </c>
      <c r="AN1879">
        <f t="shared" si="335"/>
        <v>4.9121580331455778E-2</v>
      </c>
      <c r="AQ1879">
        <f t="shared" si="336"/>
        <v>0.22163388804841144</v>
      </c>
      <c r="CA1879">
        <v>1</v>
      </c>
      <c r="CC1879" t="str">
        <f t="shared" ca="1" si="331"/>
        <v/>
      </c>
      <c r="CD1879" t="str">
        <f t="shared" ca="1" si="332"/>
        <v/>
      </c>
      <c r="CH1879" t="str">
        <f t="shared" ca="1" si="337"/>
        <v/>
      </c>
      <c r="CK1879" t="str">
        <f t="shared" ca="1" si="333"/>
        <v/>
      </c>
    </row>
    <row r="1880" spans="1:89" x14ac:dyDescent="0.45">
      <c r="A1880">
        <v>0</v>
      </c>
      <c r="B1880">
        <f t="shared" si="334"/>
        <v>0</v>
      </c>
      <c r="D1880" t="b">
        <f t="shared" si="330"/>
        <v>0</v>
      </c>
      <c r="AN1880">
        <f t="shared" si="335"/>
        <v>0</v>
      </c>
      <c r="AQ1880">
        <f t="shared" si="336"/>
        <v>1.2216338880484114</v>
      </c>
      <c r="CA1880">
        <v>0</v>
      </c>
      <c r="CC1880" t="str">
        <f t="shared" ca="1" si="331"/>
        <v/>
      </c>
      <c r="CD1880" t="str">
        <f t="shared" ca="1" si="332"/>
        <v/>
      </c>
      <c r="CH1880" t="str">
        <f t="shared" ca="1" si="337"/>
        <v/>
      </c>
      <c r="CK1880" t="str">
        <f t="shared" ca="1" si="333"/>
        <v/>
      </c>
    </row>
    <row r="1881" spans="1:89" x14ac:dyDescent="0.45">
      <c r="A1881">
        <v>2</v>
      </c>
      <c r="B1881">
        <f t="shared" si="334"/>
        <v>0</v>
      </c>
      <c r="D1881" t="b">
        <f t="shared" si="330"/>
        <v>0</v>
      </c>
      <c r="AN1881">
        <f t="shared" si="335"/>
        <v>0.60585380423463286</v>
      </c>
      <c r="AQ1881">
        <f t="shared" si="336"/>
        <v>0.77836611195158856</v>
      </c>
      <c r="CA1881">
        <v>2</v>
      </c>
      <c r="CC1881">
        <f t="shared" ca="1" si="331"/>
        <v>12</v>
      </c>
      <c r="CD1881">
        <f t="shared" ca="1" si="332"/>
        <v>23</v>
      </c>
      <c r="CH1881">
        <f t="shared" ca="1" si="337"/>
        <v>144</v>
      </c>
      <c r="CK1881">
        <f t="shared" ca="1" si="333"/>
        <v>2.0592249999999965</v>
      </c>
    </row>
    <row r="1882" spans="1:89" x14ac:dyDescent="0.45">
      <c r="A1882">
        <v>2</v>
      </c>
      <c r="B1882">
        <f t="shared" si="334"/>
        <v>0</v>
      </c>
      <c r="D1882" t="b">
        <f t="shared" si="330"/>
        <v>0</v>
      </c>
      <c r="AN1882">
        <f t="shared" si="335"/>
        <v>0.60585380423463286</v>
      </c>
      <c r="AQ1882">
        <f t="shared" si="336"/>
        <v>0.77836611195158856</v>
      </c>
      <c r="CA1882">
        <v>2</v>
      </c>
      <c r="CC1882" t="str">
        <f t="shared" ca="1" si="331"/>
        <v/>
      </c>
      <c r="CD1882" t="str">
        <f t="shared" ca="1" si="332"/>
        <v/>
      </c>
      <c r="CH1882" t="str">
        <f t="shared" ca="1" si="337"/>
        <v/>
      </c>
      <c r="CK1882" t="str">
        <f t="shared" ca="1" si="333"/>
        <v/>
      </c>
    </row>
    <row r="1883" spans="1:89" x14ac:dyDescent="0.45">
      <c r="A1883">
        <v>2</v>
      </c>
      <c r="B1883">
        <f t="shared" si="334"/>
        <v>0</v>
      </c>
      <c r="D1883" t="b">
        <f t="shared" si="330"/>
        <v>0</v>
      </c>
      <c r="AN1883">
        <f t="shared" si="335"/>
        <v>0.60585380423463286</v>
      </c>
      <c r="AQ1883">
        <f t="shared" si="336"/>
        <v>0.77836611195158856</v>
      </c>
      <c r="CA1883">
        <v>2</v>
      </c>
      <c r="CC1883" t="str">
        <f t="shared" ca="1" si="331"/>
        <v/>
      </c>
      <c r="CD1883" t="str">
        <f t="shared" ca="1" si="332"/>
        <v/>
      </c>
      <c r="CH1883" t="str">
        <f t="shared" ca="1" si="337"/>
        <v/>
      </c>
      <c r="CK1883" t="str">
        <f t="shared" ca="1" si="333"/>
        <v/>
      </c>
    </row>
    <row r="1884" spans="1:89" x14ac:dyDescent="0.45">
      <c r="A1884">
        <v>1</v>
      </c>
      <c r="B1884">
        <f t="shared" si="334"/>
        <v>0</v>
      </c>
      <c r="D1884" t="b">
        <f t="shared" si="330"/>
        <v>0</v>
      </c>
      <c r="AN1884">
        <f t="shared" si="335"/>
        <v>4.9121580331455778E-2</v>
      </c>
      <c r="AQ1884">
        <f t="shared" si="336"/>
        <v>0.22163388804841144</v>
      </c>
      <c r="CA1884">
        <v>1</v>
      </c>
      <c r="CC1884" t="str">
        <f t="shared" ca="1" si="331"/>
        <v/>
      </c>
      <c r="CD1884" t="str">
        <f t="shared" ca="1" si="332"/>
        <v/>
      </c>
      <c r="CH1884" t="str">
        <f t="shared" ca="1" si="337"/>
        <v/>
      </c>
      <c r="CK1884" t="str">
        <f t="shared" ca="1" si="333"/>
        <v/>
      </c>
    </row>
    <row r="1885" spans="1:89" x14ac:dyDescent="0.45">
      <c r="A1885">
        <v>0</v>
      </c>
      <c r="B1885">
        <f t="shared" si="334"/>
        <v>0</v>
      </c>
      <c r="D1885" t="b">
        <f t="shared" si="330"/>
        <v>0</v>
      </c>
      <c r="AN1885">
        <f t="shared" si="335"/>
        <v>0</v>
      </c>
      <c r="AQ1885">
        <f t="shared" si="336"/>
        <v>1.2216338880484114</v>
      </c>
      <c r="CA1885">
        <v>0</v>
      </c>
      <c r="CC1885" t="str">
        <f t="shared" ca="1" si="331"/>
        <v/>
      </c>
      <c r="CD1885" t="str">
        <f t="shared" ca="1" si="332"/>
        <v/>
      </c>
      <c r="CH1885" t="str">
        <f t="shared" ca="1" si="337"/>
        <v/>
      </c>
      <c r="CK1885" t="str">
        <f t="shared" ca="1" si="333"/>
        <v/>
      </c>
    </row>
    <row r="1886" spans="1:89" x14ac:dyDescent="0.45">
      <c r="A1886">
        <v>1</v>
      </c>
      <c r="B1886">
        <f t="shared" si="334"/>
        <v>0</v>
      </c>
      <c r="D1886" t="b">
        <f t="shared" si="330"/>
        <v>0</v>
      </c>
      <c r="AN1886">
        <f t="shared" si="335"/>
        <v>4.9121580331455778E-2</v>
      </c>
      <c r="AQ1886">
        <f t="shared" si="336"/>
        <v>0.22163388804841144</v>
      </c>
      <c r="CA1886">
        <v>1</v>
      </c>
      <c r="CC1886" t="str">
        <f t="shared" ca="1" si="331"/>
        <v/>
      </c>
      <c r="CD1886" t="str">
        <f t="shared" ca="1" si="332"/>
        <v/>
      </c>
      <c r="CH1886" t="str">
        <f t="shared" ca="1" si="337"/>
        <v/>
      </c>
      <c r="CK1886" t="str">
        <f t="shared" ca="1" si="333"/>
        <v/>
      </c>
    </row>
    <row r="1887" spans="1:89" x14ac:dyDescent="0.45">
      <c r="A1887">
        <v>0</v>
      </c>
      <c r="B1887">
        <f t="shared" si="334"/>
        <v>0</v>
      </c>
      <c r="D1887" t="b">
        <f t="shared" si="330"/>
        <v>1</v>
      </c>
      <c r="AN1887">
        <f t="shared" si="335"/>
        <v>0</v>
      </c>
      <c r="AQ1887">
        <f t="shared" si="336"/>
        <v>1.2216338880484114</v>
      </c>
      <c r="CA1887">
        <v>0</v>
      </c>
      <c r="CC1887" t="str">
        <f t="shared" ca="1" si="331"/>
        <v/>
      </c>
      <c r="CD1887" t="str">
        <f t="shared" ca="1" si="332"/>
        <v/>
      </c>
      <c r="CH1887" t="str">
        <f t="shared" ca="1" si="337"/>
        <v/>
      </c>
      <c r="CK1887" t="str">
        <f t="shared" ca="1" si="333"/>
        <v/>
      </c>
    </row>
    <row r="1888" spans="1:89" x14ac:dyDescent="0.45">
      <c r="A1888">
        <v>0</v>
      </c>
      <c r="B1888">
        <f t="shared" si="334"/>
        <v>0</v>
      </c>
      <c r="D1888" t="b">
        <f t="shared" si="330"/>
        <v>0</v>
      </c>
      <c r="AN1888">
        <f t="shared" si="335"/>
        <v>0</v>
      </c>
      <c r="AQ1888">
        <f t="shared" si="336"/>
        <v>1.2216338880484114</v>
      </c>
      <c r="CA1888">
        <v>0</v>
      </c>
      <c r="CC1888" t="str">
        <f t="shared" ca="1" si="331"/>
        <v/>
      </c>
      <c r="CD1888" t="str">
        <f t="shared" ca="1" si="332"/>
        <v/>
      </c>
      <c r="CH1888" t="str">
        <f t="shared" ca="1" si="337"/>
        <v/>
      </c>
      <c r="CK1888" t="str">
        <f t="shared" ca="1" si="333"/>
        <v/>
      </c>
    </row>
    <row r="1889" spans="1:89" x14ac:dyDescent="0.45">
      <c r="A1889">
        <v>4</v>
      </c>
      <c r="B1889">
        <f t="shared" si="334"/>
        <v>8</v>
      </c>
      <c r="D1889" t="b">
        <f t="shared" si="330"/>
        <v>0</v>
      </c>
      <c r="AN1889">
        <f t="shared" si="335"/>
        <v>7.7193182520409875</v>
      </c>
      <c r="AQ1889">
        <f t="shared" si="336"/>
        <v>2.7783661119515886</v>
      </c>
      <c r="CA1889">
        <v>4</v>
      </c>
      <c r="CC1889" t="str">
        <f t="shared" ca="1" si="331"/>
        <v/>
      </c>
      <c r="CD1889" t="str">
        <f t="shared" ca="1" si="332"/>
        <v/>
      </c>
      <c r="CH1889" t="str">
        <f t="shared" ca="1" si="337"/>
        <v/>
      </c>
      <c r="CK1889" t="str">
        <f t="shared" ca="1" si="333"/>
        <v/>
      </c>
    </row>
    <row r="1890" spans="1:89" x14ac:dyDescent="0.45">
      <c r="A1890">
        <v>0</v>
      </c>
      <c r="B1890">
        <f t="shared" si="334"/>
        <v>0</v>
      </c>
      <c r="D1890" t="b">
        <f t="shared" si="330"/>
        <v>0</v>
      </c>
      <c r="AN1890">
        <f t="shared" si="335"/>
        <v>0</v>
      </c>
      <c r="AQ1890">
        <f t="shared" si="336"/>
        <v>1.2216338880484114</v>
      </c>
      <c r="CA1890">
        <v>0</v>
      </c>
      <c r="CC1890" t="str">
        <f t="shared" ca="1" si="331"/>
        <v/>
      </c>
      <c r="CD1890" t="str">
        <f t="shared" ca="1" si="332"/>
        <v/>
      </c>
      <c r="CH1890" t="str">
        <f t="shared" ca="1" si="337"/>
        <v/>
      </c>
      <c r="CK1890" t="str">
        <f t="shared" ca="1" si="333"/>
        <v/>
      </c>
    </row>
    <row r="1891" spans="1:89" x14ac:dyDescent="0.45">
      <c r="A1891">
        <v>0</v>
      </c>
      <c r="B1891">
        <f t="shared" si="334"/>
        <v>0</v>
      </c>
      <c r="D1891" t="b">
        <f t="shared" si="330"/>
        <v>0</v>
      </c>
      <c r="AN1891">
        <f t="shared" si="335"/>
        <v>0</v>
      </c>
      <c r="AQ1891">
        <f t="shared" si="336"/>
        <v>1.2216338880484114</v>
      </c>
      <c r="CA1891">
        <v>0</v>
      </c>
      <c r="CC1891">
        <f t="shared" ca="1" si="331"/>
        <v>11</v>
      </c>
      <c r="CD1891" t="str">
        <f t="shared" ca="1" si="332"/>
        <v/>
      </c>
      <c r="CH1891">
        <f t="shared" ca="1" si="337"/>
        <v>121</v>
      </c>
      <c r="CK1891" t="str">
        <f t="shared" ca="1" si="333"/>
        <v/>
      </c>
    </row>
    <row r="1892" spans="1:89" x14ac:dyDescent="0.45">
      <c r="A1892">
        <v>1</v>
      </c>
      <c r="B1892">
        <f t="shared" si="334"/>
        <v>0</v>
      </c>
      <c r="D1892" t="b">
        <f t="shared" si="330"/>
        <v>0</v>
      </c>
      <c r="AN1892">
        <f t="shared" si="335"/>
        <v>4.9121580331455778E-2</v>
      </c>
      <c r="AQ1892">
        <f t="shared" si="336"/>
        <v>0.22163388804841144</v>
      </c>
      <c r="CA1892">
        <v>1</v>
      </c>
      <c r="CC1892" t="str">
        <f t="shared" ca="1" si="331"/>
        <v/>
      </c>
      <c r="CD1892" t="str">
        <f t="shared" ca="1" si="332"/>
        <v/>
      </c>
      <c r="CH1892" t="str">
        <f t="shared" ca="1" si="337"/>
        <v/>
      </c>
      <c r="CK1892" t="str">
        <f t="shared" ca="1" si="333"/>
        <v/>
      </c>
    </row>
    <row r="1893" spans="1:89" x14ac:dyDescent="0.45">
      <c r="A1893">
        <v>0</v>
      </c>
      <c r="B1893">
        <f t="shared" si="334"/>
        <v>0</v>
      </c>
      <c r="D1893" t="b">
        <f t="shared" si="330"/>
        <v>0</v>
      </c>
      <c r="AN1893">
        <f t="shared" si="335"/>
        <v>0</v>
      </c>
      <c r="AQ1893">
        <f t="shared" si="336"/>
        <v>1.2216338880484114</v>
      </c>
      <c r="CA1893">
        <v>0</v>
      </c>
      <c r="CC1893" t="str">
        <f t="shared" ca="1" si="331"/>
        <v/>
      </c>
      <c r="CD1893" t="str">
        <f t="shared" ca="1" si="332"/>
        <v/>
      </c>
      <c r="CH1893" t="str">
        <f t="shared" ca="1" si="337"/>
        <v/>
      </c>
      <c r="CK1893" t="str">
        <f t="shared" ca="1" si="333"/>
        <v/>
      </c>
    </row>
    <row r="1894" spans="1:89" x14ac:dyDescent="0.45">
      <c r="A1894">
        <v>0</v>
      </c>
      <c r="B1894">
        <f t="shared" si="334"/>
        <v>0</v>
      </c>
      <c r="D1894" t="b">
        <f t="shared" si="330"/>
        <v>0</v>
      </c>
      <c r="AN1894">
        <f t="shared" si="335"/>
        <v>0</v>
      </c>
      <c r="AQ1894">
        <f t="shared" si="336"/>
        <v>1.2216338880484114</v>
      </c>
      <c r="CA1894">
        <v>0</v>
      </c>
      <c r="CC1894" t="str">
        <f t="shared" ca="1" si="331"/>
        <v/>
      </c>
      <c r="CD1894" t="str">
        <f t="shared" ca="1" si="332"/>
        <v/>
      </c>
      <c r="CH1894" t="str">
        <f t="shared" ca="1" si="337"/>
        <v/>
      </c>
      <c r="CK1894" t="str">
        <f t="shared" ca="1" si="333"/>
        <v/>
      </c>
    </row>
    <row r="1895" spans="1:89" x14ac:dyDescent="0.45">
      <c r="A1895">
        <v>0</v>
      </c>
      <c r="B1895">
        <f t="shared" si="334"/>
        <v>0</v>
      </c>
      <c r="D1895" t="b">
        <f t="shared" si="330"/>
        <v>0</v>
      </c>
      <c r="AN1895">
        <f t="shared" si="335"/>
        <v>0</v>
      </c>
      <c r="AQ1895">
        <f t="shared" si="336"/>
        <v>1.2216338880484114</v>
      </c>
      <c r="CA1895">
        <v>0</v>
      </c>
      <c r="CC1895" t="str">
        <f t="shared" ca="1" si="331"/>
        <v/>
      </c>
      <c r="CD1895" t="str">
        <f t="shared" ca="1" si="332"/>
        <v/>
      </c>
      <c r="CH1895" t="str">
        <f t="shared" ca="1" si="337"/>
        <v/>
      </c>
      <c r="CK1895" t="str">
        <f t="shared" ca="1" si="333"/>
        <v/>
      </c>
    </row>
    <row r="1896" spans="1:89" x14ac:dyDescent="0.45">
      <c r="A1896">
        <v>2</v>
      </c>
      <c r="B1896">
        <f t="shared" si="334"/>
        <v>0</v>
      </c>
      <c r="D1896" t="b">
        <f t="shared" si="330"/>
        <v>0</v>
      </c>
      <c r="AN1896">
        <f t="shared" si="335"/>
        <v>0.60585380423463286</v>
      </c>
      <c r="AQ1896">
        <f t="shared" si="336"/>
        <v>0.77836611195158856</v>
      </c>
      <c r="CA1896">
        <v>2</v>
      </c>
      <c r="CC1896" t="str">
        <f t="shared" ca="1" si="331"/>
        <v/>
      </c>
      <c r="CD1896" t="str">
        <f t="shared" ca="1" si="332"/>
        <v/>
      </c>
      <c r="CH1896" t="str">
        <f t="shared" ca="1" si="337"/>
        <v/>
      </c>
      <c r="CK1896" t="str">
        <f t="shared" ca="1" si="333"/>
        <v/>
      </c>
    </row>
    <row r="1897" spans="1:89" x14ac:dyDescent="0.45">
      <c r="A1897">
        <v>3</v>
      </c>
      <c r="B1897">
        <f t="shared" si="334"/>
        <v>0</v>
      </c>
      <c r="D1897" t="b">
        <f t="shared" si="330"/>
        <v>1</v>
      </c>
      <c r="AN1897">
        <f t="shared" si="335"/>
        <v>3.16258602813781</v>
      </c>
      <c r="AQ1897">
        <f t="shared" si="336"/>
        <v>1.7783661119515886</v>
      </c>
      <c r="CA1897">
        <v>3</v>
      </c>
      <c r="CC1897" t="str">
        <f t="shared" ca="1" si="331"/>
        <v/>
      </c>
      <c r="CD1897" t="str">
        <f t="shared" ca="1" si="332"/>
        <v/>
      </c>
      <c r="CH1897" t="str">
        <f t="shared" ca="1" si="337"/>
        <v/>
      </c>
      <c r="CK1897" t="str">
        <f t="shared" ca="1" si="333"/>
        <v/>
      </c>
    </row>
    <row r="1898" spans="1:89" x14ac:dyDescent="0.45">
      <c r="A1898">
        <v>1</v>
      </c>
      <c r="B1898">
        <f t="shared" si="334"/>
        <v>0</v>
      </c>
      <c r="D1898" t="b">
        <f t="shared" si="330"/>
        <v>0</v>
      </c>
      <c r="AN1898">
        <f t="shared" si="335"/>
        <v>4.9121580331455778E-2</v>
      </c>
      <c r="AQ1898">
        <f t="shared" si="336"/>
        <v>0.22163388804841144</v>
      </c>
      <c r="CA1898">
        <v>1</v>
      </c>
      <c r="CC1898" t="str">
        <f t="shared" ca="1" si="331"/>
        <v/>
      </c>
      <c r="CD1898" t="str">
        <f t="shared" ca="1" si="332"/>
        <v/>
      </c>
      <c r="CH1898" t="str">
        <f t="shared" ca="1" si="337"/>
        <v/>
      </c>
      <c r="CK1898" t="str">
        <f t="shared" ca="1" si="333"/>
        <v/>
      </c>
    </row>
    <row r="1899" spans="1:89" x14ac:dyDescent="0.45">
      <c r="A1899">
        <v>2</v>
      </c>
      <c r="B1899">
        <f t="shared" si="334"/>
        <v>12</v>
      </c>
      <c r="D1899" t="b">
        <f t="shared" si="330"/>
        <v>0</v>
      </c>
      <c r="AN1899">
        <f t="shared" si="335"/>
        <v>0.60585380423463286</v>
      </c>
      <c r="AQ1899">
        <f t="shared" si="336"/>
        <v>0.77836611195158856</v>
      </c>
      <c r="CA1899">
        <v>2</v>
      </c>
      <c r="CC1899" t="str">
        <f t="shared" ca="1" si="331"/>
        <v/>
      </c>
      <c r="CD1899" t="str">
        <f t="shared" ca="1" si="332"/>
        <v/>
      </c>
      <c r="CH1899" t="str">
        <f t="shared" ca="1" si="337"/>
        <v/>
      </c>
      <c r="CK1899" t="str">
        <f t="shared" ca="1" si="333"/>
        <v/>
      </c>
    </row>
    <row r="1900" spans="1:89" x14ac:dyDescent="0.45">
      <c r="A1900">
        <v>2</v>
      </c>
      <c r="B1900">
        <f t="shared" si="334"/>
        <v>0</v>
      </c>
      <c r="D1900" t="b">
        <f t="shared" si="330"/>
        <v>0</v>
      </c>
      <c r="AN1900">
        <f t="shared" si="335"/>
        <v>0.60585380423463286</v>
      </c>
      <c r="AQ1900">
        <f t="shared" si="336"/>
        <v>0.77836611195158856</v>
      </c>
      <c r="CA1900">
        <v>2</v>
      </c>
      <c r="CC1900" t="str">
        <f t="shared" ca="1" si="331"/>
        <v/>
      </c>
      <c r="CD1900" t="str">
        <f t="shared" ca="1" si="332"/>
        <v/>
      </c>
      <c r="CH1900" t="str">
        <f t="shared" ca="1" si="337"/>
        <v/>
      </c>
      <c r="CK1900" t="str">
        <f t="shared" ca="1" si="333"/>
        <v/>
      </c>
    </row>
    <row r="1901" spans="1:89" x14ac:dyDescent="0.45">
      <c r="A1901">
        <v>0</v>
      </c>
      <c r="B1901">
        <f t="shared" si="334"/>
        <v>0</v>
      </c>
      <c r="D1901" t="b">
        <f t="shared" si="330"/>
        <v>0</v>
      </c>
      <c r="AN1901">
        <f t="shared" si="335"/>
        <v>0</v>
      </c>
      <c r="AQ1901">
        <f t="shared" si="336"/>
        <v>1.2216338880484114</v>
      </c>
      <c r="CA1901">
        <v>0</v>
      </c>
      <c r="CC1901">
        <f t="shared" ca="1" si="331"/>
        <v>10</v>
      </c>
      <c r="CD1901">
        <f t="shared" ca="1" si="332"/>
        <v>22</v>
      </c>
      <c r="CH1901">
        <f t="shared" ca="1" si="337"/>
        <v>100</v>
      </c>
      <c r="CK1901">
        <f t="shared" ca="1" si="333"/>
        <v>5.9292249999999935</v>
      </c>
    </row>
    <row r="1902" spans="1:89" x14ac:dyDescent="0.45">
      <c r="A1902">
        <v>0</v>
      </c>
      <c r="B1902">
        <f t="shared" si="334"/>
        <v>0</v>
      </c>
      <c r="D1902" t="b">
        <f t="shared" si="330"/>
        <v>0</v>
      </c>
      <c r="AN1902">
        <f t="shared" si="335"/>
        <v>0</v>
      </c>
      <c r="AQ1902">
        <f t="shared" si="336"/>
        <v>1.2216338880484114</v>
      </c>
      <c r="CA1902">
        <v>0</v>
      </c>
      <c r="CC1902" t="str">
        <f t="shared" ca="1" si="331"/>
        <v/>
      </c>
      <c r="CD1902" t="str">
        <f t="shared" ca="1" si="332"/>
        <v/>
      </c>
      <c r="CH1902" t="str">
        <f t="shared" ca="1" si="337"/>
        <v/>
      </c>
      <c r="CK1902" t="str">
        <f t="shared" ca="1" si="333"/>
        <v/>
      </c>
    </row>
    <row r="1903" spans="1:89" x14ac:dyDescent="0.45">
      <c r="A1903">
        <v>2</v>
      </c>
      <c r="B1903">
        <f t="shared" si="334"/>
        <v>0</v>
      </c>
      <c r="D1903" t="b">
        <f t="shared" si="330"/>
        <v>0</v>
      </c>
      <c r="AN1903">
        <f t="shared" si="335"/>
        <v>0.60585380423463286</v>
      </c>
      <c r="AQ1903">
        <f t="shared" si="336"/>
        <v>0.77836611195158856</v>
      </c>
      <c r="CA1903">
        <v>2</v>
      </c>
      <c r="CC1903" t="str">
        <f t="shared" ca="1" si="331"/>
        <v/>
      </c>
      <c r="CD1903" t="str">
        <f t="shared" ca="1" si="332"/>
        <v/>
      </c>
      <c r="CH1903" t="str">
        <f t="shared" ca="1" si="337"/>
        <v/>
      </c>
      <c r="CK1903" t="str">
        <f t="shared" ca="1" si="333"/>
        <v/>
      </c>
    </row>
    <row r="1904" spans="1:89" x14ac:dyDescent="0.45">
      <c r="A1904">
        <v>1</v>
      </c>
      <c r="B1904">
        <f t="shared" si="334"/>
        <v>0</v>
      </c>
      <c r="D1904" t="b">
        <f t="shared" si="330"/>
        <v>0</v>
      </c>
      <c r="AN1904">
        <f t="shared" si="335"/>
        <v>4.9121580331455778E-2</v>
      </c>
      <c r="AQ1904">
        <f t="shared" si="336"/>
        <v>0.22163388804841144</v>
      </c>
      <c r="CA1904">
        <v>1</v>
      </c>
      <c r="CC1904" t="str">
        <f t="shared" ca="1" si="331"/>
        <v/>
      </c>
      <c r="CD1904" t="str">
        <f t="shared" ca="1" si="332"/>
        <v/>
      </c>
      <c r="CH1904" t="str">
        <f t="shared" ca="1" si="337"/>
        <v/>
      </c>
      <c r="CK1904" t="str">
        <f t="shared" ca="1" si="333"/>
        <v/>
      </c>
    </row>
    <row r="1905" spans="1:89" x14ac:dyDescent="0.45">
      <c r="A1905">
        <v>0</v>
      </c>
      <c r="B1905">
        <f t="shared" si="334"/>
        <v>0</v>
      </c>
      <c r="D1905" t="b">
        <f t="shared" si="330"/>
        <v>0</v>
      </c>
      <c r="AN1905">
        <f t="shared" si="335"/>
        <v>0</v>
      </c>
      <c r="AQ1905">
        <f t="shared" si="336"/>
        <v>1.2216338880484114</v>
      </c>
      <c r="CA1905">
        <v>0</v>
      </c>
      <c r="CC1905" t="str">
        <f t="shared" ca="1" si="331"/>
        <v/>
      </c>
      <c r="CD1905" t="str">
        <f t="shared" ca="1" si="332"/>
        <v/>
      </c>
      <c r="CH1905" t="str">
        <f t="shared" ca="1" si="337"/>
        <v/>
      </c>
      <c r="CK1905" t="str">
        <f t="shared" ca="1" si="333"/>
        <v/>
      </c>
    </row>
    <row r="1906" spans="1:89" x14ac:dyDescent="0.45">
      <c r="A1906">
        <v>1</v>
      </c>
      <c r="B1906">
        <f t="shared" si="334"/>
        <v>0</v>
      </c>
      <c r="D1906" t="b">
        <f t="shared" si="330"/>
        <v>0</v>
      </c>
      <c r="AN1906">
        <f t="shared" si="335"/>
        <v>4.9121580331455778E-2</v>
      </c>
      <c r="AQ1906">
        <f t="shared" si="336"/>
        <v>0.22163388804841144</v>
      </c>
      <c r="CA1906">
        <v>1</v>
      </c>
      <c r="CC1906" t="str">
        <f t="shared" ca="1" si="331"/>
        <v/>
      </c>
      <c r="CD1906" t="str">
        <f t="shared" ca="1" si="332"/>
        <v/>
      </c>
      <c r="CH1906" t="str">
        <f t="shared" ca="1" si="337"/>
        <v/>
      </c>
      <c r="CK1906" t="str">
        <f t="shared" ca="1" si="333"/>
        <v/>
      </c>
    </row>
    <row r="1907" spans="1:89" x14ac:dyDescent="0.45">
      <c r="A1907">
        <v>2</v>
      </c>
      <c r="B1907">
        <f t="shared" si="334"/>
        <v>0</v>
      </c>
      <c r="D1907" t="b">
        <f t="shared" si="330"/>
        <v>1</v>
      </c>
      <c r="AN1907">
        <f t="shared" si="335"/>
        <v>0.60585380423463286</v>
      </c>
      <c r="AQ1907">
        <f t="shared" si="336"/>
        <v>0.77836611195158856</v>
      </c>
      <c r="CA1907">
        <v>2</v>
      </c>
      <c r="CC1907" t="str">
        <f t="shared" ca="1" si="331"/>
        <v/>
      </c>
      <c r="CD1907" t="str">
        <f t="shared" ca="1" si="332"/>
        <v/>
      </c>
      <c r="CH1907" t="str">
        <f t="shared" ca="1" si="337"/>
        <v/>
      </c>
      <c r="CK1907" t="str">
        <f t="shared" ca="1" si="333"/>
        <v/>
      </c>
    </row>
    <row r="1908" spans="1:89" x14ac:dyDescent="0.45">
      <c r="A1908">
        <v>1</v>
      </c>
      <c r="B1908">
        <f t="shared" si="334"/>
        <v>0</v>
      </c>
      <c r="D1908" t="b">
        <f t="shared" si="330"/>
        <v>0</v>
      </c>
      <c r="AN1908">
        <f t="shared" si="335"/>
        <v>4.9121580331455778E-2</v>
      </c>
      <c r="AQ1908">
        <f t="shared" si="336"/>
        <v>0.22163388804841144</v>
      </c>
      <c r="CA1908">
        <v>1</v>
      </c>
      <c r="CC1908" t="str">
        <f t="shared" ca="1" si="331"/>
        <v/>
      </c>
      <c r="CD1908" t="str">
        <f t="shared" ca="1" si="332"/>
        <v/>
      </c>
      <c r="CH1908" t="str">
        <f t="shared" ca="1" si="337"/>
        <v/>
      </c>
      <c r="CK1908" t="str">
        <f t="shared" ca="1" si="333"/>
        <v/>
      </c>
    </row>
    <row r="1909" spans="1:89" x14ac:dyDescent="0.45">
      <c r="A1909">
        <v>1</v>
      </c>
      <c r="B1909">
        <f t="shared" si="334"/>
        <v>7</v>
      </c>
      <c r="D1909" t="b">
        <f t="shared" si="330"/>
        <v>0</v>
      </c>
      <c r="AN1909">
        <f t="shared" si="335"/>
        <v>4.9121580331455778E-2</v>
      </c>
      <c r="AQ1909">
        <f t="shared" si="336"/>
        <v>0.22163388804841144</v>
      </c>
      <c r="CA1909">
        <v>1</v>
      </c>
      <c r="CC1909" t="str">
        <f t="shared" ca="1" si="331"/>
        <v/>
      </c>
      <c r="CD1909" t="str">
        <f t="shared" ca="1" si="332"/>
        <v/>
      </c>
      <c r="CH1909" t="str">
        <f t="shared" ca="1" si="337"/>
        <v/>
      </c>
      <c r="CK1909" t="str">
        <f t="shared" ca="1" si="333"/>
        <v/>
      </c>
    </row>
    <row r="1910" spans="1:89" x14ac:dyDescent="0.45">
      <c r="A1910">
        <v>2</v>
      </c>
      <c r="B1910">
        <f t="shared" si="334"/>
        <v>0</v>
      </c>
      <c r="D1910" t="b">
        <f t="shared" si="330"/>
        <v>0</v>
      </c>
      <c r="AN1910">
        <f t="shared" si="335"/>
        <v>0.60585380423463286</v>
      </c>
      <c r="AQ1910">
        <f t="shared" si="336"/>
        <v>0.77836611195158856</v>
      </c>
      <c r="CA1910">
        <v>2</v>
      </c>
      <c r="CC1910" t="str">
        <f t="shared" ca="1" si="331"/>
        <v/>
      </c>
      <c r="CD1910" t="str">
        <f t="shared" ca="1" si="332"/>
        <v/>
      </c>
      <c r="CH1910" t="str">
        <f t="shared" ca="1" si="337"/>
        <v/>
      </c>
      <c r="CK1910" t="str">
        <f t="shared" ca="1" si="333"/>
        <v/>
      </c>
    </row>
    <row r="1911" spans="1:89" x14ac:dyDescent="0.45">
      <c r="A1911">
        <v>0</v>
      </c>
      <c r="B1911">
        <f t="shared" si="334"/>
        <v>0</v>
      </c>
      <c r="D1911" t="b">
        <f t="shared" si="330"/>
        <v>0</v>
      </c>
      <c r="AN1911">
        <f t="shared" si="335"/>
        <v>0</v>
      </c>
      <c r="AQ1911">
        <f t="shared" si="336"/>
        <v>1.2216338880484114</v>
      </c>
      <c r="CA1911">
        <v>0</v>
      </c>
      <c r="CC1911">
        <f t="shared" ca="1" si="331"/>
        <v>12</v>
      </c>
      <c r="CD1911" t="str">
        <f t="shared" ca="1" si="332"/>
        <v/>
      </c>
      <c r="CH1911">
        <f t="shared" ca="1" si="337"/>
        <v>144</v>
      </c>
      <c r="CK1911" t="str">
        <f t="shared" ca="1" si="333"/>
        <v/>
      </c>
    </row>
    <row r="1912" spans="1:89" x14ac:dyDescent="0.45">
      <c r="A1912">
        <v>2</v>
      </c>
      <c r="B1912">
        <f t="shared" si="334"/>
        <v>0</v>
      </c>
      <c r="D1912" t="b">
        <f t="shared" si="330"/>
        <v>0</v>
      </c>
      <c r="AN1912">
        <f t="shared" si="335"/>
        <v>0.60585380423463286</v>
      </c>
      <c r="AQ1912">
        <f t="shared" si="336"/>
        <v>0.77836611195158856</v>
      </c>
      <c r="CA1912">
        <v>2</v>
      </c>
      <c r="CC1912" t="str">
        <f t="shared" ca="1" si="331"/>
        <v/>
      </c>
      <c r="CD1912" t="str">
        <f t="shared" ca="1" si="332"/>
        <v/>
      </c>
      <c r="CH1912" t="str">
        <f t="shared" ca="1" si="337"/>
        <v/>
      </c>
      <c r="CK1912" t="str">
        <f t="shared" ca="1" si="333"/>
        <v/>
      </c>
    </row>
    <row r="1913" spans="1:89" x14ac:dyDescent="0.45">
      <c r="A1913">
        <v>2</v>
      </c>
      <c r="B1913">
        <f t="shared" si="334"/>
        <v>0</v>
      </c>
      <c r="D1913" t="b">
        <f t="shared" si="330"/>
        <v>0</v>
      </c>
      <c r="AN1913">
        <f t="shared" si="335"/>
        <v>0.60585380423463286</v>
      </c>
      <c r="AQ1913">
        <f t="shared" si="336"/>
        <v>0.77836611195158856</v>
      </c>
      <c r="CA1913">
        <v>2</v>
      </c>
      <c r="CC1913" t="str">
        <f t="shared" ca="1" si="331"/>
        <v/>
      </c>
      <c r="CD1913" t="str">
        <f t="shared" ca="1" si="332"/>
        <v/>
      </c>
      <c r="CH1913" t="str">
        <f t="shared" ca="1" si="337"/>
        <v/>
      </c>
      <c r="CK1913" t="str">
        <f t="shared" ca="1" si="333"/>
        <v/>
      </c>
    </row>
    <row r="1914" spans="1:89" x14ac:dyDescent="0.45">
      <c r="A1914">
        <v>1</v>
      </c>
      <c r="B1914">
        <f t="shared" si="334"/>
        <v>0</v>
      </c>
      <c r="D1914" t="b">
        <f t="shared" si="330"/>
        <v>0</v>
      </c>
      <c r="AN1914">
        <f t="shared" si="335"/>
        <v>4.9121580331455778E-2</v>
      </c>
      <c r="AQ1914">
        <f t="shared" si="336"/>
        <v>0.22163388804841144</v>
      </c>
      <c r="CA1914">
        <v>1</v>
      </c>
      <c r="CC1914" t="str">
        <f t="shared" ca="1" si="331"/>
        <v/>
      </c>
      <c r="CD1914" t="str">
        <f t="shared" ca="1" si="332"/>
        <v/>
      </c>
      <c r="CH1914" t="str">
        <f t="shared" ca="1" si="337"/>
        <v/>
      </c>
      <c r="CK1914" t="str">
        <f t="shared" ca="1" si="333"/>
        <v/>
      </c>
    </row>
    <row r="1915" spans="1:89" x14ac:dyDescent="0.45">
      <c r="A1915">
        <v>0</v>
      </c>
      <c r="B1915">
        <f t="shared" si="334"/>
        <v>0</v>
      </c>
      <c r="D1915" t="b">
        <f t="shared" si="330"/>
        <v>0</v>
      </c>
      <c r="AN1915">
        <f t="shared" si="335"/>
        <v>0</v>
      </c>
      <c r="AQ1915">
        <f t="shared" si="336"/>
        <v>1.2216338880484114</v>
      </c>
      <c r="CA1915">
        <v>0</v>
      </c>
      <c r="CC1915" t="str">
        <f t="shared" ca="1" si="331"/>
        <v/>
      </c>
      <c r="CD1915" t="str">
        <f t="shared" ca="1" si="332"/>
        <v/>
      </c>
      <c r="CH1915" t="str">
        <f t="shared" ca="1" si="337"/>
        <v/>
      </c>
      <c r="CK1915" t="str">
        <f t="shared" ca="1" si="333"/>
        <v/>
      </c>
    </row>
    <row r="1916" spans="1:89" x14ac:dyDescent="0.45">
      <c r="A1916">
        <v>2</v>
      </c>
      <c r="B1916">
        <f t="shared" si="334"/>
        <v>0</v>
      </c>
      <c r="D1916" t="b">
        <f t="shared" si="330"/>
        <v>0</v>
      </c>
      <c r="AN1916">
        <f t="shared" si="335"/>
        <v>0.60585380423463286</v>
      </c>
      <c r="AQ1916">
        <f t="shared" si="336"/>
        <v>0.77836611195158856</v>
      </c>
      <c r="CA1916">
        <v>2</v>
      </c>
      <c r="CC1916" t="str">
        <f t="shared" ca="1" si="331"/>
        <v/>
      </c>
      <c r="CD1916" t="str">
        <f t="shared" ca="1" si="332"/>
        <v/>
      </c>
      <c r="CH1916" t="str">
        <f t="shared" ca="1" si="337"/>
        <v/>
      </c>
      <c r="CK1916" t="str">
        <f t="shared" ca="1" si="333"/>
        <v/>
      </c>
    </row>
    <row r="1917" spans="1:89" x14ac:dyDescent="0.45">
      <c r="A1917">
        <v>2</v>
      </c>
      <c r="B1917">
        <f t="shared" si="334"/>
        <v>0</v>
      </c>
      <c r="D1917" t="b">
        <f t="shared" si="330"/>
        <v>1</v>
      </c>
      <c r="AN1917">
        <f t="shared" si="335"/>
        <v>0.60585380423463286</v>
      </c>
      <c r="AQ1917">
        <f t="shared" si="336"/>
        <v>0.77836611195158856</v>
      </c>
      <c r="CA1917">
        <v>2</v>
      </c>
      <c r="CC1917" t="str">
        <f t="shared" ca="1" si="331"/>
        <v/>
      </c>
      <c r="CD1917" t="str">
        <f t="shared" ca="1" si="332"/>
        <v/>
      </c>
      <c r="CH1917" t="str">
        <f t="shared" ca="1" si="337"/>
        <v/>
      </c>
      <c r="CK1917" t="str">
        <f t="shared" ca="1" si="333"/>
        <v/>
      </c>
    </row>
    <row r="1918" spans="1:89" x14ac:dyDescent="0.45">
      <c r="A1918">
        <v>1</v>
      </c>
      <c r="B1918">
        <f t="shared" si="334"/>
        <v>0</v>
      </c>
      <c r="D1918" t="b">
        <f t="shared" si="330"/>
        <v>0</v>
      </c>
      <c r="AN1918">
        <f t="shared" si="335"/>
        <v>4.9121580331455778E-2</v>
      </c>
      <c r="AQ1918">
        <f t="shared" si="336"/>
        <v>0.22163388804841144</v>
      </c>
      <c r="CA1918">
        <v>1</v>
      </c>
      <c r="CC1918" t="str">
        <f t="shared" ca="1" si="331"/>
        <v/>
      </c>
      <c r="CD1918" t="str">
        <f t="shared" ca="1" si="332"/>
        <v/>
      </c>
      <c r="CH1918" t="str">
        <f t="shared" ca="1" si="337"/>
        <v/>
      </c>
      <c r="CK1918" t="str">
        <f t="shared" ca="1" si="333"/>
        <v/>
      </c>
    </row>
    <row r="1919" spans="1:89" x14ac:dyDescent="0.45">
      <c r="A1919">
        <v>2</v>
      </c>
      <c r="B1919">
        <f t="shared" si="334"/>
        <v>16</v>
      </c>
      <c r="D1919" t="b">
        <f t="shared" si="330"/>
        <v>0</v>
      </c>
      <c r="AN1919">
        <f t="shared" si="335"/>
        <v>0.60585380423463286</v>
      </c>
      <c r="AQ1919">
        <f t="shared" si="336"/>
        <v>0.77836611195158856</v>
      </c>
      <c r="CA1919">
        <v>2</v>
      </c>
      <c r="CC1919" t="str">
        <f t="shared" ca="1" si="331"/>
        <v/>
      </c>
      <c r="CD1919" t="str">
        <f t="shared" ca="1" si="332"/>
        <v/>
      </c>
      <c r="CH1919" t="str">
        <f t="shared" ca="1" si="337"/>
        <v/>
      </c>
      <c r="CK1919" t="str">
        <f t="shared" ca="1" si="333"/>
        <v/>
      </c>
    </row>
    <row r="1920" spans="1:89" x14ac:dyDescent="0.45">
      <c r="A1920">
        <v>0</v>
      </c>
      <c r="B1920">
        <f t="shared" si="334"/>
        <v>0</v>
      </c>
      <c r="D1920" t="b">
        <f t="shared" si="330"/>
        <v>0</v>
      </c>
      <c r="AN1920">
        <f t="shared" si="335"/>
        <v>0</v>
      </c>
      <c r="AQ1920">
        <f t="shared" si="336"/>
        <v>1.2216338880484114</v>
      </c>
      <c r="CA1920">
        <v>0</v>
      </c>
      <c r="CC1920" t="str">
        <f t="shared" ca="1" si="331"/>
        <v/>
      </c>
      <c r="CD1920" t="str">
        <f t="shared" ca="1" si="332"/>
        <v/>
      </c>
      <c r="CH1920" t="str">
        <f t="shared" ca="1" si="337"/>
        <v/>
      </c>
      <c r="CK1920" t="str">
        <f t="shared" ca="1" si="333"/>
        <v/>
      </c>
    </row>
    <row r="1921" spans="1:89" x14ac:dyDescent="0.45">
      <c r="A1921">
        <v>2</v>
      </c>
      <c r="B1921">
        <f t="shared" si="334"/>
        <v>0</v>
      </c>
      <c r="D1921" t="b">
        <f t="shared" ref="D1921:D1984" si="338">MOD(ROW(A1954),10)=0</f>
        <v>0</v>
      </c>
      <c r="AN1921">
        <f t="shared" si="335"/>
        <v>0.60585380423463286</v>
      </c>
      <c r="AQ1921">
        <f t="shared" si="336"/>
        <v>0.77836611195158856</v>
      </c>
      <c r="CA1921">
        <v>2</v>
      </c>
      <c r="CC1921">
        <f t="shared" ref="CC1921:CC1984" ca="1" si="339">IF(MOD(CELL("строка",CA1930),10)=0,SUM(CA1921:CA1930),"")</f>
        <v>10</v>
      </c>
      <c r="CD1921">
        <f t="shared" ca="1" si="332"/>
        <v>18</v>
      </c>
      <c r="CH1921">
        <f t="shared" ca="1" si="337"/>
        <v>100</v>
      </c>
      <c r="CK1921">
        <f t="shared" ca="1" si="333"/>
        <v>41.409224999999985</v>
      </c>
    </row>
    <row r="1922" spans="1:89" x14ac:dyDescent="0.45">
      <c r="A1922">
        <v>0</v>
      </c>
      <c r="B1922">
        <f t="shared" si="334"/>
        <v>0</v>
      </c>
      <c r="D1922" t="b">
        <f t="shared" si="338"/>
        <v>0</v>
      </c>
      <c r="AN1922">
        <f t="shared" si="335"/>
        <v>0</v>
      </c>
      <c r="AQ1922">
        <f t="shared" si="336"/>
        <v>1.2216338880484114</v>
      </c>
      <c r="CA1922">
        <v>0</v>
      </c>
      <c r="CC1922" t="str">
        <f t="shared" ca="1" si="339"/>
        <v/>
      </c>
      <c r="CD1922" t="str">
        <f t="shared" ref="CD1922:CD1985" ca="1" si="340">IF(MOD(CELL("строка",CA1941),20)=0,SUM(CA1922:CA1941),"")</f>
        <v/>
      </c>
      <c r="CH1922" t="str">
        <f t="shared" ca="1" si="337"/>
        <v/>
      </c>
      <c r="CK1922" t="str">
        <f t="shared" ref="CK1922:CK1985" ca="1" si="341">IF(MOD(CELL("строка",CD1922),20)=1,POWER( SUM( CD1922, -$CJ$1 ), 2 ),"")</f>
        <v/>
      </c>
    </row>
    <row r="1923" spans="1:89" x14ac:dyDescent="0.45">
      <c r="A1923">
        <v>0</v>
      </c>
      <c r="B1923">
        <f t="shared" ref="B1923:B1986" si="342">SUM(A1965:A1974)*D1941</f>
        <v>0</v>
      </c>
      <c r="D1923" t="b">
        <f t="shared" si="338"/>
        <v>0</v>
      </c>
      <c r="AN1923">
        <f t="shared" ref="AN1923:AN1986" si="343">IF(A1923&gt;0,(A1923-AM$2)*(A1923-AM$2),0)</f>
        <v>0</v>
      </c>
      <c r="AQ1923">
        <f t="shared" ref="AQ1923:AQ1986" si="344">ABS(A1923-AM$2)</f>
        <v>1.2216338880484114</v>
      </c>
      <c r="CA1923">
        <v>0</v>
      </c>
      <c r="CC1923" t="str">
        <f t="shared" ca="1" si="339"/>
        <v/>
      </c>
      <c r="CD1923" t="str">
        <f t="shared" ca="1" si="340"/>
        <v/>
      </c>
      <c r="CH1923" t="str">
        <f t="shared" ref="CH1923:CH1986" ca="1" si="345">IF(MOD(CELL("строка",CC1923),10)=1,POWER( SUM( CC1923, -$G$1 ), 2 ),"")</f>
        <v/>
      </c>
      <c r="CK1923" t="str">
        <f t="shared" ca="1" si="341"/>
        <v/>
      </c>
    </row>
    <row r="1924" spans="1:89" x14ac:dyDescent="0.45">
      <c r="A1924">
        <v>1</v>
      </c>
      <c r="B1924">
        <f t="shared" si="342"/>
        <v>0</v>
      </c>
      <c r="D1924" t="b">
        <f t="shared" si="338"/>
        <v>0</v>
      </c>
      <c r="AN1924">
        <f t="shared" si="343"/>
        <v>4.9121580331455778E-2</v>
      </c>
      <c r="AQ1924">
        <f t="shared" si="344"/>
        <v>0.22163388804841144</v>
      </c>
      <c r="CA1924">
        <v>1</v>
      </c>
      <c r="CC1924" t="str">
        <f t="shared" ca="1" si="339"/>
        <v/>
      </c>
      <c r="CD1924" t="str">
        <f t="shared" ca="1" si="340"/>
        <v/>
      </c>
      <c r="CH1924" t="str">
        <f t="shared" ca="1" si="345"/>
        <v/>
      </c>
      <c r="CK1924" t="str">
        <f t="shared" ca="1" si="341"/>
        <v/>
      </c>
    </row>
    <row r="1925" spans="1:89" x14ac:dyDescent="0.45">
      <c r="A1925">
        <v>2</v>
      </c>
      <c r="B1925">
        <f t="shared" si="342"/>
        <v>0</v>
      </c>
      <c r="D1925" t="b">
        <f t="shared" si="338"/>
        <v>0</v>
      </c>
      <c r="AN1925">
        <f t="shared" si="343"/>
        <v>0.60585380423463286</v>
      </c>
      <c r="AQ1925">
        <f t="shared" si="344"/>
        <v>0.77836611195158856</v>
      </c>
      <c r="CA1925">
        <v>2</v>
      </c>
      <c r="CC1925" t="str">
        <f t="shared" ca="1" si="339"/>
        <v/>
      </c>
      <c r="CD1925" t="str">
        <f t="shared" ca="1" si="340"/>
        <v/>
      </c>
      <c r="CH1925" t="str">
        <f t="shared" ca="1" si="345"/>
        <v/>
      </c>
      <c r="CK1925" t="str">
        <f t="shared" ca="1" si="341"/>
        <v/>
      </c>
    </row>
    <row r="1926" spans="1:89" x14ac:dyDescent="0.45">
      <c r="A1926">
        <v>1</v>
      </c>
      <c r="B1926">
        <f t="shared" si="342"/>
        <v>0</v>
      </c>
      <c r="D1926" t="b">
        <f t="shared" si="338"/>
        <v>0</v>
      </c>
      <c r="AN1926">
        <f t="shared" si="343"/>
        <v>4.9121580331455778E-2</v>
      </c>
      <c r="AQ1926">
        <f t="shared" si="344"/>
        <v>0.22163388804841144</v>
      </c>
      <c r="CA1926">
        <v>1</v>
      </c>
      <c r="CC1926" t="str">
        <f t="shared" ca="1" si="339"/>
        <v/>
      </c>
      <c r="CD1926" t="str">
        <f t="shared" ca="1" si="340"/>
        <v/>
      </c>
      <c r="CH1926" t="str">
        <f t="shared" ca="1" si="345"/>
        <v/>
      </c>
      <c r="CK1926" t="str">
        <f t="shared" ca="1" si="341"/>
        <v/>
      </c>
    </row>
    <row r="1927" spans="1:89" x14ac:dyDescent="0.45">
      <c r="A1927">
        <v>0</v>
      </c>
      <c r="B1927">
        <f t="shared" si="342"/>
        <v>0</v>
      </c>
      <c r="D1927" t="b">
        <f t="shared" si="338"/>
        <v>1</v>
      </c>
      <c r="AN1927">
        <f t="shared" si="343"/>
        <v>0</v>
      </c>
      <c r="AQ1927">
        <f t="shared" si="344"/>
        <v>1.2216338880484114</v>
      </c>
      <c r="CA1927">
        <v>0</v>
      </c>
      <c r="CC1927" t="str">
        <f t="shared" ca="1" si="339"/>
        <v/>
      </c>
      <c r="CD1927" t="str">
        <f t="shared" ca="1" si="340"/>
        <v/>
      </c>
      <c r="CH1927" t="str">
        <f t="shared" ca="1" si="345"/>
        <v/>
      </c>
      <c r="CK1927" t="str">
        <f t="shared" ca="1" si="341"/>
        <v/>
      </c>
    </row>
    <row r="1928" spans="1:89" x14ac:dyDescent="0.45">
      <c r="A1928">
        <v>2</v>
      </c>
      <c r="B1928">
        <f t="shared" si="342"/>
        <v>0</v>
      </c>
      <c r="D1928" t="b">
        <f t="shared" si="338"/>
        <v>0</v>
      </c>
      <c r="AN1928">
        <f t="shared" si="343"/>
        <v>0.60585380423463286</v>
      </c>
      <c r="AQ1928">
        <f t="shared" si="344"/>
        <v>0.77836611195158856</v>
      </c>
      <c r="CA1928">
        <v>2</v>
      </c>
      <c r="CC1928" t="str">
        <f t="shared" ca="1" si="339"/>
        <v/>
      </c>
      <c r="CD1928" t="str">
        <f t="shared" ca="1" si="340"/>
        <v/>
      </c>
      <c r="CH1928" t="str">
        <f t="shared" ca="1" si="345"/>
        <v/>
      </c>
      <c r="CK1928" t="str">
        <f t="shared" ca="1" si="341"/>
        <v/>
      </c>
    </row>
    <row r="1929" spans="1:89" x14ac:dyDescent="0.45">
      <c r="A1929">
        <v>1</v>
      </c>
      <c r="B1929">
        <f t="shared" si="342"/>
        <v>12</v>
      </c>
      <c r="D1929" t="b">
        <f t="shared" si="338"/>
        <v>0</v>
      </c>
      <c r="AN1929">
        <f t="shared" si="343"/>
        <v>4.9121580331455778E-2</v>
      </c>
      <c r="AQ1929">
        <f t="shared" si="344"/>
        <v>0.22163388804841144</v>
      </c>
      <c r="CA1929">
        <v>1</v>
      </c>
      <c r="CC1929" t="str">
        <f t="shared" ca="1" si="339"/>
        <v/>
      </c>
      <c r="CD1929" t="str">
        <f t="shared" ca="1" si="340"/>
        <v/>
      </c>
      <c r="CH1929" t="str">
        <f t="shared" ca="1" si="345"/>
        <v/>
      </c>
      <c r="CK1929" t="str">
        <f t="shared" ca="1" si="341"/>
        <v/>
      </c>
    </row>
    <row r="1930" spans="1:89" x14ac:dyDescent="0.45">
      <c r="A1930">
        <v>1</v>
      </c>
      <c r="B1930">
        <f t="shared" si="342"/>
        <v>0</v>
      </c>
      <c r="D1930" t="b">
        <f t="shared" si="338"/>
        <v>0</v>
      </c>
      <c r="AN1930">
        <f t="shared" si="343"/>
        <v>4.9121580331455778E-2</v>
      </c>
      <c r="AQ1930">
        <f t="shared" si="344"/>
        <v>0.22163388804841144</v>
      </c>
      <c r="CA1930">
        <v>1</v>
      </c>
      <c r="CC1930" t="str">
        <f t="shared" ca="1" si="339"/>
        <v/>
      </c>
      <c r="CD1930" t="str">
        <f t="shared" ca="1" si="340"/>
        <v/>
      </c>
      <c r="CH1930" t="str">
        <f t="shared" ca="1" si="345"/>
        <v/>
      </c>
      <c r="CK1930" t="str">
        <f t="shared" ca="1" si="341"/>
        <v/>
      </c>
    </row>
    <row r="1931" spans="1:89" x14ac:dyDescent="0.45">
      <c r="A1931">
        <v>1</v>
      </c>
      <c r="B1931">
        <f t="shared" si="342"/>
        <v>0</v>
      </c>
      <c r="D1931" t="b">
        <f t="shared" si="338"/>
        <v>0</v>
      </c>
      <c r="AN1931">
        <f t="shared" si="343"/>
        <v>4.9121580331455778E-2</v>
      </c>
      <c r="AQ1931">
        <f t="shared" si="344"/>
        <v>0.22163388804841144</v>
      </c>
      <c r="CA1931">
        <v>1</v>
      </c>
      <c r="CC1931">
        <f t="shared" ca="1" si="339"/>
        <v>8</v>
      </c>
      <c r="CD1931" t="str">
        <f t="shared" ca="1" si="340"/>
        <v/>
      </c>
      <c r="CH1931">
        <f t="shared" ca="1" si="345"/>
        <v>64</v>
      </c>
      <c r="CK1931" t="str">
        <f t="shared" ca="1" si="341"/>
        <v/>
      </c>
    </row>
    <row r="1932" spans="1:89" x14ac:dyDescent="0.45">
      <c r="A1932">
        <v>0</v>
      </c>
      <c r="B1932">
        <f t="shared" si="342"/>
        <v>0</v>
      </c>
      <c r="D1932" t="b">
        <f t="shared" si="338"/>
        <v>0</v>
      </c>
      <c r="AN1932">
        <f t="shared" si="343"/>
        <v>0</v>
      </c>
      <c r="AQ1932">
        <f t="shared" si="344"/>
        <v>1.2216338880484114</v>
      </c>
      <c r="CA1932">
        <v>0</v>
      </c>
      <c r="CC1932" t="str">
        <f t="shared" ca="1" si="339"/>
        <v/>
      </c>
      <c r="CD1932" t="str">
        <f t="shared" ca="1" si="340"/>
        <v/>
      </c>
      <c r="CH1932" t="str">
        <f t="shared" ca="1" si="345"/>
        <v/>
      </c>
      <c r="CK1932" t="str">
        <f t="shared" ca="1" si="341"/>
        <v/>
      </c>
    </row>
    <row r="1933" spans="1:89" x14ac:dyDescent="0.45">
      <c r="A1933">
        <v>0</v>
      </c>
      <c r="B1933">
        <f t="shared" si="342"/>
        <v>0</v>
      </c>
      <c r="D1933" t="b">
        <f t="shared" si="338"/>
        <v>0</v>
      </c>
      <c r="AN1933">
        <f t="shared" si="343"/>
        <v>0</v>
      </c>
      <c r="AQ1933">
        <f t="shared" si="344"/>
        <v>1.2216338880484114</v>
      </c>
      <c r="CA1933">
        <v>0</v>
      </c>
      <c r="CC1933" t="str">
        <f t="shared" ca="1" si="339"/>
        <v/>
      </c>
      <c r="CD1933" t="str">
        <f t="shared" ca="1" si="340"/>
        <v/>
      </c>
      <c r="CH1933" t="str">
        <f t="shared" ca="1" si="345"/>
        <v/>
      </c>
      <c r="CK1933" t="str">
        <f t="shared" ca="1" si="341"/>
        <v/>
      </c>
    </row>
    <row r="1934" spans="1:89" x14ac:dyDescent="0.45">
      <c r="A1934">
        <v>2</v>
      </c>
      <c r="B1934">
        <f t="shared" si="342"/>
        <v>0</v>
      </c>
      <c r="D1934" t="b">
        <f t="shared" si="338"/>
        <v>0</v>
      </c>
      <c r="AN1934">
        <f t="shared" si="343"/>
        <v>0.60585380423463286</v>
      </c>
      <c r="AQ1934">
        <f t="shared" si="344"/>
        <v>0.77836611195158856</v>
      </c>
      <c r="CA1934">
        <v>2</v>
      </c>
      <c r="CC1934" t="str">
        <f t="shared" ca="1" si="339"/>
        <v/>
      </c>
      <c r="CD1934" t="str">
        <f t="shared" ca="1" si="340"/>
        <v/>
      </c>
      <c r="CH1934" t="str">
        <f t="shared" ca="1" si="345"/>
        <v/>
      </c>
      <c r="CK1934" t="str">
        <f t="shared" ca="1" si="341"/>
        <v/>
      </c>
    </row>
    <row r="1935" spans="1:89" x14ac:dyDescent="0.45">
      <c r="A1935">
        <v>1</v>
      </c>
      <c r="B1935">
        <f t="shared" si="342"/>
        <v>0</v>
      </c>
      <c r="D1935" t="b">
        <f t="shared" si="338"/>
        <v>0</v>
      </c>
      <c r="AN1935">
        <f t="shared" si="343"/>
        <v>4.9121580331455778E-2</v>
      </c>
      <c r="AQ1935">
        <f t="shared" si="344"/>
        <v>0.22163388804841144</v>
      </c>
      <c r="CA1935">
        <v>1</v>
      </c>
      <c r="CC1935" t="str">
        <f t="shared" ca="1" si="339"/>
        <v/>
      </c>
      <c r="CD1935" t="str">
        <f t="shared" ca="1" si="340"/>
        <v/>
      </c>
      <c r="CH1935" t="str">
        <f t="shared" ca="1" si="345"/>
        <v/>
      </c>
      <c r="CK1935" t="str">
        <f t="shared" ca="1" si="341"/>
        <v/>
      </c>
    </row>
    <row r="1936" spans="1:89" x14ac:dyDescent="0.45">
      <c r="A1936">
        <v>1</v>
      </c>
      <c r="B1936">
        <f t="shared" si="342"/>
        <v>0</v>
      </c>
      <c r="D1936" t="b">
        <f t="shared" si="338"/>
        <v>0</v>
      </c>
      <c r="AN1936">
        <f t="shared" si="343"/>
        <v>4.9121580331455778E-2</v>
      </c>
      <c r="AQ1936">
        <f t="shared" si="344"/>
        <v>0.22163388804841144</v>
      </c>
      <c r="CA1936">
        <v>1</v>
      </c>
      <c r="CC1936" t="str">
        <f t="shared" ca="1" si="339"/>
        <v/>
      </c>
      <c r="CD1936" t="str">
        <f t="shared" ca="1" si="340"/>
        <v/>
      </c>
      <c r="CH1936" t="str">
        <f t="shared" ca="1" si="345"/>
        <v/>
      </c>
      <c r="CK1936" t="str">
        <f t="shared" ca="1" si="341"/>
        <v/>
      </c>
    </row>
    <row r="1937" spans="1:89" x14ac:dyDescent="0.45">
      <c r="A1937">
        <v>0</v>
      </c>
      <c r="B1937">
        <f t="shared" si="342"/>
        <v>0</v>
      </c>
      <c r="D1937" t="b">
        <f t="shared" si="338"/>
        <v>1</v>
      </c>
      <c r="AN1937">
        <f t="shared" si="343"/>
        <v>0</v>
      </c>
      <c r="AQ1937">
        <f t="shared" si="344"/>
        <v>1.2216338880484114</v>
      </c>
      <c r="CA1937">
        <v>0</v>
      </c>
      <c r="CC1937" t="str">
        <f t="shared" ca="1" si="339"/>
        <v/>
      </c>
      <c r="CD1937" t="str">
        <f t="shared" ca="1" si="340"/>
        <v/>
      </c>
      <c r="CH1937" t="str">
        <f t="shared" ca="1" si="345"/>
        <v/>
      </c>
      <c r="CK1937" t="str">
        <f t="shared" ca="1" si="341"/>
        <v/>
      </c>
    </row>
    <row r="1938" spans="1:89" x14ac:dyDescent="0.45">
      <c r="A1938">
        <v>2</v>
      </c>
      <c r="B1938">
        <f t="shared" si="342"/>
        <v>0</v>
      </c>
      <c r="D1938" t="b">
        <f t="shared" si="338"/>
        <v>0</v>
      </c>
      <c r="AN1938">
        <f t="shared" si="343"/>
        <v>0.60585380423463286</v>
      </c>
      <c r="AQ1938">
        <f t="shared" si="344"/>
        <v>0.77836611195158856</v>
      </c>
      <c r="CA1938">
        <v>2</v>
      </c>
      <c r="CC1938" t="str">
        <f t="shared" ca="1" si="339"/>
        <v/>
      </c>
      <c r="CD1938" t="str">
        <f t="shared" ca="1" si="340"/>
        <v/>
      </c>
      <c r="CH1938" t="str">
        <f t="shared" ca="1" si="345"/>
        <v/>
      </c>
      <c r="CK1938" t="str">
        <f t="shared" ca="1" si="341"/>
        <v/>
      </c>
    </row>
    <row r="1939" spans="1:89" x14ac:dyDescent="0.45">
      <c r="A1939">
        <v>0</v>
      </c>
      <c r="B1939">
        <f t="shared" si="342"/>
        <v>10</v>
      </c>
      <c r="D1939" t="b">
        <f t="shared" si="338"/>
        <v>0</v>
      </c>
      <c r="AN1939">
        <f t="shared" si="343"/>
        <v>0</v>
      </c>
      <c r="AQ1939">
        <f t="shared" si="344"/>
        <v>1.2216338880484114</v>
      </c>
      <c r="CA1939">
        <v>0</v>
      </c>
      <c r="CC1939" t="str">
        <f t="shared" ca="1" si="339"/>
        <v/>
      </c>
      <c r="CD1939" t="str">
        <f t="shared" ca="1" si="340"/>
        <v/>
      </c>
      <c r="CH1939" t="str">
        <f t="shared" ca="1" si="345"/>
        <v/>
      </c>
      <c r="CK1939" t="str">
        <f t="shared" ca="1" si="341"/>
        <v/>
      </c>
    </row>
    <row r="1940" spans="1:89" x14ac:dyDescent="0.45">
      <c r="A1940">
        <v>1</v>
      </c>
      <c r="B1940">
        <f t="shared" si="342"/>
        <v>0</v>
      </c>
      <c r="D1940" t="b">
        <f t="shared" si="338"/>
        <v>0</v>
      </c>
      <c r="AN1940">
        <f t="shared" si="343"/>
        <v>4.9121580331455778E-2</v>
      </c>
      <c r="AQ1940">
        <f t="shared" si="344"/>
        <v>0.22163388804841144</v>
      </c>
      <c r="CA1940">
        <v>1</v>
      </c>
      <c r="CC1940" t="str">
        <f t="shared" ca="1" si="339"/>
        <v/>
      </c>
      <c r="CD1940" t="str">
        <f t="shared" ca="1" si="340"/>
        <v/>
      </c>
      <c r="CH1940" t="str">
        <f t="shared" ca="1" si="345"/>
        <v/>
      </c>
      <c r="CK1940" t="str">
        <f t="shared" ca="1" si="341"/>
        <v/>
      </c>
    </row>
    <row r="1941" spans="1:89" x14ac:dyDescent="0.45">
      <c r="A1941">
        <v>1</v>
      </c>
      <c r="B1941">
        <f t="shared" si="342"/>
        <v>0</v>
      </c>
      <c r="D1941" t="b">
        <f t="shared" si="338"/>
        <v>0</v>
      </c>
      <c r="AN1941">
        <f t="shared" si="343"/>
        <v>4.9121580331455778E-2</v>
      </c>
      <c r="AQ1941">
        <f t="shared" si="344"/>
        <v>0.22163388804841144</v>
      </c>
      <c r="CA1941">
        <v>1</v>
      </c>
      <c r="CC1941">
        <f t="shared" ca="1" si="339"/>
        <v>12</v>
      </c>
      <c r="CD1941">
        <f t="shared" ca="1" si="340"/>
        <v>19</v>
      </c>
      <c r="CH1941">
        <f t="shared" ca="1" si="345"/>
        <v>144</v>
      </c>
      <c r="CK1941">
        <f t="shared" ca="1" si="341"/>
        <v>29.539224999999988</v>
      </c>
    </row>
    <row r="1942" spans="1:89" x14ac:dyDescent="0.45">
      <c r="A1942">
        <v>1</v>
      </c>
      <c r="B1942">
        <f t="shared" si="342"/>
        <v>0</v>
      </c>
      <c r="D1942" t="b">
        <f t="shared" si="338"/>
        <v>0</v>
      </c>
      <c r="AN1942">
        <f t="shared" si="343"/>
        <v>4.9121580331455778E-2</v>
      </c>
      <c r="AQ1942">
        <f t="shared" si="344"/>
        <v>0.22163388804841144</v>
      </c>
      <c r="CA1942">
        <v>1</v>
      </c>
      <c r="CC1942" t="str">
        <f t="shared" ca="1" si="339"/>
        <v/>
      </c>
      <c r="CD1942" t="str">
        <f t="shared" ca="1" si="340"/>
        <v/>
      </c>
      <c r="CH1942" t="str">
        <f t="shared" ca="1" si="345"/>
        <v/>
      </c>
      <c r="CK1942" t="str">
        <f t="shared" ca="1" si="341"/>
        <v/>
      </c>
    </row>
    <row r="1943" spans="1:89" x14ac:dyDescent="0.45">
      <c r="A1943">
        <v>0</v>
      </c>
      <c r="B1943">
        <f t="shared" si="342"/>
        <v>0</v>
      </c>
      <c r="D1943" t="b">
        <f t="shared" si="338"/>
        <v>0</v>
      </c>
      <c r="AN1943">
        <f t="shared" si="343"/>
        <v>0</v>
      </c>
      <c r="AQ1943">
        <f t="shared" si="344"/>
        <v>1.2216338880484114</v>
      </c>
      <c r="CA1943">
        <v>0</v>
      </c>
      <c r="CC1943" t="str">
        <f t="shared" ca="1" si="339"/>
        <v/>
      </c>
      <c r="CD1943" t="str">
        <f t="shared" ca="1" si="340"/>
        <v/>
      </c>
      <c r="CH1943" t="str">
        <f t="shared" ca="1" si="345"/>
        <v/>
      </c>
      <c r="CK1943" t="str">
        <f t="shared" ca="1" si="341"/>
        <v/>
      </c>
    </row>
    <row r="1944" spans="1:89" x14ac:dyDescent="0.45">
      <c r="A1944">
        <v>1</v>
      </c>
      <c r="B1944">
        <f t="shared" si="342"/>
        <v>0</v>
      </c>
      <c r="D1944" t="b">
        <f t="shared" si="338"/>
        <v>0</v>
      </c>
      <c r="AN1944">
        <f t="shared" si="343"/>
        <v>4.9121580331455778E-2</v>
      </c>
      <c r="AQ1944">
        <f t="shared" si="344"/>
        <v>0.22163388804841144</v>
      </c>
      <c r="CA1944">
        <v>1</v>
      </c>
      <c r="CC1944" t="str">
        <f t="shared" ca="1" si="339"/>
        <v/>
      </c>
      <c r="CD1944" t="str">
        <f t="shared" ca="1" si="340"/>
        <v/>
      </c>
      <c r="CH1944" t="str">
        <f t="shared" ca="1" si="345"/>
        <v/>
      </c>
      <c r="CK1944" t="str">
        <f t="shared" ca="1" si="341"/>
        <v/>
      </c>
    </row>
    <row r="1945" spans="1:89" x14ac:dyDescent="0.45">
      <c r="A1945">
        <v>3</v>
      </c>
      <c r="B1945">
        <f t="shared" si="342"/>
        <v>0</v>
      </c>
      <c r="D1945" t="b">
        <f t="shared" si="338"/>
        <v>0</v>
      </c>
      <c r="AN1945">
        <f t="shared" si="343"/>
        <v>3.16258602813781</v>
      </c>
      <c r="AQ1945">
        <f t="shared" si="344"/>
        <v>1.7783661119515886</v>
      </c>
      <c r="CA1945">
        <v>3</v>
      </c>
      <c r="CC1945" t="str">
        <f t="shared" ca="1" si="339"/>
        <v/>
      </c>
      <c r="CD1945" t="str">
        <f t="shared" ca="1" si="340"/>
        <v/>
      </c>
      <c r="CH1945" t="str">
        <f t="shared" ca="1" si="345"/>
        <v/>
      </c>
      <c r="CK1945" t="str">
        <f t="shared" ca="1" si="341"/>
        <v/>
      </c>
    </row>
    <row r="1946" spans="1:89" x14ac:dyDescent="0.45">
      <c r="A1946">
        <v>1</v>
      </c>
      <c r="B1946">
        <f t="shared" si="342"/>
        <v>0</v>
      </c>
      <c r="D1946" t="b">
        <f t="shared" si="338"/>
        <v>0</v>
      </c>
      <c r="AN1946">
        <f t="shared" si="343"/>
        <v>4.9121580331455778E-2</v>
      </c>
      <c r="AQ1946">
        <f t="shared" si="344"/>
        <v>0.22163388804841144</v>
      </c>
      <c r="CA1946">
        <v>1</v>
      </c>
      <c r="CC1946" t="str">
        <f t="shared" ca="1" si="339"/>
        <v/>
      </c>
      <c r="CD1946" t="str">
        <f t="shared" ca="1" si="340"/>
        <v/>
      </c>
      <c r="CH1946" t="str">
        <f t="shared" ca="1" si="345"/>
        <v/>
      </c>
      <c r="CK1946" t="str">
        <f t="shared" ca="1" si="341"/>
        <v/>
      </c>
    </row>
    <row r="1947" spans="1:89" x14ac:dyDescent="0.45">
      <c r="A1947">
        <v>2</v>
      </c>
      <c r="B1947">
        <f t="shared" si="342"/>
        <v>0</v>
      </c>
      <c r="D1947" t="b">
        <f t="shared" si="338"/>
        <v>1</v>
      </c>
      <c r="AN1947">
        <f t="shared" si="343"/>
        <v>0.60585380423463286</v>
      </c>
      <c r="AQ1947">
        <f t="shared" si="344"/>
        <v>0.77836611195158856</v>
      </c>
      <c r="CA1947">
        <v>2</v>
      </c>
      <c r="CC1947" t="str">
        <f t="shared" ca="1" si="339"/>
        <v/>
      </c>
      <c r="CD1947" t="str">
        <f t="shared" ca="1" si="340"/>
        <v/>
      </c>
      <c r="CH1947" t="str">
        <f t="shared" ca="1" si="345"/>
        <v/>
      </c>
      <c r="CK1947" t="str">
        <f t="shared" ca="1" si="341"/>
        <v/>
      </c>
    </row>
    <row r="1948" spans="1:89" x14ac:dyDescent="0.45">
      <c r="A1948">
        <v>0</v>
      </c>
      <c r="B1948">
        <f t="shared" si="342"/>
        <v>0</v>
      </c>
      <c r="D1948" t="b">
        <f t="shared" si="338"/>
        <v>0</v>
      </c>
      <c r="AN1948">
        <f t="shared" si="343"/>
        <v>0</v>
      </c>
      <c r="AQ1948">
        <f t="shared" si="344"/>
        <v>1.2216338880484114</v>
      </c>
      <c r="CA1948">
        <v>0</v>
      </c>
      <c r="CC1948" t="str">
        <f t="shared" ca="1" si="339"/>
        <v/>
      </c>
      <c r="CD1948" t="str">
        <f t="shared" ca="1" si="340"/>
        <v/>
      </c>
      <c r="CH1948" t="str">
        <f t="shared" ca="1" si="345"/>
        <v/>
      </c>
      <c r="CK1948" t="str">
        <f t="shared" ca="1" si="341"/>
        <v/>
      </c>
    </row>
    <row r="1949" spans="1:89" x14ac:dyDescent="0.45">
      <c r="A1949">
        <v>2</v>
      </c>
      <c r="B1949">
        <f t="shared" si="342"/>
        <v>15</v>
      </c>
      <c r="D1949" t="b">
        <f t="shared" si="338"/>
        <v>0</v>
      </c>
      <c r="AN1949">
        <f t="shared" si="343"/>
        <v>0.60585380423463286</v>
      </c>
      <c r="AQ1949">
        <f t="shared" si="344"/>
        <v>0.77836611195158856</v>
      </c>
      <c r="CA1949">
        <v>2</v>
      </c>
      <c r="CC1949" t="str">
        <f t="shared" ca="1" si="339"/>
        <v/>
      </c>
      <c r="CD1949" t="str">
        <f t="shared" ca="1" si="340"/>
        <v/>
      </c>
      <c r="CH1949" t="str">
        <f t="shared" ca="1" si="345"/>
        <v/>
      </c>
      <c r="CK1949" t="str">
        <f t="shared" ca="1" si="341"/>
        <v/>
      </c>
    </row>
    <row r="1950" spans="1:89" x14ac:dyDescent="0.45">
      <c r="A1950">
        <v>1</v>
      </c>
      <c r="B1950">
        <f t="shared" si="342"/>
        <v>0</v>
      </c>
      <c r="D1950" t="b">
        <f t="shared" si="338"/>
        <v>0</v>
      </c>
      <c r="AN1950">
        <f t="shared" si="343"/>
        <v>4.9121580331455778E-2</v>
      </c>
      <c r="AQ1950">
        <f t="shared" si="344"/>
        <v>0.22163388804841144</v>
      </c>
      <c r="CA1950">
        <v>1</v>
      </c>
      <c r="CC1950" t="str">
        <f t="shared" ca="1" si="339"/>
        <v/>
      </c>
      <c r="CD1950" t="str">
        <f t="shared" ca="1" si="340"/>
        <v/>
      </c>
      <c r="CH1950" t="str">
        <f t="shared" ca="1" si="345"/>
        <v/>
      </c>
      <c r="CK1950" t="str">
        <f t="shared" ca="1" si="341"/>
        <v/>
      </c>
    </row>
    <row r="1951" spans="1:89" x14ac:dyDescent="0.45">
      <c r="A1951">
        <v>0</v>
      </c>
      <c r="B1951">
        <f t="shared" si="342"/>
        <v>0</v>
      </c>
      <c r="D1951" t="b">
        <f t="shared" si="338"/>
        <v>0</v>
      </c>
      <c r="AN1951">
        <f t="shared" si="343"/>
        <v>0</v>
      </c>
      <c r="AQ1951">
        <f t="shared" si="344"/>
        <v>1.2216338880484114</v>
      </c>
      <c r="CA1951">
        <v>0</v>
      </c>
      <c r="CC1951">
        <f t="shared" ca="1" si="339"/>
        <v>7</v>
      </c>
      <c r="CD1951" t="str">
        <f t="shared" ca="1" si="340"/>
        <v/>
      </c>
      <c r="CH1951">
        <f t="shared" ca="1" si="345"/>
        <v>49</v>
      </c>
      <c r="CK1951" t="str">
        <f t="shared" ca="1" si="341"/>
        <v/>
      </c>
    </row>
    <row r="1952" spans="1:89" x14ac:dyDescent="0.45">
      <c r="A1952">
        <v>1</v>
      </c>
      <c r="B1952">
        <f t="shared" si="342"/>
        <v>0</v>
      </c>
      <c r="D1952" t="b">
        <f t="shared" si="338"/>
        <v>0</v>
      </c>
      <c r="AN1952">
        <f t="shared" si="343"/>
        <v>4.9121580331455778E-2</v>
      </c>
      <c r="AQ1952">
        <f t="shared" si="344"/>
        <v>0.22163388804841144</v>
      </c>
      <c r="CA1952">
        <v>1</v>
      </c>
      <c r="CC1952" t="str">
        <f t="shared" ca="1" si="339"/>
        <v/>
      </c>
      <c r="CD1952" t="str">
        <f t="shared" ca="1" si="340"/>
        <v/>
      </c>
      <c r="CH1952" t="str">
        <f t="shared" ca="1" si="345"/>
        <v/>
      </c>
      <c r="CK1952" t="str">
        <f t="shared" ca="1" si="341"/>
        <v/>
      </c>
    </row>
    <row r="1953" spans="1:89" x14ac:dyDescent="0.45">
      <c r="A1953">
        <v>2</v>
      </c>
      <c r="B1953">
        <f t="shared" si="342"/>
        <v>0</v>
      </c>
      <c r="D1953" t="b">
        <f t="shared" si="338"/>
        <v>0</v>
      </c>
      <c r="AN1953">
        <f t="shared" si="343"/>
        <v>0.60585380423463286</v>
      </c>
      <c r="AQ1953">
        <f t="shared" si="344"/>
        <v>0.77836611195158856</v>
      </c>
      <c r="CA1953">
        <v>2</v>
      </c>
      <c r="CC1953" t="str">
        <f t="shared" ca="1" si="339"/>
        <v/>
      </c>
      <c r="CD1953" t="str">
        <f t="shared" ca="1" si="340"/>
        <v/>
      </c>
      <c r="CH1953" t="str">
        <f t="shared" ca="1" si="345"/>
        <v/>
      </c>
      <c r="CK1953" t="str">
        <f t="shared" ca="1" si="341"/>
        <v/>
      </c>
    </row>
    <row r="1954" spans="1:89" x14ac:dyDescent="0.45">
      <c r="A1954">
        <v>0</v>
      </c>
      <c r="B1954">
        <f t="shared" si="342"/>
        <v>0</v>
      </c>
      <c r="D1954" t="b">
        <f t="shared" si="338"/>
        <v>0</v>
      </c>
      <c r="AN1954">
        <f t="shared" si="343"/>
        <v>0</v>
      </c>
      <c r="AQ1954">
        <f t="shared" si="344"/>
        <v>1.2216338880484114</v>
      </c>
      <c r="CA1954">
        <v>0</v>
      </c>
      <c r="CC1954" t="str">
        <f t="shared" ca="1" si="339"/>
        <v/>
      </c>
      <c r="CD1954" t="str">
        <f t="shared" ca="1" si="340"/>
        <v/>
      </c>
      <c r="CH1954" t="str">
        <f t="shared" ca="1" si="345"/>
        <v/>
      </c>
      <c r="CK1954" t="str">
        <f t="shared" ca="1" si="341"/>
        <v/>
      </c>
    </row>
    <row r="1955" spans="1:89" x14ac:dyDescent="0.45">
      <c r="A1955">
        <v>0</v>
      </c>
      <c r="B1955">
        <f t="shared" si="342"/>
        <v>0</v>
      </c>
      <c r="D1955" t="b">
        <f t="shared" si="338"/>
        <v>0</v>
      </c>
      <c r="AN1955">
        <f t="shared" si="343"/>
        <v>0</v>
      </c>
      <c r="AQ1955">
        <f t="shared" si="344"/>
        <v>1.2216338880484114</v>
      </c>
      <c r="CA1955">
        <v>0</v>
      </c>
      <c r="CC1955" t="str">
        <f t="shared" ca="1" si="339"/>
        <v/>
      </c>
      <c r="CD1955" t="str">
        <f t="shared" ca="1" si="340"/>
        <v/>
      </c>
      <c r="CH1955" t="str">
        <f t="shared" ca="1" si="345"/>
        <v/>
      </c>
      <c r="CK1955" t="str">
        <f t="shared" ca="1" si="341"/>
        <v/>
      </c>
    </row>
    <row r="1956" spans="1:89" x14ac:dyDescent="0.45">
      <c r="A1956">
        <v>1</v>
      </c>
      <c r="B1956">
        <f t="shared" si="342"/>
        <v>0</v>
      </c>
      <c r="D1956" t="b">
        <f t="shared" si="338"/>
        <v>0</v>
      </c>
      <c r="AN1956">
        <f t="shared" si="343"/>
        <v>4.9121580331455778E-2</v>
      </c>
      <c r="AQ1956">
        <f t="shared" si="344"/>
        <v>0.22163388804841144</v>
      </c>
      <c r="CA1956">
        <v>1</v>
      </c>
      <c r="CC1956" t="str">
        <f t="shared" ca="1" si="339"/>
        <v/>
      </c>
      <c r="CD1956" t="str">
        <f t="shared" ca="1" si="340"/>
        <v/>
      </c>
      <c r="CH1956" t="str">
        <f t="shared" ca="1" si="345"/>
        <v/>
      </c>
      <c r="CK1956" t="str">
        <f t="shared" ca="1" si="341"/>
        <v/>
      </c>
    </row>
    <row r="1957" spans="1:89" x14ac:dyDescent="0.45">
      <c r="A1957">
        <v>0</v>
      </c>
      <c r="B1957">
        <f t="shared" si="342"/>
        <v>0</v>
      </c>
      <c r="D1957" t="b">
        <f t="shared" si="338"/>
        <v>1</v>
      </c>
      <c r="AN1957">
        <f t="shared" si="343"/>
        <v>0</v>
      </c>
      <c r="AQ1957">
        <f t="shared" si="344"/>
        <v>1.2216338880484114</v>
      </c>
      <c r="CA1957">
        <v>0</v>
      </c>
      <c r="CC1957" t="str">
        <f t="shared" ca="1" si="339"/>
        <v/>
      </c>
      <c r="CD1957" t="str">
        <f t="shared" ca="1" si="340"/>
        <v/>
      </c>
      <c r="CH1957" t="str">
        <f t="shared" ca="1" si="345"/>
        <v/>
      </c>
      <c r="CK1957" t="str">
        <f t="shared" ca="1" si="341"/>
        <v/>
      </c>
    </row>
    <row r="1958" spans="1:89" x14ac:dyDescent="0.45">
      <c r="A1958">
        <v>1</v>
      </c>
      <c r="B1958">
        <f t="shared" si="342"/>
        <v>0</v>
      </c>
      <c r="D1958" t="b">
        <f t="shared" si="338"/>
        <v>0</v>
      </c>
      <c r="AN1958">
        <f t="shared" si="343"/>
        <v>4.9121580331455778E-2</v>
      </c>
      <c r="AQ1958">
        <f t="shared" si="344"/>
        <v>0.22163388804841144</v>
      </c>
      <c r="CA1958">
        <v>1</v>
      </c>
      <c r="CC1958" t="str">
        <f t="shared" ca="1" si="339"/>
        <v/>
      </c>
      <c r="CD1958" t="str">
        <f t="shared" ca="1" si="340"/>
        <v/>
      </c>
      <c r="CH1958" t="str">
        <f t="shared" ca="1" si="345"/>
        <v/>
      </c>
      <c r="CK1958" t="str">
        <f t="shared" ca="1" si="341"/>
        <v/>
      </c>
    </row>
    <row r="1959" spans="1:89" x14ac:dyDescent="0.45">
      <c r="A1959">
        <v>0</v>
      </c>
      <c r="B1959">
        <f t="shared" si="342"/>
        <v>12</v>
      </c>
      <c r="D1959" t="b">
        <f t="shared" si="338"/>
        <v>0</v>
      </c>
      <c r="AN1959">
        <f t="shared" si="343"/>
        <v>0</v>
      </c>
      <c r="AQ1959">
        <f t="shared" si="344"/>
        <v>1.2216338880484114</v>
      </c>
      <c r="CA1959">
        <v>0</v>
      </c>
      <c r="CC1959" t="str">
        <f t="shared" ca="1" si="339"/>
        <v/>
      </c>
      <c r="CD1959" t="str">
        <f t="shared" ca="1" si="340"/>
        <v/>
      </c>
      <c r="CH1959" t="str">
        <f t="shared" ca="1" si="345"/>
        <v/>
      </c>
      <c r="CK1959" t="str">
        <f t="shared" ca="1" si="341"/>
        <v/>
      </c>
    </row>
    <row r="1960" spans="1:89" x14ac:dyDescent="0.45">
      <c r="A1960">
        <v>2</v>
      </c>
      <c r="B1960">
        <f t="shared" si="342"/>
        <v>0</v>
      </c>
      <c r="D1960" t="b">
        <f t="shared" si="338"/>
        <v>0</v>
      </c>
      <c r="AN1960">
        <f t="shared" si="343"/>
        <v>0.60585380423463286</v>
      </c>
      <c r="AQ1960">
        <f t="shared" si="344"/>
        <v>0.77836611195158856</v>
      </c>
      <c r="CA1960">
        <v>2</v>
      </c>
      <c r="CC1960" t="str">
        <f t="shared" ca="1" si="339"/>
        <v/>
      </c>
      <c r="CD1960" t="str">
        <f t="shared" ca="1" si="340"/>
        <v/>
      </c>
      <c r="CH1960" t="str">
        <f t="shared" ca="1" si="345"/>
        <v/>
      </c>
      <c r="CK1960" t="str">
        <f t="shared" ca="1" si="341"/>
        <v/>
      </c>
    </row>
    <row r="1961" spans="1:89" x14ac:dyDescent="0.45">
      <c r="A1961">
        <v>1</v>
      </c>
      <c r="B1961">
        <f t="shared" si="342"/>
        <v>0</v>
      </c>
      <c r="D1961" t="b">
        <f t="shared" si="338"/>
        <v>0</v>
      </c>
      <c r="AN1961">
        <f t="shared" si="343"/>
        <v>4.9121580331455778E-2</v>
      </c>
      <c r="AQ1961">
        <f t="shared" si="344"/>
        <v>0.22163388804841144</v>
      </c>
      <c r="CA1961">
        <v>1</v>
      </c>
      <c r="CC1961">
        <f t="shared" ca="1" si="339"/>
        <v>16</v>
      </c>
      <c r="CD1961">
        <f t="shared" ca="1" si="340"/>
        <v>28</v>
      </c>
      <c r="CH1961">
        <f t="shared" ca="1" si="345"/>
        <v>256</v>
      </c>
      <c r="CK1961">
        <f t="shared" ca="1" si="341"/>
        <v>12.709225000000009</v>
      </c>
    </row>
    <row r="1962" spans="1:89" x14ac:dyDescent="0.45">
      <c r="A1962">
        <v>1</v>
      </c>
      <c r="B1962">
        <f t="shared" si="342"/>
        <v>0</v>
      </c>
      <c r="D1962" t="b">
        <f t="shared" si="338"/>
        <v>0</v>
      </c>
      <c r="AN1962">
        <f t="shared" si="343"/>
        <v>4.9121580331455778E-2</v>
      </c>
      <c r="AQ1962">
        <f t="shared" si="344"/>
        <v>0.22163388804841144</v>
      </c>
      <c r="CA1962">
        <v>1</v>
      </c>
      <c r="CC1962" t="str">
        <f t="shared" ca="1" si="339"/>
        <v/>
      </c>
      <c r="CD1962" t="str">
        <f t="shared" ca="1" si="340"/>
        <v/>
      </c>
      <c r="CH1962" t="str">
        <f t="shared" ca="1" si="345"/>
        <v/>
      </c>
      <c r="CK1962" t="str">
        <f t="shared" ca="1" si="341"/>
        <v/>
      </c>
    </row>
    <row r="1963" spans="1:89" x14ac:dyDescent="0.45">
      <c r="A1963">
        <v>0</v>
      </c>
      <c r="B1963">
        <f t="shared" si="342"/>
        <v>0</v>
      </c>
      <c r="D1963" t="b">
        <f t="shared" si="338"/>
        <v>0</v>
      </c>
      <c r="AN1963">
        <f t="shared" si="343"/>
        <v>0</v>
      </c>
      <c r="AQ1963">
        <f t="shared" si="344"/>
        <v>1.2216338880484114</v>
      </c>
      <c r="CA1963">
        <v>0</v>
      </c>
      <c r="CC1963" t="str">
        <f t="shared" ca="1" si="339"/>
        <v/>
      </c>
      <c r="CD1963" t="str">
        <f t="shared" ca="1" si="340"/>
        <v/>
      </c>
      <c r="CH1963" t="str">
        <f t="shared" ca="1" si="345"/>
        <v/>
      </c>
      <c r="CK1963" t="str">
        <f t="shared" ca="1" si="341"/>
        <v/>
      </c>
    </row>
    <row r="1964" spans="1:89" x14ac:dyDescent="0.45">
      <c r="A1964">
        <v>1</v>
      </c>
      <c r="B1964">
        <f t="shared" si="342"/>
        <v>0</v>
      </c>
      <c r="D1964" t="b">
        <f t="shared" si="338"/>
        <v>0</v>
      </c>
      <c r="AN1964">
        <f t="shared" si="343"/>
        <v>4.9121580331455778E-2</v>
      </c>
      <c r="AQ1964">
        <f t="shared" si="344"/>
        <v>0.22163388804841144</v>
      </c>
      <c r="CA1964">
        <v>1</v>
      </c>
      <c r="CC1964" t="str">
        <f t="shared" ca="1" si="339"/>
        <v/>
      </c>
      <c r="CD1964" t="str">
        <f t="shared" ca="1" si="340"/>
        <v/>
      </c>
      <c r="CH1964" t="str">
        <f t="shared" ca="1" si="345"/>
        <v/>
      </c>
      <c r="CK1964" t="str">
        <f t="shared" ca="1" si="341"/>
        <v/>
      </c>
    </row>
    <row r="1965" spans="1:89" x14ac:dyDescent="0.45">
      <c r="A1965">
        <v>2</v>
      </c>
      <c r="B1965">
        <f t="shared" si="342"/>
        <v>0</v>
      </c>
      <c r="D1965" t="b">
        <f t="shared" si="338"/>
        <v>0</v>
      </c>
      <c r="AN1965">
        <f t="shared" si="343"/>
        <v>0.60585380423463286</v>
      </c>
      <c r="AQ1965">
        <f t="shared" si="344"/>
        <v>0.77836611195158856</v>
      </c>
      <c r="CA1965">
        <v>2</v>
      </c>
      <c r="CC1965" t="str">
        <f t="shared" ca="1" si="339"/>
        <v/>
      </c>
      <c r="CD1965" t="str">
        <f t="shared" ca="1" si="340"/>
        <v/>
      </c>
      <c r="CH1965" t="str">
        <f t="shared" ca="1" si="345"/>
        <v/>
      </c>
      <c r="CK1965" t="str">
        <f t="shared" ca="1" si="341"/>
        <v/>
      </c>
    </row>
    <row r="1966" spans="1:89" x14ac:dyDescent="0.45">
      <c r="A1966">
        <v>2</v>
      </c>
      <c r="B1966">
        <f t="shared" si="342"/>
        <v>0</v>
      </c>
      <c r="D1966" t="b">
        <f t="shared" si="338"/>
        <v>0</v>
      </c>
      <c r="AN1966">
        <f t="shared" si="343"/>
        <v>0.60585380423463286</v>
      </c>
      <c r="AQ1966">
        <f t="shared" si="344"/>
        <v>0.77836611195158856</v>
      </c>
      <c r="CA1966">
        <v>2</v>
      </c>
      <c r="CC1966" t="str">
        <f t="shared" ca="1" si="339"/>
        <v/>
      </c>
      <c r="CD1966" t="str">
        <f t="shared" ca="1" si="340"/>
        <v/>
      </c>
      <c r="CH1966" t="str">
        <f t="shared" ca="1" si="345"/>
        <v/>
      </c>
      <c r="CK1966" t="str">
        <f t="shared" ca="1" si="341"/>
        <v/>
      </c>
    </row>
    <row r="1967" spans="1:89" x14ac:dyDescent="0.45">
      <c r="A1967">
        <v>2</v>
      </c>
      <c r="B1967">
        <f t="shared" si="342"/>
        <v>0</v>
      </c>
      <c r="D1967" t="b">
        <f t="shared" si="338"/>
        <v>1</v>
      </c>
      <c r="AN1967">
        <f t="shared" si="343"/>
        <v>0.60585380423463286</v>
      </c>
      <c r="AQ1967">
        <f t="shared" si="344"/>
        <v>0.77836611195158856</v>
      </c>
      <c r="CA1967">
        <v>2</v>
      </c>
      <c r="CC1967" t="str">
        <f t="shared" ca="1" si="339"/>
        <v/>
      </c>
      <c r="CD1967" t="str">
        <f t="shared" ca="1" si="340"/>
        <v/>
      </c>
      <c r="CH1967" t="str">
        <f t="shared" ca="1" si="345"/>
        <v/>
      </c>
      <c r="CK1967" t="str">
        <f t="shared" ca="1" si="341"/>
        <v/>
      </c>
    </row>
    <row r="1968" spans="1:89" x14ac:dyDescent="0.45">
      <c r="A1968">
        <v>4</v>
      </c>
      <c r="B1968">
        <f t="shared" si="342"/>
        <v>0</v>
      </c>
      <c r="D1968" t="b">
        <f t="shared" si="338"/>
        <v>0</v>
      </c>
      <c r="AN1968">
        <f t="shared" si="343"/>
        <v>7.7193182520409875</v>
      </c>
      <c r="AQ1968">
        <f t="shared" si="344"/>
        <v>2.7783661119515886</v>
      </c>
      <c r="CA1968">
        <v>4</v>
      </c>
      <c r="CC1968" t="str">
        <f t="shared" ca="1" si="339"/>
        <v/>
      </c>
      <c r="CD1968" t="str">
        <f t="shared" ca="1" si="340"/>
        <v/>
      </c>
      <c r="CH1968" t="str">
        <f t="shared" ca="1" si="345"/>
        <v/>
      </c>
      <c r="CK1968" t="str">
        <f t="shared" ca="1" si="341"/>
        <v/>
      </c>
    </row>
    <row r="1969" spans="1:89" x14ac:dyDescent="0.45">
      <c r="A1969">
        <v>1</v>
      </c>
      <c r="B1969">
        <f t="shared" si="342"/>
        <v>21</v>
      </c>
      <c r="D1969" t="b">
        <f t="shared" si="338"/>
        <v>0</v>
      </c>
      <c r="AN1969">
        <f t="shared" si="343"/>
        <v>4.9121580331455778E-2</v>
      </c>
      <c r="AQ1969">
        <f t="shared" si="344"/>
        <v>0.22163388804841144</v>
      </c>
      <c r="CA1969">
        <v>1</v>
      </c>
      <c r="CC1969" t="str">
        <f t="shared" ca="1" si="339"/>
        <v/>
      </c>
      <c r="CD1969" t="str">
        <f t="shared" ca="1" si="340"/>
        <v/>
      </c>
      <c r="CH1969" t="str">
        <f t="shared" ca="1" si="345"/>
        <v/>
      </c>
      <c r="CK1969" t="str">
        <f t="shared" ca="1" si="341"/>
        <v/>
      </c>
    </row>
    <row r="1970" spans="1:89" x14ac:dyDescent="0.45">
      <c r="A1970">
        <v>2</v>
      </c>
      <c r="B1970">
        <f t="shared" si="342"/>
        <v>0</v>
      </c>
      <c r="D1970" t="b">
        <f t="shared" si="338"/>
        <v>0</v>
      </c>
      <c r="AN1970">
        <f t="shared" si="343"/>
        <v>0.60585380423463286</v>
      </c>
      <c r="AQ1970">
        <f t="shared" si="344"/>
        <v>0.77836611195158856</v>
      </c>
      <c r="CA1970">
        <v>2</v>
      </c>
      <c r="CC1970" t="str">
        <f t="shared" ca="1" si="339"/>
        <v/>
      </c>
      <c r="CD1970" t="str">
        <f t="shared" ca="1" si="340"/>
        <v/>
      </c>
      <c r="CH1970" t="str">
        <f t="shared" ca="1" si="345"/>
        <v/>
      </c>
      <c r="CK1970" t="str">
        <f t="shared" ca="1" si="341"/>
        <v/>
      </c>
    </row>
    <row r="1971" spans="1:89" x14ac:dyDescent="0.45">
      <c r="A1971">
        <v>2</v>
      </c>
      <c r="B1971">
        <f t="shared" si="342"/>
        <v>0</v>
      </c>
      <c r="D1971" t="b">
        <f t="shared" si="338"/>
        <v>0</v>
      </c>
      <c r="AN1971">
        <f t="shared" si="343"/>
        <v>0.60585380423463286</v>
      </c>
      <c r="AQ1971">
        <f t="shared" si="344"/>
        <v>0.77836611195158856</v>
      </c>
      <c r="CA1971">
        <v>2</v>
      </c>
      <c r="CC1971">
        <f t="shared" ca="1" si="339"/>
        <v>12</v>
      </c>
      <c r="CD1971" t="str">
        <f t="shared" ca="1" si="340"/>
        <v/>
      </c>
      <c r="CH1971">
        <f t="shared" ca="1" si="345"/>
        <v>144</v>
      </c>
      <c r="CK1971" t="str">
        <f t="shared" ca="1" si="341"/>
        <v/>
      </c>
    </row>
    <row r="1972" spans="1:89" x14ac:dyDescent="0.45">
      <c r="A1972">
        <v>2</v>
      </c>
      <c r="B1972">
        <f t="shared" si="342"/>
        <v>0</v>
      </c>
      <c r="D1972" t="b">
        <f t="shared" si="338"/>
        <v>0</v>
      </c>
      <c r="AN1972">
        <f t="shared" si="343"/>
        <v>0.60585380423463286</v>
      </c>
      <c r="AQ1972">
        <f t="shared" si="344"/>
        <v>0.77836611195158856</v>
      </c>
      <c r="CA1972">
        <v>2</v>
      </c>
      <c r="CC1972" t="str">
        <f t="shared" ca="1" si="339"/>
        <v/>
      </c>
      <c r="CD1972" t="str">
        <f t="shared" ca="1" si="340"/>
        <v/>
      </c>
      <c r="CH1972" t="str">
        <f t="shared" ca="1" si="345"/>
        <v/>
      </c>
      <c r="CK1972" t="str">
        <f t="shared" ca="1" si="341"/>
        <v/>
      </c>
    </row>
    <row r="1973" spans="1:89" x14ac:dyDescent="0.45">
      <c r="A1973">
        <v>1</v>
      </c>
      <c r="B1973">
        <f t="shared" si="342"/>
        <v>0</v>
      </c>
      <c r="D1973" t="b">
        <f t="shared" si="338"/>
        <v>0</v>
      </c>
      <c r="AN1973">
        <f t="shared" si="343"/>
        <v>4.9121580331455778E-2</v>
      </c>
      <c r="AQ1973">
        <f t="shared" si="344"/>
        <v>0.22163388804841144</v>
      </c>
      <c r="CA1973">
        <v>1</v>
      </c>
      <c r="CC1973" t="str">
        <f t="shared" ca="1" si="339"/>
        <v/>
      </c>
      <c r="CD1973" t="str">
        <f t="shared" ca="1" si="340"/>
        <v/>
      </c>
      <c r="CH1973" t="str">
        <f t="shared" ca="1" si="345"/>
        <v/>
      </c>
      <c r="CK1973" t="str">
        <f t="shared" ca="1" si="341"/>
        <v/>
      </c>
    </row>
    <row r="1974" spans="1:89" x14ac:dyDescent="0.45">
      <c r="A1974">
        <v>1</v>
      </c>
      <c r="B1974">
        <f t="shared" si="342"/>
        <v>0</v>
      </c>
      <c r="D1974" t="b">
        <f t="shared" si="338"/>
        <v>0</v>
      </c>
      <c r="AN1974">
        <f t="shared" si="343"/>
        <v>4.9121580331455778E-2</v>
      </c>
      <c r="AQ1974">
        <f t="shared" si="344"/>
        <v>0.22163388804841144</v>
      </c>
      <c r="CA1974">
        <v>1</v>
      </c>
      <c r="CC1974" t="str">
        <f t="shared" ca="1" si="339"/>
        <v/>
      </c>
      <c r="CD1974" t="str">
        <f t="shared" ca="1" si="340"/>
        <v/>
      </c>
      <c r="CH1974" t="str">
        <f t="shared" ca="1" si="345"/>
        <v/>
      </c>
      <c r="CK1974" t="str">
        <f t="shared" ca="1" si="341"/>
        <v/>
      </c>
    </row>
    <row r="1975" spans="1:89" x14ac:dyDescent="0.45">
      <c r="A1975">
        <v>1</v>
      </c>
      <c r="B1975">
        <f t="shared" si="342"/>
        <v>0</v>
      </c>
      <c r="D1975" t="b">
        <f t="shared" si="338"/>
        <v>0</v>
      </c>
      <c r="AN1975">
        <f t="shared" si="343"/>
        <v>4.9121580331455778E-2</v>
      </c>
      <c r="AQ1975">
        <f t="shared" si="344"/>
        <v>0.22163388804841144</v>
      </c>
      <c r="CA1975">
        <v>1</v>
      </c>
      <c r="CC1975" t="str">
        <f t="shared" ca="1" si="339"/>
        <v/>
      </c>
      <c r="CD1975" t="str">
        <f t="shared" ca="1" si="340"/>
        <v/>
      </c>
      <c r="CH1975" t="str">
        <f t="shared" ca="1" si="345"/>
        <v/>
      </c>
      <c r="CK1975" t="str">
        <f t="shared" ca="1" si="341"/>
        <v/>
      </c>
    </row>
    <row r="1976" spans="1:89" x14ac:dyDescent="0.45">
      <c r="A1976">
        <v>1</v>
      </c>
      <c r="B1976">
        <f t="shared" si="342"/>
        <v>0</v>
      </c>
      <c r="D1976" t="b">
        <f t="shared" si="338"/>
        <v>0</v>
      </c>
      <c r="AN1976">
        <f t="shared" si="343"/>
        <v>4.9121580331455778E-2</v>
      </c>
      <c r="AQ1976">
        <f t="shared" si="344"/>
        <v>0.22163388804841144</v>
      </c>
      <c r="CA1976">
        <v>1</v>
      </c>
      <c r="CC1976" t="str">
        <f t="shared" ca="1" si="339"/>
        <v/>
      </c>
      <c r="CD1976" t="str">
        <f t="shared" ca="1" si="340"/>
        <v/>
      </c>
      <c r="CH1976" t="str">
        <f t="shared" ca="1" si="345"/>
        <v/>
      </c>
      <c r="CK1976" t="str">
        <f t="shared" ca="1" si="341"/>
        <v/>
      </c>
    </row>
    <row r="1977" spans="1:89" x14ac:dyDescent="0.45">
      <c r="A1977">
        <v>1</v>
      </c>
      <c r="B1977">
        <f t="shared" si="342"/>
        <v>0</v>
      </c>
      <c r="D1977" t="b">
        <f t="shared" si="338"/>
        <v>1</v>
      </c>
      <c r="AN1977">
        <f t="shared" si="343"/>
        <v>4.9121580331455778E-2</v>
      </c>
      <c r="AQ1977">
        <f t="shared" si="344"/>
        <v>0.22163388804841144</v>
      </c>
      <c r="CA1977">
        <v>1</v>
      </c>
      <c r="CC1977" t="str">
        <f t="shared" ca="1" si="339"/>
        <v/>
      </c>
      <c r="CD1977" t="str">
        <f t="shared" ca="1" si="340"/>
        <v/>
      </c>
      <c r="CH1977" t="str">
        <f t="shared" ca="1" si="345"/>
        <v/>
      </c>
      <c r="CK1977" t="str">
        <f t="shared" ca="1" si="341"/>
        <v/>
      </c>
    </row>
    <row r="1978" spans="1:89" x14ac:dyDescent="0.45">
      <c r="A1978">
        <v>0</v>
      </c>
      <c r="B1978">
        <f t="shared" si="342"/>
        <v>0</v>
      </c>
      <c r="D1978" t="b">
        <f t="shared" si="338"/>
        <v>0</v>
      </c>
      <c r="AN1978">
        <f t="shared" si="343"/>
        <v>0</v>
      </c>
      <c r="AQ1978">
        <f t="shared" si="344"/>
        <v>1.2216338880484114</v>
      </c>
      <c r="CA1978">
        <v>0</v>
      </c>
      <c r="CC1978" t="str">
        <f t="shared" ca="1" si="339"/>
        <v/>
      </c>
      <c r="CD1978" t="str">
        <f t="shared" ca="1" si="340"/>
        <v/>
      </c>
      <c r="CH1978" t="str">
        <f t="shared" ca="1" si="345"/>
        <v/>
      </c>
      <c r="CK1978" t="str">
        <f t="shared" ca="1" si="341"/>
        <v/>
      </c>
    </row>
    <row r="1979" spans="1:89" x14ac:dyDescent="0.45">
      <c r="A1979">
        <v>0</v>
      </c>
      <c r="B1979">
        <f t="shared" si="342"/>
        <v>10</v>
      </c>
      <c r="D1979" t="b">
        <f t="shared" si="338"/>
        <v>0</v>
      </c>
      <c r="AN1979">
        <f t="shared" si="343"/>
        <v>0</v>
      </c>
      <c r="AQ1979">
        <f t="shared" si="344"/>
        <v>1.2216338880484114</v>
      </c>
      <c r="CA1979">
        <v>0</v>
      </c>
      <c r="CC1979" t="str">
        <f t="shared" ca="1" si="339"/>
        <v/>
      </c>
      <c r="CD1979" t="str">
        <f t="shared" ca="1" si="340"/>
        <v/>
      </c>
      <c r="CH1979" t="str">
        <f t="shared" ca="1" si="345"/>
        <v/>
      </c>
      <c r="CK1979" t="str">
        <f t="shared" ca="1" si="341"/>
        <v/>
      </c>
    </row>
    <row r="1980" spans="1:89" x14ac:dyDescent="0.45">
      <c r="A1980">
        <v>3</v>
      </c>
      <c r="B1980">
        <f t="shared" si="342"/>
        <v>0</v>
      </c>
      <c r="D1980" t="b">
        <f t="shared" si="338"/>
        <v>0</v>
      </c>
      <c r="AN1980">
        <f t="shared" si="343"/>
        <v>3.16258602813781</v>
      </c>
      <c r="AQ1980">
        <f t="shared" si="344"/>
        <v>1.7783661119515886</v>
      </c>
      <c r="CA1980">
        <v>3</v>
      </c>
      <c r="CC1980" t="str">
        <f t="shared" ca="1" si="339"/>
        <v/>
      </c>
      <c r="CD1980" t="str">
        <f t="shared" ca="1" si="340"/>
        <v/>
      </c>
      <c r="CH1980" t="str">
        <f t="shared" ca="1" si="345"/>
        <v/>
      </c>
      <c r="CK1980" t="str">
        <f t="shared" ca="1" si="341"/>
        <v/>
      </c>
    </row>
    <row r="1981" spans="1:89" x14ac:dyDescent="0.45">
      <c r="A1981">
        <v>1</v>
      </c>
      <c r="B1981">
        <f t="shared" si="342"/>
        <v>0</v>
      </c>
      <c r="D1981" t="b">
        <f t="shared" si="338"/>
        <v>0</v>
      </c>
      <c r="AN1981">
        <f t="shared" si="343"/>
        <v>4.9121580331455778E-2</v>
      </c>
      <c r="AQ1981">
        <f t="shared" si="344"/>
        <v>0.22163388804841144</v>
      </c>
      <c r="CA1981">
        <v>1</v>
      </c>
      <c r="CC1981">
        <f t="shared" ca="1" si="339"/>
        <v>10</v>
      </c>
      <c r="CD1981">
        <f t="shared" ca="1" si="340"/>
        <v>25</v>
      </c>
      <c r="CH1981">
        <f t="shared" ca="1" si="345"/>
        <v>100</v>
      </c>
      <c r="CK1981">
        <f t="shared" ca="1" si="341"/>
        <v>0.31922500000000142</v>
      </c>
    </row>
    <row r="1982" spans="1:89" x14ac:dyDescent="0.45">
      <c r="A1982">
        <v>0</v>
      </c>
      <c r="B1982">
        <f t="shared" si="342"/>
        <v>0</v>
      </c>
      <c r="D1982" t="b">
        <f t="shared" si="338"/>
        <v>0</v>
      </c>
      <c r="AN1982">
        <f t="shared" si="343"/>
        <v>0</v>
      </c>
      <c r="AQ1982">
        <f t="shared" si="344"/>
        <v>1.2216338880484114</v>
      </c>
      <c r="CA1982">
        <v>0</v>
      </c>
      <c r="CC1982" t="str">
        <f t="shared" ca="1" si="339"/>
        <v/>
      </c>
      <c r="CD1982" t="str">
        <f t="shared" ca="1" si="340"/>
        <v/>
      </c>
      <c r="CH1982" t="str">
        <f t="shared" ca="1" si="345"/>
        <v/>
      </c>
      <c r="CK1982" t="str">
        <f t="shared" ca="1" si="341"/>
        <v/>
      </c>
    </row>
    <row r="1983" spans="1:89" x14ac:dyDescent="0.45">
      <c r="A1983">
        <v>1</v>
      </c>
      <c r="B1983">
        <f t="shared" si="342"/>
        <v>0</v>
      </c>
      <c r="D1983" t="b">
        <f t="shared" si="338"/>
        <v>0</v>
      </c>
      <c r="AN1983">
        <f t="shared" si="343"/>
        <v>4.9121580331455778E-2</v>
      </c>
      <c r="AQ1983">
        <f t="shared" si="344"/>
        <v>0.22163388804841144</v>
      </c>
      <c r="CA1983">
        <v>1</v>
      </c>
      <c r="CC1983" t="str">
        <f t="shared" ca="1" si="339"/>
        <v/>
      </c>
      <c r="CD1983" t="str">
        <f t="shared" ca="1" si="340"/>
        <v/>
      </c>
      <c r="CH1983" t="str">
        <f t="shared" ca="1" si="345"/>
        <v/>
      </c>
      <c r="CK1983" t="str">
        <f t="shared" ca="1" si="341"/>
        <v/>
      </c>
    </row>
    <row r="1984" spans="1:89" x14ac:dyDescent="0.45">
      <c r="A1984">
        <v>2</v>
      </c>
      <c r="B1984">
        <f t="shared" si="342"/>
        <v>0</v>
      </c>
      <c r="D1984" t="b">
        <f t="shared" si="338"/>
        <v>0</v>
      </c>
      <c r="AN1984">
        <f t="shared" si="343"/>
        <v>0.60585380423463286</v>
      </c>
      <c r="AQ1984">
        <f t="shared" si="344"/>
        <v>0.77836611195158856</v>
      </c>
      <c r="CA1984">
        <v>2</v>
      </c>
      <c r="CC1984" t="str">
        <f t="shared" ca="1" si="339"/>
        <v/>
      </c>
      <c r="CD1984" t="str">
        <f t="shared" ca="1" si="340"/>
        <v/>
      </c>
      <c r="CH1984" t="str">
        <f t="shared" ca="1" si="345"/>
        <v/>
      </c>
      <c r="CK1984" t="str">
        <f t="shared" ca="1" si="341"/>
        <v/>
      </c>
    </row>
    <row r="1985" spans="1:89" x14ac:dyDescent="0.45">
      <c r="A1985">
        <v>1</v>
      </c>
      <c r="B1985">
        <f t="shared" si="342"/>
        <v>0</v>
      </c>
      <c r="D1985" t="b">
        <f t="shared" ref="D1985:D2048" si="346">MOD(ROW(A2018),10)=0</f>
        <v>0</v>
      </c>
      <c r="AN1985">
        <f t="shared" si="343"/>
        <v>4.9121580331455778E-2</v>
      </c>
      <c r="AQ1985">
        <f t="shared" si="344"/>
        <v>0.22163388804841144</v>
      </c>
      <c r="CA1985">
        <v>1</v>
      </c>
      <c r="CC1985" t="str">
        <f t="shared" ref="CC1985:CC2048" ca="1" si="347">IF(MOD(CELL("строка",CA1994),10)=0,SUM(CA1985:CA1994),"")</f>
        <v/>
      </c>
      <c r="CD1985" t="str">
        <f t="shared" ca="1" si="340"/>
        <v/>
      </c>
      <c r="CH1985" t="str">
        <f t="shared" ca="1" si="345"/>
        <v/>
      </c>
      <c r="CK1985" t="str">
        <f t="shared" ca="1" si="341"/>
        <v/>
      </c>
    </row>
    <row r="1986" spans="1:89" x14ac:dyDescent="0.45">
      <c r="A1986">
        <v>1</v>
      </c>
      <c r="B1986">
        <f t="shared" si="342"/>
        <v>0</v>
      </c>
      <c r="D1986" t="b">
        <f t="shared" si="346"/>
        <v>0</v>
      </c>
      <c r="AN1986">
        <f t="shared" si="343"/>
        <v>4.9121580331455778E-2</v>
      </c>
      <c r="AQ1986">
        <f t="shared" si="344"/>
        <v>0.22163388804841144</v>
      </c>
      <c r="CA1986">
        <v>1</v>
      </c>
      <c r="CC1986" t="str">
        <f t="shared" ca="1" si="347"/>
        <v/>
      </c>
      <c r="CD1986" t="str">
        <f t="shared" ref="CD1986:CD2049" ca="1" si="348">IF(MOD(CELL("строка",CA2005),20)=0,SUM(CA1986:CA2005),"")</f>
        <v/>
      </c>
      <c r="CH1986" t="str">
        <f t="shared" ca="1" si="345"/>
        <v/>
      </c>
      <c r="CK1986" t="str">
        <f t="shared" ref="CK1986:CK2049" ca="1" si="349">IF(MOD(CELL("строка",CD1986),20)=1,POWER( SUM( CD1986, -$CJ$1 ), 2 ),"")</f>
        <v/>
      </c>
    </row>
    <row r="1987" spans="1:89" x14ac:dyDescent="0.45">
      <c r="A1987">
        <v>0</v>
      </c>
      <c r="B1987">
        <f t="shared" ref="B1987:B2050" si="350">SUM(A2029:A2038)*D2005</f>
        <v>0</v>
      </c>
      <c r="D1987" t="b">
        <f t="shared" si="346"/>
        <v>1</v>
      </c>
      <c r="AN1987">
        <f t="shared" ref="AN1987:AN2050" si="351">IF(A1987&gt;0,(A1987-AM$2)*(A1987-AM$2),0)</f>
        <v>0</v>
      </c>
      <c r="AQ1987">
        <f t="shared" ref="AQ1987:AQ2050" si="352">ABS(A1987-AM$2)</f>
        <v>1.2216338880484114</v>
      </c>
      <c r="CA1987">
        <v>0</v>
      </c>
      <c r="CC1987" t="str">
        <f t="shared" ca="1" si="347"/>
        <v/>
      </c>
      <c r="CD1987" t="str">
        <f t="shared" ca="1" si="348"/>
        <v/>
      </c>
      <c r="CH1987" t="str">
        <f t="shared" ref="CH1987:CH2050" ca="1" si="353">IF(MOD(CELL("строка",CC1987),10)=1,POWER( SUM( CC1987, -$G$1 ), 2 ),"")</f>
        <v/>
      </c>
      <c r="CK1987" t="str">
        <f t="shared" ca="1" si="349"/>
        <v/>
      </c>
    </row>
    <row r="1988" spans="1:89" x14ac:dyDescent="0.45">
      <c r="A1988">
        <v>2</v>
      </c>
      <c r="B1988">
        <f t="shared" si="350"/>
        <v>0</v>
      </c>
      <c r="D1988" t="b">
        <f t="shared" si="346"/>
        <v>0</v>
      </c>
      <c r="AN1988">
        <f t="shared" si="351"/>
        <v>0.60585380423463286</v>
      </c>
      <c r="AQ1988">
        <f t="shared" si="352"/>
        <v>0.77836611195158856</v>
      </c>
      <c r="CA1988">
        <v>2</v>
      </c>
      <c r="CC1988" t="str">
        <f t="shared" ca="1" si="347"/>
        <v/>
      </c>
      <c r="CD1988" t="str">
        <f t="shared" ca="1" si="348"/>
        <v/>
      </c>
      <c r="CH1988" t="str">
        <f t="shared" ca="1" si="353"/>
        <v/>
      </c>
      <c r="CK1988" t="str">
        <f t="shared" ca="1" si="349"/>
        <v/>
      </c>
    </row>
    <row r="1989" spans="1:89" x14ac:dyDescent="0.45">
      <c r="A1989">
        <v>0</v>
      </c>
      <c r="B1989">
        <f t="shared" si="350"/>
        <v>15</v>
      </c>
      <c r="D1989" t="b">
        <f t="shared" si="346"/>
        <v>0</v>
      </c>
      <c r="AN1989">
        <f t="shared" si="351"/>
        <v>0</v>
      </c>
      <c r="AQ1989">
        <f t="shared" si="352"/>
        <v>1.2216338880484114</v>
      </c>
      <c r="CA1989">
        <v>0</v>
      </c>
      <c r="CC1989" t="str">
        <f t="shared" ca="1" si="347"/>
        <v/>
      </c>
      <c r="CD1989" t="str">
        <f t="shared" ca="1" si="348"/>
        <v/>
      </c>
      <c r="CH1989" t="str">
        <f t="shared" ca="1" si="353"/>
        <v/>
      </c>
      <c r="CK1989" t="str">
        <f t="shared" ca="1" si="349"/>
        <v/>
      </c>
    </row>
    <row r="1990" spans="1:89" x14ac:dyDescent="0.45">
      <c r="A1990">
        <v>2</v>
      </c>
      <c r="B1990">
        <f t="shared" si="350"/>
        <v>0</v>
      </c>
      <c r="D1990" t="b">
        <f t="shared" si="346"/>
        <v>0</v>
      </c>
      <c r="AN1990">
        <f t="shared" si="351"/>
        <v>0.60585380423463286</v>
      </c>
      <c r="AQ1990">
        <f t="shared" si="352"/>
        <v>0.77836611195158856</v>
      </c>
      <c r="CA1990">
        <v>2</v>
      </c>
      <c r="CC1990" t="str">
        <f t="shared" ca="1" si="347"/>
        <v/>
      </c>
      <c r="CD1990" t="str">
        <f t="shared" ca="1" si="348"/>
        <v/>
      </c>
      <c r="CH1990" t="str">
        <f t="shared" ca="1" si="353"/>
        <v/>
      </c>
      <c r="CK1990" t="str">
        <f t="shared" ca="1" si="349"/>
        <v/>
      </c>
    </row>
    <row r="1991" spans="1:89" x14ac:dyDescent="0.45">
      <c r="A1991">
        <v>1</v>
      </c>
      <c r="B1991">
        <f t="shared" si="350"/>
        <v>0</v>
      </c>
      <c r="D1991" t="b">
        <f t="shared" si="346"/>
        <v>0</v>
      </c>
      <c r="AN1991">
        <f t="shared" si="351"/>
        <v>4.9121580331455778E-2</v>
      </c>
      <c r="AQ1991">
        <f t="shared" si="352"/>
        <v>0.22163388804841144</v>
      </c>
      <c r="CA1991">
        <v>1</v>
      </c>
      <c r="CC1991">
        <f t="shared" ca="1" si="347"/>
        <v>15</v>
      </c>
      <c r="CD1991" t="str">
        <f t="shared" ca="1" si="348"/>
        <v/>
      </c>
      <c r="CH1991">
        <f t="shared" ca="1" si="353"/>
        <v>225</v>
      </c>
      <c r="CK1991" t="str">
        <f t="shared" ca="1" si="349"/>
        <v/>
      </c>
    </row>
    <row r="1992" spans="1:89" x14ac:dyDescent="0.45">
      <c r="A1992">
        <v>1</v>
      </c>
      <c r="B1992">
        <f t="shared" si="350"/>
        <v>0</v>
      </c>
      <c r="D1992" t="b">
        <f t="shared" si="346"/>
        <v>0</v>
      </c>
      <c r="AN1992">
        <f t="shared" si="351"/>
        <v>4.9121580331455778E-2</v>
      </c>
      <c r="AQ1992">
        <f t="shared" si="352"/>
        <v>0.22163388804841144</v>
      </c>
      <c r="CA1992">
        <v>1</v>
      </c>
      <c r="CC1992" t="str">
        <f t="shared" ca="1" si="347"/>
        <v/>
      </c>
      <c r="CD1992" t="str">
        <f t="shared" ca="1" si="348"/>
        <v/>
      </c>
      <c r="CH1992" t="str">
        <f t="shared" ca="1" si="353"/>
        <v/>
      </c>
      <c r="CK1992" t="str">
        <f t="shared" ca="1" si="349"/>
        <v/>
      </c>
    </row>
    <row r="1993" spans="1:89" x14ac:dyDescent="0.45">
      <c r="A1993">
        <v>1</v>
      </c>
      <c r="B1993">
        <f t="shared" si="350"/>
        <v>0</v>
      </c>
      <c r="D1993" t="b">
        <f t="shared" si="346"/>
        <v>0</v>
      </c>
      <c r="AN1993">
        <f t="shared" si="351"/>
        <v>4.9121580331455778E-2</v>
      </c>
      <c r="AQ1993">
        <f t="shared" si="352"/>
        <v>0.22163388804841144</v>
      </c>
      <c r="CA1993">
        <v>1</v>
      </c>
      <c r="CC1993" t="str">
        <f t="shared" ca="1" si="347"/>
        <v/>
      </c>
      <c r="CD1993" t="str">
        <f t="shared" ca="1" si="348"/>
        <v/>
      </c>
      <c r="CH1993" t="str">
        <f t="shared" ca="1" si="353"/>
        <v/>
      </c>
      <c r="CK1993" t="str">
        <f t="shared" ca="1" si="349"/>
        <v/>
      </c>
    </row>
    <row r="1994" spans="1:89" x14ac:dyDescent="0.45">
      <c r="A1994">
        <v>1</v>
      </c>
      <c r="B1994">
        <f t="shared" si="350"/>
        <v>0</v>
      </c>
      <c r="D1994" t="b">
        <f t="shared" si="346"/>
        <v>0</v>
      </c>
      <c r="AN1994">
        <f t="shared" si="351"/>
        <v>4.9121580331455778E-2</v>
      </c>
      <c r="AQ1994">
        <f t="shared" si="352"/>
        <v>0.22163388804841144</v>
      </c>
      <c r="CA1994">
        <v>1</v>
      </c>
      <c r="CC1994" t="str">
        <f t="shared" ca="1" si="347"/>
        <v/>
      </c>
      <c r="CD1994" t="str">
        <f t="shared" ca="1" si="348"/>
        <v/>
      </c>
      <c r="CH1994" t="str">
        <f t="shared" ca="1" si="353"/>
        <v/>
      </c>
      <c r="CK1994" t="str">
        <f t="shared" ca="1" si="349"/>
        <v/>
      </c>
    </row>
    <row r="1995" spans="1:89" x14ac:dyDescent="0.45">
      <c r="A1995">
        <v>1</v>
      </c>
      <c r="B1995">
        <f t="shared" si="350"/>
        <v>0</v>
      </c>
      <c r="D1995" t="b">
        <f t="shared" si="346"/>
        <v>0</v>
      </c>
      <c r="AN1995">
        <f t="shared" si="351"/>
        <v>4.9121580331455778E-2</v>
      </c>
      <c r="AQ1995">
        <f t="shared" si="352"/>
        <v>0.22163388804841144</v>
      </c>
      <c r="CA1995">
        <v>1</v>
      </c>
      <c r="CC1995" t="str">
        <f t="shared" ca="1" si="347"/>
        <v/>
      </c>
      <c r="CD1995" t="str">
        <f t="shared" ca="1" si="348"/>
        <v/>
      </c>
      <c r="CH1995" t="str">
        <f t="shared" ca="1" si="353"/>
        <v/>
      </c>
      <c r="CK1995" t="str">
        <f t="shared" ca="1" si="349"/>
        <v/>
      </c>
    </row>
    <row r="1996" spans="1:89" x14ac:dyDescent="0.45">
      <c r="A1996">
        <v>2</v>
      </c>
      <c r="B1996">
        <f t="shared" si="350"/>
        <v>0</v>
      </c>
      <c r="D1996" t="b">
        <f t="shared" si="346"/>
        <v>0</v>
      </c>
      <c r="AN1996">
        <f t="shared" si="351"/>
        <v>0.60585380423463286</v>
      </c>
      <c r="AQ1996">
        <f t="shared" si="352"/>
        <v>0.77836611195158856</v>
      </c>
      <c r="CA1996">
        <v>2</v>
      </c>
      <c r="CC1996" t="str">
        <f t="shared" ca="1" si="347"/>
        <v/>
      </c>
      <c r="CD1996" t="str">
        <f t="shared" ca="1" si="348"/>
        <v/>
      </c>
      <c r="CH1996" t="str">
        <f t="shared" ca="1" si="353"/>
        <v/>
      </c>
      <c r="CK1996" t="str">
        <f t="shared" ca="1" si="349"/>
        <v/>
      </c>
    </row>
    <row r="1997" spans="1:89" x14ac:dyDescent="0.45">
      <c r="A1997">
        <v>4</v>
      </c>
      <c r="B1997">
        <f t="shared" si="350"/>
        <v>0</v>
      </c>
      <c r="D1997" t="b">
        <f t="shared" si="346"/>
        <v>1</v>
      </c>
      <c r="AN1997">
        <f t="shared" si="351"/>
        <v>7.7193182520409875</v>
      </c>
      <c r="AQ1997">
        <f t="shared" si="352"/>
        <v>2.7783661119515886</v>
      </c>
      <c r="CA1997">
        <v>4</v>
      </c>
      <c r="CC1997" t="str">
        <f t="shared" ca="1" si="347"/>
        <v/>
      </c>
      <c r="CD1997" t="str">
        <f t="shared" ca="1" si="348"/>
        <v/>
      </c>
      <c r="CH1997" t="str">
        <f t="shared" ca="1" si="353"/>
        <v/>
      </c>
      <c r="CK1997" t="str">
        <f t="shared" ca="1" si="349"/>
        <v/>
      </c>
    </row>
    <row r="1998" spans="1:89" x14ac:dyDescent="0.45">
      <c r="A1998">
        <v>0</v>
      </c>
      <c r="B1998">
        <f t="shared" si="350"/>
        <v>0</v>
      </c>
      <c r="D1998" t="b">
        <f t="shared" si="346"/>
        <v>0</v>
      </c>
      <c r="AN1998">
        <f t="shared" si="351"/>
        <v>0</v>
      </c>
      <c r="AQ1998">
        <f t="shared" si="352"/>
        <v>1.2216338880484114</v>
      </c>
      <c r="CA1998">
        <v>0</v>
      </c>
      <c r="CC1998" t="str">
        <f t="shared" ca="1" si="347"/>
        <v/>
      </c>
      <c r="CD1998" t="str">
        <f t="shared" ca="1" si="348"/>
        <v/>
      </c>
      <c r="CH1998" t="str">
        <f t="shared" ca="1" si="353"/>
        <v/>
      </c>
      <c r="CK1998" t="str">
        <f t="shared" ca="1" si="349"/>
        <v/>
      </c>
    </row>
    <row r="1999" spans="1:89" x14ac:dyDescent="0.45">
      <c r="A1999">
        <v>4</v>
      </c>
      <c r="B1999">
        <f t="shared" si="350"/>
        <v>11</v>
      </c>
      <c r="D1999" t="b">
        <f t="shared" si="346"/>
        <v>0</v>
      </c>
      <c r="AN1999">
        <f t="shared" si="351"/>
        <v>7.7193182520409875</v>
      </c>
      <c r="AQ1999">
        <f t="shared" si="352"/>
        <v>2.7783661119515886</v>
      </c>
      <c r="CA1999">
        <v>4</v>
      </c>
      <c r="CC1999" t="str">
        <f t="shared" ca="1" si="347"/>
        <v/>
      </c>
      <c r="CD1999" t="str">
        <f t="shared" ca="1" si="348"/>
        <v/>
      </c>
      <c r="CH1999" t="str">
        <f t="shared" ca="1" si="353"/>
        <v/>
      </c>
      <c r="CK1999" t="str">
        <f t="shared" ca="1" si="349"/>
        <v/>
      </c>
    </row>
    <row r="2000" spans="1:89" x14ac:dyDescent="0.45">
      <c r="A2000">
        <v>0</v>
      </c>
      <c r="B2000">
        <f t="shared" si="350"/>
        <v>0</v>
      </c>
      <c r="D2000" t="b">
        <f t="shared" si="346"/>
        <v>0</v>
      </c>
      <c r="AN2000">
        <f t="shared" si="351"/>
        <v>0</v>
      </c>
      <c r="AQ2000">
        <f t="shared" si="352"/>
        <v>1.2216338880484114</v>
      </c>
      <c r="CA2000">
        <v>0</v>
      </c>
      <c r="CC2000" t="str">
        <f t="shared" ca="1" si="347"/>
        <v/>
      </c>
      <c r="CD2000" t="str">
        <f t="shared" ca="1" si="348"/>
        <v/>
      </c>
      <c r="CH2000" t="str">
        <f t="shared" ca="1" si="353"/>
        <v/>
      </c>
      <c r="CK2000" t="str">
        <f t="shared" ca="1" si="349"/>
        <v/>
      </c>
    </row>
    <row r="2001" spans="1:89" x14ac:dyDescent="0.45">
      <c r="A2001">
        <v>0</v>
      </c>
      <c r="B2001">
        <f t="shared" si="350"/>
        <v>0</v>
      </c>
      <c r="D2001" t="b">
        <f t="shared" si="346"/>
        <v>0</v>
      </c>
      <c r="AN2001">
        <f t="shared" si="351"/>
        <v>0</v>
      </c>
      <c r="AQ2001">
        <f t="shared" si="352"/>
        <v>1.2216338880484114</v>
      </c>
      <c r="CA2001">
        <v>0</v>
      </c>
      <c r="CC2001">
        <f t="shared" ca="1" si="347"/>
        <v>12</v>
      </c>
      <c r="CD2001">
        <f t="shared" ca="1" si="348"/>
        <v>33</v>
      </c>
      <c r="CH2001">
        <f t="shared" ca="1" si="353"/>
        <v>144</v>
      </c>
      <c r="CK2001">
        <f t="shared" ca="1" si="349"/>
        <v>73.359225000000023</v>
      </c>
    </row>
    <row r="2002" spans="1:89" x14ac:dyDescent="0.45">
      <c r="A2002">
        <v>2</v>
      </c>
      <c r="B2002">
        <f t="shared" si="350"/>
        <v>0</v>
      </c>
      <c r="D2002" t="b">
        <f t="shared" si="346"/>
        <v>0</v>
      </c>
      <c r="AN2002">
        <f t="shared" si="351"/>
        <v>0.60585380423463286</v>
      </c>
      <c r="AQ2002">
        <f t="shared" si="352"/>
        <v>0.77836611195158856</v>
      </c>
      <c r="CA2002">
        <v>2</v>
      </c>
      <c r="CC2002" t="str">
        <f t="shared" ca="1" si="347"/>
        <v/>
      </c>
      <c r="CD2002" t="str">
        <f t="shared" ca="1" si="348"/>
        <v/>
      </c>
      <c r="CH2002" t="str">
        <f t="shared" ca="1" si="353"/>
        <v/>
      </c>
      <c r="CK2002" t="str">
        <f t="shared" ca="1" si="349"/>
        <v/>
      </c>
    </row>
    <row r="2003" spans="1:89" x14ac:dyDescent="0.45">
      <c r="A2003">
        <v>0</v>
      </c>
      <c r="B2003">
        <f t="shared" si="350"/>
        <v>0</v>
      </c>
      <c r="D2003" t="b">
        <f t="shared" si="346"/>
        <v>0</v>
      </c>
      <c r="AN2003">
        <f t="shared" si="351"/>
        <v>0</v>
      </c>
      <c r="AQ2003">
        <f t="shared" si="352"/>
        <v>1.2216338880484114</v>
      </c>
      <c r="CA2003">
        <v>0</v>
      </c>
      <c r="CC2003" t="str">
        <f t="shared" ca="1" si="347"/>
        <v/>
      </c>
      <c r="CD2003" t="str">
        <f t="shared" ca="1" si="348"/>
        <v/>
      </c>
      <c r="CH2003" t="str">
        <f t="shared" ca="1" si="353"/>
        <v/>
      </c>
      <c r="CK2003" t="str">
        <f t="shared" ca="1" si="349"/>
        <v/>
      </c>
    </row>
    <row r="2004" spans="1:89" x14ac:dyDescent="0.45">
      <c r="A2004">
        <v>1</v>
      </c>
      <c r="B2004">
        <f t="shared" si="350"/>
        <v>0</v>
      </c>
      <c r="D2004" t="b">
        <f t="shared" si="346"/>
        <v>0</v>
      </c>
      <c r="AN2004">
        <f t="shared" si="351"/>
        <v>4.9121580331455778E-2</v>
      </c>
      <c r="AQ2004">
        <f t="shared" si="352"/>
        <v>0.22163388804841144</v>
      </c>
      <c r="CA2004">
        <v>1</v>
      </c>
      <c r="CC2004" t="str">
        <f t="shared" ca="1" si="347"/>
        <v/>
      </c>
      <c r="CD2004" t="str">
        <f t="shared" ca="1" si="348"/>
        <v/>
      </c>
      <c r="CH2004" t="str">
        <f t="shared" ca="1" si="353"/>
        <v/>
      </c>
      <c r="CK2004" t="str">
        <f t="shared" ca="1" si="349"/>
        <v/>
      </c>
    </row>
    <row r="2005" spans="1:89" x14ac:dyDescent="0.45">
      <c r="A2005">
        <v>1</v>
      </c>
      <c r="B2005">
        <f t="shared" si="350"/>
        <v>0</v>
      </c>
      <c r="D2005" t="b">
        <f t="shared" si="346"/>
        <v>0</v>
      </c>
      <c r="AN2005">
        <f t="shared" si="351"/>
        <v>4.9121580331455778E-2</v>
      </c>
      <c r="AQ2005">
        <f t="shared" si="352"/>
        <v>0.22163388804841144</v>
      </c>
      <c r="CA2005">
        <v>1</v>
      </c>
      <c r="CC2005" t="str">
        <f t="shared" ca="1" si="347"/>
        <v/>
      </c>
      <c r="CD2005" t="str">
        <f t="shared" ca="1" si="348"/>
        <v/>
      </c>
      <c r="CH2005" t="str">
        <f t="shared" ca="1" si="353"/>
        <v/>
      </c>
      <c r="CK2005" t="str">
        <f t="shared" ca="1" si="349"/>
        <v/>
      </c>
    </row>
    <row r="2006" spans="1:89" x14ac:dyDescent="0.45">
      <c r="A2006">
        <v>2</v>
      </c>
      <c r="B2006">
        <f t="shared" si="350"/>
        <v>0</v>
      </c>
      <c r="D2006" t="b">
        <f t="shared" si="346"/>
        <v>0</v>
      </c>
      <c r="AN2006">
        <f t="shared" si="351"/>
        <v>0.60585380423463286</v>
      </c>
      <c r="AQ2006">
        <f t="shared" si="352"/>
        <v>0.77836611195158856</v>
      </c>
      <c r="CA2006">
        <v>2</v>
      </c>
      <c r="CC2006" t="str">
        <f t="shared" ca="1" si="347"/>
        <v/>
      </c>
      <c r="CD2006" t="str">
        <f t="shared" ca="1" si="348"/>
        <v/>
      </c>
      <c r="CH2006" t="str">
        <f t="shared" ca="1" si="353"/>
        <v/>
      </c>
      <c r="CK2006" t="str">
        <f t="shared" ca="1" si="349"/>
        <v/>
      </c>
    </row>
    <row r="2007" spans="1:89" x14ac:dyDescent="0.45">
      <c r="A2007">
        <v>0</v>
      </c>
      <c r="B2007">
        <f t="shared" si="350"/>
        <v>0</v>
      </c>
      <c r="D2007" t="b">
        <f t="shared" si="346"/>
        <v>1</v>
      </c>
      <c r="AN2007">
        <f t="shared" si="351"/>
        <v>0</v>
      </c>
      <c r="AQ2007">
        <f t="shared" si="352"/>
        <v>1.2216338880484114</v>
      </c>
      <c r="CA2007">
        <v>0</v>
      </c>
      <c r="CC2007" t="str">
        <f t="shared" ca="1" si="347"/>
        <v/>
      </c>
      <c r="CD2007" t="str">
        <f t="shared" ca="1" si="348"/>
        <v/>
      </c>
      <c r="CH2007" t="str">
        <f t="shared" ca="1" si="353"/>
        <v/>
      </c>
      <c r="CK2007" t="str">
        <f t="shared" ca="1" si="349"/>
        <v/>
      </c>
    </row>
    <row r="2008" spans="1:89" x14ac:dyDescent="0.45">
      <c r="A2008">
        <v>2</v>
      </c>
      <c r="B2008">
        <f t="shared" si="350"/>
        <v>0</v>
      </c>
      <c r="D2008" t="b">
        <f t="shared" si="346"/>
        <v>0</v>
      </c>
      <c r="AN2008">
        <f t="shared" si="351"/>
        <v>0.60585380423463286</v>
      </c>
      <c r="AQ2008">
        <f t="shared" si="352"/>
        <v>0.77836611195158856</v>
      </c>
      <c r="CA2008">
        <v>2</v>
      </c>
      <c r="CC2008" t="str">
        <f t="shared" ca="1" si="347"/>
        <v/>
      </c>
      <c r="CD2008" t="str">
        <f t="shared" ca="1" si="348"/>
        <v/>
      </c>
      <c r="CH2008" t="str">
        <f t="shared" ca="1" si="353"/>
        <v/>
      </c>
      <c r="CK2008" t="str">
        <f t="shared" ca="1" si="349"/>
        <v/>
      </c>
    </row>
    <row r="2009" spans="1:89" x14ac:dyDescent="0.45">
      <c r="A2009">
        <v>1</v>
      </c>
      <c r="B2009">
        <f t="shared" si="350"/>
        <v>11</v>
      </c>
      <c r="D2009" t="b">
        <f t="shared" si="346"/>
        <v>0</v>
      </c>
      <c r="AN2009">
        <f t="shared" si="351"/>
        <v>4.9121580331455778E-2</v>
      </c>
      <c r="AQ2009">
        <f t="shared" si="352"/>
        <v>0.22163388804841144</v>
      </c>
      <c r="CA2009">
        <v>1</v>
      </c>
      <c r="CC2009" t="str">
        <f t="shared" ca="1" si="347"/>
        <v/>
      </c>
      <c r="CD2009" t="str">
        <f t="shared" ca="1" si="348"/>
        <v/>
      </c>
      <c r="CH2009" t="str">
        <f t="shared" ca="1" si="353"/>
        <v/>
      </c>
      <c r="CK2009" t="str">
        <f t="shared" ca="1" si="349"/>
        <v/>
      </c>
    </row>
    <row r="2010" spans="1:89" x14ac:dyDescent="0.45">
      <c r="A2010">
        <v>3</v>
      </c>
      <c r="B2010">
        <f t="shared" si="350"/>
        <v>0</v>
      </c>
      <c r="D2010" t="b">
        <f t="shared" si="346"/>
        <v>0</v>
      </c>
      <c r="AN2010">
        <f t="shared" si="351"/>
        <v>3.16258602813781</v>
      </c>
      <c r="AQ2010">
        <f t="shared" si="352"/>
        <v>1.7783661119515886</v>
      </c>
      <c r="CA2010">
        <v>3</v>
      </c>
      <c r="CC2010" t="str">
        <f t="shared" ca="1" si="347"/>
        <v/>
      </c>
      <c r="CD2010" t="str">
        <f t="shared" ca="1" si="348"/>
        <v/>
      </c>
      <c r="CH2010" t="str">
        <f t="shared" ca="1" si="353"/>
        <v/>
      </c>
      <c r="CK2010" t="str">
        <f t="shared" ca="1" si="349"/>
        <v/>
      </c>
    </row>
    <row r="2011" spans="1:89" x14ac:dyDescent="0.45">
      <c r="A2011">
        <v>4</v>
      </c>
      <c r="B2011">
        <f t="shared" si="350"/>
        <v>0</v>
      </c>
      <c r="D2011" t="b">
        <f t="shared" si="346"/>
        <v>0</v>
      </c>
      <c r="AN2011">
        <f t="shared" si="351"/>
        <v>7.7193182520409875</v>
      </c>
      <c r="AQ2011">
        <f t="shared" si="352"/>
        <v>2.7783661119515886</v>
      </c>
      <c r="CA2011">
        <v>4</v>
      </c>
      <c r="CC2011">
        <f t="shared" ca="1" si="347"/>
        <v>21</v>
      </c>
      <c r="CD2011" t="str">
        <f t="shared" ca="1" si="348"/>
        <v/>
      </c>
      <c r="CH2011">
        <f t="shared" ca="1" si="353"/>
        <v>441</v>
      </c>
      <c r="CK2011" t="str">
        <f t="shared" ca="1" si="349"/>
        <v/>
      </c>
    </row>
    <row r="2012" spans="1:89" x14ac:dyDescent="0.45">
      <c r="A2012">
        <v>2</v>
      </c>
      <c r="B2012">
        <f t="shared" si="350"/>
        <v>0</v>
      </c>
      <c r="D2012" t="b">
        <f t="shared" si="346"/>
        <v>0</v>
      </c>
      <c r="AN2012">
        <f t="shared" si="351"/>
        <v>0.60585380423463286</v>
      </c>
      <c r="AQ2012">
        <f t="shared" si="352"/>
        <v>0.77836611195158856</v>
      </c>
      <c r="CA2012">
        <v>2</v>
      </c>
      <c r="CC2012" t="str">
        <f t="shared" ca="1" si="347"/>
        <v/>
      </c>
      <c r="CD2012" t="str">
        <f t="shared" ca="1" si="348"/>
        <v/>
      </c>
      <c r="CH2012" t="str">
        <f t="shared" ca="1" si="353"/>
        <v/>
      </c>
      <c r="CK2012" t="str">
        <f t="shared" ca="1" si="349"/>
        <v/>
      </c>
    </row>
    <row r="2013" spans="1:89" x14ac:dyDescent="0.45">
      <c r="A2013">
        <v>1</v>
      </c>
      <c r="B2013">
        <f t="shared" si="350"/>
        <v>0</v>
      </c>
      <c r="D2013" t="b">
        <f t="shared" si="346"/>
        <v>0</v>
      </c>
      <c r="AN2013">
        <f t="shared" si="351"/>
        <v>4.9121580331455778E-2</v>
      </c>
      <c r="AQ2013">
        <f t="shared" si="352"/>
        <v>0.22163388804841144</v>
      </c>
      <c r="CA2013">
        <v>1</v>
      </c>
      <c r="CC2013" t="str">
        <f t="shared" ca="1" si="347"/>
        <v/>
      </c>
      <c r="CD2013" t="str">
        <f t="shared" ca="1" si="348"/>
        <v/>
      </c>
      <c r="CH2013" t="str">
        <f t="shared" ca="1" si="353"/>
        <v/>
      </c>
      <c r="CK2013" t="str">
        <f t="shared" ca="1" si="349"/>
        <v/>
      </c>
    </row>
    <row r="2014" spans="1:89" x14ac:dyDescent="0.45">
      <c r="A2014">
        <v>1</v>
      </c>
      <c r="B2014">
        <f t="shared" si="350"/>
        <v>0</v>
      </c>
      <c r="D2014" t="b">
        <f t="shared" si="346"/>
        <v>0</v>
      </c>
      <c r="AN2014">
        <f t="shared" si="351"/>
        <v>4.9121580331455778E-2</v>
      </c>
      <c r="AQ2014">
        <f t="shared" si="352"/>
        <v>0.22163388804841144</v>
      </c>
      <c r="CA2014">
        <v>1</v>
      </c>
      <c r="CC2014" t="str">
        <f t="shared" ca="1" si="347"/>
        <v/>
      </c>
      <c r="CD2014" t="str">
        <f t="shared" ca="1" si="348"/>
        <v/>
      </c>
      <c r="CH2014" t="str">
        <f t="shared" ca="1" si="353"/>
        <v/>
      </c>
      <c r="CK2014" t="str">
        <f t="shared" ca="1" si="349"/>
        <v/>
      </c>
    </row>
    <row r="2015" spans="1:89" x14ac:dyDescent="0.45">
      <c r="A2015">
        <v>3</v>
      </c>
      <c r="B2015">
        <f t="shared" si="350"/>
        <v>0</v>
      </c>
      <c r="D2015" t="b">
        <f t="shared" si="346"/>
        <v>0</v>
      </c>
      <c r="AN2015">
        <f t="shared" si="351"/>
        <v>3.16258602813781</v>
      </c>
      <c r="AQ2015">
        <f t="shared" si="352"/>
        <v>1.7783661119515886</v>
      </c>
      <c r="CA2015">
        <v>3</v>
      </c>
      <c r="CC2015" t="str">
        <f t="shared" ca="1" si="347"/>
        <v/>
      </c>
      <c r="CD2015" t="str">
        <f t="shared" ca="1" si="348"/>
        <v/>
      </c>
      <c r="CH2015" t="str">
        <f t="shared" ca="1" si="353"/>
        <v/>
      </c>
      <c r="CK2015" t="str">
        <f t="shared" ca="1" si="349"/>
        <v/>
      </c>
    </row>
    <row r="2016" spans="1:89" x14ac:dyDescent="0.45">
      <c r="A2016">
        <v>0</v>
      </c>
      <c r="B2016">
        <f t="shared" si="350"/>
        <v>0</v>
      </c>
      <c r="D2016" t="b">
        <f t="shared" si="346"/>
        <v>0</v>
      </c>
      <c r="AN2016">
        <f t="shared" si="351"/>
        <v>0</v>
      </c>
      <c r="AQ2016">
        <f t="shared" si="352"/>
        <v>1.2216338880484114</v>
      </c>
      <c r="CA2016">
        <v>0</v>
      </c>
      <c r="CC2016" t="str">
        <f t="shared" ca="1" si="347"/>
        <v/>
      </c>
      <c r="CD2016" t="str">
        <f t="shared" ca="1" si="348"/>
        <v/>
      </c>
      <c r="CH2016" t="str">
        <f t="shared" ca="1" si="353"/>
        <v/>
      </c>
      <c r="CK2016" t="str">
        <f t="shared" ca="1" si="349"/>
        <v/>
      </c>
    </row>
    <row r="2017" spans="1:89" x14ac:dyDescent="0.45">
      <c r="A2017">
        <v>6</v>
      </c>
      <c r="B2017">
        <f t="shared" si="350"/>
        <v>0</v>
      </c>
      <c r="D2017" t="b">
        <f t="shared" si="346"/>
        <v>1</v>
      </c>
      <c r="AN2017">
        <f t="shared" si="351"/>
        <v>22.832782699847343</v>
      </c>
      <c r="AQ2017">
        <f t="shared" si="352"/>
        <v>4.7783661119515886</v>
      </c>
      <c r="CA2017">
        <v>6</v>
      </c>
      <c r="CC2017" t="str">
        <f t="shared" ca="1" si="347"/>
        <v/>
      </c>
      <c r="CD2017" t="str">
        <f t="shared" ca="1" si="348"/>
        <v/>
      </c>
      <c r="CH2017" t="str">
        <f t="shared" ca="1" si="353"/>
        <v/>
      </c>
      <c r="CK2017" t="str">
        <f t="shared" ca="1" si="349"/>
        <v/>
      </c>
    </row>
    <row r="2018" spans="1:89" x14ac:dyDescent="0.45">
      <c r="A2018">
        <v>0</v>
      </c>
      <c r="B2018">
        <f t="shared" si="350"/>
        <v>0</v>
      </c>
      <c r="D2018" t="b">
        <f t="shared" si="346"/>
        <v>0</v>
      </c>
      <c r="AN2018">
        <f t="shared" si="351"/>
        <v>0</v>
      </c>
      <c r="AQ2018">
        <f t="shared" si="352"/>
        <v>1.2216338880484114</v>
      </c>
      <c r="CA2018">
        <v>0</v>
      </c>
      <c r="CC2018" t="str">
        <f t="shared" ca="1" si="347"/>
        <v/>
      </c>
      <c r="CD2018" t="str">
        <f t="shared" ca="1" si="348"/>
        <v/>
      </c>
      <c r="CH2018" t="str">
        <f t="shared" ca="1" si="353"/>
        <v/>
      </c>
      <c r="CK2018" t="str">
        <f t="shared" ca="1" si="349"/>
        <v/>
      </c>
    </row>
    <row r="2019" spans="1:89" x14ac:dyDescent="0.45">
      <c r="A2019">
        <v>3</v>
      </c>
      <c r="B2019">
        <f t="shared" si="350"/>
        <v>10</v>
      </c>
      <c r="D2019" t="b">
        <f t="shared" si="346"/>
        <v>0</v>
      </c>
      <c r="AN2019">
        <f t="shared" si="351"/>
        <v>3.16258602813781</v>
      </c>
      <c r="AQ2019">
        <f t="shared" si="352"/>
        <v>1.7783661119515886</v>
      </c>
      <c r="CA2019">
        <v>3</v>
      </c>
      <c r="CC2019" t="str">
        <f t="shared" ca="1" si="347"/>
        <v/>
      </c>
      <c r="CD2019" t="str">
        <f t="shared" ca="1" si="348"/>
        <v/>
      </c>
      <c r="CH2019" t="str">
        <f t="shared" ca="1" si="353"/>
        <v/>
      </c>
      <c r="CK2019" t="str">
        <f t="shared" ca="1" si="349"/>
        <v/>
      </c>
    </row>
    <row r="2020" spans="1:89" x14ac:dyDescent="0.45">
      <c r="A2020">
        <v>1</v>
      </c>
      <c r="B2020">
        <f t="shared" si="350"/>
        <v>0</v>
      </c>
      <c r="D2020" t="b">
        <f t="shared" si="346"/>
        <v>0</v>
      </c>
      <c r="AN2020">
        <f t="shared" si="351"/>
        <v>4.9121580331455778E-2</v>
      </c>
      <c r="AQ2020">
        <f t="shared" si="352"/>
        <v>0.22163388804841144</v>
      </c>
      <c r="CA2020">
        <v>1</v>
      </c>
      <c r="CC2020" t="str">
        <f t="shared" ca="1" si="347"/>
        <v/>
      </c>
      <c r="CD2020" t="str">
        <f t="shared" ca="1" si="348"/>
        <v/>
      </c>
      <c r="CH2020" t="str">
        <f t="shared" ca="1" si="353"/>
        <v/>
      </c>
      <c r="CK2020" t="str">
        <f t="shared" ca="1" si="349"/>
        <v/>
      </c>
    </row>
    <row r="2021" spans="1:89" x14ac:dyDescent="0.45">
      <c r="A2021">
        <v>1</v>
      </c>
      <c r="B2021">
        <f t="shared" si="350"/>
        <v>0</v>
      </c>
      <c r="D2021" t="b">
        <f t="shared" si="346"/>
        <v>0</v>
      </c>
      <c r="AN2021">
        <f t="shared" si="351"/>
        <v>4.9121580331455778E-2</v>
      </c>
      <c r="AQ2021">
        <f t="shared" si="352"/>
        <v>0.22163388804841144</v>
      </c>
      <c r="CA2021">
        <v>1</v>
      </c>
      <c r="CC2021">
        <f t="shared" ca="1" si="347"/>
        <v>10</v>
      </c>
      <c r="CD2021">
        <f t="shared" ca="1" si="348"/>
        <v>25</v>
      </c>
      <c r="CH2021">
        <f t="shared" ca="1" si="353"/>
        <v>100</v>
      </c>
      <c r="CK2021">
        <f t="shared" ca="1" si="349"/>
        <v>0.31922500000000142</v>
      </c>
    </row>
    <row r="2022" spans="1:89" x14ac:dyDescent="0.45">
      <c r="A2022">
        <v>3</v>
      </c>
      <c r="B2022">
        <f t="shared" si="350"/>
        <v>0</v>
      </c>
      <c r="D2022" t="b">
        <f t="shared" si="346"/>
        <v>0</v>
      </c>
      <c r="AN2022">
        <f t="shared" si="351"/>
        <v>3.16258602813781</v>
      </c>
      <c r="AQ2022">
        <f t="shared" si="352"/>
        <v>1.7783661119515886</v>
      </c>
      <c r="CA2022">
        <v>3</v>
      </c>
      <c r="CC2022" t="str">
        <f t="shared" ca="1" si="347"/>
        <v/>
      </c>
      <c r="CD2022" t="str">
        <f t="shared" ca="1" si="348"/>
        <v/>
      </c>
      <c r="CH2022" t="str">
        <f t="shared" ca="1" si="353"/>
        <v/>
      </c>
      <c r="CK2022" t="str">
        <f t="shared" ca="1" si="349"/>
        <v/>
      </c>
    </row>
    <row r="2023" spans="1:89" x14ac:dyDescent="0.45">
      <c r="A2023">
        <v>0</v>
      </c>
      <c r="B2023">
        <f t="shared" si="350"/>
        <v>0</v>
      </c>
      <c r="D2023" t="b">
        <f t="shared" si="346"/>
        <v>0</v>
      </c>
      <c r="AN2023">
        <f t="shared" si="351"/>
        <v>0</v>
      </c>
      <c r="AQ2023">
        <f t="shared" si="352"/>
        <v>1.2216338880484114</v>
      </c>
      <c r="CA2023">
        <v>0</v>
      </c>
      <c r="CC2023" t="str">
        <f t="shared" ca="1" si="347"/>
        <v/>
      </c>
      <c r="CD2023" t="str">
        <f t="shared" ca="1" si="348"/>
        <v/>
      </c>
      <c r="CH2023" t="str">
        <f t="shared" ca="1" si="353"/>
        <v/>
      </c>
      <c r="CK2023" t="str">
        <f t="shared" ca="1" si="349"/>
        <v/>
      </c>
    </row>
    <row r="2024" spans="1:89" x14ac:dyDescent="0.45">
      <c r="A2024">
        <v>1</v>
      </c>
      <c r="B2024">
        <f t="shared" si="350"/>
        <v>0</v>
      </c>
      <c r="D2024" t="b">
        <f t="shared" si="346"/>
        <v>0</v>
      </c>
      <c r="AN2024">
        <f t="shared" si="351"/>
        <v>4.9121580331455778E-2</v>
      </c>
      <c r="AQ2024">
        <f t="shared" si="352"/>
        <v>0.22163388804841144</v>
      </c>
      <c r="CA2024">
        <v>1</v>
      </c>
      <c r="CC2024" t="str">
        <f t="shared" ca="1" si="347"/>
        <v/>
      </c>
      <c r="CD2024" t="str">
        <f t="shared" ca="1" si="348"/>
        <v/>
      </c>
      <c r="CH2024" t="str">
        <f t="shared" ca="1" si="353"/>
        <v/>
      </c>
      <c r="CK2024" t="str">
        <f t="shared" ca="1" si="349"/>
        <v/>
      </c>
    </row>
    <row r="2025" spans="1:89" x14ac:dyDescent="0.45">
      <c r="A2025">
        <v>2</v>
      </c>
      <c r="B2025">
        <f t="shared" si="350"/>
        <v>0</v>
      </c>
      <c r="D2025" t="b">
        <f t="shared" si="346"/>
        <v>0</v>
      </c>
      <c r="AN2025">
        <f t="shared" si="351"/>
        <v>0.60585380423463286</v>
      </c>
      <c r="AQ2025">
        <f t="shared" si="352"/>
        <v>0.77836611195158856</v>
      </c>
      <c r="CA2025">
        <v>2</v>
      </c>
      <c r="CC2025" t="str">
        <f t="shared" ca="1" si="347"/>
        <v/>
      </c>
      <c r="CD2025" t="str">
        <f t="shared" ca="1" si="348"/>
        <v/>
      </c>
      <c r="CH2025" t="str">
        <f t="shared" ca="1" si="353"/>
        <v/>
      </c>
      <c r="CK2025" t="str">
        <f t="shared" ca="1" si="349"/>
        <v/>
      </c>
    </row>
    <row r="2026" spans="1:89" x14ac:dyDescent="0.45">
      <c r="A2026">
        <v>0</v>
      </c>
      <c r="B2026">
        <f t="shared" si="350"/>
        <v>0</v>
      </c>
      <c r="D2026" t="b">
        <f t="shared" si="346"/>
        <v>0</v>
      </c>
      <c r="AN2026">
        <f t="shared" si="351"/>
        <v>0</v>
      </c>
      <c r="AQ2026">
        <f t="shared" si="352"/>
        <v>1.2216338880484114</v>
      </c>
      <c r="CA2026">
        <v>0</v>
      </c>
      <c r="CC2026" t="str">
        <f t="shared" ca="1" si="347"/>
        <v/>
      </c>
      <c r="CD2026" t="str">
        <f t="shared" ca="1" si="348"/>
        <v/>
      </c>
      <c r="CH2026" t="str">
        <f t="shared" ca="1" si="353"/>
        <v/>
      </c>
      <c r="CK2026" t="str">
        <f t="shared" ca="1" si="349"/>
        <v/>
      </c>
    </row>
    <row r="2027" spans="1:89" x14ac:dyDescent="0.45">
      <c r="A2027">
        <v>2</v>
      </c>
      <c r="B2027">
        <f t="shared" si="350"/>
        <v>0</v>
      </c>
      <c r="D2027" t="b">
        <f t="shared" si="346"/>
        <v>1</v>
      </c>
      <c r="AN2027">
        <f t="shared" si="351"/>
        <v>0.60585380423463286</v>
      </c>
      <c r="AQ2027">
        <f t="shared" si="352"/>
        <v>0.77836611195158856</v>
      </c>
      <c r="CA2027">
        <v>2</v>
      </c>
      <c r="CC2027" t="str">
        <f t="shared" ca="1" si="347"/>
        <v/>
      </c>
      <c r="CD2027" t="str">
        <f t="shared" ca="1" si="348"/>
        <v/>
      </c>
      <c r="CH2027" t="str">
        <f t="shared" ca="1" si="353"/>
        <v/>
      </c>
      <c r="CK2027" t="str">
        <f t="shared" ca="1" si="349"/>
        <v/>
      </c>
    </row>
    <row r="2028" spans="1:89" x14ac:dyDescent="0.45">
      <c r="A2028">
        <v>0</v>
      </c>
      <c r="B2028">
        <f t="shared" si="350"/>
        <v>0</v>
      </c>
      <c r="D2028" t="b">
        <f t="shared" si="346"/>
        <v>0</v>
      </c>
      <c r="AN2028">
        <f t="shared" si="351"/>
        <v>0</v>
      </c>
      <c r="AQ2028">
        <f t="shared" si="352"/>
        <v>1.2216338880484114</v>
      </c>
      <c r="CA2028">
        <v>0</v>
      </c>
      <c r="CC2028" t="str">
        <f t="shared" ca="1" si="347"/>
        <v/>
      </c>
      <c r="CD2028" t="str">
        <f t="shared" ca="1" si="348"/>
        <v/>
      </c>
      <c r="CH2028" t="str">
        <f t="shared" ca="1" si="353"/>
        <v/>
      </c>
      <c r="CK2028" t="str">
        <f t="shared" ca="1" si="349"/>
        <v/>
      </c>
    </row>
    <row r="2029" spans="1:89" x14ac:dyDescent="0.45">
      <c r="A2029">
        <v>0</v>
      </c>
      <c r="B2029">
        <f t="shared" si="350"/>
        <v>10</v>
      </c>
      <c r="D2029" t="b">
        <f t="shared" si="346"/>
        <v>0</v>
      </c>
      <c r="AN2029">
        <f t="shared" si="351"/>
        <v>0</v>
      </c>
      <c r="AQ2029">
        <f t="shared" si="352"/>
        <v>1.2216338880484114</v>
      </c>
      <c r="CA2029">
        <v>0</v>
      </c>
      <c r="CC2029" t="str">
        <f t="shared" ca="1" si="347"/>
        <v/>
      </c>
      <c r="CD2029" t="str">
        <f t="shared" ca="1" si="348"/>
        <v/>
      </c>
      <c r="CH2029" t="str">
        <f t="shared" ca="1" si="353"/>
        <v/>
      </c>
      <c r="CK2029" t="str">
        <f t="shared" ca="1" si="349"/>
        <v/>
      </c>
    </row>
    <row r="2030" spans="1:89" x14ac:dyDescent="0.45">
      <c r="A2030">
        <v>1</v>
      </c>
      <c r="B2030">
        <f t="shared" si="350"/>
        <v>0</v>
      </c>
      <c r="D2030" t="b">
        <f t="shared" si="346"/>
        <v>0</v>
      </c>
      <c r="AN2030">
        <f t="shared" si="351"/>
        <v>4.9121580331455778E-2</v>
      </c>
      <c r="AQ2030">
        <f t="shared" si="352"/>
        <v>0.22163388804841144</v>
      </c>
      <c r="CA2030">
        <v>1</v>
      </c>
      <c r="CC2030" t="str">
        <f t="shared" ca="1" si="347"/>
        <v/>
      </c>
      <c r="CD2030" t="str">
        <f t="shared" ca="1" si="348"/>
        <v/>
      </c>
      <c r="CH2030" t="str">
        <f t="shared" ca="1" si="353"/>
        <v/>
      </c>
      <c r="CK2030" t="str">
        <f t="shared" ca="1" si="349"/>
        <v/>
      </c>
    </row>
    <row r="2031" spans="1:89" x14ac:dyDescent="0.45">
      <c r="A2031">
        <v>0</v>
      </c>
      <c r="B2031">
        <f t="shared" si="350"/>
        <v>0</v>
      </c>
      <c r="D2031" t="b">
        <f t="shared" si="346"/>
        <v>0</v>
      </c>
      <c r="AN2031">
        <f t="shared" si="351"/>
        <v>0</v>
      </c>
      <c r="AQ2031">
        <f t="shared" si="352"/>
        <v>1.2216338880484114</v>
      </c>
      <c r="CA2031">
        <v>0</v>
      </c>
      <c r="CC2031">
        <f t="shared" ca="1" si="347"/>
        <v>15</v>
      </c>
      <c r="CD2031" t="str">
        <f t="shared" ca="1" si="348"/>
        <v/>
      </c>
      <c r="CH2031">
        <f t="shared" ca="1" si="353"/>
        <v>225</v>
      </c>
      <c r="CK2031" t="str">
        <f t="shared" ca="1" si="349"/>
        <v/>
      </c>
    </row>
    <row r="2032" spans="1:89" x14ac:dyDescent="0.45">
      <c r="A2032">
        <v>2</v>
      </c>
      <c r="B2032">
        <f t="shared" si="350"/>
        <v>0</v>
      </c>
      <c r="D2032" t="b">
        <f t="shared" si="346"/>
        <v>0</v>
      </c>
      <c r="AN2032">
        <f t="shared" si="351"/>
        <v>0.60585380423463286</v>
      </c>
      <c r="AQ2032">
        <f t="shared" si="352"/>
        <v>0.77836611195158856</v>
      </c>
      <c r="CA2032">
        <v>2</v>
      </c>
      <c r="CC2032" t="str">
        <f t="shared" ca="1" si="347"/>
        <v/>
      </c>
      <c r="CD2032" t="str">
        <f t="shared" ca="1" si="348"/>
        <v/>
      </c>
      <c r="CH2032" t="str">
        <f t="shared" ca="1" si="353"/>
        <v/>
      </c>
      <c r="CK2032" t="str">
        <f t="shared" ca="1" si="349"/>
        <v/>
      </c>
    </row>
    <row r="2033" spans="1:89" x14ac:dyDescent="0.45">
      <c r="A2033">
        <v>3</v>
      </c>
      <c r="B2033">
        <f t="shared" si="350"/>
        <v>0</v>
      </c>
      <c r="D2033" t="b">
        <f t="shared" si="346"/>
        <v>0</v>
      </c>
      <c r="AN2033">
        <f t="shared" si="351"/>
        <v>3.16258602813781</v>
      </c>
      <c r="AQ2033">
        <f t="shared" si="352"/>
        <v>1.7783661119515886</v>
      </c>
      <c r="CA2033">
        <v>3</v>
      </c>
      <c r="CC2033" t="str">
        <f t="shared" ca="1" si="347"/>
        <v/>
      </c>
      <c r="CD2033" t="str">
        <f t="shared" ca="1" si="348"/>
        <v/>
      </c>
      <c r="CH2033" t="str">
        <f t="shared" ca="1" si="353"/>
        <v/>
      </c>
      <c r="CK2033" t="str">
        <f t="shared" ca="1" si="349"/>
        <v/>
      </c>
    </row>
    <row r="2034" spans="1:89" x14ac:dyDescent="0.45">
      <c r="A2034">
        <v>1</v>
      </c>
      <c r="B2034">
        <f t="shared" si="350"/>
        <v>0</v>
      </c>
      <c r="D2034" t="b">
        <f t="shared" si="346"/>
        <v>0</v>
      </c>
      <c r="AN2034">
        <f t="shared" si="351"/>
        <v>4.9121580331455778E-2</v>
      </c>
      <c r="AQ2034">
        <f t="shared" si="352"/>
        <v>0.22163388804841144</v>
      </c>
      <c r="CA2034">
        <v>1</v>
      </c>
      <c r="CC2034" t="str">
        <f t="shared" ca="1" si="347"/>
        <v/>
      </c>
      <c r="CD2034" t="str">
        <f t="shared" ca="1" si="348"/>
        <v/>
      </c>
      <c r="CH2034" t="str">
        <f t="shared" ca="1" si="353"/>
        <v/>
      </c>
      <c r="CK2034" t="str">
        <f t="shared" ca="1" si="349"/>
        <v/>
      </c>
    </row>
    <row r="2035" spans="1:89" x14ac:dyDescent="0.45">
      <c r="A2035">
        <v>1</v>
      </c>
      <c r="B2035">
        <f t="shared" si="350"/>
        <v>0</v>
      </c>
      <c r="D2035" t="b">
        <f t="shared" si="346"/>
        <v>0</v>
      </c>
      <c r="AN2035">
        <f t="shared" si="351"/>
        <v>4.9121580331455778E-2</v>
      </c>
      <c r="AQ2035">
        <f t="shared" si="352"/>
        <v>0.22163388804841144</v>
      </c>
      <c r="CA2035">
        <v>1</v>
      </c>
      <c r="CC2035" t="str">
        <f t="shared" ca="1" si="347"/>
        <v/>
      </c>
      <c r="CD2035" t="str">
        <f t="shared" ca="1" si="348"/>
        <v/>
      </c>
      <c r="CH2035" t="str">
        <f t="shared" ca="1" si="353"/>
        <v/>
      </c>
      <c r="CK2035" t="str">
        <f t="shared" ca="1" si="349"/>
        <v/>
      </c>
    </row>
    <row r="2036" spans="1:89" x14ac:dyDescent="0.45">
      <c r="A2036">
        <v>1</v>
      </c>
      <c r="B2036">
        <f t="shared" si="350"/>
        <v>0</v>
      </c>
      <c r="D2036" t="b">
        <f t="shared" si="346"/>
        <v>0</v>
      </c>
      <c r="AN2036">
        <f t="shared" si="351"/>
        <v>4.9121580331455778E-2</v>
      </c>
      <c r="AQ2036">
        <f t="shared" si="352"/>
        <v>0.22163388804841144</v>
      </c>
      <c r="CA2036">
        <v>1</v>
      </c>
      <c r="CC2036" t="str">
        <f t="shared" ca="1" si="347"/>
        <v/>
      </c>
      <c r="CD2036" t="str">
        <f t="shared" ca="1" si="348"/>
        <v/>
      </c>
      <c r="CH2036" t="str">
        <f t="shared" ca="1" si="353"/>
        <v/>
      </c>
      <c r="CK2036" t="str">
        <f t="shared" ca="1" si="349"/>
        <v/>
      </c>
    </row>
    <row r="2037" spans="1:89" x14ac:dyDescent="0.45">
      <c r="A2037">
        <v>2</v>
      </c>
      <c r="B2037">
        <f t="shared" si="350"/>
        <v>0</v>
      </c>
      <c r="D2037" t="b">
        <f t="shared" si="346"/>
        <v>1</v>
      </c>
      <c r="AN2037">
        <f t="shared" si="351"/>
        <v>0.60585380423463286</v>
      </c>
      <c r="AQ2037">
        <f t="shared" si="352"/>
        <v>0.77836611195158856</v>
      </c>
      <c r="CA2037">
        <v>2</v>
      </c>
      <c r="CC2037" t="str">
        <f t="shared" ca="1" si="347"/>
        <v/>
      </c>
      <c r="CD2037" t="str">
        <f t="shared" ca="1" si="348"/>
        <v/>
      </c>
      <c r="CH2037" t="str">
        <f t="shared" ca="1" si="353"/>
        <v/>
      </c>
      <c r="CK2037" t="str">
        <f t="shared" ca="1" si="349"/>
        <v/>
      </c>
    </row>
    <row r="2038" spans="1:89" x14ac:dyDescent="0.45">
      <c r="A2038">
        <v>2</v>
      </c>
      <c r="B2038">
        <f t="shared" si="350"/>
        <v>0</v>
      </c>
      <c r="D2038" t="b">
        <f t="shared" si="346"/>
        <v>0</v>
      </c>
      <c r="AN2038">
        <f t="shared" si="351"/>
        <v>0.60585380423463286</v>
      </c>
      <c r="AQ2038">
        <f t="shared" si="352"/>
        <v>0.77836611195158856</v>
      </c>
      <c r="CA2038">
        <v>2</v>
      </c>
      <c r="CC2038" t="str">
        <f t="shared" ca="1" si="347"/>
        <v/>
      </c>
      <c r="CD2038" t="str">
        <f t="shared" ca="1" si="348"/>
        <v/>
      </c>
      <c r="CH2038" t="str">
        <f t="shared" ca="1" si="353"/>
        <v/>
      </c>
      <c r="CK2038" t="str">
        <f t="shared" ca="1" si="349"/>
        <v/>
      </c>
    </row>
    <row r="2039" spans="1:89" x14ac:dyDescent="0.45">
      <c r="A2039">
        <v>3</v>
      </c>
      <c r="B2039">
        <f t="shared" si="350"/>
        <v>14</v>
      </c>
      <c r="D2039" t="b">
        <f t="shared" si="346"/>
        <v>0</v>
      </c>
      <c r="AN2039">
        <f t="shared" si="351"/>
        <v>3.16258602813781</v>
      </c>
      <c r="AQ2039">
        <f t="shared" si="352"/>
        <v>1.7783661119515886</v>
      </c>
      <c r="CA2039">
        <v>3</v>
      </c>
      <c r="CC2039" t="str">
        <f t="shared" ca="1" si="347"/>
        <v/>
      </c>
      <c r="CD2039" t="str">
        <f t="shared" ca="1" si="348"/>
        <v/>
      </c>
      <c r="CH2039" t="str">
        <f t="shared" ca="1" si="353"/>
        <v/>
      </c>
      <c r="CK2039" t="str">
        <f t="shared" ca="1" si="349"/>
        <v/>
      </c>
    </row>
    <row r="2040" spans="1:89" x14ac:dyDescent="0.45">
      <c r="A2040">
        <v>0</v>
      </c>
      <c r="B2040">
        <f t="shared" si="350"/>
        <v>0</v>
      </c>
      <c r="D2040" t="b">
        <f t="shared" si="346"/>
        <v>0</v>
      </c>
      <c r="AN2040">
        <f t="shared" si="351"/>
        <v>0</v>
      </c>
      <c r="AQ2040">
        <f t="shared" si="352"/>
        <v>1.2216338880484114</v>
      </c>
      <c r="CA2040">
        <v>0</v>
      </c>
      <c r="CC2040" t="str">
        <f t="shared" ca="1" si="347"/>
        <v/>
      </c>
      <c r="CD2040" t="str">
        <f t="shared" ca="1" si="348"/>
        <v/>
      </c>
      <c r="CH2040" t="str">
        <f t="shared" ca="1" si="353"/>
        <v/>
      </c>
      <c r="CK2040" t="str">
        <f t="shared" ca="1" si="349"/>
        <v/>
      </c>
    </row>
    <row r="2041" spans="1:89" x14ac:dyDescent="0.45">
      <c r="A2041">
        <v>3</v>
      </c>
      <c r="B2041">
        <f t="shared" si="350"/>
        <v>0</v>
      </c>
      <c r="D2041" t="b">
        <f t="shared" si="346"/>
        <v>0</v>
      </c>
      <c r="AN2041">
        <f t="shared" si="351"/>
        <v>3.16258602813781</v>
      </c>
      <c r="AQ2041">
        <f t="shared" si="352"/>
        <v>1.7783661119515886</v>
      </c>
      <c r="CA2041">
        <v>3</v>
      </c>
      <c r="CC2041">
        <f t="shared" ca="1" si="347"/>
        <v>11</v>
      </c>
      <c r="CD2041">
        <f t="shared" ca="1" si="348"/>
        <v>22</v>
      </c>
      <c r="CH2041">
        <f t="shared" ca="1" si="353"/>
        <v>121</v>
      </c>
      <c r="CK2041">
        <f t="shared" ca="1" si="349"/>
        <v>5.9292249999999935</v>
      </c>
    </row>
    <row r="2042" spans="1:89" x14ac:dyDescent="0.45">
      <c r="A2042">
        <v>1</v>
      </c>
      <c r="B2042">
        <f t="shared" si="350"/>
        <v>0</v>
      </c>
      <c r="D2042" t="b">
        <f t="shared" si="346"/>
        <v>0</v>
      </c>
      <c r="AN2042">
        <f t="shared" si="351"/>
        <v>4.9121580331455778E-2</v>
      </c>
      <c r="AQ2042">
        <f t="shared" si="352"/>
        <v>0.22163388804841144</v>
      </c>
      <c r="CA2042">
        <v>1</v>
      </c>
      <c r="CC2042" t="str">
        <f t="shared" ca="1" si="347"/>
        <v/>
      </c>
      <c r="CD2042" t="str">
        <f t="shared" ca="1" si="348"/>
        <v/>
      </c>
      <c r="CH2042" t="str">
        <f t="shared" ca="1" si="353"/>
        <v/>
      </c>
      <c r="CK2042" t="str">
        <f t="shared" ca="1" si="349"/>
        <v/>
      </c>
    </row>
    <row r="2043" spans="1:89" x14ac:dyDescent="0.45">
      <c r="A2043">
        <v>2</v>
      </c>
      <c r="B2043">
        <f t="shared" si="350"/>
        <v>0</v>
      </c>
      <c r="D2043" t="b">
        <f t="shared" si="346"/>
        <v>0</v>
      </c>
      <c r="AN2043">
        <f t="shared" si="351"/>
        <v>0.60585380423463286</v>
      </c>
      <c r="AQ2043">
        <f t="shared" si="352"/>
        <v>0.77836611195158856</v>
      </c>
      <c r="CA2043">
        <v>2</v>
      </c>
      <c r="CC2043" t="str">
        <f t="shared" ca="1" si="347"/>
        <v/>
      </c>
      <c r="CD2043" t="str">
        <f t="shared" ca="1" si="348"/>
        <v/>
      </c>
      <c r="CH2043" t="str">
        <f t="shared" ca="1" si="353"/>
        <v/>
      </c>
      <c r="CK2043" t="str">
        <f t="shared" ca="1" si="349"/>
        <v/>
      </c>
    </row>
    <row r="2044" spans="1:89" x14ac:dyDescent="0.45">
      <c r="A2044">
        <v>1</v>
      </c>
      <c r="B2044">
        <f t="shared" si="350"/>
        <v>0</v>
      </c>
      <c r="D2044" t="b">
        <f t="shared" si="346"/>
        <v>0</v>
      </c>
      <c r="AN2044">
        <f t="shared" si="351"/>
        <v>4.9121580331455778E-2</v>
      </c>
      <c r="AQ2044">
        <f t="shared" si="352"/>
        <v>0.22163388804841144</v>
      </c>
      <c r="CA2044">
        <v>1</v>
      </c>
      <c r="CC2044" t="str">
        <f t="shared" ca="1" si="347"/>
        <v/>
      </c>
      <c r="CD2044" t="str">
        <f t="shared" ca="1" si="348"/>
        <v/>
      </c>
      <c r="CH2044" t="str">
        <f t="shared" ca="1" si="353"/>
        <v/>
      </c>
      <c r="CK2044" t="str">
        <f t="shared" ca="1" si="349"/>
        <v/>
      </c>
    </row>
    <row r="2045" spans="1:89" x14ac:dyDescent="0.45">
      <c r="A2045">
        <v>0</v>
      </c>
      <c r="B2045">
        <f t="shared" si="350"/>
        <v>0</v>
      </c>
      <c r="D2045" t="b">
        <f t="shared" si="346"/>
        <v>0</v>
      </c>
      <c r="AN2045">
        <f t="shared" si="351"/>
        <v>0</v>
      </c>
      <c r="AQ2045">
        <f t="shared" si="352"/>
        <v>1.2216338880484114</v>
      </c>
      <c r="CA2045">
        <v>0</v>
      </c>
      <c r="CC2045" t="str">
        <f t="shared" ca="1" si="347"/>
        <v/>
      </c>
      <c r="CD2045" t="str">
        <f t="shared" ca="1" si="348"/>
        <v/>
      </c>
      <c r="CH2045" t="str">
        <f t="shared" ca="1" si="353"/>
        <v/>
      </c>
      <c r="CK2045" t="str">
        <f t="shared" ca="1" si="349"/>
        <v/>
      </c>
    </row>
    <row r="2046" spans="1:89" x14ac:dyDescent="0.45">
      <c r="A2046">
        <v>1</v>
      </c>
      <c r="B2046">
        <f t="shared" si="350"/>
        <v>0</v>
      </c>
      <c r="D2046" t="b">
        <f t="shared" si="346"/>
        <v>0</v>
      </c>
      <c r="AN2046">
        <f t="shared" si="351"/>
        <v>4.9121580331455778E-2</v>
      </c>
      <c r="AQ2046">
        <f t="shared" si="352"/>
        <v>0.22163388804841144</v>
      </c>
      <c r="CA2046">
        <v>1</v>
      </c>
      <c r="CC2046" t="str">
        <f t="shared" ca="1" si="347"/>
        <v/>
      </c>
      <c r="CD2046" t="str">
        <f t="shared" ca="1" si="348"/>
        <v/>
      </c>
      <c r="CH2046" t="str">
        <f t="shared" ca="1" si="353"/>
        <v/>
      </c>
      <c r="CK2046" t="str">
        <f t="shared" ca="1" si="349"/>
        <v/>
      </c>
    </row>
    <row r="2047" spans="1:89" x14ac:dyDescent="0.45">
      <c r="A2047">
        <v>1</v>
      </c>
      <c r="B2047">
        <f t="shared" si="350"/>
        <v>0</v>
      </c>
      <c r="D2047" t="b">
        <f t="shared" si="346"/>
        <v>1</v>
      </c>
      <c r="AN2047">
        <f t="shared" si="351"/>
        <v>4.9121580331455778E-2</v>
      </c>
      <c r="AQ2047">
        <f t="shared" si="352"/>
        <v>0.22163388804841144</v>
      </c>
      <c r="CA2047">
        <v>1</v>
      </c>
      <c r="CC2047" t="str">
        <f t="shared" ca="1" si="347"/>
        <v/>
      </c>
      <c r="CD2047" t="str">
        <f t="shared" ca="1" si="348"/>
        <v/>
      </c>
      <c r="CH2047" t="str">
        <f t="shared" ca="1" si="353"/>
        <v/>
      </c>
      <c r="CK2047" t="str">
        <f t="shared" ca="1" si="349"/>
        <v/>
      </c>
    </row>
    <row r="2048" spans="1:89" x14ac:dyDescent="0.45">
      <c r="A2048">
        <v>1</v>
      </c>
      <c r="B2048">
        <f t="shared" si="350"/>
        <v>0</v>
      </c>
      <c r="D2048" t="b">
        <f t="shared" si="346"/>
        <v>0</v>
      </c>
      <c r="AN2048">
        <f t="shared" si="351"/>
        <v>4.9121580331455778E-2</v>
      </c>
      <c r="AQ2048">
        <f t="shared" si="352"/>
        <v>0.22163388804841144</v>
      </c>
      <c r="CA2048">
        <v>1</v>
      </c>
      <c r="CC2048" t="str">
        <f t="shared" ca="1" si="347"/>
        <v/>
      </c>
      <c r="CD2048" t="str">
        <f t="shared" ca="1" si="348"/>
        <v/>
      </c>
      <c r="CH2048" t="str">
        <f t="shared" ca="1" si="353"/>
        <v/>
      </c>
      <c r="CK2048" t="str">
        <f t="shared" ca="1" si="349"/>
        <v/>
      </c>
    </row>
    <row r="2049" spans="1:89" x14ac:dyDescent="0.45">
      <c r="A2049">
        <v>0</v>
      </c>
      <c r="B2049">
        <f t="shared" si="350"/>
        <v>15</v>
      </c>
      <c r="D2049" t="b">
        <f t="shared" ref="D2049:D2112" si="354">MOD(ROW(A2082),10)=0</f>
        <v>0</v>
      </c>
      <c r="AN2049">
        <f t="shared" si="351"/>
        <v>0</v>
      </c>
      <c r="AQ2049">
        <f t="shared" si="352"/>
        <v>1.2216338880484114</v>
      </c>
      <c r="CA2049">
        <v>0</v>
      </c>
      <c r="CC2049" t="str">
        <f t="shared" ref="CC2049:CC2112" ca="1" si="355">IF(MOD(CELL("строка",CA2058),10)=0,SUM(CA2049:CA2058),"")</f>
        <v/>
      </c>
      <c r="CD2049" t="str">
        <f t="shared" ca="1" si="348"/>
        <v/>
      </c>
      <c r="CH2049" t="str">
        <f t="shared" ca="1" si="353"/>
        <v/>
      </c>
      <c r="CK2049" t="str">
        <f t="shared" ca="1" si="349"/>
        <v/>
      </c>
    </row>
    <row r="2050" spans="1:89" x14ac:dyDescent="0.45">
      <c r="A2050">
        <v>1</v>
      </c>
      <c r="B2050">
        <f t="shared" si="350"/>
        <v>0</v>
      </c>
      <c r="D2050" t="b">
        <f t="shared" si="354"/>
        <v>0</v>
      </c>
      <c r="AN2050">
        <f t="shared" si="351"/>
        <v>4.9121580331455778E-2</v>
      </c>
      <c r="AQ2050">
        <f t="shared" si="352"/>
        <v>0.22163388804841144</v>
      </c>
      <c r="CA2050">
        <v>1</v>
      </c>
      <c r="CC2050" t="str">
        <f t="shared" ca="1" si="355"/>
        <v/>
      </c>
      <c r="CD2050" t="str">
        <f t="shared" ref="CD2050:CD2113" ca="1" si="356">IF(MOD(CELL("строка",CA2069),20)=0,SUM(CA2050:CA2069),"")</f>
        <v/>
      </c>
      <c r="CH2050" t="str">
        <f t="shared" ca="1" si="353"/>
        <v/>
      </c>
      <c r="CK2050" t="str">
        <f t="shared" ref="CK2050:CK2113" ca="1" si="357">IF(MOD(CELL("строка",CD2050),20)=1,POWER( SUM( CD2050, -$CJ$1 ), 2 ),"")</f>
        <v/>
      </c>
    </row>
    <row r="2051" spans="1:89" x14ac:dyDescent="0.45">
      <c r="A2051">
        <v>0</v>
      </c>
      <c r="B2051">
        <f t="shared" ref="B2051:B2114" si="358">SUM(A2093:A2102)*D2069</f>
        <v>0</v>
      </c>
      <c r="D2051" t="b">
        <f t="shared" si="354"/>
        <v>0</v>
      </c>
      <c r="AN2051">
        <f t="shared" ref="AN2051:AN2114" si="359">IF(A2051&gt;0,(A2051-AM$2)*(A2051-AM$2),0)</f>
        <v>0</v>
      </c>
      <c r="AQ2051">
        <f t="shared" ref="AQ2051:AQ2114" si="360">ABS(A2051-AM$2)</f>
        <v>1.2216338880484114</v>
      </c>
      <c r="CA2051">
        <v>0</v>
      </c>
      <c r="CC2051">
        <f t="shared" ca="1" si="355"/>
        <v>11</v>
      </c>
      <c r="CD2051" t="str">
        <f t="shared" ca="1" si="356"/>
        <v/>
      </c>
      <c r="CH2051">
        <f t="shared" ref="CH2051:CH2114" ca="1" si="361">IF(MOD(CELL("строка",CC2051),10)=1,POWER( SUM( CC2051, -$G$1 ), 2 ),"")</f>
        <v>121</v>
      </c>
      <c r="CK2051" t="str">
        <f t="shared" ca="1" si="357"/>
        <v/>
      </c>
    </row>
    <row r="2052" spans="1:89" x14ac:dyDescent="0.45">
      <c r="A2052">
        <v>2</v>
      </c>
      <c r="B2052">
        <f t="shared" si="358"/>
        <v>0</v>
      </c>
      <c r="D2052" t="b">
        <f t="shared" si="354"/>
        <v>0</v>
      </c>
      <c r="AN2052">
        <f t="shared" si="359"/>
        <v>0.60585380423463286</v>
      </c>
      <c r="AQ2052">
        <f t="shared" si="360"/>
        <v>0.77836611195158856</v>
      </c>
      <c r="CA2052">
        <v>2</v>
      </c>
      <c r="CC2052" t="str">
        <f t="shared" ca="1" si="355"/>
        <v/>
      </c>
      <c r="CD2052" t="str">
        <f t="shared" ca="1" si="356"/>
        <v/>
      </c>
      <c r="CH2052" t="str">
        <f t="shared" ca="1" si="361"/>
        <v/>
      </c>
      <c r="CK2052" t="str">
        <f t="shared" ca="1" si="357"/>
        <v/>
      </c>
    </row>
    <row r="2053" spans="1:89" x14ac:dyDescent="0.45">
      <c r="A2053">
        <v>2</v>
      </c>
      <c r="B2053">
        <f t="shared" si="358"/>
        <v>0</v>
      </c>
      <c r="D2053" t="b">
        <f t="shared" si="354"/>
        <v>0</v>
      </c>
      <c r="AN2053">
        <f t="shared" si="359"/>
        <v>0.60585380423463286</v>
      </c>
      <c r="AQ2053">
        <f t="shared" si="360"/>
        <v>0.77836611195158856</v>
      </c>
      <c r="CA2053">
        <v>2</v>
      </c>
      <c r="CC2053" t="str">
        <f t="shared" ca="1" si="355"/>
        <v/>
      </c>
      <c r="CD2053" t="str">
        <f t="shared" ca="1" si="356"/>
        <v/>
      </c>
      <c r="CH2053" t="str">
        <f t="shared" ca="1" si="361"/>
        <v/>
      </c>
      <c r="CK2053" t="str">
        <f t="shared" ca="1" si="357"/>
        <v/>
      </c>
    </row>
    <row r="2054" spans="1:89" x14ac:dyDescent="0.45">
      <c r="A2054">
        <v>2</v>
      </c>
      <c r="B2054">
        <f t="shared" si="358"/>
        <v>0</v>
      </c>
      <c r="D2054" t="b">
        <f t="shared" si="354"/>
        <v>0</v>
      </c>
      <c r="AN2054">
        <f t="shared" si="359"/>
        <v>0.60585380423463286</v>
      </c>
      <c r="AQ2054">
        <f t="shared" si="360"/>
        <v>0.77836611195158856</v>
      </c>
      <c r="CA2054">
        <v>2</v>
      </c>
      <c r="CC2054" t="str">
        <f t="shared" ca="1" si="355"/>
        <v/>
      </c>
      <c r="CD2054" t="str">
        <f t="shared" ca="1" si="356"/>
        <v/>
      </c>
      <c r="CH2054" t="str">
        <f t="shared" ca="1" si="361"/>
        <v/>
      </c>
      <c r="CK2054" t="str">
        <f t="shared" ca="1" si="357"/>
        <v/>
      </c>
    </row>
    <row r="2055" spans="1:89" x14ac:dyDescent="0.45">
      <c r="A2055">
        <v>1</v>
      </c>
      <c r="B2055">
        <f t="shared" si="358"/>
        <v>0</v>
      </c>
      <c r="D2055" t="b">
        <f t="shared" si="354"/>
        <v>0</v>
      </c>
      <c r="AN2055">
        <f t="shared" si="359"/>
        <v>4.9121580331455778E-2</v>
      </c>
      <c r="AQ2055">
        <f t="shared" si="360"/>
        <v>0.22163388804841144</v>
      </c>
      <c r="CA2055">
        <v>1</v>
      </c>
      <c r="CC2055" t="str">
        <f t="shared" ca="1" si="355"/>
        <v/>
      </c>
      <c r="CD2055" t="str">
        <f t="shared" ca="1" si="356"/>
        <v/>
      </c>
      <c r="CH2055" t="str">
        <f t="shared" ca="1" si="361"/>
        <v/>
      </c>
      <c r="CK2055" t="str">
        <f t="shared" ca="1" si="357"/>
        <v/>
      </c>
    </row>
    <row r="2056" spans="1:89" x14ac:dyDescent="0.45">
      <c r="A2056">
        <v>2</v>
      </c>
      <c r="B2056">
        <f t="shared" si="358"/>
        <v>0</v>
      </c>
      <c r="D2056" t="b">
        <f t="shared" si="354"/>
        <v>0</v>
      </c>
      <c r="AN2056">
        <f t="shared" si="359"/>
        <v>0.60585380423463286</v>
      </c>
      <c r="AQ2056">
        <f t="shared" si="360"/>
        <v>0.77836611195158856</v>
      </c>
      <c r="CA2056">
        <v>2</v>
      </c>
      <c r="CC2056" t="str">
        <f t="shared" ca="1" si="355"/>
        <v/>
      </c>
      <c r="CD2056" t="str">
        <f t="shared" ca="1" si="356"/>
        <v/>
      </c>
      <c r="CH2056" t="str">
        <f t="shared" ca="1" si="361"/>
        <v/>
      </c>
      <c r="CK2056" t="str">
        <f t="shared" ca="1" si="357"/>
        <v/>
      </c>
    </row>
    <row r="2057" spans="1:89" x14ac:dyDescent="0.45">
      <c r="A2057">
        <v>2</v>
      </c>
      <c r="B2057">
        <f t="shared" si="358"/>
        <v>0</v>
      </c>
      <c r="D2057" t="b">
        <f t="shared" si="354"/>
        <v>1</v>
      </c>
      <c r="AN2057">
        <f t="shared" si="359"/>
        <v>0.60585380423463286</v>
      </c>
      <c r="AQ2057">
        <f t="shared" si="360"/>
        <v>0.77836611195158856</v>
      </c>
      <c r="CA2057">
        <v>2</v>
      </c>
      <c r="CC2057" t="str">
        <f t="shared" ca="1" si="355"/>
        <v/>
      </c>
      <c r="CD2057" t="str">
        <f t="shared" ca="1" si="356"/>
        <v/>
      </c>
      <c r="CH2057" t="str">
        <f t="shared" ca="1" si="361"/>
        <v/>
      </c>
      <c r="CK2057" t="str">
        <f t="shared" ca="1" si="357"/>
        <v/>
      </c>
    </row>
    <row r="2058" spans="1:89" x14ac:dyDescent="0.45">
      <c r="A2058">
        <v>0</v>
      </c>
      <c r="B2058">
        <f t="shared" si="358"/>
        <v>0</v>
      </c>
      <c r="D2058" t="b">
        <f t="shared" si="354"/>
        <v>0</v>
      </c>
      <c r="AN2058">
        <f t="shared" si="359"/>
        <v>0</v>
      </c>
      <c r="AQ2058">
        <f t="shared" si="360"/>
        <v>1.2216338880484114</v>
      </c>
      <c r="CA2058">
        <v>0</v>
      </c>
      <c r="CC2058" t="str">
        <f t="shared" ca="1" si="355"/>
        <v/>
      </c>
      <c r="CD2058" t="str">
        <f t="shared" ca="1" si="356"/>
        <v/>
      </c>
      <c r="CH2058" t="str">
        <f t="shared" ca="1" si="361"/>
        <v/>
      </c>
      <c r="CK2058" t="str">
        <f t="shared" ca="1" si="357"/>
        <v/>
      </c>
    </row>
    <row r="2059" spans="1:89" x14ac:dyDescent="0.45">
      <c r="A2059">
        <v>0</v>
      </c>
      <c r="B2059">
        <f t="shared" si="358"/>
        <v>9</v>
      </c>
      <c r="D2059" t="b">
        <f t="shared" si="354"/>
        <v>0</v>
      </c>
      <c r="AN2059">
        <f t="shared" si="359"/>
        <v>0</v>
      </c>
      <c r="AQ2059">
        <f t="shared" si="360"/>
        <v>1.2216338880484114</v>
      </c>
      <c r="CA2059">
        <v>0</v>
      </c>
      <c r="CC2059" t="str">
        <f t="shared" ca="1" si="355"/>
        <v/>
      </c>
      <c r="CD2059" t="str">
        <f t="shared" ca="1" si="356"/>
        <v/>
      </c>
      <c r="CH2059" t="str">
        <f t="shared" ca="1" si="361"/>
        <v/>
      </c>
      <c r="CK2059" t="str">
        <f t="shared" ca="1" si="357"/>
        <v/>
      </c>
    </row>
    <row r="2060" spans="1:89" x14ac:dyDescent="0.45">
      <c r="A2060">
        <v>0</v>
      </c>
      <c r="B2060">
        <f t="shared" si="358"/>
        <v>0</v>
      </c>
      <c r="D2060" t="b">
        <f t="shared" si="354"/>
        <v>0</v>
      </c>
      <c r="AN2060">
        <f t="shared" si="359"/>
        <v>0</v>
      </c>
      <c r="AQ2060">
        <f t="shared" si="360"/>
        <v>1.2216338880484114</v>
      </c>
      <c r="CA2060">
        <v>0</v>
      </c>
      <c r="CC2060" t="str">
        <f t="shared" ca="1" si="355"/>
        <v/>
      </c>
      <c r="CD2060" t="str">
        <f t="shared" ca="1" si="356"/>
        <v/>
      </c>
      <c r="CH2060" t="str">
        <f t="shared" ca="1" si="361"/>
        <v/>
      </c>
      <c r="CK2060" t="str">
        <f t="shared" ca="1" si="357"/>
        <v/>
      </c>
    </row>
    <row r="2061" spans="1:89" x14ac:dyDescent="0.45">
      <c r="A2061">
        <v>1</v>
      </c>
      <c r="B2061">
        <f t="shared" si="358"/>
        <v>0</v>
      </c>
      <c r="D2061" t="b">
        <f t="shared" si="354"/>
        <v>0</v>
      </c>
      <c r="AN2061">
        <f t="shared" si="359"/>
        <v>4.9121580331455778E-2</v>
      </c>
      <c r="AQ2061">
        <f t="shared" si="360"/>
        <v>0.22163388804841144</v>
      </c>
      <c r="CA2061">
        <v>1</v>
      </c>
      <c r="CC2061">
        <f t="shared" ca="1" si="355"/>
        <v>10</v>
      </c>
      <c r="CD2061">
        <f t="shared" ca="1" si="356"/>
        <v>20</v>
      </c>
      <c r="CH2061">
        <f t="shared" ca="1" si="361"/>
        <v>100</v>
      </c>
      <c r="CK2061">
        <f t="shared" ca="1" si="357"/>
        <v>19.66922499999999</v>
      </c>
    </row>
    <row r="2062" spans="1:89" x14ac:dyDescent="0.45">
      <c r="A2062">
        <v>2</v>
      </c>
      <c r="B2062">
        <f t="shared" si="358"/>
        <v>0</v>
      </c>
      <c r="D2062" t="b">
        <f t="shared" si="354"/>
        <v>0</v>
      </c>
      <c r="AN2062">
        <f t="shared" si="359"/>
        <v>0.60585380423463286</v>
      </c>
      <c r="AQ2062">
        <f t="shared" si="360"/>
        <v>0.77836611195158856</v>
      </c>
      <c r="CA2062">
        <v>2</v>
      </c>
      <c r="CC2062" t="str">
        <f t="shared" ca="1" si="355"/>
        <v/>
      </c>
      <c r="CD2062" t="str">
        <f t="shared" ca="1" si="356"/>
        <v/>
      </c>
      <c r="CH2062" t="str">
        <f t="shared" ca="1" si="361"/>
        <v/>
      </c>
      <c r="CK2062" t="str">
        <f t="shared" ca="1" si="357"/>
        <v/>
      </c>
    </row>
    <row r="2063" spans="1:89" x14ac:dyDescent="0.45">
      <c r="A2063">
        <v>2</v>
      </c>
      <c r="B2063">
        <f t="shared" si="358"/>
        <v>0</v>
      </c>
      <c r="D2063" t="b">
        <f t="shared" si="354"/>
        <v>0</v>
      </c>
      <c r="AN2063">
        <f t="shared" si="359"/>
        <v>0.60585380423463286</v>
      </c>
      <c r="AQ2063">
        <f t="shared" si="360"/>
        <v>0.77836611195158856</v>
      </c>
      <c r="CA2063">
        <v>2</v>
      </c>
      <c r="CC2063" t="str">
        <f t="shared" ca="1" si="355"/>
        <v/>
      </c>
      <c r="CD2063" t="str">
        <f t="shared" ca="1" si="356"/>
        <v/>
      </c>
      <c r="CH2063" t="str">
        <f t="shared" ca="1" si="361"/>
        <v/>
      </c>
      <c r="CK2063" t="str">
        <f t="shared" ca="1" si="357"/>
        <v/>
      </c>
    </row>
    <row r="2064" spans="1:89" x14ac:dyDescent="0.45">
      <c r="A2064">
        <v>0</v>
      </c>
      <c r="B2064">
        <f t="shared" si="358"/>
        <v>0</v>
      </c>
      <c r="D2064" t="b">
        <f t="shared" si="354"/>
        <v>0</v>
      </c>
      <c r="AN2064">
        <f t="shared" si="359"/>
        <v>0</v>
      </c>
      <c r="AQ2064">
        <f t="shared" si="360"/>
        <v>1.2216338880484114</v>
      </c>
      <c r="CA2064">
        <v>0</v>
      </c>
      <c r="CC2064" t="str">
        <f t="shared" ca="1" si="355"/>
        <v/>
      </c>
      <c r="CD2064" t="str">
        <f t="shared" ca="1" si="356"/>
        <v/>
      </c>
      <c r="CH2064" t="str">
        <f t="shared" ca="1" si="361"/>
        <v/>
      </c>
      <c r="CK2064" t="str">
        <f t="shared" ca="1" si="357"/>
        <v/>
      </c>
    </row>
    <row r="2065" spans="1:89" x14ac:dyDescent="0.45">
      <c r="A2065">
        <v>1</v>
      </c>
      <c r="B2065">
        <f t="shared" si="358"/>
        <v>0</v>
      </c>
      <c r="D2065" t="b">
        <f t="shared" si="354"/>
        <v>0</v>
      </c>
      <c r="AN2065">
        <f t="shared" si="359"/>
        <v>4.9121580331455778E-2</v>
      </c>
      <c r="AQ2065">
        <f t="shared" si="360"/>
        <v>0.22163388804841144</v>
      </c>
      <c r="CA2065">
        <v>1</v>
      </c>
      <c r="CC2065" t="str">
        <f t="shared" ca="1" si="355"/>
        <v/>
      </c>
      <c r="CD2065" t="str">
        <f t="shared" ca="1" si="356"/>
        <v/>
      </c>
      <c r="CH2065" t="str">
        <f t="shared" ca="1" si="361"/>
        <v/>
      </c>
      <c r="CK2065" t="str">
        <f t="shared" ca="1" si="357"/>
        <v/>
      </c>
    </row>
    <row r="2066" spans="1:89" x14ac:dyDescent="0.45">
      <c r="A2066">
        <v>1</v>
      </c>
      <c r="B2066">
        <f t="shared" si="358"/>
        <v>0</v>
      </c>
      <c r="D2066" t="b">
        <f t="shared" si="354"/>
        <v>0</v>
      </c>
      <c r="AN2066">
        <f t="shared" si="359"/>
        <v>4.9121580331455778E-2</v>
      </c>
      <c r="AQ2066">
        <f t="shared" si="360"/>
        <v>0.22163388804841144</v>
      </c>
      <c r="CA2066">
        <v>1</v>
      </c>
      <c r="CC2066" t="str">
        <f t="shared" ca="1" si="355"/>
        <v/>
      </c>
      <c r="CD2066" t="str">
        <f t="shared" ca="1" si="356"/>
        <v/>
      </c>
      <c r="CH2066" t="str">
        <f t="shared" ca="1" si="361"/>
        <v/>
      </c>
      <c r="CK2066" t="str">
        <f t="shared" ca="1" si="357"/>
        <v/>
      </c>
    </row>
    <row r="2067" spans="1:89" x14ac:dyDescent="0.45">
      <c r="A2067">
        <v>1</v>
      </c>
      <c r="B2067">
        <f t="shared" si="358"/>
        <v>0</v>
      </c>
      <c r="D2067" t="b">
        <f t="shared" si="354"/>
        <v>1</v>
      </c>
      <c r="AN2067">
        <f t="shared" si="359"/>
        <v>4.9121580331455778E-2</v>
      </c>
      <c r="AQ2067">
        <f t="shared" si="360"/>
        <v>0.22163388804841144</v>
      </c>
      <c r="CA2067">
        <v>1</v>
      </c>
      <c r="CC2067" t="str">
        <f t="shared" ca="1" si="355"/>
        <v/>
      </c>
      <c r="CD2067" t="str">
        <f t="shared" ca="1" si="356"/>
        <v/>
      </c>
      <c r="CH2067" t="str">
        <f t="shared" ca="1" si="361"/>
        <v/>
      </c>
      <c r="CK2067" t="str">
        <f t="shared" ca="1" si="357"/>
        <v/>
      </c>
    </row>
    <row r="2068" spans="1:89" x14ac:dyDescent="0.45">
      <c r="A2068">
        <v>1</v>
      </c>
      <c r="B2068">
        <f t="shared" si="358"/>
        <v>0</v>
      </c>
      <c r="D2068" t="b">
        <f t="shared" si="354"/>
        <v>0</v>
      </c>
      <c r="AN2068">
        <f t="shared" si="359"/>
        <v>4.9121580331455778E-2</v>
      </c>
      <c r="AQ2068">
        <f t="shared" si="360"/>
        <v>0.22163388804841144</v>
      </c>
      <c r="CA2068">
        <v>1</v>
      </c>
      <c r="CC2068" t="str">
        <f t="shared" ca="1" si="355"/>
        <v/>
      </c>
      <c r="CD2068" t="str">
        <f t="shared" ca="1" si="356"/>
        <v/>
      </c>
      <c r="CH2068" t="str">
        <f t="shared" ca="1" si="361"/>
        <v/>
      </c>
      <c r="CK2068" t="str">
        <f t="shared" ca="1" si="357"/>
        <v/>
      </c>
    </row>
    <row r="2069" spans="1:89" x14ac:dyDescent="0.45">
      <c r="A2069">
        <v>1</v>
      </c>
      <c r="B2069">
        <f t="shared" si="358"/>
        <v>6</v>
      </c>
      <c r="D2069" t="b">
        <f t="shared" si="354"/>
        <v>0</v>
      </c>
      <c r="AN2069">
        <f t="shared" si="359"/>
        <v>4.9121580331455778E-2</v>
      </c>
      <c r="AQ2069">
        <f t="shared" si="360"/>
        <v>0.22163388804841144</v>
      </c>
      <c r="CA2069">
        <v>1</v>
      </c>
      <c r="CC2069" t="str">
        <f t="shared" ca="1" si="355"/>
        <v/>
      </c>
      <c r="CD2069" t="str">
        <f t="shared" ca="1" si="356"/>
        <v/>
      </c>
      <c r="CH2069" t="str">
        <f t="shared" ca="1" si="361"/>
        <v/>
      </c>
      <c r="CK2069" t="str">
        <f t="shared" ca="1" si="357"/>
        <v/>
      </c>
    </row>
    <row r="2070" spans="1:89" x14ac:dyDescent="0.45">
      <c r="A2070">
        <v>0</v>
      </c>
      <c r="B2070">
        <f t="shared" si="358"/>
        <v>0</v>
      </c>
      <c r="D2070" t="b">
        <f t="shared" si="354"/>
        <v>0</v>
      </c>
      <c r="AN2070">
        <f t="shared" si="359"/>
        <v>0</v>
      </c>
      <c r="AQ2070">
        <f t="shared" si="360"/>
        <v>1.2216338880484114</v>
      </c>
      <c r="CA2070">
        <v>0</v>
      </c>
      <c r="CC2070" t="str">
        <f t="shared" ca="1" si="355"/>
        <v/>
      </c>
      <c r="CD2070" t="str">
        <f t="shared" ca="1" si="356"/>
        <v/>
      </c>
      <c r="CH2070" t="str">
        <f t="shared" ca="1" si="361"/>
        <v/>
      </c>
      <c r="CK2070" t="str">
        <f t="shared" ca="1" si="357"/>
        <v/>
      </c>
    </row>
    <row r="2071" spans="1:89" x14ac:dyDescent="0.45">
      <c r="A2071">
        <v>1</v>
      </c>
      <c r="B2071">
        <f t="shared" si="358"/>
        <v>0</v>
      </c>
      <c r="D2071" t="b">
        <f t="shared" si="354"/>
        <v>0</v>
      </c>
      <c r="AN2071">
        <f t="shared" si="359"/>
        <v>4.9121580331455778E-2</v>
      </c>
      <c r="AQ2071">
        <f t="shared" si="360"/>
        <v>0.22163388804841144</v>
      </c>
      <c r="CA2071">
        <v>1</v>
      </c>
      <c r="CC2071">
        <f t="shared" ca="1" si="355"/>
        <v>10</v>
      </c>
      <c r="CD2071" t="str">
        <f t="shared" ca="1" si="356"/>
        <v/>
      </c>
      <c r="CH2071">
        <f t="shared" ca="1" si="361"/>
        <v>100</v>
      </c>
      <c r="CK2071" t="str">
        <f t="shared" ca="1" si="357"/>
        <v/>
      </c>
    </row>
    <row r="2072" spans="1:89" x14ac:dyDescent="0.45">
      <c r="A2072">
        <v>5</v>
      </c>
      <c r="B2072">
        <f t="shared" si="358"/>
        <v>0</v>
      </c>
      <c r="D2072" t="b">
        <f t="shared" si="354"/>
        <v>0</v>
      </c>
      <c r="AN2072">
        <f t="shared" si="359"/>
        <v>14.276050475944164</v>
      </c>
      <c r="AQ2072">
        <f t="shared" si="360"/>
        <v>3.7783661119515886</v>
      </c>
      <c r="CA2072">
        <v>5</v>
      </c>
      <c r="CC2072" t="str">
        <f t="shared" ca="1" si="355"/>
        <v/>
      </c>
      <c r="CD2072" t="str">
        <f t="shared" ca="1" si="356"/>
        <v/>
      </c>
      <c r="CH2072" t="str">
        <f t="shared" ca="1" si="361"/>
        <v/>
      </c>
      <c r="CK2072" t="str">
        <f t="shared" ca="1" si="357"/>
        <v/>
      </c>
    </row>
    <row r="2073" spans="1:89" x14ac:dyDescent="0.45">
      <c r="A2073">
        <v>1</v>
      </c>
      <c r="B2073">
        <f t="shared" si="358"/>
        <v>0</v>
      </c>
      <c r="D2073" t="b">
        <f t="shared" si="354"/>
        <v>0</v>
      </c>
      <c r="AN2073">
        <f t="shared" si="359"/>
        <v>4.9121580331455778E-2</v>
      </c>
      <c r="AQ2073">
        <f t="shared" si="360"/>
        <v>0.22163388804841144</v>
      </c>
      <c r="CA2073">
        <v>1</v>
      </c>
      <c r="CC2073" t="str">
        <f t="shared" ca="1" si="355"/>
        <v/>
      </c>
      <c r="CD2073" t="str">
        <f t="shared" ca="1" si="356"/>
        <v/>
      </c>
      <c r="CH2073" t="str">
        <f t="shared" ca="1" si="361"/>
        <v/>
      </c>
      <c r="CK2073" t="str">
        <f t="shared" ca="1" si="357"/>
        <v/>
      </c>
    </row>
    <row r="2074" spans="1:89" x14ac:dyDescent="0.45">
      <c r="A2074">
        <v>0</v>
      </c>
      <c r="B2074">
        <f t="shared" si="358"/>
        <v>0</v>
      </c>
      <c r="D2074" t="b">
        <f t="shared" si="354"/>
        <v>0</v>
      </c>
      <c r="AN2074">
        <f t="shared" si="359"/>
        <v>0</v>
      </c>
      <c r="AQ2074">
        <f t="shared" si="360"/>
        <v>1.2216338880484114</v>
      </c>
      <c r="CA2074">
        <v>0</v>
      </c>
      <c r="CC2074" t="str">
        <f t="shared" ca="1" si="355"/>
        <v/>
      </c>
      <c r="CD2074" t="str">
        <f t="shared" ca="1" si="356"/>
        <v/>
      </c>
      <c r="CH2074" t="str">
        <f t="shared" ca="1" si="361"/>
        <v/>
      </c>
      <c r="CK2074" t="str">
        <f t="shared" ca="1" si="357"/>
        <v/>
      </c>
    </row>
    <row r="2075" spans="1:89" x14ac:dyDescent="0.45">
      <c r="A2075">
        <v>0</v>
      </c>
      <c r="B2075">
        <f t="shared" si="358"/>
        <v>0</v>
      </c>
      <c r="D2075" t="b">
        <f t="shared" si="354"/>
        <v>0</v>
      </c>
      <c r="AN2075">
        <f t="shared" si="359"/>
        <v>0</v>
      </c>
      <c r="AQ2075">
        <f t="shared" si="360"/>
        <v>1.2216338880484114</v>
      </c>
      <c r="CA2075">
        <v>0</v>
      </c>
      <c r="CC2075" t="str">
        <f t="shared" ca="1" si="355"/>
        <v/>
      </c>
      <c r="CD2075" t="str">
        <f t="shared" ca="1" si="356"/>
        <v/>
      </c>
      <c r="CH2075" t="str">
        <f t="shared" ca="1" si="361"/>
        <v/>
      </c>
      <c r="CK2075" t="str">
        <f t="shared" ca="1" si="357"/>
        <v/>
      </c>
    </row>
    <row r="2076" spans="1:89" x14ac:dyDescent="0.45">
      <c r="A2076">
        <v>0</v>
      </c>
      <c r="B2076">
        <f t="shared" si="358"/>
        <v>0</v>
      </c>
      <c r="D2076" t="b">
        <f t="shared" si="354"/>
        <v>0</v>
      </c>
      <c r="AN2076">
        <f t="shared" si="359"/>
        <v>0</v>
      </c>
      <c r="AQ2076">
        <f t="shared" si="360"/>
        <v>1.2216338880484114</v>
      </c>
      <c r="CA2076">
        <v>0</v>
      </c>
      <c r="CC2076" t="str">
        <f t="shared" ca="1" si="355"/>
        <v/>
      </c>
      <c r="CD2076" t="str">
        <f t="shared" ca="1" si="356"/>
        <v/>
      </c>
      <c r="CH2076" t="str">
        <f t="shared" ca="1" si="361"/>
        <v/>
      </c>
      <c r="CK2076" t="str">
        <f t="shared" ca="1" si="357"/>
        <v/>
      </c>
    </row>
    <row r="2077" spans="1:89" x14ac:dyDescent="0.45">
      <c r="A2077">
        <v>1</v>
      </c>
      <c r="B2077">
        <f t="shared" si="358"/>
        <v>0</v>
      </c>
      <c r="D2077" t="b">
        <f t="shared" si="354"/>
        <v>1</v>
      </c>
      <c r="AN2077">
        <f t="shared" si="359"/>
        <v>4.9121580331455778E-2</v>
      </c>
      <c r="AQ2077">
        <f t="shared" si="360"/>
        <v>0.22163388804841144</v>
      </c>
      <c r="CA2077">
        <v>1</v>
      </c>
      <c r="CC2077" t="str">
        <f t="shared" ca="1" si="355"/>
        <v/>
      </c>
      <c r="CD2077" t="str">
        <f t="shared" ca="1" si="356"/>
        <v/>
      </c>
      <c r="CH2077" t="str">
        <f t="shared" ca="1" si="361"/>
        <v/>
      </c>
      <c r="CK2077" t="str">
        <f t="shared" ca="1" si="357"/>
        <v/>
      </c>
    </row>
    <row r="2078" spans="1:89" x14ac:dyDescent="0.45">
      <c r="A2078">
        <v>0</v>
      </c>
      <c r="B2078">
        <f t="shared" si="358"/>
        <v>0</v>
      </c>
      <c r="D2078" t="b">
        <f t="shared" si="354"/>
        <v>0</v>
      </c>
      <c r="AN2078">
        <f t="shared" si="359"/>
        <v>0</v>
      </c>
      <c r="AQ2078">
        <f t="shared" si="360"/>
        <v>1.2216338880484114</v>
      </c>
      <c r="CA2078">
        <v>0</v>
      </c>
      <c r="CC2078" t="str">
        <f t="shared" ca="1" si="355"/>
        <v/>
      </c>
      <c r="CD2078" t="str">
        <f t="shared" ca="1" si="356"/>
        <v/>
      </c>
      <c r="CH2078" t="str">
        <f t="shared" ca="1" si="361"/>
        <v/>
      </c>
      <c r="CK2078" t="str">
        <f t="shared" ca="1" si="357"/>
        <v/>
      </c>
    </row>
    <row r="2079" spans="1:89" x14ac:dyDescent="0.45">
      <c r="A2079">
        <v>2</v>
      </c>
      <c r="B2079">
        <f t="shared" si="358"/>
        <v>9</v>
      </c>
      <c r="D2079" t="b">
        <f t="shared" si="354"/>
        <v>0</v>
      </c>
      <c r="AN2079">
        <f t="shared" si="359"/>
        <v>0.60585380423463286</v>
      </c>
      <c r="AQ2079">
        <f t="shared" si="360"/>
        <v>0.77836611195158856</v>
      </c>
      <c r="CA2079">
        <v>2</v>
      </c>
      <c r="CC2079" t="str">
        <f t="shared" ca="1" si="355"/>
        <v/>
      </c>
      <c r="CD2079" t="str">
        <f t="shared" ca="1" si="356"/>
        <v/>
      </c>
      <c r="CH2079" t="str">
        <f t="shared" ca="1" si="361"/>
        <v/>
      </c>
      <c r="CK2079" t="str">
        <f t="shared" ca="1" si="357"/>
        <v/>
      </c>
    </row>
    <row r="2080" spans="1:89" x14ac:dyDescent="0.45">
      <c r="A2080">
        <v>0</v>
      </c>
      <c r="B2080">
        <f t="shared" si="358"/>
        <v>0</v>
      </c>
      <c r="D2080" t="b">
        <f t="shared" si="354"/>
        <v>0</v>
      </c>
      <c r="AN2080">
        <f t="shared" si="359"/>
        <v>0</v>
      </c>
      <c r="AQ2080">
        <f t="shared" si="360"/>
        <v>1.2216338880484114</v>
      </c>
      <c r="CA2080">
        <v>0</v>
      </c>
      <c r="CC2080" t="str">
        <f t="shared" ca="1" si="355"/>
        <v/>
      </c>
      <c r="CD2080" t="str">
        <f t="shared" ca="1" si="356"/>
        <v/>
      </c>
      <c r="CH2080" t="str">
        <f t="shared" ca="1" si="361"/>
        <v/>
      </c>
      <c r="CK2080" t="str">
        <f t="shared" ca="1" si="357"/>
        <v/>
      </c>
    </row>
    <row r="2081" spans="1:89" x14ac:dyDescent="0.45">
      <c r="A2081">
        <v>2</v>
      </c>
      <c r="B2081">
        <f t="shared" si="358"/>
        <v>0</v>
      </c>
      <c r="D2081" t="b">
        <f t="shared" si="354"/>
        <v>0</v>
      </c>
      <c r="AN2081">
        <f t="shared" si="359"/>
        <v>0.60585380423463286</v>
      </c>
      <c r="AQ2081">
        <f t="shared" si="360"/>
        <v>0.77836611195158856</v>
      </c>
      <c r="CA2081">
        <v>2</v>
      </c>
      <c r="CC2081">
        <f t="shared" ca="1" si="355"/>
        <v>14</v>
      </c>
      <c r="CD2081">
        <f t="shared" ca="1" si="356"/>
        <v>29</v>
      </c>
      <c r="CH2081">
        <f t="shared" ca="1" si="361"/>
        <v>196</v>
      </c>
      <c r="CK2081">
        <f t="shared" ca="1" si="357"/>
        <v>20.839225000000013</v>
      </c>
    </row>
    <row r="2082" spans="1:89" x14ac:dyDescent="0.45">
      <c r="A2082">
        <v>0</v>
      </c>
      <c r="B2082">
        <f t="shared" si="358"/>
        <v>0</v>
      </c>
      <c r="D2082" t="b">
        <f t="shared" si="354"/>
        <v>0</v>
      </c>
      <c r="AN2082">
        <f t="shared" si="359"/>
        <v>0</v>
      </c>
      <c r="AQ2082">
        <f t="shared" si="360"/>
        <v>1.2216338880484114</v>
      </c>
      <c r="CA2082">
        <v>0</v>
      </c>
      <c r="CC2082" t="str">
        <f t="shared" ca="1" si="355"/>
        <v/>
      </c>
      <c r="CD2082" t="str">
        <f t="shared" ca="1" si="356"/>
        <v/>
      </c>
      <c r="CH2082" t="str">
        <f t="shared" ca="1" si="361"/>
        <v/>
      </c>
      <c r="CK2082" t="str">
        <f t="shared" ca="1" si="357"/>
        <v/>
      </c>
    </row>
    <row r="2083" spans="1:89" x14ac:dyDescent="0.45">
      <c r="A2083">
        <v>0</v>
      </c>
      <c r="B2083">
        <f t="shared" si="358"/>
        <v>0</v>
      </c>
      <c r="D2083" t="b">
        <f t="shared" si="354"/>
        <v>0</v>
      </c>
      <c r="AN2083">
        <f t="shared" si="359"/>
        <v>0</v>
      </c>
      <c r="AQ2083">
        <f t="shared" si="360"/>
        <v>1.2216338880484114</v>
      </c>
      <c r="CA2083">
        <v>0</v>
      </c>
      <c r="CC2083" t="str">
        <f t="shared" ca="1" si="355"/>
        <v/>
      </c>
      <c r="CD2083" t="str">
        <f t="shared" ca="1" si="356"/>
        <v/>
      </c>
      <c r="CH2083" t="str">
        <f t="shared" ca="1" si="361"/>
        <v/>
      </c>
      <c r="CK2083" t="str">
        <f t="shared" ca="1" si="357"/>
        <v/>
      </c>
    </row>
    <row r="2084" spans="1:89" x14ac:dyDescent="0.45">
      <c r="A2084">
        <v>0</v>
      </c>
      <c r="B2084">
        <f t="shared" si="358"/>
        <v>0</v>
      </c>
      <c r="D2084" t="b">
        <f t="shared" si="354"/>
        <v>0</v>
      </c>
      <c r="AN2084">
        <f t="shared" si="359"/>
        <v>0</v>
      </c>
      <c r="AQ2084">
        <f t="shared" si="360"/>
        <v>1.2216338880484114</v>
      </c>
      <c r="CA2084">
        <v>0</v>
      </c>
      <c r="CC2084" t="str">
        <f t="shared" ca="1" si="355"/>
        <v/>
      </c>
      <c r="CD2084" t="str">
        <f t="shared" ca="1" si="356"/>
        <v/>
      </c>
      <c r="CH2084" t="str">
        <f t="shared" ca="1" si="361"/>
        <v/>
      </c>
      <c r="CK2084" t="str">
        <f t="shared" ca="1" si="357"/>
        <v/>
      </c>
    </row>
    <row r="2085" spans="1:89" x14ac:dyDescent="0.45">
      <c r="A2085">
        <v>3</v>
      </c>
      <c r="B2085">
        <f t="shared" si="358"/>
        <v>0</v>
      </c>
      <c r="D2085" t="b">
        <f t="shared" si="354"/>
        <v>0</v>
      </c>
      <c r="AN2085">
        <f t="shared" si="359"/>
        <v>3.16258602813781</v>
      </c>
      <c r="AQ2085">
        <f t="shared" si="360"/>
        <v>1.7783661119515886</v>
      </c>
      <c r="CA2085">
        <v>3</v>
      </c>
      <c r="CC2085" t="str">
        <f t="shared" ca="1" si="355"/>
        <v/>
      </c>
      <c r="CD2085" t="str">
        <f t="shared" ca="1" si="356"/>
        <v/>
      </c>
      <c r="CH2085" t="str">
        <f t="shared" ca="1" si="361"/>
        <v/>
      </c>
      <c r="CK2085" t="str">
        <f t="shared" ca="1" si="357"/>
        <v/>
      </c>
    </row>
    <row r="2086" spans="1:89" x14ac:dyDescent="0.45">
      <c r="A2086">
        <v>2</v>
      </c>
      <c r="B2086">
        <f t="shared" si="358"/>
        <v>0</v>
      </c>
      <c r="D2086" t="b">
        <f t="shared" si="354"/>
        <v>0</v>
      </c>
      <c r="AN2086">
        <f t="shared" si="359"/>
        <v>0.60585380423463286</v>
      </c>
      <c r="AQ2086">
        <f t="shared" si="360"/>
        <v>0.77836611195158856</v>
      </c>
      <c r="CA2086">
        <v>2</v>
      </c>
      <c r="CC2086" t="str">
        <f t="shared" ca="1" si="355"/>
        <v/>
      </c>
      <c r="CD2086" t="str">
        <f t="shared" ca="1" si="356"/>
        <v/>
      </c>
      <c r="CH2086" t="str">
        <f t="shared" ca="1" si="361"/>
        <v/>
      </c>
      <c r="CK2086" t="str">
        <f t="shared" ca="1" si="357"/>
        <v/>
      </c>
    </row>
    <row r="2087" spans="1:89" x14ac:dyDescent="0.45">
      <c r="A2087">
        <v>2</v>
      </c>
      <c r="B2087">
        <f t="shared" si="358"/>
        <v>0</v>
      </c>
      <c r="D2087" t="b">
        <f t="shared" si="354"/>
        <v>1</v>
      </c>
      <c r="AN2087">
        <f t="shared" si="359"/>
        <v>0.60585380423463286</v>
      </c>
      <c r="AQ2087">
        <f t="shared" si="360"/>
        <v>0.77836611195158856</v>
      </c>
      <c r="CA2087">
        <v>2</v>
      </c>
      <c r="CC2087" t="str">
        <f t="shared" ca="1" si="355"/>
        <v/>
      </c>
      <c r="CD2087" t="str">
        <f t="shared" ca="1" si="356"/>
        <v/>
      </c>
      <c r="CH2087" t="str">
        <f t="shared" ca="1" si="361"/>
        <v/>
      </c>
      <c r="CK2087" t="str">
        <f t="shared" ca="1" si="357"/>
        <v/>
      </c>
    </row>
    <row r="2088" spans="1:89" x14ac:dyDescent="0.45">
      <c r="A2088">
        <v>3</v>
      </c>
      <c r="B2088">
        <f t="shared" si="358"/>
        <v>0</v>
      </c>
      <c r="D2088" t="b">
        <f t="shared" si="354"/>
        <v>0</v>
      </c>
      <c r="AN2088">
        <f t="shared" si="359"/>
        <v>3.16258602813781</v>
      </c>
      <c r="AQ2088">
        <f t="shared" si="360"/>
        <v>1.7783661119515886</v>
      </c>
      <c r="CA2088">
        <v>3</v>
      </c>
      <c r="CC2088" t="str">
        <f t="shared" ca="1" si="355"/>
        <v/>
      </c>
      <c r="CD2088" t="str">
        <f t="shared" ca="1" si="356"/>
        <v/>
      </c>
      <c r="CH2088" t="str">
        <f t="shared" ca="1" si="361"/>
        <v/>
      </c>
      <c r="CK2088" t="str">
        <f t="shared" ca="1" si="357"/>
        <v/>
      </c>
    </row>
    <row r="2089" spans="1:89" x14ac:dyDescent="0.45">
      <c r="A2089">
        <v>0</v>
      </c>
      <c r="B2089">
        <f t="shared" si="358"/>
        <v>6</v>
      </c>
      <c r="D2089" t="b">
        <f t="shared" si="354"/>
        <v>0</v>
      </c>
      <c r="AN2089">
        <f t="shared" si="359"/>
        <v>0</v>
      </c>
      <c r="AQ2089">
        <f t="shared" si="360"/>
        <v>1.2216338880484114</v>
      </c>
      <c r="CA2089">
        <v>0</v>
      </c>
      <c r="CC2089" t="str">
        <f t="shared" ca="1" si="355"/>
        <v/>
      </c>
      <c r="CD2089" t="str">
        <f t="shared" ca="1" si="356"/>
        <v/>
      </c>
      <c r="CH2089" t="str">
        <f t="shared" ca="1" si="361"/>
        <v/>
      </c>
      <c r="CK2089" t="str">
        <f t="shared" ca="1" si="357"/>
        <v/>
      </c>
    </row>
    <row r="2090" spans="1:89" x14ac:dyDescent="0.45">
      <c r="A2090">
        <v>2</v>
      </c>
      <c r="B2090">
        <f t="shared" si="358"/>
        <v>0</v>
      </c>
      <c r="D2090" t="b">
        <f t="shared" si="354"/>
        <v>0</v>
      </c>
      <c r="AN2090">
        <f t="shared" si="359"/>
        <v>0.60585380423463286</v>
      </c>
      <c r="AQ2090">
        <f t="shared" si="360"/>
        <v>0.77836611195158856</v>
      </c>
      <c r="CA2090">
        <v>2</v>
      </c>
      <c r="CC2090" t="str">
        <f t="shared" ca="1" si="355"/>
        <v/>
      </c>
      <c r="CD2090" t="str">
        <f t="shared" ca="1" si="356"/>
        <v/>
      </c>
      <c r="CH2090" t="str">
        <f t="shared" ca="1" si="361"/>
        <v/>
      </c>
      <c r="CK2090" t="str">
        <f t="shared" ca="1" si="357"/>
        <v/>
      </c>
    </row>
    <row r="2091" spans="1:89" x14ac:dyDescent="0.45">
      <c r="A2091">
        <v>1</v>
      </c>
      <c r="B2091">
        <f t="shared" si="358"/>
        <v>0</v>
      </c>
      <c r="D2091" t="b">
        <f t="shared" si="354"/>
        <v>0</v>
      </c>
      <c r="AN2091">
        <f t="shared" si="359"/>
        <v>4.9121580331455778E-2</v>
      </c>
      <c r="AQ2091">
        <f t="shared" si="360"/>
        <v>0.22163388804841144</v>
      </c>
      <c r="CA2091">
        <v>1</v>
      </c>
      <c r="CC2091">
        <f t="shared" ca="1" si="355"/>
        <v>15</v>
      </c>
      <c r="CD2091" t="str">
        <f t="shared" ca="1" si="356"/>
        <v/>
      </c>
      <c r="CH2091">
        <f t="shared" ca="1" si="361"/>
        <v>225</v>
      </c>
      <c r="CK2091" t="str">
        <f t="shared" ca="1" si="357"/>
        <v/>
      </c>
    </row>
    <row r="2092" spans="1:89" x14ac:dyDescent="0.45">
      <c r="A2092">
        <v>0</v>
      </c>
      <c r="B2092">
        <f t="shared" si="358"/>
        <v>0</v>
      </c>
      <c r="D2092" t="b">
        <f t="shared" si="354"/>
        <v>0</v>
      </c>
      <c r="AN2092">
        <f t="shared" si="359"/>
        <v>0</v>
      </c>
      <c r="AQ2092">
        <f t="shared" si="360"/>
        <v>1.2216338880484114</v>
      </c>
      <c r="CA2092">
        <v>0</v>
      </c>
      <c r="CC2092" t="str">
        <f t="shared" ca="1" si="355"/>
        <v/>
      </c>
      <c r="CD2092" t="str">
        <f t="shared" ca="1" si="356"/>
        <v/>
      </c>
      <c r="CH2092" t="str">
        <f t="shared" ca="1" si="361"/>
        <v/>
      </c>
      <c r="CK2092" t="str">
        <f t="shared" ca="1" si="357"/>
        <v/>
      </c>
    </row>
    <row r="2093" spans="1:89" x14ac:dyDescent="0.45">
      <c r="A2093">
        <v>0</v>
      </c>
      <c r="B2093">
        <f t="shared" si="358"/>
        <v>0</v>
      </c>
      <c r="D2093" t="b">
        <f t="shared" si="354"/>
        <v>0</v>
      </c>
      <c r="AN2093">
        <f t="shared" si="359"/>
        <v>0</v>
      </c>
      <c r="AQ2093">
        <f t="shared" si="360"/>
        <v>1.2216338880484114</v>
      </c>
      <c r="CA2093">
        <v>0</v>
      </c>
      <c r="CC2093" t="str">
        <f t="shared" ca="1" si="355"/>
        <v/>
      </c>
      <c r="CD2093" t="str">
        <f t="shared" ca="1" si="356"/>
        <v/>
      </c>
      <c r="CH2093" t="str">
        <f t="shared" ca="1" si="361"/>
        <v/>
      </c>
      <c r="CK2093" t="str">
        <f t="shared" ca="1" si="357"/>
        <v/>
      </c>
    </row>
    <row r="2094" spans="1:89" x14ac:dyDescent="0.45">
      <c r="A2094">
        <v>2</v>
      </c>
      <c r="B2094">
        <f t="shared" si="358"/>
        <v>0</v>
      </c>
      <c r="D2094" t="b">
        <f t="shared" si="354"/>
        <v>0</v>
      </c>
      <c r="AN2094">
        <f t="shared" si="359"/>
        <v>0.60585380423463286</v>
      </c>
      <c r="AQ2094">
        <f t="shared" si="360"/>
        <v>0.77836611195158856</v>
      </c>
      <c r="CA2094">
        <v>2</v>
      </c>
      <c r="CC2094" t="str">
        <f t="shared" ca="1" si="355"/>
        <v/>
      </c>
      <c r="CD2094" t="str">
        <f t="shared" ca="1" si="356"/>
        <v/>
      </c>
      <c r="CH2094" t="str">
        <f t="shared" ca="1" si="361"/>
        <v/>
      </c>
      <c r="CK2094" t="str">
        <f t="shared" ca="1" si="357"/>
        <v/>
      </c>
    </row>
    <row r="2095" spans="1:89" x14ac:dyDescent="0.45">
      <c r="A2095">
        <v>1</v>
      </c>
      <c r="B2095">
        <f t="shared" si="358"/>
        <v>0</v>
      </c>
      <c r="D2095" t="b">
        <f t="shared" si="354"/>
        <v>0</v>
      </c>
      <c r="AN2095">
        <f t="shared" si="359"/>
        <v>4.9121580331455778E-2</v>
      </c>
      <c r="AQ2095">
        <f t="shared" si="360"/>
        <v>0.22163388804841144</v>
      </c>
      <c r="CA2095">
        <v>1</v>
      </c>
      <c r="CC2095" t="str">
        <f t="shared" ca="1" si="355"/>
        <v/>
      </c>
      <c r="CD2095" t="str">
        <f t="shared" ca="1" si="356"/>
        <v/>
      </c>
      <c r="CH2095" t="str">
        <f t="shared" ca="1" si="361"/>
        <v/>
      </c>
      <c r="CK2095" t="str">
        <f t="shared" ca="1" si="357"/>
        <v/>
      </c>
    </row>
    <row r="2096" spans="1:89" x14ac:dyDescent="0.45">
      <c r="A2096">
        <v>3</v>
      </c>
      <c r="B2096">
        <f t="shared" si="358"/>
        <v>0</v>
      </c>
      <c r="D2096" t="b">
        <f t="shared" si="354"/>
        <v>0</v>
      </c>
      <c r="AN2096">
        <f t="shared" si="359"/>
        <v>3.16258602813781</v>
      </c>
      <c r="AQ2096">
        <f t="shared" si="360"/>
        <v>1.7783661119515886</v>
      </c>
      <c r="CA2096">
        <v>3</v>
      </c>
      <c r="CC2096" t="str">
        <f t="shared" ca="1" si="355"/>
        <v/>
      </c>
      <c r="CD2096" t="str">
        <f t="shared" ca="1" si="356"/>
        <v/>
      </c>
      <c r="CH2096" t="str">
        <f t="shared" ca="1" si="361"/>
        <v/>
      </c>
      <c r="CK2096" t="str">
        <f t="shared" ca="1" si="357"/>
        <v/>
      </c>
    </row>
    <row r="2097" spans="1:89" x14ac:dyDescent="0.45">
      <c r="A2097">
        <v>2</v>
      </c>
      <c r="B2097">
        <f t="shared" si="358"/>
        <v>0</v>
      </c>
      <c r="D2097" t="b">
        <f t="shared" si="354"/>
        <v>1</v>
      </c>
      <c r="AN2097">
        <f t="shared" si="359"/>
        <v>0.60585380423463286</v>
      </c>
      <c r="AQ2097">
        <f t="shared" si="360"/>
        <v>0.77836611195158856</v>
      </c>
      <c r="CA2097">
        <v>2</v>
      </c>
      <c r="CC2097" t="str">
        <f t="shared" ca="1" si="355"/>
        <v/>
      </c>
      <c r="CD2097" t="str">
        <f t="shared" ca="1" si="356"/>
        <v/>
      </c>
      <c r="CH2097" t="str">
        <f t="shared" ca="1" si="361"/>
        <v/>
      </c>
      <c r="CK2097" t="str">
        <f t="shared" ca="1" si="357"/>
        <v/>
      </c>
    </row>
    <row r="2098" spans="1:89" x14ac:dyDescent="0.45">
      <c r="A2098">
        <v>5</v>
      </c>
      <c r="B2098">
        <f t="shared" si="358"/>
        <v>0</v>
      </c>
      <c r="D2098" t="b">
        <f t="shared" si="354"/>
        <v>0</v>
      </c>
      <c r="AN2098">
        <f t="shared" si="359"/>
        <v>14.276050475944164</v>
      </c>
      <c r="AQ2098">
        <f t="shared" si="360"/>
        <v>3.7783661119515886</v>
      </c>
      <c r="CA2098">
        <v>5</v>
      </c>
      <c r="CC2098" t="str">
        <f t="shared" ca="1" si="355"/>
        <v/>
      </c>
      <c r="CD2098" t="str">
        <f t="shared" ca="1" si="356"/>
        <v/>
      </c>
      <c r="CH2098" t="str">
        <f t="shared" ca="1" si="361"/>
        <v/>
      </c>
      <c r="CK2098" t="str">
        <f t="shared" ca="1" si="357"/>
        <v/>
      </c>
    </row>
    <row r="2099" spans="1:89" x14ac:dyDescent="0.45">
      <c r="A2099">
        <v>1</v>
      </c>
      <c r="B2099">
        <f t="shared" si="358"/>
        <v>14</v>
      </c>
      <c r="D2099" t="b">
        <f t="shared" si="354"/>
        <v>0</v>
      </c>
      <c r="AN2099">
        <f t="shared" si="359"/>
        <v>4.9121580331455778E-2</v>
      </c>
      <c r="AQ2099">
        <f t="shared" si="360"/>
        <v>0.22163388804841144</v>
      </c>
      <c r="CA2099">
        <v>1</v>
      </c>
      <c r="CC2099" t="str">
        <f t="shared" ca="1" si="355"/>
        <v/>
      </c>
      <c r="CD2099" t="str">
        <f t="shared" ca="1" si="356"/>
        <v/>
      </c>
      <c r="CH2099" t="str">
        <f t="shared" ca="1" si="361"/>
        <v/>
      </c>
      <c r="CK2099" t="str">
        <f t="shared" ca="1" si="357"/>
        <v/>
      </c>
    </row>
    <row r="2100" spans="1:89" x14ac:dyDescent="0.45">
      <c r="A2100">
        <v>0</v>
      </c>
      <c r="B2100">
        <f t="shared" si="358"/>
        <v>0</v>
      </c>
      <c r="D2100" t="b">
        <f t="shared" si="354"/>
        <v>0</v>
      </c>
      <c r="AN2100">
        <f t="shared" si="359"/>
        <v>0</v>
      </c>
      <c r="AQ2100">
        <f t="shared" si="360"/>
        <v>1.2216338880484114</v>
      </c>
      <c r="CA2100">
        <v>0</v>
      </c>
      <c r="CC2100" t="str">
        <f t="shared" ca="1" si="355"/>
        <v/>
      </c>
      <c r="CD2100" t="str">
        <f t="shared" ca="1" si="356"/>
        <v/>
      </c>
      <c r="CH2100" t="str">
        <f t="shared" ca="1" si="361"/>
        <v/>
      </c>
      <c r="CK2100" t="str">
        <f t="shared" ca="1" si="357"/>
        <v/>
      </c>
    </row>
    <row r="2101" spans="1:89" x14ac:dyDescent="0.45">
      <c r="A2101">
        <v>1</v>
      </c>
      <c r="B2101">
        <f t="shared" si="358"/>
        <v>0</v>
      </c>
      <c r="D2101" t="b">
        <f t="shared" si="354"/>
        <v>0</v>
      </c>
      <c r="AN2101">
        <f t="shared" si="359"/>
        <v>4.9121580331455778E-2</v>
      </c>
      <c r="AQ2101">
        <f t="shared" si="360"/>
        <v>0.22163388804841144</v>
      </c>
      <c r="CA2101">
        <v>1</v>
      </c>
      <c r="CC2101">
        <f t="shared" ca="1" si="355"/>
        <v>9</v>
      </c>
      <c r="CD2101">
        <f t="shared" ca="1" si="356"/>
        <v>15</v>
      </c>
      <c r="CH2101">
        <f t="shared" ca="1" si="361"/>
        <v>81</v>
      </c>
      <c r="CK2101">
        <f t="shared" ca="1" si="357"/>
        <v>89.019224999999977</v>
      </c>
    </row>
    <row r="2102" spans="1:89" x14ac:dyDescent="0.45">
      <c r="A2102">
        <v>2</v>
      </c>
      <c r="B2102">
        <f t="shared" si="358"/>
        <v>0</v>
      </c>
      <c r="D2102" t="b">
        <f t="shared" si="354"/>
        <v>0</v>
      </c>
      <c r="AN2102">
        <f t="shared" si="359"/>
        <v>0.60585380423463286</v>
      </c>
      <c r="AQ2102">
        <f t="shared" si="360"/>
        <v>0.77836611195158856</v>
      </c>
      <c r="CA2102">
        <v>2</v>
      </c>
      <c r="CC2102" t="str">
        <f t="shared" ca="1" si="355"/>
        <v/>
      </c>
      <c r="CD2102" t="str">
        <f t="shared" ca="1" si="356"/>
        <v/>
      </c>
      <c r="CH2102" t="str">
        <f t="shared" ca="1" si="361"/>
        <v/>
      </c>
      <c r="CK2102" t="str">
        <f t="shared" ca="1" si="357"/>
        <v/>
      </c>
    </row>
    <row r="2103" spans="1:89" x14ac:dyDescent="0.45">
      <c r="A2103">
        <v>0</v>
      </c>
      <c r="B2103">
        <f t="shared" si="358"/>
        <v>0</v>
      </c>
      <c r="D2103" t="b">
        <f t="shared" si="354"/>
        <v>0</v>
      </c>
      <c r="AN2103">
        <f t="shared" si="359"/>
        <v>0</v>
      </c>
      <c r="AQ2103">
        <f t="shared" si="360"/>
        <v>1.2216338880484114</v>
      </c>
      <c r="CA2103">
        <v>0</v>
      </c>
      <c r="CC2103" t="str">
        <f t="shared" ca="1" si="355"/>
        <v/>
      </c>
      <c r="CD2103" t="str">
        <f t="shared" ca="1" si="356"/>
        <v/>
      </c>
      <c r="CH2103" t="str">
        <f t="shared" ca="1" si="361"/>
        <v/>
      </c>
      <c r="CK2103" t="str">
        <f t="shared" ca="1" si="357"/>
        <v/>
      </c>
    </row>
    <row r="2104" spans="1:89" x14ac:dyDescent="0.45">
      <c r="A2104">
        <v>1</v>
      </c>
      <c r="B2104">
        <f t="shared" si="358"/>
        <v>0</v>
      </c>
      <c r="D2104" t="b">
        <f t="shared" si="354"/>
        <v>0</v>
      </c>
      <c r="AN2104">
        <f t="shared" si="359"/>
        <v>4.9121580331455778E-2</v>
      </c>
      <c r="AQ2104">
        <f t="shared" si="360"/>
        <v>0.22163388804841144</v>
      </c>
      <c r="CA2104">
        <v>1</v>
      </c>
      <c r="CC2104" t="str">
        <f t="shared" ca="1" si="355"/>
        <v/>
      </c>
      <c r="CD2104" t="str">
        <f t="shared" ca="1" si="356"/>
        <v/>
      </c>
      <c r="CH2104" t="str">
        <f t="shared" ca="1" si="361"/>
        <v/>
      </c>
      <c r="CK2104" t="str">
        <f t="shared" ca="1" si="357"/>
        <v/>
      </c>
    </row>
    <row r="2105" spans="1:89" x14ac:dyDescent="0.45">
      <c r="A2105">
        <v>1</v>
      </c>
      <c r="B2105">
        <f t="shared" si="358"/>
        <v>0</v>
      </c>
      <c r="D2105" t="b">
        <f t="shared" si="354"/>
        <v>0</v>
      </c>
      <c r="AN2105">
        <f t="shared" si="359"/>
        <v>4.9121580331455778E-2</v>
      </c>
      <c r="AQ2105">
        <f t="shared" si="360"/>
        <v>0.22163388804841144</v>
      </c>
      <c r="CA2105">
        <v>1</v>
      </c>
      <c r="CC2105" t="str">
        <f t="shared" ca="1" si="355"/>
        <v/>
      </c>
      <c r="CD2105" t="str">
        <f t="shared" ca="1" si="356"/>
        <v/>
      </c>
      <c r="CH2105" t="str">
        <f t="shared" ca="1" si="361"/>
        <v/>
      </c>
      <c r="CK2105" t="str">
        <f t="shared" ca="1" si="357"/>
        <v/>
      </c>
    </row>
    <row r="2106" spans="1:89" x14ac:dyDescent="0.45">
      <c r="A2106">
        <v>2</v>
      </c>
      <c r="B2106">
        <f t="shared" si="358"/>
        <v>0</v>
      </c>
      <c r="D2106" t="b">
        <f t="shared" si="354"/>
        <v>0</v>
      </c>
      <c r="AN2106">
        <f t="shared" si="359"/>
        <v>0.60585380423463286</v>
      </c>
      <c r="AQ2106">
        <f t="shared" si="360"/>
        <v>0.77836611195158856</v>
      </c>
      <c r="CA2106">
        <v>2</v>
      </c>
      <c r="CC2106" t="str">
        <f t="shared" ca="1" si="355"/>
        <v/>
      </c>
      <c r="CD2106" t="str">
        <f t="shared" ca="1" si="356"/>
        <v/>
      </c>
      <c r="CH2106" t="str">
        <f t="shared" ca="1" si="361"/>
        <v/>
      </c>
      <c r="CK2106" t="str">
        <f t="shared" ca="1" si="357"/>
        <v/>
      </c>
    </row>
    <row r="2107" spans="1:89" x14ac:dyDescent="0.45">
      <c r="A2107">
        <v>0</v>
      </c>
      <c r="B2107">
        <f t="shared" si="358"/>
        <v>0</v>
      </c>
      <c r="D2107" t="b">
        <f t="shared" si="354"/>
        <v>1</v>
      </c>
      <c r="AN2107">
        <f t="shared" si="359"/>
        <v>0</v>
      </c>
      <c r="AQ2107">
        <f t="shared" si="360"/>
        <v>1.2216338880484114</v>
      </c>
      <c r="CA2107">
        <v>0</v>
      </c>
      <c r="CC2107" t="str">
        <f t="shared" ca="1" si="355"/>
        <v/>
      </c>
      <c r="CD2107" t="str">
        <f t="shared" ca="1" si="356"/>
        <v/>
      </c>
      <c r="CH2107" t="str">
        <f t="shared" ca="1" si="361"/>
        <v/>
      </c>
      <c r="CK2107" t="str">
        <f t="shared" ca="1" si="357"/>
        <v/>
      </c>
    </row>
    <row r="2108" spans="1:89" x14ac:dyDescent="0.45">
      <c r="A2108">
        <v>1</v>
      </c>
      <c r="B2108">
        <f t="shared" si="358"/>
        <v>0</v>
      </c>
      <c r="D2108" t="b">
        <f t="shared" si="354"/>
        <v>0</v>
      </c>
      <c r="AN2108">
        <f t="shared" si="359"/>
        <v>4.9121580331455778E-2</v>
      </c>
      <c r="AQ2108">
        <f t="shared" si="360"/>
        <v>0.22163388804841144</v>
      </c>
      <c r="CA2108">
        <v>1</v>
      </c>
      <c r="CC2108" t="str">
        <f t="shared" ca="1" si="355"/>
        <v/>
      </c>
      <c r="CD2108" t="str">
        <f t="shared" ca="1" si="356"/>
        <v/>
      </c>
      <c r="CH2108" t="str">
        <f t="shared" ca="1" si="361"/>
        <v/>
      </c>
      <c r="CK2108" t="str">
        <f t="shared" ca="1" si="357"/>
        <v/>
      </c>
    </row>
    <row r="2109" spans="1:89" x14ac:dyDescent="0.45">
      <c r="A2109">
        <v>0</v>
      </c>
      <c r="B2109">
        <f t="shared" si="358"/>
        <v>14</v>
      </c>
      <c r="D2109" t="b">
        <f t="shared" si="354"/>
        <v>0</v>
      </c>
      <c r="AN2109">
        <f t="shared" si="359"/>
        <v>0</v>
      </c>
      <c r="AQ2109">
        <f t="shared" si="360"/>
        <v>1.2216338880484114</v>
      </c>
      <c r="CA2109">
        <v>0</v>
      </c>
      <c r="CC2109" t="str">
        <f t="shared" ca="1" si="355"/>
        <v/>
      </c>
      <c r="CD2109" t="str">
        <f t="shared" ca="1" si="356"/>
        <v/>
      </c>
      <c r="CH2109" t="str">
        <f t="shared" ca="1" si="361"/>
        <v/>
      </c>
      <c r="CK2109" t="str">
        <f t="shared" ca="1" si="357"/>
        <v/>
      </c>
    </row>
    <row r="2110" spans="1:89" x14ac:dyDescent="0.45">
      <c r="A2110">
        <v>1</v>
      </c>
      <c r="B2110">
        <f t="shared" si="358"/>
        <v>0</v>
      </c>
      <c r="D2110" t="b">
        <f t="shared" si="354"/>
        <v>0</v>
      </c>
      <c r="AN2110">
        <f t="shared" si="359"/>
        <v>4.9121580331455778E-2</v>
      </c>
      <c r="AQ2110">
        <f t="shared" si="360"/>
        <v>0.22163388804841144</v>
      </c>
      <c r="CA2110">
        <v>1</v>
      </c>
      <c r="CC2110" t="str">
        <f t="shared" ca="1" si="355"/>
        <v/>
      </c>
      <c r="CD2110" t="str">
        <f t="shared" ca="1" si="356"/>
        <v/>
      </c>
      <c r="CH2110" t="str">
        <f t="shared" ca="1" si="361"/>
        <v/>
      </c>
      <c r="CK2110" t="str">
        <f t="shared" ca="1" si="357"/>
        <v/>
      </c>
    </row>
    <row r="2111" spans="1:89" x14ac:dyDescent="0.45">
      <c r="A2111">
        <v>1</v>
      </c>
      <c r="B2111">
        <f t="shared" si="358"/>
        <v>0</v>
      </c>
      <c r="D2111" t="b">
        <f t="shared" si="354"/>
        <v>0</v>
      </c>
      <c r="AN2111">
        <f t="shared" si="359"/>
        <v>4.9121580331455778E-2</v>
      </c>
      <c r="AQ2111">
        <f t="shared" si="360"/>
        <v>0.22163388804841144</v>
      </c>
      <c r="CA2111">
        <v>1</v>
      </c>
      <c r="CC2111">
        <f t="shared" ca="1" si="355"/>
        <v>6</v>
      </c>
      <c r="CD2111" t="str">
        <f t="shared" ca="1" si="356"/>
        <v/>
      </c>
      <c r="CH2111">
        <f t="shared" ca="1" si="361"/>
        <v>36</v>
      </c>
      <c r="CK2111" t="str">
        <f t="shared" ca="1" si="357"/>
        <v/>
      </c>
    </row>
    <row r="2112" spans="1:89" x14ac:dyDescent="0.45">
      <c r="A2112">
        <v>0</v>
      </c>
      <c r="B2112">
        <f t="shared" si="358"/>
        <v>0</v>
      </c>
      <c r="D2112" t="b">
        <f t="shared" si="354"/>
        <v>0</v>
      </c>
      <c r="AN2112">
        <f t="shared" si="359"/>
        <v>0</v>
      </c>
      <c r="AQ2112">
        <f t="shared" si="360"/>
        <v>1.2216338880484114</v>
      </c>
      <c r="CA2112">
        <v>0</v>
      </c>
      <c r="CC2112" t="str">
        <f t="shared" ca="1" si="355"/>
        <v/>
      </c>
      <c r="CD2112" t="str">
        <f t="shared" ca="1" si="356"/>
        <v/>
      </c>
      <c r="CH2112" t="str">
        <f t="shared" ca="1" si="361"/>
        <v/>
      </c>
      <c r="CK2112" t="str">
        <f t="shared" ca="1" si="357"/>
        <v/>
      </c>
    </row>
    <row r="2113" spans="1:89" x14ac:dyDescent="0.45">
      <c r="A2113">
        <v>1</v>
      </c>
      <c r="B2113">
        <f t="shared" si="358"/>
        <v>0</v>
      </c>
      <c r="D2113" t="b">
        <f t="shared" ref="D2113:D2176" si="362">MOD(ROW(A2146),10)=0</f>
        <v>0</v>
      </c>
      <c r="AN2113">
        <f t="shared" si="359"/>
        <v>4.9121580331455778E-2</v>
      </c>
      <c r="AQ2113">
        <f t="shared" si="360"/>
        <v>0.22163388804841144</v>
      </c>
      <c r="CA2113">
        <v>1</v>
      </c>
      <c r="CC2113" t="str">
        <f t="shared" ref="CC2113:CC2176" ca="1" si="363">IF(MOD(CELL("строка",CA2122),10)=0,SUM(CA2113:CA2122),"")</f>
        <v/>
      </c>
      <c r="CD2113" t="str">
        <f t="shared" ca="1" si="356"/>
        <v/>
      </c>
      <c r="CH2113" t="str">
        <f t="shared" ca="1" si="361"/>
        <v/>
      </c>
      <c r="CK2113" t="str">
        <f t="shared" ca="1" si="357"/>
        <v/>
      </c>
    </row>
    <row r="2114" spans="1:89" x14ac:dyDescent="0.45">
      <c r="A2114">
        <v>1</v>
      </c>
      <c r="B2114">
        <f t="shared" si="358"/>
        <v>0</v>
      </c>
      <c r="D2114" t="b">
        <f t="shared" si="362"/>
        <v>0</v>
      </c>
      <c r="AN2114">
        <f t="shared" si="359"/>
        <v>4.9121580331455778E-2</v>
      </c>
      <c r="AQ2114">
        <f t="shared" si="360"/>
        <v>0.22163388804841144</v>
      </c>
      <c r="CA2114">
        <v>1</v>
      </c>
      <c r="CC2114" t="str">
        <f t="shared" ca="1" si="363"/>
        <v/>
      </c>
      <c r="CD2114" t="str">
        <f t="shared" ref="CD2114:CD2177" ca="1" si="364">IF(MOD(CELL("строка",CA2133),20)=0,SUM(CA2114:CA2133),"")</f>
        <v/>
      </c>
      <c r="CH2114" t="str">
        <f t="shared" ca="1" si="361"/>
        <v/>
      </c>
      <c r="CK2114" t="str">
        <f t="shared" ref="CK2114:CK2177" ca="1" si="365">IF(MOD(CELL("строка",CD2114),20)=1,POWER( SUM( CD2114, -$CJ$1 ), 2 ),"")</f>
        <v/>
      </c>
    </row>
    <row r="2115" spans="1:89" x14ac:dyDescent="0.45">
      <c r="A2115">
        <v>2</v>
      </c>
      <c r="B2115">
        <f t="shared" ref="B2115:B2178" si="366">SUM(A2157:A2166)*D2133</f>
        <v>0</v>
      </c>
      <c r="D2115" t="b">
        <f t="shared" si="362"/>
        <v>0</v>
      </c>
      <c r="AN2115">
        <f t="shared" ref="AN2115:AN2178" si="367">IF(A2115&gt;0,(A2115-AM$2)*(A2115-AM$2),0)</f>
        <v>0.60585380423463286</v>
      </c>
      <c r="AQ2115">
        <f t="shared" ref="AQ2115:AQ2178" si="368">ABS(A2115-AM$2)</f>
        <v>0.77836611195158856</v>
      </c>
      <c r="CA2115">
        <v>2</v>
      </c>
      <c r="CC2115" t="str">
        <f t="shared" ca="1" si="363"/>
        <v/>
      </c>
      <c r="CD2115" t="str">
        <f t="shared" ca="1" si="364"/>
        <v/>
      </c>
      <c r="CH2115" t="str">
        <f t="shared" ref="CH2115:CH2178" ca="1" si="369">IF(MOD(CELL("строка",CC2115),10)=1,POWER( SUM( CC2115, -$G$1 ), 2 ),"")</f>
        <v/>
      </c>
      <c r="CK2115" t="str">
        <f t="shared" ca="1" si="365"/>
        <v/>
      </c>
    </row>
    <row r="2116" spans="1:89" x14ac:dyDescent="0.45">
      <c r="A2116">
        <v>0</v>
      </c>
      <c r="B2116">
        <f t="shared" si="366"/>
        <v>0</v>
      </c>
      <c r="D2116" t="b">
        <f t="shared" si="362"/>
        <v>0</v>
      </c>
      <c r="AN2116">
        <f t="shared" si="367"/>
        <v>0</v>
      </c>
      <c r="AQ2116">
        <f t="shared" si="368"/>
        <v>1.2216338880484114</v>
      </c>
      <c r="CA2116">
        <v>0</v>
      </c>
      <c r="CC2116" t="str">
        <f t="shared" ca="1" si="363"/>
        <v/>
      </c>
      <c r="CD2116" t="str">
        <f t="shared" ca="1" si="364"/>
        <v/>
      </c>
      <c r="CH2116" t="str">
        <f t="shared" ca="1" si="369"/>
        <v/>
      </c>
      <c r="CK2116" t="str">
        <f t="shared" ca="1" si="365"/>
        <v/>
      </c>
    </row>
    <row r="2117" spans="1:89" x14ac:dyDescent="0.45">
      <c r="A2117">
        <v>0</v>
      </c>
      <c r="B2117">
        <f t="shared" si="366"/>
        <v>0</v>
      </c>
      <c r="D2117" t="b">
        <f t="shared" si="362"/>
        <v>1</v>
      </c>
      <c r="AN2117">
        <f t="shared" si="367"/>
        <v>0</v>
      </c>
      <c r="AQ2117">
        <f t="shared" si="368"/>
        <v>1.2216338880484114</v>
      </c>
      <c r="CA2117">
        <v>0</v>
      </c>
      <c r="CC2117" t="str">
        <f t="shared" ca="1" si="363"/>
        <v/>
      </c>
      <c r="CD2117" t="str">
        <f t="shared" ca="1" si="364"/>
        <v/>
      </c>
      <c r="CH2117" t="str">
        <f t="shared" ca="1" si="369"/>
        <v/>
      </c>
      <c r="CK2117" t="str">
        <f t="shared" ca="1" si="365"/>
        <v/>
      </c>
    </row>
    <row r="2118" spans="1:89" x14ac:dyDescent="0.45">
      <c r="A2118">
        <v>0</v>
      </c>
      <c r="B2118">
        <f t="shared" si="366"/>
        <v>0</v>
      </c>
      <c r="D2118" t="b">
        <f t="shared" si="362"/>
        <v>0</v>
      </c>
      <c r="AN2118">
        <f t="shared" si="367"/>
        <v>0</v>
      </c>
      <c r="AQ2118">
        <f t="shared" si="368"/>
        <v>1.2216338880484114</v>
      </c>
      <c r="CA2118">
        <v>0</v>
      </c>
      <c r="CC2118" t="str">
        <f t="shared" ca="1" si="363"/>
        <v/>
      </c>
      <c r="CD2118" t="str">
        <f t="shared" ca="1" si="364"/>
        <v/>
      </c>
      <c r="CH2118" t="str">
        <f t="shared" ca="1" si="369"/>
        <v/>
      </c>
      <c r="CK2118" t="str">
        <f t="shared" ca="1" si="365"/>
        <v/>
      </c>
    </row>
    <row r="2119" spans="1:89" x14ac:dyDescent="0.45">
      <c r="A2119">
        <v>1</v>
      </c>
      <c r="B2119">
        <f t="shared" si="366"/>
        <v>10</v>
      </c>
      <c r="D2119" t="b">
        <f t="shared" si="362"/>
        <v>0</v>
      </c>
      <c r="AN2119">
        <f t="shared" si="367"/>
        <v>4.9121580331455778E-2</v>
      </c>
      <c r="AQ2119">
        <f t="shared" si="368"/>
        <v>0.22163388804841144</v>
      </c>
      <c r="CA2119">
        <v>1</v>
      </c>
      <c r="CC2119" t="str">
        <f t="shared" ca="1" si="363"/>
        <v/>
      </c>
      <c r="CD2119" t="str">
        <f t="shared" ca="1" si="364"/>
        <v/>
      </c>
      <c r="CH2119" t="str">
        <f t="shared" ca="1" si="369"/>
        <v/>
      </c>
      <c r="CK2119" t="str">
        <f t="shared" ca="1" si="365"/>
        <v/>
      </c>
    </row>
    <row r="2120" spans="1:89" x14ac:dyDescent="0.45">
      <c r="A2120">
        <v>0</v>
      </c>
      <c r="B2120">
        <f t="shared" si="366"/>
        <v>0</v>
      </c>
      <c r="D2120" t="b">
        <f t="shared" si="362"/>
        <v>0</v>
      </c>
      <c r="AN2120">
        <f t="shared" si="367"/>
        <v>0</v>
      </c>
      <c r="AQ2120">
        <f t="shared" si="368"/>
        <v>1.2216338880484114</v>
      </c>
      <c r="CA2120">
        <v>0</v>
      </c>
      <c r="CC2120" t="str">
        <f t="shared" ca="1" si="363"/>
        <v/>
      </c>
      <c r="CD2120" t="str">
        <f t="shared" ca="1" si="364"/>
        <v/>
      </c>
      <c r="CH2120" t="str">
        <f t="shared" ca="1" si="369"/>
        <v/>
      </c>
      <c r="CK2120" t="str">
        <f t="shared" ca="1" si="365"/>
        <v/>
      </c>
    </row>
    <row r="2121" spans="1:89" x14ac:dyDescent="0.45">
      <c r="A2121">
        <v>1</v>
      </c>
      <c r="B2121">
        <f t="shared" si="366"/>
        <v>0</v>
      </c>
      <c r="D2121" t="b">
        <f t="shared" si="362"/>
        <v>0</v>
      </c>
      <c r="AN2121">
        <f t="shared" si="367"/>
        <v>4.9121580331455778E-2</v>
      </c>
      <c r="AQ2121">
        <f t="shared" si="368"/>
        <v>0.22163388804841144</v>
      </c>
      <c r="CA2121">
        <v>1</v>
      </c>
      <c r="CC2121">
        <f t="shared" ca="1" si="363"/>
        <v>9</v>
      </c>
      <c r="CD2121">
        <f t="shared" ca="1" si="364"/>
        <v>15</v>
      </c>
      <c r="CH2121">
        <f t="shared" ca="1" si="369"/>
        <v>81</v>
      </c>
      <c r="CK2121">
        <f t="shared" ca="1" si="365"/>
        <v>89.019224999999977</v>
      </c>
    </row>
    <row r="2122" spans="1:89" x14ac:dyDescent="0.45">
      <c r="A2122">
        <v>0</v>
      </c>
      <c r="B2122">
        <f t="shared" si="366"/>
        <v>0</v>
      </c>
      <c r="D2122" t="b">
        <f t="shared" si="362"/>
        <v>0</v>
      </c>
      <c r="AN2122">
        <f t="shared" si="367"/>
        <v>0</v>
      </c>
      <c r="AQ2122">
        <f t="shared" si="368"/>
        <v>1.2216338880484114</v>
      </c>
      <c r="CA2122">
        <v>0</v>
      </c>
      <c r="CC2122" t="str">
        <f t="shared" ca="1" si="363"/>
        <v/>
      </c>
      <c r="CD2122" t="str">
        <f t="shared" ca="1" si="364"/>
        <v/>
      </c>
      <c r="CH2122" t="str">
        <f t="shared" ca="1" si="369"/>
        <v/>
      </c>
      <c r="CK2122" t="str">
        <f t="shared" ca="1" si="365"/>
        <v/>
      </c>
    </row>
    <row r="2123" spans="1:89" x14ac:dyDescent="0.45">
      <c r="A2123">
        <v>1</v>
      </c>
      <c r="B2123">
        <f t="shared" si="366"/>
        <v>0</v>
      </c>
      <c r="D2123" t="b">
        <f t="shared" si="362"/>
        <v>0</v>
      </c>
      <c r="AN2123">
        <f t="shared" si="367"/>
        <v>4.9121580331455778E-2</v>
      </c>
      <c r="AQ2123">
        <f t="shared" si="368"/>
        <v>0.22163388804841144</v>
      </c>
      <c r="CA2123">
        <v>1</v>
      </c>
      <c r="CC2123" t="str">
        <f t="shared" ca="1" si="363"/>
        <v/>
      </c>
      <c r="CD2123" t="str">
        <f t="shared" ca="1" si="364"/>
        <v/>
      </c>
      <c r="CH2123" t="str">
        <f t="shared" ca="1" si="369"/>
        <v/>
      </c>
      <c r="CK2123" t="str">
        <f t="shared" ca="1" si="365"/>
        <v/>
      </c>
    </row>
    <row r="2124" spans="1:89" x14ac:dyDescent="0.45">
      <c r="A2124">
        <v>0</v>
      </c>
      <c r="B2124">
        <f t="shared" si="366"/>
        <v>0</v>
      </c>
      <c r="D2124" t="b">
        <f t="shared" si="362"/>
        <v>0</v>
      </c>
      <c r="AN2124">
        <f t="shared" si="367"/>
        <v>0</v>
      </c>
      <c r="AQ2124">
        <f t="shared" si="368"/>
        <v>1.2216338880484114</v>
      </c>
      <c r="CA2124">
        <v>0</v>
      </c>
      <c r="CC2124" t="str">
        <f t="shared" ca="1" si="363"/>
        <v/>
      </c>
      <c r="CD2124" t="str">
        <f t="shared" ca="1" si="364"/>
        <v/>
      </c>
      <c r="CH2124" t="str">
        <f t="shared" ca="1" si="369"/>
        <v/>
      </c>
      <c r="CK2124" t="str">
        <f t="shared" ca="1" si="365"/>
        <v/>
      </c>
    </row>
    <row r="2125" spans="1:89" x14ac:dyDescent="0.45">
      <c r="A2125">
        <v>1</v>
      </c>
      <c r="B2125">
        <f t="shared" si="366"/>
        <v>0</v>
      </c>
      <c r="D2125" t="b">
        <f t="shared" si="362"/>
        <v>0</v>
      </c>
      <c r="AN2125">
        <f t="shared" si="367"/>
        <v>4.9121580331455778E-2</v>
      </c>
      <c r="AQ2125">
        <f t="shared" si="368"/>
        <v>0.22163388804841144</v>
      </c>
      <c r="CA2125">
        <v>1</v>
      </c>
      <c r="CC2125" t="str">
        <f t="shared" ca="1" si="363"/>
        <v/>
      </c>
      <c r="CD2125" t="str">
        <f t="shared" ca="1" si="364"/>
        <v/>
      </c>
      <c r="CH2125" t="str">
        <f t="shared" ca="1" si="369"/>
        <v/>
      </c>
      <c r="CK2125" t="str">
        <f t="shared" ca="1" si="365"/>
        <v/>
      </c>
    </row>
    <row r="2126" spans="1:89" x14ac:dyDescent="0.45">
      <c r="A2126">
        <v>1</v>
      </c>
      <c r="B2126">
        <f t="shared" si="366"/>
        <v>0</v>
      </c>
      <c r="D2126" t="b">
        <f t="shared" si="362"/>
        <v>0</v>
      </c>
      <c r="AN2126">
        <f t="shared" si="367"/>
        <v>4.9121580331455778E-2</v>
      </c>
      <c r="AQ2126">
        <f t="shared" si="368"/>
        <v>0.22163388804841144</v>
      </c>
      <c r="CA2126">
        <v>1</v>
      </c>
      <c r="CC2126" t="str">
        <f t="shared" ca="1" si="363"/>
        <v/>
      </c>
      <c r="CD2126" t="str">
        <f t="shared" ca="1" si="364"/>
        <v/>
      </c>
      <c r="CH2126" t="str">
        <f t="shared" ca="1" si="369"/>
        <v/>
      </c>
      <c r="CK2126" t="str">
        <f t="shared" ca="1" si="365"/>
        <v/>
      </c>
    </row>
    <row r="2127" spans="1:89" x14ac:dyDescent="0.45">
      <c r="A2127">
        <v>1</v>
      </c>
      <c r="B2127">
        <f t="shared" si="366"/>
        <v>0</v>
      </c>
      <c r="D2127" t="b">
        <f t="shared" si="362"/>
        <v>1</v>
      </c>
      <c r="AN2127">
        <f t="shared" si="367"/>
        <v>4.9121580331455778E-2</v>
      </c>
      <c r="AQ2127">
        <f t="shared" si="368"/>
        <v>0.22163388804841144</v>
      </c>
      <c r="CA2127">
        <v>1</v>
      </c>
      <c r="CC2127" t="str">
        <f t="shared" ca="1" si="363"/>
        <v/>
      </c>
      <c r="CD2127" t="str">
        <f t="shared" ca="1" si="364"/>
        <v/>
      </c>
      <c r="CH2127" t="str">
        <f t="shared" ca="1" si="369"/>
        <v/>
      </c>
      <c r="CK2127" t="str">
        <f t="shared" ca="1" si="365"/>
        <v/>
      </c>
    </row>
    <row r="2128" spans="1:89" x14ac:dyDescent="0.45">
      <c r="A2128">
        <v>1</v>
      </c>
      <c r="B2128">
        <f t="shared" si="366"/>
        <v>0</v>
      </c>
      <c r="D2128" t="b">
        <f t="shared" si="362"/>
        <v>0</v>
      </c>
      <c r="AN2128">
        <f t="shared" si="367"/>
        <v>4.9121580331455778E-2</v>
      </c>
      <c r="AQ2128">
        <f t="shared" si="368"/>
        <v>0.22163388804841144</v>
      </c>
      <c r="CA2128">
        <v>1</v>
      </c>
      <c r="CC2128" t="str">
        <f t="shared" ca="1" si="363"/>
        <v/>
      </c>
      <c r="CD2128" t="str">
        <f t="shared" ca="1" si="364"/>
        <v/>
      </c>
      <c r="CH2128" t="str">
        <f t="shared" ca="1" si="369"/>
        <v/>
      </c>
      <c r="CK2128" t="str">
        <f t="shared" ca="1" si="365"/>
        <v/>
      </c>
    </row>
    <row r="2129" spans="1:89" x14ac:dyDescent="0.45">
      <c r="A2129">
        <v>1</v>
      </c>
      <c r="B2129">
        <f t="shared" si="366"/>
        <v>13</v>
      </c>
      <c r="D2129" t="b">
        <f t="shared" si="362"/>
        <v>0</v>
      </c>
      <c r="AN2129">
        <f t="shared" si="367"/>
        <v>4.9121580331455778E-2</v>
      </c>
      <c r="AQ2129">
        <f t="shared" si="368"/>
        <v>0.22163388804841144</v>
      </c>
      <c r="CA2129">
        <v>1</v>
      </c>
      <c r="CC2129" t="str">
        <f t="shared" ca="1" si="363"/>
        <v/>
      </c>
      <c r="CD2129" t="str">
        <f t="shared" ca="1" si="364"/>
        <v/>
      </c>
      <c r="CH2129" t="str">
        <f t="shared" ca="1" si="369"/>
        <v/>
      </c>
      <c r="CK2129" t="str">
        <f t="shared" ca="1" si="365"/>
        <v/>
      </c>
    </row>
    <row r="2130" spans="1:89" x14ac:dyDescent="0.45">
      <c r="A2130">
        <v>2</v>
      </c>
      <c r="B2130">
        <f t="shared" si="366"/>
        <v>0</v>
      </c>
      <c r="D2130" t="b">
        <f t="shared" si="362"/>
        <v>0</v>
      </c>
      <c r="AN2130">
        <f t="shared" si="367"/>
        <v>0.60585380423463286</v>
      </c>
      <c r="AQ2130">
        <f t="shared" si="368"/>
        <v>0.77836611195158856</v>
      </c>
      <c r="CA2130">
        <v>2</v>
      </c>
      <c r="CC2130" t="str">
        <f t="shared" ca="1" si="363"/>
        <v/>
      </c>
      <c r="CD2130" t="str">
        <f t="shared" ca="1" si="364"/>
        <v/>
      </c>
      <c r="CH2130" t="str">
        <f t="shared" ca="1" si="369"/>
        <v/>
      </c>
      <c r="CK2130" t="str">
        <f t="shared" ca="1" si="365"/>
        <v/>
      </c>
    </row>
    <row r="2131" spans="1:89" x14ac:dyDescent="0.45">
      <c r="A2131">
        <v>3</v>
      </c>
      <c r="B2131">
        <f t="shared" si="366"/>
        <v>0</v>
      </c>
      <c r="D2131" t="b">
        <f t="shared" si="362"/>
        <v>0</v>
      </c>
      <c r="AN2131">
        <f t="shared" si="367"/>
        <v>3.16258602813781</v>
      </c>
      <c r="AQ2131">
        <f t="shared" si="368"/>
        <v>1.7783661119515886</v>
      </c>
      <c r="CA2131">
        <v>3</v>
      </c>
      <c r="CC2131">
        <f t="shared" ca="1" si="363"/>
        <v>6</v>
      </c>
      <c r="CD2131" t="str">
        <f t="shared" ca="1" si="364"/>
        <v/>
      </c>
      <c r="CH2131">
        <f t="shared" ca="1" si="369"/>
        <v>36</v>
      </c>
      <c r="CK2131" t="str">
        <f t="shared" ca="1" si="365"/>
        <v/>
      </c>
    </row>
    <row r="2132" spans="1:89" x14ac:dyDescent="0.45">
      <c r="A2132">
        <v>1</v>
      </c>
      <c r="B2132">
        <f t="shared" si="366"/>
        <v>0</v>
      </c>
      <c r="D2132" t="b">
        <f t="shared" si="362"/>
        <v>0</v>
      </c>
      <c r="AN2132">
        <f t="shared" si="367"/>
        <v>4.9121580331455778E-2</v>
      </c>
      <c r="AQ2132">
        <f t="shared" si="368"/>
        <v>0.22163388804841144</v>
      </c>
      <c r="CA2132">
        <v>1</v>
      </c>
      <c r="CC2132" t="str">
        <f t="shared" ca="1" si="363"/>
        <v/>
      </c>
      <c r="CD2132" t="str">
        <f t="shared" ca="1" si="364"/>
        <v/>
      </c>
      <c r="CH2132" t="str">
        <f t="shared" ca="1" si="369"/>
        <v/>
      </c>
      <c r="CK2132" t="str">
        <f t="shared" ca="1" si="365"/>
        <v/>
      </c>
    </row>
    <row r="2133" spans="1:89" x14ac:dyDescent="0.45">
      <c r="A2133">
        <v>1</v>
      </c>
      <c r="B2133">
        <f t="shared" si="366"/>
        <v>0</v>
      </c>
      <c r="D2133" t="b">
        <f t="shared" si="362"/>
        <v>0</v>
      </c>
      <c r="AN2133">
        <f t="shared" si="367"/>
        <v>4.9121580331455778E-2</v>
      </c>
      <c r="AQ2133">
        <f t="shared" si="368"/>
        <v>0.22163388804841144</v>
      </c>
      <c r="CA2133">
        <v>1</v>
      </c>
      <c r="CC2133" t="str">
        <f t="shared" ca="1" si="363"/>
        <v/>
      </c>
      <c r="CD2133" t="str">
        <f t="shared" ca="1" si="364"/>
        <v/>
      </c>
      <c r="CH2133" t="str">
        <f t="shared" ca="1" si="369"/>
        <v/>
      </c>
      <c r="CK2133" t="str">
        <f t="shared" ca="1" si="365"/>
        <v/>
      </c>
    </row>
    <row r="2134" spans="1:89" x14ac:dyDescent="0.45">
      <c r="A2134">
        <v>1</v>
      </c>
      <c r="B2134">
        <f t="shared" si="366"/>
        <v>0</v>
      </c>
      <c r="D2134" t="b">
        <f t="shared" si="362"/>
        <v>0</v>
      </c>
      <c r="AN2134">
        <f t="shared" si="367"/>
        <v>4.9121580331455778E-2</v>
      </c>
      <c r="AQ2134">
        <f t="shared" si="368"/>
        <v>0.22163388804841144</v>
      </c>
      <c r="CA2134">
        <v>1</v>
      </c>
      <c r="CC2134" t="str">
        <f t="shared" ca="1" si="363"/>
        <v/>
      </c>
      <c r="CD2134" t="str">
        <f t="shared" ca="1" si="364"/>
        <v/>
      </c>
      <c r="CH2134" t="str">
        <f t="shared" ca="1" si="369"/>
        <v/>
      </c>
      <c r="CK2134" t="str">
        <f t="shared" ca="1" si="365"/>
        <v/>
      </c>
    </row>
    <row r="2135" spans="1:89" x14ac:dyDescent="0.45">
      <c r="A2135">
        <v>0</v>
      </c>
      <c r="B2135">
        <f t="shared" si="366"/>
        <v>0</v>
      </c>
      <c r="D2135" t="b">
        <f t="shared" si="362"/>
        <v>0</v>
      </c>
      <c r="AN2135">
        <f t="shared" si="367"/>
        <v>0</v>
      </c>
      <c r="AQ2135">
        <f t="shared" si="368"/>
        <v>1.2216338880484114</v>
      </c>
      <c r="CA2135">
        <v>0</v>
      </c>
      <c r="CC2135" t="str">
        <f t="shared" ca="1" si="363"/>
        <v/>
      </c>
      <c r="CD2135" t="str">
        <f t="shared" ca="1" si="364"/>
        <v/>
      </c>
      <c r="CH2135" t="str">
        <f t="shared" ca="1" si="369"/>
        <v/>
      </c>
      <c r="CK2135" t="str">
        <f t="shared" ca="1" si="365"/>
        <v/>
      </c>
    </row>
    <row r="2136" spans="1:89" x14ac:dyDescent="0.45">
      <c r="A2136">
        <v>0</v>
      </c>
      <c r="B2136">
        <f t="shared" si="366"/>
        <v>0</v>
      </c>
      <c r="D2136" t="b">
        <f t="shared" si="362"/>
        <v>0</v>
      </c>
      <c r="AN2136">
        <f t="shared" si="367"/>
        <v>0</v>
      </c>
      <c r="AQ2136">
        <f t="shared" si="368"/>
        <v>1.2216338880484114</v>
      </c>
      <c r="CA2136">
        <v>0</v>
      </c>
      <c r="CC2136" t="str">
        <f t="shared" ca="1" si="363"/>
        <v/>
      </c>
      <c r="CD2136" t="str">
        <f t="shared" ca="1" si="364"/>
        <v/>
      </c>
      <c r="CH2136" t="str">
        <f t="shared" ca="1" si="369"/>
        <v/>
      </c>
      <c r="CK2136" t="str">
        <f t="shared" ca="1" si="365"/>
        <v/>
      </c>
    </row>
    <row r="2137" spans="1:89" x14ac:dyDescent="0.45">
      <c r="A2137">
        <v>0</v>
      </c>
      <c r="B2137">
        <f t="shared" si="366"/>
        <v>0</v>
      </c>
      <c r="D2137" t="b">
        <f t="shared" si="362"/>
        <v>1</v>
      </c>
      <c r="AN2137">
        <f t="shared" si="367"/>
        <v>0</v>
      </c>
      <c r="AQ2137">
        <f t="shared" si="368"/>
        <v>1.2216338880484114</v>
      </c>
      <c r="CA2137">
        <v>0</v>
      </c>
      <c r="CC2137" t="str">
        <f t="shared" ca="1" si="363"/>
        <v/>
      </c>
      <c r="CD2137" t="str">
        <f t="shared" ca="1" si="364"/>
        <v/>
      </c>
      <c r="CH2137" t="str">
        <f t="shared" ca="1" si="369"/>
        <v/>
      </c>
      <c r="CK2137" t="str">
        <f t="shared" ca="1" si="365"/>
        <v/>
      </c>
    </row>
    <row r="2138" spans="1:89" x14ac:dyDescent="0.45">
      <c r="A2138">
        <v>0</v>
      </c>
      <c r="B2138">
        <f t="shared" si="366"/>
        <v>0</v>
      </c>
      <c r="D2138" t="b">
        <f t="shared" si="362"/>
        <v>0</v>
      </c>
      <c r="AN2138">
        <f t="shared" si="367"/>
        <v>0</v>
      </c>
      <c r="AQ2138">
        <f t="shared" si="368"/>
        <v>1.2216338880484114</v>
      </c>
      <c r="CA2138">
        <v>0</v>
      </c>
      <c r="CC2138" t="str">
        <f t="shared" ca="1" si="363"/>
        <v/>
      </c>
      <c r="CD2138" t="str">
        <f t="shared" ca="1" si="364"/>
        <v/>
      </c>
      <c r="CH2138" t="str">
        <f t="shared" ca="1" si="369"/>
        <v/>
      </c>
      <c r="CK2138" t="str">
        <f t="shared" ca="1" si="365"/>
        <v/>
      </c>
    </row>
    <row r="2139" spans="1:89" x14ac:dyDescent="0.45">
      <c r="A2139">
        <v>0</v>
      </c>
      <c r="B2139">
        <f t="shared" si="366"/>
        <v>15</v>
      </c>
      <c r="D2139" t="b">
        <f t="shared" si="362"/>
        <v>0</v>
      </c>
      <c r="AN2139">
        <f t="shared" si="367"/>
        <v>0</v>
      </c>
      <c r="AQ2139">
        <f t="shared" si="368"/>
        <v>1.2216338880484114</v>
      </c>
      <c r="CA2139">
        <v>0</v>
      </c>
      <c r="CC2139" t="str">
        <f t="shared" ca="1" si="363"/>
        <v/>
      </c>
      <c r="CD2139" t="str">
        <f t="shared" ca="1" si="364"/>
        <v/>
      </c>
      <c r="CH2139" t="str">
        <f t="shared" ca="1" si="369"/>
        <v/>
      </c>
      <c r="CK2139" t="str">
        <f t="shared" ca="1" si="365"/>
        <v/>
      </c>
    </row>
    <row r="2140" spans="1:89" x14ac:dyDescent="0.45">
      <c r="A2140">
        <v>0</v>
      </c>
      <c r="B2140">
        <f t="shared" si="366"/>
        <v>0</v>
      </c>
      <c r="D2140" t="b">
        <f t="shared" si="362"/>
        <v>0</v>
      </c>
      <c r="AN2140">
        <f t="shared" si="367"/>
        <v>0</v>
      </c>
      <c r="AQ2140">
        <f t="shared" si="368"/>
        <v>1.2216338880484114</v>
      </c>
      <c r="CA2140">
        <v>0</v>
      </c>
      <c r="CC2140" t="str">
        <f t="shared" ca="1" si="363"/>
        <v/>
      </c>
      <c r="CD2140" t="str">
        <f t="shared" ca="1" si="364"/>
        <v/>
      </c>
      <c r="CH2140" t="str">
        <f t="shared" ca="1" si="369"/>
        <v/>
      </c>
      <c r="CK2140" t="str">
        <f t="shared" ca="1" si="365"/>
        <v/>
      </c>
    </row>
    <row r="2141" spans="1:89" x14ac:dyDescent="0.45">
      <c r="A2141">
        <v>3</v>
      </c>
      <c r="B2141">
        <f t="shared" si="366"/>
        <v>0</v>
      </c>
      <c r="D2141" t="b">
        <f t="shared" si="362"/>
        <v>0</v>
      </c>
      <c r="AN2141">
        <f t="shared" si="367"/>
        <v>3.16258602813781</v>
      </c>
      <c r="AQ2141">
        <f t="shared" si="368"/>
        <v>1.7783661119515886</v>
      </c>
      <c r="CA2141">
        <v>3</v>
      </c>
      <c r="CC2141">
        <f t="shared" ca="1" si="363"/>
        <v>14</v>
      </c>
      <c r="CD2141">
        <f t="shared" ca="1" si="364"/>
        <v>28</v>
      </c>
      <c r="CH2141">
        <f t="shared" ca="1" si="369"/>
        <v>196</v>
      </c>
      <c r="CK2141">
        <f t="shared" ca="1" si="365"/>
        <v>12.709225000000009</v>
      </c>
    </row>
    <row r="2142" spans="1:89" x14ac:dyDescent="0.45">
      <c r="A2142">
        <v>2</v>
      </c>
      <c r="B2142">
        <f t="shared" si="366"/>
        <v>0</v>
      </c>
      <c r="D2142" t="b">
        <f t="shared" si="362"/>
        <v>0</v>
      </c>
      <c r="AN2142">
        <f t="shared" si="367"/>
        <v>0.60585380423463286</v>
      </c>
      <c r="AQ2142">
        <f t="shared" si="368"/>
        <v>0.77836611195158856</v>
      </c>
      <c r="CA2142">
        <v>2</v>
      </c>
      <c r="CC2142" t="str">
        <f t="shared" ca="1" si="363"/>
        <v/>
      </c>
      <c r="CD2142" t="str">
        <f t="shared" ca="1" si="364"/>
        <v/>
      </c>
      <c r="CH2142" t="str">
        <f t="shared" ca="1" si="369"/>
        <v/>
      </c>
      <c r="CK2142" t="str">
        <f t="shared" ca="1" si="365"/>
        <v/>
      </c>
    </row>
    <row r="2143" spans="1:89" x14ac:dyDescent="0.45">
      <c r="A2143">
        <v>2</v>
      </c>
      <c r="B2143">
        <f t="shared" si="366"/>
        <v>0</v>
      </c>
      <c r="D2143" t="b">
        <f t="shared" si="362"/>
        <v>0</v>
      </c>
      <c r="AN2143">
        <f t="shared" si="367"/>
        <v>0.60585380423463286</v>
      </c>
      <c r="AQ2143">
        <f t="shared" si="368"/>
        <v>0.77836611195158856</v>
      </c>
      <c r="CA2143">
        <v>2</v>
      </c>
      <c r="CC2143" t="str">
        <f t="shared" ca="1" si="363"/>
        <v/>
      </c>
      <c r="CD2143" t="str">
        <f t="shared" ca="1" si="364"/>
        <v/>
      </c>
      <c r="CH2143" t="str">
        <f t="shared" ca="1" si="369"/>
        <v/>
      </c>
      <c r="CK2143" t="str">
        <f t="shared" ca="1" si="365"/>
        <v/>
      </c>
    </row>
    <row r="2144" spans="1:89" x14ac:dyDescent="0.45">
      <c r="A2144">
        <v>0</v>
      </c>
      <c r="B2144">
        <f t="shared" si="366"/>
        <v>0</v>
      </c>
      <c r="D2144" t="b">
        <f t="shared" si="362"/>
        <v>0</v>
      </c>
      <c r="AN2144">
        <f t="shared" si="367"/>
        <v>0</v>
      </c>
      <c r="AQ2144">
        <f t="shared" si="368"/>
        <v>1.2216338880484114</v>
      </c>
      <c r="CA2144">
        <v>0</v>
      </c>
      <c r="CC2144" t="str">
        <f t="shared" ca="1" si="363"/>
        <v/>
      </c>
      <c r="CD2144" t="str">
        <f t="shared" ca="1" si="364"/>
        <v/>
      </c>
      <c r="CH2144" t="str">
        <f t="shared" ca="1" si="369"/>
        <v/>
      </c>
      <c r="CK2144" t="str">
        <f t="shared" ca="1" si="365"/>
        <v/>
      </c>
    </row>
    <row r="2145" spans="1:89" x14ac:dyDescent="0.45">
      <c r="A2145">
        <v>0</v>
      </c>
      <c r="B2145">
        <f t="shared" si="366"/>
        <v>0</v>
      </c>
      <c r="D2145" t="b">
        <f t="shared" si="362"/>
        <v>0</v>
      </c>
      <c r="AN2145">
        <f t="shared" si="367"/>
        <v>0</v>
      </c>
      <c r="AQ2145">
        <f t="shared" si="368"/>
        <v>1.2216338880484114</v>
      </c>
      <c r="CA2145">
        <v>0</v>
      </c>
      <c r="CC2145" t="str">
        <f t="shared" ca="1" si="363"/>
        <v/>
      </c>
      <c r="CD2145" t="str">
        <f t="shared" ca="1" si="364"/>
        <v/>
      </c>
      <c r="CH2145" t="str">
        <f t="shared" ca="1" si="369"/>
        <v/>
      </c>
      <c r="CK2145" t="str">
        <f t="shared" ca="1" si="365"/>
        <v/>
      </c>
    </row>
    <row r="2146" spans="1:89" x14ac:dyDescent="0.45">
      <c r="A2146">
        <v>1</v>
      </c>
      <c r="B2146">
        <f t="shared" si="366"/>
        <v>0</v>
      </c>
      <c r="D2146" t="b">
        <f t="shared" si="362"/>
        <v>0</v>
      </c>
      <c r="AN2146">
        <f t="shared" si="367"/>
        <v>4.9121580331455778E-2</v>
      </c>
      <c r="AQ2146">
        <f t="shared" si="368"/>
        <v>0.22163388804841144</v>
      </c>
      <c r="CA2146">
        <v>1</v>
      </c>
      <c r="CC2146" t="str">
        <f t="shared" ca="1" si="363"/>
        <v/>
      </c>
      <c r="CD2146" t="str">
        <f t="shared" ca="1" si="364"/>
        <v/>
      </c>
      <c r="CH2146" t="str">
        <f t="shared" ca="1" si="369"/>
        <v/>
      </c>
      <c r="CK2146" t="str">
        <f t="shared" ca="1" si="365"/>
        <v/>
      </c>
    </row>
    <row r="2147" spans="1:89" x14ac:dyDescent="0.45">
      <c r="A2147">
        <v>0</v>
      </c>
      <c r="B2147">
        <f t="shared" si="366"/>
        <v>0</v>
      </c>
      <c r="D2147" t="b">
        <f t="shared" si="362"/>
        <v>1</v>
      </c>
      <c r="AN2147">
        <f t="shared" si="367"/>
        <v>0</v>
      </c>
      <c r="AQ2147">
        <f t="shared" si="368"/>
        <v>1.2216338880484114</v>
      </c>
      <c r="CA2147">
        <v>0</v>
      </c>
      <c r="CC2147" t="str">
        <f t="shared" ca="1" si="363"/>
        <v/>
      </c>
      <c r="CD2147" t="str">
        <f t="shared" ca="1" si="364"/>
        <v/>
      </c>
      <c r="CH2147" t="str">
        <f t="shared" ca="1" si="369"/>
        <v/>
      </c>
      <c r="CK2147" t="str">
        <f t="shared" ca="1" si="365"/>
        <v/>
      </c>
    </row>
    <row r="2148" spans="1:89" x14ac:dyDescent="0.45">
      <c r="A2148">
        <v>1</v>
      </c>
      <c r="B2148">
        <f t="shared" si="366"/>
        <v>0</v>
      </c>
      <c r="D2148" t="b">
        <f t="shared" si="362"/>
        <v>0</v>
      </c>
      <c r="AN2148">
        <f t="shared" si="367"/>
        <v>4.9121580331455778E-2</v>
      </c>
      <c r="AQ2148">
        <f t="shared" si="368"/>
        <v>0.22163388804841144</v>
      </c>
      <c r="CA2148">
        <v>1</v>
      </c>
      <c r="CC2148" t="str">
        <f t="shared" ca="1" si="363"/>
        <v/>
      </c>
      <c r="CD2148" t="str">
        <f t="shared" ca="1" si="364"/>
        <v/>
      </c>
      <c r="CH2148" t="str">
        <f t="shared" ca="1" si="369"/>
        <v/>
      </c>
      <c r="CK2148" t="str">
        <f t="shared" ca="1" si="365"/>
        <v/>
      </c>
    </row>
    <row r="2149" spans="1:89" x14ac:dyDescent="0.45">
      <c r="A2149">
        <v>2</v>
      </c>
      <c r="B2149">
        <f t="shared" si="366"/>
        <v>15</v>
      </c>
      <c r="D2149" t="b">
        <f t="shared" si="362"/>
        <v>0</v>
      </c>
      <c r="AN2149">
        <f t="shared" si="367"/>
        <v>0.60585380423463286</v>
      </c>
      <c r="AQ2149">
        <f t="shared" si="368"/>
        <v>0.77836611195158856</v>
      </c>
      <c r="CA2149">
        <v>2</v>
      </c>
      <c r="CC2149" t="str">
        <f t="shared" ca="1" si="363"/>
        <v/>
      </c>
      <c r="CD2149" t="str">
        <f t="shared" ca="1" si="364"/>
        <v/>
      </c>
      <c r="CH2149" t="str">
        <f t="shared" ca="1" si="369"/>
        <v/>
      </c>
      <c r="CK2149" t="str">
        <f t="shared" ca="1" si="365"/>
        <v/>
      </c>
    </row>
    <row r="2150" spans="1:89" x14ac:dyDescent="0.45">
      <c r="A2150">
        <v>3</v>
      </c>
      <c r="B2150">
        <f t="shared" si="366"/>
        <v>0</v>
      </c>
      <c r="D2150" t="b">
        <f t="shared" si="362"/>
        <v>0</v>
      </c>
      <c r="AN2150">
        <f t="shared" si="367"/>
        <v>3.16258602813781</v>
      </c>
      <c r="AQ2150">
        <f t="shared" si="368"/>
        <v>1.7783661119515886</v>
      </c>
      <c r="CA2150">
        <v>3</v>
      </c>
      <c r="CC2150" t="str">
        <f t="shared" ca="1" si="363"/>
        <v/>
      </c>
      <c r="CD2150" t="str">
        <f t="shared" ca="1" si="364"/>
        <v/>
      </c>
      <c r="CH2150" t="str">
        <f t="shared" ca="1" si="369"/>
        <v/>
      </c>
      <c r="CK2150" t="str">
        <f t="shared" ca="1" si="365"/>
        <v/>
      </c>
    </row>
    <row r="2151" spans="1:89" x14ac:dyDescent="0.45">
      <c r="A2151">
        <v>1</v>
      </c>
      <c r="B2151">
        <f t="shared" si="366"/>
        <v>0</v>
      </c>
      <c r="D2151" t="b">
        <f t="shared" si="362"/>
        <v>0</v>
      </c>
      <c r="AN2151">
        <f t="shared" si="367"/>
        <v>4.9121580331455778E-2</v>
      </c>
      <c r="AQ2151">
        <f t="shared" si="368"/>
        <v>0.22163388804841144</v>
      </c>
      <c r="CA2151">
        <v>1</v>
      </c>
      <c r="CC2151">
        <f t="shared" ca="1" si="363"/>
        <v>14</v>
      </c>
      <c r="CD2151" t="str">
        <f t="shared" ca="1" si="364"/>
        <v/>
      </c>
      <c r="CH2151">
        <f t="shared" ca="1" si="369"/>
        <v>196</v>
      </c>
      <c r="CK2151" t="str">
        <f t="shared" ca="1" si="365"/>
        <v/>
      </c>
    </row>
    <row r="2152" spans="1:89" x14ac:dyDescent="0.45">
      <c r="A2152">
        <v>1</v>
      </c>
      <c r="B2152">
        <f t="shared" si="366"/>
        <v>0</v>
      </c>
      <c r="D2152" t="b">
        <f t="shared" si="362"/>
        <v>0</v>
      </c>
      <c r="AN2152">
        <f t="shared" si="367"/>
        <v>4.9121580331455778E-2</v>
      </c>
      <c r="AQ2152">
        <f t="shared" si="368"/>
        <v>0.22163388804841144</v>
      </c>
      <c r="CA2152">
        <v>1</v>
      </c>
      <c r="CC2152" t="str">
        <f t="shared" ca="1" si="363"/>
        <v/>
      </c>
      <c r="CD2152" t="str">
        <f t="shared" ca="1" si="364"/>
        <v/>
      </c>
      <c r="CH2152" t="str">
        <f t="shared" ca="1" si="369"/>
        <v/>
      </c>
      <c r="CK2152" t="str">
        <f t="shared" ca="1" si="365"/>
        <v/>
      </c>
    </row>
    <row r="2153" spans="1:89" x14ac:dyDescent="0.45">
      <c r="A2153">
        <v>1</v>
      </c>
      <c r="B2153">
        <f t="shared" si="366"/>
        <v>0</v>
      </c>
      <c r="D2153" t="b">
        <f t="shared" si="362"/>
        <v>0</v>
      </c>
      <c r="AN2153">
        <f t="shared" si="367"/>
        <v>4.9121580331455778E-2</v>
      </c>
      <c r="AQ2153">
        <f t="shared" si="368"/>
        <v>0.22163388804841144</v>
      </c>
      <c r="CA2153">
        <v>1</v>
      </c>
      <c r="CC2153" t="str">
        <f t="shared" ca="1" si="363"/>
        <v/>
      </c>
      <c r="CD2153" t="str">
        <f t="shared" ca="1" si="364"/>
        <v/>
      </c>
      <c r="CH2153" t="str">
        <f t="shared" ca="1" si="369"/>
        <v/>
      </c>
      <c r="CK2153" t="str">
        <f t="shared" ca="1" si="365"/>
        <v/>
      </c>
    </row>
    <row r="2154" spans="1:89" x14ac:dyDescent="0.45">
      <c r="A2154">
        <v>0</v>
      </c>
      <c r="B2154">
        <f t="shared" si="366"/>
        <v>0</v>
      </c>
      <c r="D2154" t="b">
        <f t="shared" si="362"/>
        <v>0</v>
      </c>
      <c r="AN2154">
        <f t="shared" si="367"/>
        <v>0</v>
      </c>
      <c r="AQ2154">
        <f t="shared" si="368"/>
        <v>1.2216338880484114</v>
      </c>
      <c r="CA2154">
        <v>0</v>
      </c>
      <c r="CC2154" t="str">
        <f t="shared" ca="1" si="363"/>
        <v/>
      </c>
      <c r="CD2154" t="str">
        <f t="shared" ca="1" si="364"/>
        <v/>
      </c>
      <c r="CH2154" t="str">
        <f t="shared" ca="1" si="369"/>
        <v/>
      </c>
      <c r="CK2154" t="str">
        <f t="shared" ca="1" si="365"/>
        <v/>
      </c>
    </row>
    <row r="2155" spans="1:89" x14ac:dyDescent="0.45">
      <c r="A2155">
        <v>0</v>
      </c>
      <c r="B2155">
        <f t="shared" si="366"/>
        <v>0</v>
      </c>
      <c r="D2155" t="b">
        <f t="shared" si="362"/>
        <v>0</v>
      </c>
      <c r="AN2155">
        <f t="shared" si="367"/>
        <v>0</v>
      </c>
      <c r="AQ2155">
        <f t="shared" si="368"/>
        <v>1.2216338880484114</v>
      </c>
      <c r="CA2155">
        <v>0</v>
      </c>
      <c r="CC2155" t="str">
        <f t="shared" ca="1" si="363"/>
        <v/>
      </c>
      <c r="CD2155" t="str">
        <f t="shared" ca="1" si="364"/>
        <v/>
      </c>
      <c r="CH2155" t="str">
        <f t="shared" ca="1" si="369"/>
        <v/>
      </c>
      <c r="CK2155" t="str">
        <f t="shared" ca="1" si="365"/>
        <v/>
      </c>
    </row>
    <row r="2156" spans="1:89" x14ac:dyDescent="0.45">
      <c r="A2156">
        <v>2</v>
      </c>
      <c r="B2156">
        <f t="shared" si="366"/>
        <v>0</v>
      </c>
      <c r="D2156" t="b">
        <f t="shared" si="362"/>
        <v>0</v>
      </c>
      <c r="AN2156">
        <f t="shared" si="367"/>
        <v>0.60585380423463286</v>
      </c>
      <c r="AQ2156">
        <f t="shared" si="368"/>
        <v>0.77836611195158856</v>
      </c>
      <c r="CA2156">
        <v>2</v>
      </c>
      <c r="CC2156" t="str">
        <f t="shared" ca="1" si="363"/>
        <v/>
      </c>
      <c r="CD2156" t="str">
        <f t="shared" ca="1" si="364"/>
        <v/>
      </c>
      <c r="CH2156" t="str">
        <f t="shared" ca="1" si="369"/>
        <v/>
      </c>
      <c r="CK2156" t="str">
        <f t="shared" ca="1" si="365"/>
        <v/>
      </c>
    </row>
    <row r="2157" spans="1:89" x14ac:dyDescent="0.45">
      <c r="A2157">
        <v>1</v>
      </c>
      <c r="B2157">
        <f t="shared" si="366"/>
        <v>0</v>
      </c>
      <c r="D2157" t="b">
        <f t="shared" si="362"/>
        <v>1</v>
      </c>
      <c r="AN2157">
        <f t="shared" si="367"/>
        <v>4.9121580331455778E-2</v>
      </c>
      <c r="AQ2157">
        <f t="shared" si="368"/>
        <v>0.22163388804841144</v>
      </c>
      <c r="CA2157">
        <v>1</v>
      </c>
      <c r="CC2157" t="str">
        <f t="shared" ca="1" si="363"/>
        <v/>
      </c>
      <c r="CD2157" t="str">
        <f t="shared" ca="1" si="364"/>
        <v/>
      </c>
      <c r="CH2157" t="str">
        <f t="shared" ca="1" si="369"/>
        <v/>
      </c>
      <c r="CK2157" t="str">
        <f t="shared" ca="1" si="365"/>
        <v/>
      </c>
    </row>
    <row r="2158" spans="1:89" x14ac:dyDescent="0.45">
      <c r="A2158">
        <v>3</v>
      </c>
      <c r="B2158">
        <f t="shared" si="366"/>
        <v>0</v>
      </c>
      <c r="D2158" t="b">
        <f t="shared" si="362"/>
        <v>0</v>
      </c>
      <c r="AN2158">
        <f t="shared" si="367"/>
        <v>3.16258602813781</v>
      </c>
      <c r="AQ2158">
        <f t="shared" si="368"/>
        <v>1.7783661119515886</v>
      </c>
      <c r="CA2158">
        <v>3</v>
      </c>
      <c r="CC2158" t="str">
        <f t="shared" ca="1" si="363"/>
        <v/>
      </c>
      <c r="CD2158" t="str">
        <f t="shared" ca="1" si="364"/>
        <v/>
      </c>
      <c r="CH2158" t="str">
        <f t="shared" ca="1" si="369"/>
        <v/>
      </c>
      <c r="CK2158" t="str">
        <f t="shared" ca="1" si="365"/>
        <v/>
      </c>
    </row>
    <row r="2159" spans="1:89" x14ac:dyDescent="0.45">
      <c r="A2159">
        <v>4</v>
      </c>
      <c r="B2159">
        <f t="shared" si="366"/>
        <v>9</v>
      </c>
      <c r="D2159" t="b">
        <f t="shared" si="362"/>
        <v>0</v>
      </c>
      <c r="AN2159">
        <f t="shared" si="367"/>
        <v>7.7193182520409875</v>
      </c>
      <c r="AQ2159">
        <f t="shared" si="368"/>
        <v>2.7783661119515886</v>
      </c>
      <c r="CA2159">
        <v>4</v>
      </c>
      <c r="CC2159" t="str">
        <f t="shared" ca="1" si="363"/>
        <v/>
      </c>
      <c r="CD2159" t="str">
        <f t="shared" ca="1" si="364"/>
        <v/>
      </c>
      <c r="CH2159" t="str">
        <f t="shared" ca="1" si="369"/>
        <v/>
      </c>
      <c r="CK2159" t="str">
        <f t="shared" ca="1" si="365"/>
        <v/>
      </c>
    </row>
    <row r="2160" spans="1:89" x14ac:dyDescent="0.45">
      <c r="A2160">
        <v>1</v>
      </c>
      <c r="B2160">
        <f t="shared" si="366"/>
        <v>0</v>
      </c>
      <c r="D2160" t="b">
        <f t="shared" si="362"/>
        <v>0</v>
      </c>
      <c r="AN2160">
        <f t="shared" si="367"/>
        <v>4.9121580331455778E-2</v>
      </c>
      <c r="AQ2160">
        <f t="shared" si="368"/>
        <v>0.22163388804841144</v>
      </c>
      <c r="CA2160">
        <v>1</v>
      </c>
      <c r="CC2160" t="str">
        <f t="shared" ca="1" si="363"/>
        <v/>
      </c>
      <c r="CD2160" t="str">
        <f t="shared" ca="1" si="364"/>
        <v/>
      </c>
      <c r="CH2160" t="str">
        <f t="shared" ca="1" si="369"/>
        <v/>
      </c>
      <c r="CK2160" t="str">
        <f t="shared" ca="1" si="365"/>
        <v/>
      </c>
    </row>
    <row r="2161" spans="1:89" x14ac:dyDescent="0.45">
      <c r="A2161">
        <v>0</v>
      </c>
      <c r="B2161">
        <f t="shared" si="366"/>
        <v>0</v>
      </c>
      <c r="D2161" t="b">
        <f t="shared" si="362"/>
        <v>0</v>
      </c>
      <c r="AN2161">
        <f t="shared" si="367"/>
        <v>0</v>
      </c>
      <c r="AQ2161">
        <f t="shared" si="368"/>
        <v>1.2216338880484114</v>
      </c>
      <c r="CA2161">
        <v>0</v>
      </c>
      <c r="CC2161">
        <f t="shared" ca="1" si="363"/>
        <v>10</v>
      </c>
      <c r="CD2161">
        <f t="shared" ca="1" si="364"/>
        <v>23</v>
      </c>
      <c r="CH2161">
        <f t="shared" ca="1" si="369"/>
        <v>100</v>
      </c>
      <c r="CK2161">
        <f t="shared" ca="1" si="365"/>
        <v>2.0592249999999965</v>
      </c>
    </row>
    <row r="2162" spans="1:89" x14ac:dyDescent="0.45">
      <c r="A2162">
        <v>2</v>
      </c>
      <c r="B2162">
        <f t="shared" si="366"/>
        <v>0</v>
      </c>
      <c r="D2162" t="b">
        <f t="shared" si="362"/>
        <v>0</v>
      </c>
      <c r="AN2162">
        <f t="shared" si="367"/>
        <v>0.60585380423463286</v>
      </c>
      <c r="AQ2162">
        <f t="shared" si="368"/>
        <v>0.77836611195158856</v>
      </c>
      <c r="CA2162">
        <v>2</v>
      </c>
      <c r="CC2162" t="str">
        <f t="shared" ca="1" si="363"/>
        <v/>
      </c>
      <c r="CD2162" t="str">
        <f t="shared" ca="1" si="364"/>
        <v/>
      </c>
      <c r="CH2162" t="str">
        <f t="shared" ca="1" si="369"/>
        <v/>
      </c>
      <c r="CK2162" t="str">
        <f t="shared" ca="1" si="365"/>
        <v/>
      </c>
    </row>
    <row r="2163" spans="1:89" x14ac:dyDescent="0.45">
      <c r="A2163">
        <v>2</v>
      </c>
      <c r="B2163">
        <f t="shared" si="366"/>
        <v>0</v>
      </c>
      <c r="D2163" t="b">
        <f t="shared" si="362"/>
        <v>0</v>
      </c>
      <c r="AN2163">
        <f t="shared" si="367"/>
        <v>0.60585380423463286</v>
      </c>
      <c r="AQ2163">
        <f t="shared" si="368"/>
        <v>0.77836611195158856</v>
      </c>
      <c r="CA2163">
        <v>2</v>
      </c>
      <c r="CC2163" t="str">
        <f t="shared" ca="1" si="363"/>
        <v/>
      </c>
      <c r="CD2163" t="str">
        <f t="shared" ca="1" si="364"/>
        <v/>
      </c>
      <c r="CH2163" t="str">
        <f t="shared" ca="1" si="369"/>
        <v/>
      </c>
      <c r="CK2163" t="str">
        <f t="shared" ca="1" si="365"/>
        <v/>
      </c>
    </row>
    <row r="2164" spans="1:89" x14ac:dyDescent="0.45">
      <c r="A2164">
        <v>2</v>
      </c>
      <c r="B2164">
        <f t="shared" si="366"/>
        <v>0</v>
      </c>
      <c r="D2164" t="b">
        <f t="shared" si="362"/>
        <v>0</v>
      </c>
      <c r="AN2164">
        <f t="shared" si="367"/>
        <v>0.60585380423463286</v>
      </c>
      <c r="AQ2164">
        <f t="shared" si="368"/>
        <v>0.77836611195158856</v>
      </c>
      <c r="CA2164">
        <v>2</v>
      </c>
      <c r="CC2164" t="str">
        <f t="shared" ca="1" si="363"/>
        <v/>
      </c>
      <c r="CD2164" t="str">
        <f t="shared" ca="1" si="364"/>
        <v/>
      </c>
      <c r="CH2164" t="str">
        <f t="shared" ca="1" si="369"/>
        <v/>
      </c>
      <c r="CK2164" t="str">
        <f t="shared" ca="1" si="365"/>
        <v/>
      </c>
    </row>
    <row r="2165" spans="1:89" x14ac:dyDescent="0.45">
      <c r="A2165">
        <v>0</v>
      </c>
      <c r="B2165">
        <f t="shared" si="366"/>
        <v>0</v>
      </c>
      <c r="D2165" t="b">
        <f t="shared" si="362"/>
        <v>0</v>
      </c>
      <c r="AN2165">
        <f t="shared" si="367"/>
        <v>0</v>
      </c>
      <c r="AQ2165">
        <f t="shared" si="368"/>
        <v>1.2216338880484114</v>
      </c>
      <c r="CA2165">
        <v>0</v>
      </c>
      <c r="CC2165" t="str">
        <f t="shared" ca="1" si="363"/>
        <v/>
      </c>
      <c r="CD2165" t="str">
        <f t="shared" ca="1" si="364"/>
        <v/>
      </c>
      <c r="CH2165" t="str">
        <f t="shared" ca="1" si="369"/>
        <v/>
      </c>
      <c r="CK2165" t="str">
        <f t="shared" ca="1" si="365"/>
        <v/>
      </c>
    </row>
    <row r="2166" spans="1:89" x14ac:dyDescent="0.45">
      <c r="A2166">
        <v>0</v>
      </c>
      <c r="B2166">
        <f t="shared" si="366"/>
        <v>0</v>
      </c>
      <c r="D2166" t="b">
        <f t="shared" si="362"/>
        <v>0</v>
      </c>
      <c r="AN2166">
        <f t="shared" si="367"/>
        <v>0</v>
      </c>
      <c r="AQ2166">
        <f t="shared" si="368"/>
        <v>1.2216338880484114</v>
      </c>
      <c r="CA2166">
        <v>0</v>
      </c>
      <c r="CC2166" t="str">
        <f t="shared" ca="1" si="363"/>
        <v/>
      </c>
      <c r="CD2166" t="str">
        <f t="shared" ca="1" si="364"/>
        <v/>
      </c>
      <c r="CH2166" t="str">
        <f t="shared" ca="1" si="369"/>
        <v/>
      </c>
      <c r="CK2166" t="str">
        <f t="shared" ca="1" si="365"/>
        <v/>
      </c>
    </row>
    <row r="2167" spans="1:89" x14ac:dyDescent="0.45">
      <c r="A2167">
        <v>2</v>
      </c>
      <c r="B2167">
        <f t="shared" si="366"/>
        <v>0</v>
      </c>
      <c r="D2167" t="b">
        <f t="shared" si="362"/>
        <v>1</v>
      </c>
      <c r="AN2167">
        <f t="shared" si="367"/>
        <v>0.60585380423463286</v>
      </c>
      <c r="AQ2167">
        <f t="shared" si="368"/>
        <v>0.77836611195158856</v>
      </c>
      <c r="CA2167">
        <v>2</v>
      </c>
      <c r="CC2167" t="str">
        <f t="shared" ca="1" si="363"/>
        <v/>
      </c>
      <c r="CD2167" t="str">
        <f t="shared" ca="1" si="364"/>
        <v/>
      </c>
      <c r="CH2167" t="str">
        <f t="shared" ca="1" si="369"/>
        <v/>
      </c>
      <c r="CK2167" t="str">
        <f t="shared" ca="1" si="365"/>
        <v/>
      </c>
    </row>
    <row r="2168" spans="1:89" x14ac:dyDescent="0.45">
      <c r="A2168">
        <v>1</v>
      </c>
      <c r="B2168">
        <f t="shared" si="366"/>
        <v>0</v>
      </c>
      <c r="D2168" t="b">
        <f t="shared" si="362"/>
        <v>0</v>
      </c>
      <c r="AN2168">
        <f t="shared" si="367"/>
        <v>4.9121580331455778E-2</v>
      </c>
      <c r="AQ2168">
        <f t="shared" si="368"/>
        <v>0.22163388804841144</v>
      </c>
      <c r="CA2168">
        <v>1</v>
      </c>
      <c r="CC2168" t="str">
        <f t="shared" ca="1" si="363"/>
        <v/>
      </c>
      <c r="CD2168" t="str">
        <f t="shared" ca="1" si="364"/>
        <v/>
      </c>
      <c r="CH2168" t="str">
        <f t="shared" ca="1" si="369"/>
        <v/>
      </c>
      <c r="CK2168" t="str">
        <f t="shared" ca="1" si="365"/>
        <v/>
      </c>
    </row>
    <row r="2169" spans="1:89" x14ac:dyDescent="0.45">
      <c r="A2169">
        <v>1</v>
      </c>
      <c r="B2169">
        <f t="shared" si="366"/>
        <v>17</v>
      </c>
      <c r="D2169" t="b">
        <f t="shared" si="362"/>
        <v>0</v>
      </c>
      <c r="AN2169">
        <f t="shared" si="367"/>
        <v>4.9121580331455778E-2</v>
      </c>
      <c r="AQ2169">
        <f t="shared" si="368"/>
        <v>0.22163388804841144</v>
      </c>
      <c r="CA2169">
        <v>1</v>
      </c>
      <c r="CC2169" t="str">
        <f t="shared" ca="1" si="363"/>
        <v/>
      </c>
      <c r="CD2169" t="str">
        <f t="shared" ca="1" si="364"/>
        <v/>
      </c>
      <c r="CH2169" t="str">
        <f t="shared" ca="1" si="369"/>
        <v/>
      </c>
      <c r="CK2169" t="str">
        <f t="shared" ca="1" si="365"/>
        <v/>
      </c>
    </row>
    <row r="2170" spans="1:89" x14ac:dyDescent="0.45">
      <c r="A2170">
        <v>0</v>
      </c>
      <c r="B2170">
        <f t="shared" si="366"/>
        <v>0</v>
      </c>
      <c r="D2170" t="b">
        <f t="shared" si="362"/>
        <v>0</v>
      </c>
      <c r="AN2170">
        <f t="shared" si="367"/>
        <v>0</v>
      </c>
      <c r="AQ2170">
        <f t="shared" si="368"/>
        <v>1.2216338880484114</v>
      </c>
      <c r="CA2170">
        <v>0</v>
      </c>
      <c r="CC2170" t="str">
        <f t="shared" ca="1" si="363"/>
        <v/>
      </c>
      <c r="CD2170" t="str">
        <f t="shared" ca="1" si="364"/>
        <v/>
      </c>
      <c r="CH2170" t="str">
        <f t="shared" ca="1" si="369"/>
        <v/>
      </c>
      <c r="CK2170" t="str">
        <f t="shared" ca="1" si="365"/>
        <v/>
      </c>
    </row>
    <row r="2171" spans="1:89" x14ac:dyDescent="0.45">
      <c r="A2171">
        <v>0</v>
      </c>
      <c r="B2171">
        <f t="shared" si="366"/>
        <v>0</v>
      </c>
      <c r="D2171" t="b">
        <f t="shared" si="362"/>
        <v>0</v>
      </c>
      <c r="AN2171">
        <f t="shared" si="367"/>
        <v>0</v>
      </c>
      <c r="AQ2171">
        <f t="shared" si="368"/>
        <v>1.2216338880484114</v>
      </c>
      <c r="CA2171">
        <v>0</v>
      </c>
      <c r="CC2171">
        <f t="shared" ca="1" si="363"/>
        <v>13</v>
      </c>
      <c r="CD2171" t="str">
        <f t="shared" ca="1" si="364"/>
        <v/>
      </c>
      <c r="CH2171">
        <f t="shared" ca="1" si="369"/>
        <v>169</v>
      </c>
      <c r="CK2171" t="str">
        <f t="shared" ca="1" si="365"/>
        <v/>
      </c>
    </row>
    <row r="2172" spans="1:89" x14ac:dyDescent="0.45">
      <c r="A2172">
        <v>3</v>
      </c>
      <c r="B2172">
        <f t="shared" si="366"/>
        <v>0</v>
      </c>
      <c r="D2172" t="b">
        <f t="shared" si="362"/>
        <v>0</v>
      </c>
      <c r="AN2172">
        <f t="shared" si="367"/>
        <v>3.16258602813781</v>
      </c>
      <c r="AQ2172">
        <f t="shared" si="368"/>
        <v>1.7783661119515886</v>
      </c>
      <c r="CA2172">
        <v>3</v>
      </c>
      <c r="CC2172" t="str">
        <f t="shared" ca="1" si="363"/>
        <v/>
      </c>
      <c r="CD2172" t="str">
        <f t="shared" ca="1" si="364"/>
        <v/>
      </c>
      <c r="CH2172" t="str">
        <f t="shared" ca="1" si="369"/>
        <v/>
      </c>
      <c r="CK2172" t="str">
        <f t="shared" ca="1" si="365"/>
        <v/>
      </c>
    </row>
    <row r="2173" spans="1:89" x14ac:dyDescent="0.45">
      <c r="A2173">
        <v>1</v>
      </c>
      <c r="B2173">
        <f t="shared" si="366"/>
        <v>0</v>
      </c>
      <c r="D2173" t="b">
        <f t="shared" si="362"/>
        <v>0</v>
      </c>
      <c r="AN2173">
        <f t="shared" si="367"/>
        <v>4.9121580331455778E-2</v>
      </c>
      <c r="AQ2173">
        <f t="shared" si="368"/>
        <v>0.22163388804841144</v>
      </c>
      <c r="CA2173">
        <v>1</v>
      </c>
      <c r="CC2173" t="str">
        <f t="shared" ca="1" si="363"/>
        <v/>
      </c>
      <c r="CD2173" t="str">
        <f t="shared" ca="1" si="364"/>
        <v/>
      </c>
      <c r="CH2173" t="str">
        <f t="shared" ca="1" si="369"/>
        <v/>
      </c>
      <c r="CK2173" t="str">
        <f t="shared" ca="1" si="365"/>
        <v/>
      </c>
    </row>
    <row r="2174" spans="1:89" x14ac:dyDescent="0.45">
      <c r="A2174">
        <v>2</v>
      </c>
      <c r="B2174">
        <f t="shared" si="366"/>
        <v>0</v>
      </c>
      <c r="D2174" t="b">
        <f t="shared" si="362"/>
        <v>0</v>
      </c>
      <c r="AN2174">
        <f t="shared" si="367"/>
        <v>0.60585380423463286</v>
      </c>
      <c r="AQ2174">
        <f t="shared" si="368"/>
        <v>0.77836611195158856</v>
      </c>
      <c r="CA2174">
        <v>2</v>
      </c>
      <c r="CC2174" t="str">
        <f t="shared" ca="1" si="363"/>
        <v/>
      </c>
      <c r="CD2174" t="str">
        <f t="shared" ca="1" si="364"/>
        <v/>
      </c>
      <c r="CH2174" t="str">
        <f t="shared" ca="1" si="369"/>
        <v/>
      </c>
      <c r="CK2174" t="str">
        <f t="shared" ca="1" si="365"/>
        <v/>
      </c>
    </row>
    <row r="2175" spans="1:89" x14ac:dyDescent="0.45">
      <c r="A2175">
        <v>2</v>
      </c>
      <c r="B2175">
        <f t="shared" si="366"/>
        <v>0</v>
      </c>
      <c r="D2175" t="b">
        <f t="shared" si="362"/>
        <v>0</v>
      </c>
      <c r="AN2175">
        <f t="shared" si="367"/>
        <v>0.60585380423463286</v>
      </c>
      <c r="AQ2175">
        <f t="shared" si="368"/>
        <v>0.77836611195158856</v>
      </c>
      <c r="CA2175">
        <v>2</v>
      </c>
      <c r="CC2175" t="str">
        <f t="shared" ca="1" si="363"/>
        <v/>
      </c>
      <c r="CD2175" t="str">
        <f t="shared" ca="1" si="364"/>
        <v/>
      </c>
      <c r="CH2175" t="str">
        <f t="shared" ca="1" si="369"/>
        <v/>
      </c>
      <c r="CK2175" t="str">
        <f t="shared" ca="1" si="365"/>
        <v/>
      </c>
    </row>
    <row r="2176" spans="1:89" x14ac:dyDescent="0.45">
      <c r="A2176">
        <v>1</v>
      </c>
      <c r="B2176">
        <f t="shared" si="366"/>
        <v>0</v>
      </c>
      <c r="D2176" t="b">
        <f t="shared" si="362"/>
        <v>0</v>
      </c>
      <c r="AN2176">
        <f t="shared" si="367"/>
        <v>4.9121580331455778E-2</v>
      </c>
      <c r="AQ2176">
        <f t="shared" si="368"/>
        <v>0.22163388804841144</v>
      </c>
      <c r="CA2176">
        <v>1</v>
      </c>
      <c r="CC2176" t="str">
        <f t="shared" ca="1" si="363"/>
        <v/>
      </c>
      <c r="CD2176" t="str">
        <f t="shared" ca="1" si="364"/>
        <v/>
      </c>
      <c r="CH2176" t="str">
        <f t="shared" ca="1" si="369"/>
        <v/>
      </c>
      <c r="CK2176" t="str">
        <f t="shared" ca="1" si="365"/>
        <v/>
      </c>
    </row>
    <row r="2177" spans="1:89" x14ac:dyDescent="0.45">
      <c r="A2177">
        <v>1</v>
      </c>
      <c r="B2177">
        <f t="shared" si="366"/>
        <v>0</v>
      </c>
      <c r="D2177" t="b">
        <f t="shared" ref="D2177:D2240" si="370">MOD(ROW(A2210),10)=0</f>
        <v>1</v>
      </c>
      <c r="AN2177">
        <f t="shared" si="367"/>
        <v>4.9121580331455778E-2</v>
      </c>
      <c r="AQ2177">
        <f t="shared" si="368"/>
        <v>0.22163388804841144</v>
      </c>
      <c r="CA2177">
        <v>1</v>
      </c>
      <c r="CC2177" t="str">
        <f t="shared" ref="CC2177:CC2240" ca="1" si="371">IF(MOD(CELL("строка",CA2186),10)=0,SUM(CA2177:CA2186),"")</f>
        <v/>
      </c>
      <c r="CD2177" t="str">
        <f t="shared" ca="1" si="364"/>
        <v/>
      </c>
      <c r="CH2177" t="str">
        <f t="shared" ca="1" si="369"/>
        <v/>
      </c>
      <c r="CK2177" t="str">
        <f t="shared" ca="1" si="365"/>
        <v/>
      </c>
    </row>
    <row r="2178" spans="1:89" x14ac:dyDescent="0.45">
      <c r="A2178">
        <v>0</v>
      </c>
      <c r="B2178">
        <f t="shared" si="366"/>
        <v>0</v>
      </c>
      <c r="D2178" t="b">
        <f t="shared" si="370"/>
        <v>0</v>
      </c>
      <c r="AN2178">
        <f t="shared" si="367"/>
        <v>0</v>
      </c>
      <c r="AQ2178">
        <f t="shared" si="368"/>
        <v>1.2216338880484114</v>
      </c>
      <c r="CA2178">
        <v>0</v>
      </c>
      <c r="CC2178" t="str">
        <f t="shared" ca="1" si="371"/>
        <v/>
      </c>
      <c r="CD2178" t="str">
        <f t="shared" ref="CD2178:CD2241" ca="1" si="372">IF(MOD(CELL("строка",CA2197),20)=0,SUM(CA2178:CA2197),"")</f>
        <v/>
      </c>
      <c r="CH2178" t="str">
        <f t="shared" ca="1" si="369"/>
        <v/>
      </c>
      <c r="CK2178" t="str">
        <f t="shared" ref="CK2178:CK2241" ca="1" si="373">IF(MOD(CELL("строка",CD2178),20)=1,POWER( SUM( CD2178, -$CJ$1 ), 2 ),"")</f>
        <v/>
      </c>
    </row>
    <row r="2179" spans="1:89" x14ac:dyDescent="0.45">
      <c r="A2179">
        <v>1</v>
      </c>
      <c r="B2179">
        <f t="shared" ref="B2179:B2242" si="374">SUM(A2221:A2230)*D2197</f>
        <v>12</v>
      </c>
      <c r="D2179" t="b">
        <f t="shared" si="370"/>
        <v>0</v>
      </c>
      <c r="AN2179">
        <f t="shared" ref="AN2179:AN2242" si="375">IF(A2179&gt;0,(A2179-AM$2)*(A2179-AM$2),0)</f>
        <v>4.9121580331455778E-2</v>
      </c>
      <c r="AQ2179">
        <f t="shared" ref="AQ2179:AQ2242" si="376">ABS(A2179-AM$2)</f>
        <v>0.22163388804841144</v>
      </c>
      <c r="CA2179">
        <v>1</v>
      </c>
      <c r="CC2179" t="str">
        <f t="shared" ca="1" si="371"/>
        <v/>
      </c>
      <c r="CD2179" t="str">
        <f t="shared" ca="1" si="372"/>
        <v/>
      </c>
      <c r="CH2179" t="str">
        <f t="shared" ref="CH2179:CH2242" ca="1" si="377">IF(MOD(CELL("строка",CC2179),10)=1,POWER( SUM( CC2179, -$G$1 ), 2 ),"")</f>
        <v/>
      </c>
      <c r="CK2179" t="str">
        <f t="shared" ca="1" si="373"/>
        <v/>
      </c>
    </row>
    <row r="2180" spans="1:89" x14ac:dyDescent="0.45">
      <c r="A2180">
        <v>2</v>
      </c>
      <c r="B2180">
        <f t="shared" si="374"/>
        <v>0</v>
      </c>
      <c r="D2180" t="b">
        <f t="shared" si="370"/>
        <v>0</v>
      </c>
      <c r="AN2180">
        <f t="shared" si="375"/>
        <v>0.60585380423463286</v>
      </c>
      <c r="AQ2180">
        <f t="shared" si="376"/>
        <v>0.77836611195158856</v>
      </c>
      <c r="CA2180">
        <v>2</v>
      </c>
      <c r="CC2180" t="str">
        <f t="shared" ca="1" si="371"/>
        <v/>
      </c>
      <c r="CD2180" t="str">
        <f t="shared" ca="1" si="372"/>
        <v/>
      </c>
      <c r="CH2180" t="str">
        <f t="shared" ca="1" si="377"/>
        <v/>
      </c>
      <c r="CK2180" t="str">
        <f t="shared" ca="1" si="373"/>
        <v/>
      </c>
    </row>
    <row r="2181" spans="1:89" x14ac:dyDescent="0.45">
      <c r="A2181">
        <v>0</v>
      </c>
      <c r="B2181">
        <f t="shared" si="374"/>
        <v>0</v>
      </c>
      <c r="D2181" t="b">
        <f t="shared" si="370"/>
        <v>0</v>
      </c>
      <c r="AN2181">
        <f t="shared" si="375"/>
        <v>0</v>
      </c>
      <c r="AQ2181">
        <f t="shared" si="376"/>
        <v>1.2216338880484114</v>
      </c>
      <c r="CA2181">
        <v>0</v>
      </c>
      <c r="CC2181">
        <f t="shared" ca="1" si="371"/>
        <v>15</v>
      </c>
      <c r="CD2181">
        <f t="shared" ca="1" si="372"/>
        <v>30</v>
      </c>
      <c r="CH2181">
        <f t="shared" ca="1" si="377"/>
        <v>225</v>
      </c>
      <c r="CK2181">
        <f t="shared" ca="1" si="373"/>
        <v>30.969225000000016</v>
      </c>
    </row>
    <row r="2182" spans="1:89" x14ac:dyDescent="0.45">
      <c r="A2182">
        <v>0</v>
      </c>
      <c r="B2182">
        <f t="shared" si="374"/>
        <v>0</v>
      </c>
      <c r="D2182" t="b">
        <f t="shared" si="370"/>
        <v>0</v>
      </c>
      <c r="AN2182">
        <f t="shared" si="375"/>
        <v>0</v>
      </c>
      <c r="AQ2182">
        <f t="shared" si="376"/>
        <v>1.2216338880484114</v>
      </c>
      <c r="CA2182">
        <v>0</v>
      </c>
      <c r="CC2182" t="str">
        <f t="shared" ca="1" si="371"/>
        <v/>
      </c>
      <c r="CD2182" t="str">
        <f t="shared" ca="1" si="372"/>
        <v/>
      </c>
      <c r="CH2182" t="str">
        <f t="shared" ca="1" si="377"/>
        <v/>
      </c>
      <c r="CK2182" t="str">
        <f t="shared" ca="1" si="373"/>
        <v/>
      </c>
    </row>
    <row r="2183" spans="1:89" x14ac:dyDescent="0.45">
      <c r="A2183">
        <v>1</v>
      </c>
      <c r="B2183">
        <f t="shared" si="374"/>
        <v>0</v>
      </c>
      <c r="D2183" t="b">
        <f t="shared" si="370"/>
        <v>0</v>
      </c>
      <c r="AN2183">
        <f t="shared" si="375"/>
        <v>4.9121580331455778E-2</v>
      </c>
      <c r="AQ2183">
        <f t="shared" si="376"/>
        <v>0.22163388804841144</v>
      </c>
      <c r="CA2183">
        <v>1</v>
      </c>
      <c r="CC2183" t="str">
        <f t="shared" ca="1" si="371"/>
        <v/>
      </c>
      <c r="CD2183" t="str">
        <f t="shared" ca="1" si="372"/>
        <v/>
      </c>
      <c r="CH2183" t="str">
        <f t="shared" ca="1" si="377"/>
        <v/>
      </c>
      <c r="CK2183" t="str">
        <f t="shared" ca="1" si="373"/>
        <v/>
      </c>
    </row>
    <row r="2184" spans="1:89" x14ac:dyDescent="0.45">
      <c r="A2184">
        <v>3</v>
      </c>
      <c r="B2184">
        <f t="shared" si="374"/>
        <v>0</v>
      </c>
      <c r="D2184" t="b">
        <f t="shared" si="370"/>
        <v>0</v>
      </c>
      <c r="AN2184">
        <f t="shared" si="375"/>
        <v>3.16258602813781</v>
      </c>
      <c r="AQ2184">
        <f t="shared" si="376"/>
        <v>1.7783661119515886</v>
      </c>
      <c r="CA2184">
        <v>3</v>
      </c>
      <c r="CC2184" t="str">
        <f t="shared" ca="1" si="371"/>
        <v/>
      </c>
      <c r="CD2184" t="str">
        <f t="shared" ca="1" si="372"/>
        <v/>
      </c>
      <c r="CH2184" t="str">
        <f t="shared" ca="1" si="377"/>
        <v/>
      </c>
      <c r="CK2184" t="str">
        <f t="shared" ca="1" si="373"/>
        <v/>
      </c>
    </row>
    <row r="2185" spans="1:89" x14ac:dyDescent="0.45">
      <c r="A2185">
        <v>1</v>
      </c>
      <c r="B2185">
        <f t="shared" si="374"/>
        <v>0</v>
      </c>
      <c r="D2185" t="b">
        <f t="shared" si="370"/>
        <v>0</v>
      </c>
      <c r="AN2185">
        <f t="shared" si="375"/>
        <v>4.9121580331455778E-2</v>
      </c>
      <c r="AQ2185">
        <f t="shared" si="376"/>
        <v>0.22163388804841144</v>
      </c>
      <c r="CA2185">
        <v>1</v>
      </c>
      <c r="CC2185" t="str">
        <f t="shared" ca="1" si="371"/>
        <v/>
      </c>
      <c r="CD2185" t="str">
        <f t="shared" ca="1" si="372"/>
        <v/>
      </c>
      <c r="CH2185" t="str">
        <f t="shared" ca="1" si="377"/>
        <v/>
      </c>
      <c r="CK2185" t="str">
        <f t="shared" ca="1" si="373"/>
        <v/>
      </c>
    </row>
    <row r="2186" spans="1:89" x14ac:dyDescent="0.45">
      <c r="A2186">
        <v>1</v>
      </c>
      <c r="B2186">
        <f t="shared" si="374"/>
        <v>0</v>
      </c>
      <c r="D2186" t="b">
        <f t="shared" si="370"/>
        <v>0</v>
      </c>
      <c r="AN2186">
        <f t="shared" si="375"/>
        <v>4.9121580331455778E-2</v>
      </c>
      <c r="AQ2186">
        <f t="shared" si="376"/>
        <v>0.22163388804841144</v>
      </c>
      <c r="CA2186">
        <v>1</v>
      </c>
      <c r="CC2186" t="str">
        <f t="shared" ca="1" si="371"/>
        <v/>
      </c>
      <c r="CD2186" t="str">
        <f t="shared" ca="1" si="372"/>
        <v/>
      </c>
      <c r="CH2186" t="str">
        <f t="shared" ca="1" si="377"/>
        <v/>
      </c>
      <c r="CK2186" t="str">
        <f t="shared" ca="1" si="373"/>
        <v/>
      </c>
    </row>
    <row r="2187" spans="1:89" x14ac:dyDescent="0.45">
      <c r="A2187">
        <v>2</v>
      </c>
      <c r="B2187">
        <f t="shared" si="374"/>
        <v>0</v>
      </c>
      <c r="D2187" t="b">
        <f t="shared" si="370"/>
        <v>1</v>
      </c>
      <c r="AN2187">
        <f t="shared" si="375"/>
        <v>0.60585380423463286</v>
      </c>
      <c r="AQ2187">
        <f t="shared" si="376"/>
        <v>0.77836611195158856</v>
      </c>
      <c r="CA2187">
        <v>2</v>
      </c>
      <c r="CC2187" t="str">
        <f t="shared" ca="1" si="371"/>
        <v/>
      </c>
      <c r="CD2187" t="str">
        <f t="shared" ca="1" si="372"/>
        <v/>
      </c>
      <c r="CH2187" t="str">
        <f t="shared" ca="1" si="377"/>
        <v/>
      </c>
      <c r="CK2187" t="str">
        <f t="shared" ca="1" si="373"/>
        <v/>
      </c>
    </row>
    <row r="2188" spans="1:89" x14ac:dyDescent="0.45">
      <c r="A2188">
        <v>0</v>
      </c>
      <c r="B2188">
        <f t="shared" si="374"/>
        <v>0</v>
      </c>
      <c r="D2188" t="b">
        <f t="shared" si="370"/>
        <v>0</v>
      </c>
      <c r="AN2188">
        <f t="shared" si="375"/>
        <v>0</v>
      </c>
      <c r="AQ2188">
        <f t="shared" si="376"/>
        <v>1.2216338880484114</v>
      </c>
      <c r="CA2188">
        <v>0</v>
      </c>
      <c r="CC2188" t="str">
        <f t="shared" ca="1" si="371"/>
        <v/>
      </c>
      <c r="CD2188" t="str">
        <f t="shared" ca="1" si="372"/>
        <v/>
      </c>
      <c r="CH2188" t="str">
        <f t="shared" ca="1" si="377"/>
        <v/>
      </c>
      <c r="CK2188" t="str">
        <f t="shared" ca="1" si="373"/>
        <v/>
      </c>
    </row>
    <row r="2189" spans="1:89" x14ac:dyDescent="0.45">
      <c r="A2189">
        <v>3</v>
      </c>
      <c r="B2189">
        <f t="shared" si="374"/>
        <v>13</v>
      </c>
      <c r="D2189" t="b">
        <f t="shared" si="370"/>
        <v>0</v>
      </c>
      <c r="AN2189">
        <f t="shared" si="375"/>
        <v>3.16258602813781</v>
      </c>
      <c r="AQ2189">
        <f t="shared" si="376"/>
        <v>1.7783661119515886</v>
      </c>
      <c r="CA2189">
        <v>3</v>
      </c>
      <c r="CC2189" t="str">
        <f t="shared" ca="1" si="371"/>
        <v/>
      </c>
      <c r="CD2189" t="str">
        <f t="shared" ca="1" si="372"/>
        <v/>
      </c>
      <c r="CH2189" t="str">
        <f t="shared" ca="1" si="377"/>
        <v/>
      </c>
      <c r="CK2189" t="str">
        <f t="shared" ca="1" si="373"/>
        <v/>
      </c>
    </row>
    <row r="2190" spans="1:89" x14ac:dyDescent="0.45">
      <c r="A2190">
        <v>4</v>
      </c>
      <c r="B2190">
        <f t="shared" si="374"/>
        <v>0</v>
      </c>
      <c r="D2190" t="b">
        <f t="shared" si="370"/>
        <v>0</v>
      </c>
      <c r="AN2190">
        <f t="shared" si="375"/>
        <v>7.7193182520409875</v>
      </c>
      <c r="AQ2190">
        <f t="shared" si="376"/>
        <v>2.7783661119515886</v>
      </c>
      <c r="CA2190">
        <v>4</v>
      </c>
      <c r="CC2190" t="str">
        <f t="shared" ca="1" si="371"/>
        <v/>
      </c>
      <c r="CD2190" t="str">
        <f t="shared" ca="1" si="372"/>
        <v/>
      </c>
      <c r="CH2190" t="str">
        <f t="shared" ca="1" si="377"/>
        <v/>
      </c>
      <c r="CK2190" t="str">
        <f t="shared" ca="1" si="373"/>
        <v/>
      </c>
    </row>
    <row r="2191" spans="1:89" x14ac:dyDescent="0.45">
      <c r="A2191">
        <v>2</v>
      </c>
      <c r="B2191">
        <f t="shared" si="374"/>
        <v>0</v>
      </c>
      <c r="D2191" t="b">
        <f t="shared" si="370"/>
        <v>0</v>
      </c>
      <c r="AN2191">
        <f t="shared" si="375"/>
        <v>0.60585380423463286</v>
      </c>
      <c r="AQ2191">
        <f t="shared" si="376"/>
        <v>0.77836611195158856</v>
      </c>
      <c r="CA2191">
        <v>2</v>
      </c>
      <c r="CC2191">
        <f t="shared" ca="1" si="371"/>
        <v>15</v>
      </c>
      <c r="CD2191" t="str">
        <f t="shared" ca="1" si="372"/>
        <v/>
      </c>
      <c r="CH2191">
        <f t="shared" ca="1" si="377"/>
        <v>225</v>
      </c>
      <c r="CK2191" t="str">
        <f t="shared" ca="1" si="373"/>
        <v/>
      </c>
    </row>
    <row r="2192" spans="1:89" x14ac:dyDescent="0.45">
      <c r="A2192">
        <v>1</v>
      </c>
      <c r="B2192">
        <f t="shared" si="374"/>
        <v>0</v>
      </c>
      <c r="D2192" t="b">
        <f t="shared" si="370"/>
        <v>0</v>
      </c>
      <c r="AN2192">
        <f t="shared" si="375"/>
        <v>4.9121580331455778E-2</v>
      </c>
      <c r="AQ2192">
        <f t="shared" si="376"/>
        <v>0.22163388804841144</v>
      </c>
      <c r="CA2192">
        <v>1</v>
      </c>
      <c r="CC2192" t="str">
        <f t="shared" ca="1" si="371"/>
        <v/>
      </c>
      <c r="CD2192" t="str">
        <f t="shared" ca="1" si="372"/>
        <v/>
      </c>
      <c r="CH2192" t="str">
        <f t="shared" ca="1" si="377"/>
        <v/>
      </c>
      <c r="CK2192" t="str">
        <f t="shared" ca="1" si="373"/>
        <v/>
      </c>
    </row>
    <row r="2193" spans="1:89" x14ac:dyDescent="0.45">
      <c r="A2193">
        <v>0</v>
      </c>
      <c r="B2193">
        <f t="shared" si="374"/>
        <v>0</v>
      </c>
      <c r="D2193" t="b">
        <f t="shared" si="370"/>
        <v>0</v>
      </c>
      <c r="AN2193">
        <f t="shared" si="375"/>
        <v>0</v>
      </c>
      <c r="AQ2193">
        <f t="shared" si="376"/>
        <v>1.2216338880484114</v>
      </c>
      <c r="CA2193">
        <v>0</v>
      </c>
      <c r="CC2193" t="str">
        <f t="shared" ca="1" si="371"/>
        <v/>
      </c>
      <c r="CD2193" t="str">
        <f t="shared" ca="1" si="372"/>
        <v/>
      </c>
      <c r="CH2193" t="str">
        <f t="shared" ca="1" si="377"/>
        <v/>
      </c>
      <c r="CK2193" t="str">
        <f t="shared" ca="1" si="373"/>
        <v/>
      </c>
    </row>
    <row r="2194" spans="1:89" x14ac:dyDescent="0.45">
      <c r="A2194">
        <v>3</v>
      </c>
      <c r="B2194">
        <f t="shared" si="374"/>
        <v>0</v>
      </c>
      <c r="D2194" t="b">
        <f t="shared" si="370"/>
        <v>0</v>
      </c>
      <c r="AN2194">
        <f t="shared" si="375"/>
        <v>3.16258602813781</v>
      </c>
      <c r="AQ2194">
        <f t="shared" si="376"/>
        <v>1.7783661119515886</v>
      </c>
      <c r="CA2194">
        <v>3</v>
      </c>
      <c r="CC2194" t="str">
        <f t="shared" ca="1" si="371"/>
        <v/>
      </c>
      <c r="CD2194" t="str">
        <f t="shared" ca="1" si="372"/>
        <v/>
      </c>
      <c r="CH2194" t="str">
        <f t="shared" ca="1" si="377"/>
        <v/>
      </c>
      <c r="CK2194" t="str">
        <f t="shared" ca="1" si="373"/>
        <v/>
      </c>
    </row>
    <row r="2195" spans="1:89" x14ac:dyDescent="0.45">
      <c r="A2195">
        <v>2</v>
      </c>
      <c r="B2195">
        <f t="shared" si="374"/>
        <v>0</v>
      </c>
      <c r="D2195" t="b">
        <f t="shared" si="370"/>
        <v>0</v>
      </c>
      <c r="AN2195">
        <f t="shared" si="375"/>
        <v>0.60585380423463286</v>
      </c>
      <c r="AQ2195">
        <f t="shared" si="376"/>
        <v>0.77836611195158856</v>
      </c>
      <c r="CA2195">
        <v>2</v>
      </c>
      <c r="CC2195" t="str">
        <f t="shared" ca="1" si="371"/>
        <v/>
      </c>
      <c r="CD2195" t="str">
        <f t="shared" ca="1" si="372"/>
        <v/>
      </c>
      <c r="CH2195" t="str">
        <f t="shared" ca="1" si="377"/>
        <v/>
      </c>
      <c r="CK2195" t="str">
        <f t="shared" ca="1" si="373"/>
        <v/>
      </c>
    </row>
    <row r="2196" spans="1:89" x14ac:dyDescent="0.45">
      <c r="A2196">
        <v>0</v>
      </c>
      <c r="B2196">
        <f t="shared" si="374"/>
        <v>0</v>
      </c>
      <c r="D2196" t="b">
        <f t="shared" si="370"/>
        <v>0</v>
      </c>
      <c r="AN2196">
        <f t="shared" si="375"/>
        <v>0</v>
      </c>
      <c r="AQ2196">
        <f t="shared" si="376"/>
        <v>1.2216338880484114</v>
      </c>
      <c r="CA2196">
        <v>0</v>
      </c>
      <c r="CC2196" t="str">
        <f t="shared" ca="1" si="371"/>
        <v/>
      </c>
      <c r="CD2196" t="str">
        <f t="shared" ca="1" si="372"/>
        <v/>
      </c>
      <c r="CH2196" t="str">
        <f t="shared" ca="1" si="377"/>
        <v/>
      </c>
      <c r="CK2196" t="str">
        <f t="shared" ca="1" si="373"/>
        <v/>
      </c>
    </row>
    <row r="2197" spans="1:89" x14ac:dyDescent="0.45">
      <c r="A2197">
        <v>5</v>
      </c>
      <c r="B2197">
        <f t="shared" si="374"/>
        <v>0</v>
      </c>
      <c r="D2197" t="b">
        <f t="shared" si="370"/>
        <v>1</v>
      </c>
      <c r="AN2197">
        <f t="shared" si="375"/>
        <v>14.276050475944164</v>
      </c>
      <c r="AQ2197">
        <f t="shared" si="376"/>
        <v>3.7783661119515886</v>
      </c>
      <c r="CA2197">
        <v>5</v>
      </c>
      <c r="CC2197" t="str">
        <f t="shared" ca="1" si="371"/>
        <v/>
      </c>
      <c r="CD2197" t="str">
        <f t="shared" ca="1" si="372"/>
        <v/>
      </c>
      <c r="CH2197" t="str">
        <f t="shared" ca="1" si="377"/>
        <v/>
      </c>
      <c r="CK2197" t="str">
        <f t="shared" ca="1" si="373"/>
        <v/>
      </c>
    </row>
    <row r="2198" spans="1:89" x14ac:dyDescent="0.45">
      <c r="A2198">
        <v>0</v>
      </c>
      <c r="B2198">
        <f t="shared" si="374"/>
        <v>0</v>
      </c>
      <c r="D2198" t="b">
        <f t="shared" si="370"/>
        <v>0</v>
      </c>
      <c r="AN2198">
        <f t="shared" si="375"/>
        <v>0</v>
      </c>
      <c r="AQ2198">
        <f t="shared" si="376"/>
        <v>1.2216338880484114</v>
      </c>
      <c r="CA2198">
        <v>0</v>
      </c>
      <c r="CC2198" t="str">
        <f t="shared" ca="1" si="371"/>
        <v/>
      </c>
      <c r="CD2198" t="str">
        <f t="shared" ca="1" si="372"/>
        <v/>
      </c>
      <c r="CH2198" t="str">
        <f t="shared" ca="1" si="377"/>
        <v/>
      </c>
      <c r="CK2198" t="str">
        <f t="shared" ca="1" si="373"/>
        <v/>
      </c>
    </row>
    <row r="2199" spans="1:89" x14ac:dyDescent="0.45">
      <c r="A2199">
        <v>0</v>
      </c>
      <c r="B2199">
        <f t="shared" si="374"/>
        <v>16</v>
      </c>
      <c r="D2199" t="b">
        <f t="shared" si="370"/>
        <v>0</v>
      </c>
      <c r="AN2199">
        <f t="shared" si="375"/>
        <v>0</v>
      </c>
      <c r="AQ2199">
        <f t="shared" si="376"/>
        <v>1.2216338880484114</v>
      </c>
      <c r="CA2199">
        <v>0</v>
      </c>
      <c r="CC2199" t="str">
        <f t="shared" ca="1" si="371"/>
        <v/>
      </c>
      <c r="CD2199" t="str">
        <f t="shared" ca="1" si="372"/>
        <v/>
      </c>
      <c r="CH2199" t="str">
        <f t="shared" ca="1" si="377"/>
        <v/>
      </c>
      <c r="CK2199" t="str">
        <f t="shared" ca="1" si="373"/>
        <v/>
      </c>
    </row>
    <row r="2200" spans="1:89" x14ac:dyDescent="0.45">
      <c r="A2200">
        <v>2</v>
      </c>
      <c r="B2200">
        <f t="shared" si="374"/>
        <v>0</v>
      </c>
      <c r="D2200" t="b">
        <f t="shared" si="370"/>
        <v>0</v>
      </c>
      <c r="AN2200">
        <f t="shared" si="375"/>
        <v>0.60585380423463286</v>
      </c>
      <c r="AQ2200">
        <f t="shared" si="376"/>
        <v>0.77836611195158856</v>
      </c>
      <c r="CA2200">
        <v>2</v>
      </c>
      <c r="CC2200" t="str">
        <f t="shared" ca="1" si="371"/>
        <v/>
      </c>
      <c r="CD2200" t="str">
        <f t="shared" ca="1" si="372"/>
        <v/>
      </c>
      <c r="CH2200" t="str">
        <f t="shared" ca="1" si="377"/>
        <v/>
      </c>
      <c r="CK2200" t="str">
        <f t="shared" ca="1" si="373"/>
        <v/>
      </c>
    </row>
    <row r="2201" spans="1:89" x14ac:dyDescent="0.45">
      <c r="A2201">
        <v>0</v>
      </c>
      <c r="B2201">
        <f t="shared" si="374"/>
        <v>0</v>
      </c>
      <c r="D2201" t="b">
        <f t="shared" si="370"/>
        <v>0</v>
      </c>
      <c r="AN2201">
        <f t="shared" si="375"/>
        <v>0</v>
      </c>
      <c r="AQ2201">
        <f t="shared" si="376"/>
        <v>1.2216338880484114</v>
      </c>
      <c r="CA2201">
        <v>0</v>
      </c>
      <c r="CC2201">
        <f t="shared" ca="1" si="371"/>
        <v>9</v>
      </c>
      <c r="CD2201">
        <f t="shared" ca="1" si="372"/>
        <v>26</v>
      </c>
      <c r="CH2201">
        <f t="shared" ca="1" si="377"/>
        <v>81</v>
      </c>
      <c r="CK2201">
        <f t="shared" ca="1" si="373"/>
        <v>2.4492250000000042</v>
      </c>
    </row>
    <row r="2202" spans="1:89" x14ac:dyDescent="0.45">
      <c r="A2202">
        <v>0</v>
      </c>
      <c r="B2202">
        <f t="shared" si="374"/>
        <v>0</v>
      </c>
      <c r="D2202" t="b">
        <f t="shared" si="370"/>
        <v>0</v>
      </c>
      <c r="AN2202">
        <f t="shared" si="375"/>
        <v>0</v>
      </c>
      <c r="AQ2202">
        <f t="shared" si="376"/>
        <v>1.2216338880484114</v>
      </c>
      <c r="CA2202">
        <v>0</v>
      </c>
      <c r="CC2202" t="str">
        <f t="shared" ca="1" si="371"/>
        <v/>
      </c>
      <c r="CD2202" t="str">
        <f t="shared" ca="1" si="372"/>
        <v/>
      </c>
      <c r="CH2202" t="str">
        <f t="shared" ca="1" si="377"/>
        <v/>
      </c>
      <c r="CK2202" t="str">
        <f t="shared" ca="1" si="373"/>
        <v/>
      </c>
    </row>
    <row r="2203" spans="1:89" x14ac:dyDescent="0.45">
      <c r="A2203">
        <v>1</v>
      </c>
      <c r="B2203">
        <f t="shared" si="374"/>
        <v>0</v>
      </c>
      <c r="D2203" t="b">
        <f t="shared" si="370"/>
        <v>0</v>
      </c>
      <c r="AN2203">
        <f t="shared" si="375"/>
        <v>4.9121580331455778E-2</v>
      </c>
      <c r="AQ2203">
        <f t="shared" si="376"/>
        <v>0.22163388804841144</v>
      </c>
      <c r="CA2203">
        <v>1</v>
      </c>
      <c r="CC2203" t="str">
        <f t="shared" ca="1" si="371"/>
        <v/>
      </c>
      <c r="CD2203" t="str">
        <f t="shared" ca="1" si="372"/>
        <v/>
      </c>
      <c r="CH2203" t="str">
        <f t="shared" ca="1" si="377"/>
        <v/>
      </c>
      <c r="CK2203" t="str">
        <f t="shared" ca="1" si="373"/>
        <v/>
      </c>
    </row>
    <row r="2204" spans="1:89" x14ac:dyDescent="0.45">
      <c r="A2204">
        <v>2</v>
      </c>
      <c r="B2204">
        <f t="shared" si="374"/>
        <v>0</v>
      </c>
      <c r="D2204" t="b">
        <f t="shared" si="370"/>
        <v>0</v>
      </c>
      <c r="AN2204">
        <f t="shared" si="375"/>
        <v>0.60585380423463286</v>
      </c>
      <c r="AQ2204">
        <f t="shared" si="376"/>
        <v>0.77836611195158856</v>
      </c>
      <c r="CA2204">
        <v>2</v>
      </c>
      <c r="CC2204" t="str">
        <f t="shared" ca="1" si="371"/>
        <v/>
      </c>
      <c r="CD2204" t="str">
        <f t="shared" ca="1" si="372"/>
        <v/>
      </c>
      <c r="CH2204" t="str">
        <f t="shared" ca="1" si="377"/>
        <v/>
      </c>
      <c r="CK2204" t="str">
        <f t="shared" ca="1" si="373"/>
        <v/>
      </c>
    </row>
    <row r="2205" spans="1:89" x14ac:dyDescent="0.45">
      <c r="A2205">
        <v>2</v>
      </c>
      <c r="B2205">
        <f t="shared" si="374"/>
        <v>0</v>
      </c>
      <c r="D2205" t="b">
        <f t="shared" si="370"/>
        <v>0</v>
      </c>
      <c r="AN2205">
        <f t="shared" si="375"/>
        <v>0.60585380423463286</v>
      </c>
      <c r="AQ2205">
        <f t="shared" si="376"/>
        <v>0.77836611195158856</v>
      </c>
      <c r="CA2205">
        <v>2</v>
      </c>
      <c r="CC2205" t="str">
        <f t="shared" ca="1" si="371"/>
        <v/>
      </c>
      <c r="CD2205" t="str">
        <f t="shared" ca="1" si="372"/>
        <v/>
      </c>
      <c r="CH2205" t="str">
        <f t="shared" ca="1" si="377"/>
        <v/>
      </c>
      <c r="CK2205" t="str">
        <f t="shared" ca="1" si="373"/>
        <v/>
      </c>
    </row>
    <row r="2206" spans="1:89" x14ac:dyDescent="0.45">
      <c r="A2206">
        <v>0</v>
      </c>
      <c r="B2206">
        <f t="shared" si="374"/>
        <v>0</v>
      </c>
      <c r="D2206" t="b">
        <f t="shared" si="370"/>
        <v>0</v>
      </c>
      <c r="AN2206">
        <f t="shared" si="375"/>
        <v>0</v>
      </c>
      <c r="AQ2206">
        <f t="shared" si="376"/>
        <v>1.2216338880484114</v>
      </c>
      <c r="CA2206">
        <v>0</v>
      </c>
      <c r="CC2206" t="str">
        <f t="shared" ca="1" si="371"/>
        <v/>
      </c>
      <c r="CD2206" t="str">
        <f t="shared" ca="1" si="372"/>
        <v/>
      </c>
      <c r="CH2206" t="str">
        <f t="shared" ca="1" si="377"/>
        <v/>
      </c>
      <c r="CK2206" t="str">
        <f t="shared" ca="1" si="373"/>
        <v/>
      </c>
    </row>
    <row r="2207" spans="1:89" x14ac:dyDescent="0.45">
      <c r="A2207">
        <v>1</v>
      </c>
      <c r="B2207">
        <f t="shared" si="374"/>
        <v>0</v>
      </c>
      <c r="D2207" t="b">
        <f t="shared" si="370"/>
        <v>1</v>
      </c>
      <c r="AN2207">
        <f t="shared" si="375"/>
        <v>4.9121580331455778E-2</v>
      </c>
      <c r="AQ2207">
        <f t="shared" si="376"/>
        <v>0.22163388804841144</v>
      </c>
      <c r="CA2207">
        <v>1</v>
      </c>
      <c r="CC2207" t="str">
        <f t="shared" ca="1" si="371"/>
        <v/>
      </c>
      <c r="CD2207" t="str">
        <f t="shared" ca="1" si="372"/>
        <v/>
      </c>
      <c r="CH2207" t="str">
        <f t="shared" ca="1" si="377"/>
        <v/>
      </c>
      <c r="CK2207" t="str">
        <f t="shared" ca="1" si="373"/>
        <v/>
      </c>
    </row>
    <row r="2208" spans="1:89" x14ac:dyDescent="0.45">
      <c r="A2208">
        <v>1</v>
      </c>
      <c r="B2208">
        <f t="shared" si="374"/>
        <v>0</v>
      </c>
      <c r="D2208" t="b">
        <f t="shared" si="370"/>
        <v>0</v>
      </c>
      <c r="AN2208">
        <f t="shared" si="375"/>
        <v>4.9121580331455778E-2</v>
      </c>
      <c r="AQ2208">
        <f t="shared" si="376"/>
        <v>0.22163388804841144</v>
      </c>
      <c r="CA2208">
        <v>1</v>
      </c>
      <c r="CC2208" t="str">
        <f t="shared" ca="1" si="371"/>
        <v/>
      </c>
      <c r="CD2208" t="str">
        <f t="shared" ca="1" si="372"/>
        <v/>
      </c>
      <c r="CH2208" t="str">
        <f t="shared" ca="1" si="377"/>
        <v/>
      </c>
      <c r="CK2208" t="str">
        <f t="shared" ca="1" si="373"/>
        <v/>
      </c>
    </row>
    <row r="2209" spans="1:89" x14ac:dyDescent="0.45">
      <c r="A2209">
        <v>1</v>
      </c>
      <c r="B2209">
        <f t="shared" si="374"/>
        <v>10</v>
      </c>
      <c r="D2209" t="b">
        <f t="shared" si="370"/>
        <v>0</v>
      </c>
      <c r="AN2209">
        <f t="shared" si="375"/>
        <v>4.9121580331455778E-2</v>
      </c>
      <c r="AQ2209">
        <f t="shared" si="376"/>
        <v>0.22163388804841144</v>
      </c>
      <c r="CA2209">
        <v>1</v>
      </c>
      <c r="CC2209" t="str">
        <f t="shared" ca="1" si="371"/>
        <v/>
      </c>
      <c r="CD2209" t="str">
        <f t="shared" ca="1" si="372"/>
        <v/>
      </c>
      <c r="CH2209" t="str">
        <f t="shared" ca="1" si="377"/>
        <v/>
      </c>
      <c r="CK2209" t="str">
        <f t="shared" ca="1" si="373"/>
        <v/>
      </c>
    </row>
    <row r="2210" spans="1:89" x14ac:dyDescent="0.45">
      <c r="A2210">
        <v>1</v>
      </c>
      <c r="B2210">
        <f t="shared" si="374"/>
        <v>0</v>
      </c>
      <c r="D2210" t="b">
        <f t="shared" si="370"/>
        <v>0</v>
      </c>
      <c r="AN2210">
        <f t="shared" si="375"/>
        <v>4.9121580331455778E-2</v>
      </c>
      <c r="AQ2210">
        <f t="shared" si="376"/>
        <v>0.22163388804841144</v>
      </c>
      <c r="CA2210">
        <v>1</v>
      </c>
      <c r="CC2210" t="str">
        <f t="shared" ca="1" si="371"/>
        <v/>
      </c>
      <c r="CD2210" t="str">
        <f t="shared" ca="1" si="372"/>
        <v/>
      </c>
      <c r="CH2210" t="str">
        <f t="shared" ca="1" si="377"/>
        <v/>
      </c>
      <c r="CK2210" t="str">
        <f t="shared" ca="1" si="373"/>
        <v/>
      </c>
    </row>
    <row r="2211" spans="1:89" x14ac:dyDescent="0.45">
      <c r="A2211">
        <v>0</v>
      </c>
      <c r="B2211">
        <f t="shared" si="374"/>
        <v>0</v>
      </c>
      <c r="D2211" t="b">
        <f t="shared" si="370"/>
        <v>0</v>
      </c>
      <c r="AN2211">
        <f t="shared" si="375"/>
        <v>0</v>
      </c>
      <c r="AQ2211">
        <f t="shared" si="376"/>
        <v>1.2216338880484114</v>
      </c>
      <c r="CA2211">
        <v>0</v>
      </c>
      <c r="CC2211">
        <f t="shared" ca="1" si="371"/>
        <v>17</v>
      </c>
      <c r="CD2211" t="str">
        <f t="shared" ca="1" si="372"/>
        <v/>
      </c>
      <c r="CH2211">
        <f t="shared" ca="1" si="377"/>
        <v>289</v>
      </c>
      <c r="CK2211" t="str">
        <f t="shared" ca="1" si="373"/>
        <v/>
      </c>
    </row>
    <row r="2212" spans="1:89" x14ac:dyDescent="0.45">
      <c r="A2212">
        <v>6</v>
      </c>
      <c r="B2212">
        <f t="shared" si="374"/>
        <v>0</v>
      </c>
      <c r="D2212" t="b">
        <f t="shared" si="370"/>
        <v>0</v>
      </c>
      <c r="AN2212">
        <f t="shared" si="375"/>
        <v>22.832782699847343</v>
      </c>
      <c r="AQ2212">
        <f t="shared" si="376"/>
        <v>4.7783661119515886</v>
      </c>
      <c r="CA2212">
        <v>6</v>
      </c>
      <c r="CC2212" t="str">
        <f t="shared" ca="1" si="371"/>
        <v/>
      </c>
      <c r="CD2212" t="str">
        <f t="shared" ca="1" si="372"/>
        <v/>
      </c>
      <c r="CH2212" t="str">
        <f t="shared" ca="1" si="377"/>
        <v/>
      </c>
      <c r="CK2212" t="str">
        <f t="shared" ca="1" si="373"/>
        <v/>
      </c>
    </row>
    <row r="2213" spans="1:89" x14ac:dyDescent="0.45">
      <c r="A2213">
        <v>2</v>
      </c>
      <c r="B2213">
        <f t="shared" si="374"/>
        <v>0</v>
      </c>
      <c r="D2213" t="b">
        <f t="shared" si="370"/>
        <v>0</v>
      </c>
      <c r="AN2213">
        <f t="shared" si="375"/>
        <v>0.60585380423463286</v>
      </c>
      <c r="AQ2213">
        <f t="shared" si="376"/>
        <v>0.77836611195158856</v>
      </c>
      <c r="CA2213">
        <v>2</v>
      </c>
      <c r="CC2213" t="str">
        <f t="shared" ca="1" si="371"/>
        <v/>
      </c>
      <c r="CD2213" t="str">
        <f t="shared" ca="1" si="372"/>
        <v/>
      </c>
      <c r="CH2213" t="str">
        <f t="shared" ca="1" si="377"/>
        <v/>
      </c>
      <c r="CK2213" t="str">
        <f t="shared" ca="1" si="373"/>
        <v/>
      </c>
    </row>
    <row r="2214" spans="1:89" x14ac:dyDescent="0.45">
      <c r="A2214">
        <v>0</v>
      </c>
      <c r="B2214">
        <f t="shared" si="374"/>
        <v>0</v>
      </c>
      <c r="D2214" t="b">
        <f t="shared" si="370"/>
        <v>0</v>
      </c>
      <c r="AN2214">
        <f t="shared" si="375"/>
        <v>0</v>
      </c>
      <c r="AQ2214">
        <f t="shared" si="376"/>
        <v>1.2216338880484114</v>
      </c>
      <c r="CA2214">
        <v>0</v>
      </c>
      <c r="CC2214" t="str">
        <f t="shared" ca="1" si="371"/>
        <v/>
      </c>
      <c r="CD2214" t="str">
        <f t="shared" ca="1" si="372"/>
        <v/>
      </c>
      <c r="CH2214" t="str">
        <f t="shared" ca="1" si="377"/>
        <v/>
      </c>
      <c r="CK2214" t="str">
        <f t="shared" ca="1" si="373"/>
        <v/>
      </c>
    </row>
    <row r="2215" spans="1:89" x14ac:dyDescent="0.45">
      <c r="A2215">
        <v>2</v>
      </c>
      <c r="B2215">
        <f t="shared" si="374"/>
        <v>0</v>
      </c>
      <c r="D2215" t="b">
        <f t="shared" si="370"/>
        <v>0</v>
      </c>
      <c r="AN2215">
        <f t="shared" si="375"/>
        <v>0.60585380423463286</v>
      </c>
      <c r="AQ2215">
        <f t="shared" si="376"/>
        <v>0.77836611195158856</v>
      </c>
      <c r="CA2215">
        <v>2</v>
      </c>
      <c r="CC2215" t="str">
        <f t="shared" ca="1" si="371"/>
        <v/>
      </c>
      <c r="CD2215" t="str">
        <f t="shared" ca="1" si="372"/>
        <v/>
      </c>
      <c r="CH2215" t="str">
        <f t="shared" ca="1" si="377"/>
        <v/>
      </c>
      <c r="CK2215" t="str">
        <f t="shared" ca="1" si="373"/>
        <v/>
      </c>
    </row>
    <row r="2216" spans="1:89" x14ac:dyDescent="0.45">
      <c r="A2216">
        <v>2</v>
      </c>
      <c r="B2216">
        <f t="shared" si="374"/>
        <v>0</v>
      </c>
      <c r="D2216" t="b">
        <f t="shared" si="370"/>
        <v>0</v>
      </c>
      <c r="AN2216">
        <f t="shared" si="375"/>
        <v>0.60585380423463286</v>
      </c>
      <c r="AQ2216">
        <f t="shared" si="376"/>
        <v>0.77836611195158856</v>
      </c>
      <c r="CA2216">
        <v>2</v>
      </c>
      <c r="CC2216" t="str">
        <f t="shared" ca="1" si="371"/>
        <v/>
      </c>
      <c r="CD2216" t="str">
        <f t="shared" ca="1" si="372"/>
        <v/>
      </c>
      <c r="CH2216" t="str">
        <f t="shared" ca="1" si="377"/>
        <v/>
      </c>
      <c r="CK2216" t="str">
        <f t="shared" ca="1" si="373"/>
        <v/>
      </c>
    </row>
    <row r="2217" spans="1:89" x14ac:dyDescent="0.45">
      <c r="A2217">
        <v>0</v>
      </c>
      <c r="B2217">
        <f t="shared" si="374"/>
        <v>0</v>
      </c>
      <c r="D2217" t="b">
        <f t="shared" si="370"/>
        <v>1</v>
      </c>
      <c r="AN2217">
        <f t="shared" si="375"/>
        <v>0</v>
      </c>
      <c r="AQ2217">
        <f t="shared" si="376"/>
        <v>1.2216338880484114</v>
      </c>
      <c r="CA2217">
        <v>0</v>
      </c>
      <c r="CC2217" t="str">
        <f t="shared" ca="1" si="371"/>
        <v/>
      </c>
      <c r="CD2217" t="str">
        <f t="shared" ca="1" si="372"/>
        <v/>
      </c>
      <c r="CH2217" t="str">
        <f t="shared" ca="1" si="377"/>
        <v/>
      </c>
      <c r="CK2217" t="str">
        <f t="shared" ca="1" si="373"/>
        <v/>
      </c>
    </row>
    <row r="2218" spans="1:89" x14ac:dyDescent="0.45">
      <c r="A2218">
        <v>3</v>
      </c>
      <c r="B2218">
        <f t="shared" si="374"/>
        <v>0</v>
      </c>
      <c r="D2218" t="b">
        <f t="shared" si="370"/>
        <v>0</v>
      </c>
      <c r="AN2218">
        <f t="shared" si="375"/>
        <v>3.16258602813781</v>
      </c>
      <c r="AQ2218">
        <f t="shared" si="376"/>
        <v>1.7783661119515886</v>
      </c>
      <c r="CA2218">
        <v>3</v>
      </c>
      <c r="CC2218" t="str">
        <f t="shared" ca="1" si="371"/>
        <v/>
      </c>
      <c r="CD2218" t="str">
        <f t="shared" ca="1" si="372"/>
        <v/>
      </c>
      <c r="CH2218" t="str">
        <f t="shared" ca="1" si="377"/>
        <v/>
      </c>
      <c r="CK2218" t="str">
        <f t="shared" ca="1" si="373"/>
        <v/>
      </c>
    </row>
    <row r="2219" spans="1:89" x14ac:dyDescent="0.45">
      <c r="A2219">
        <v>0</v>
      </c>
      <c r="B2219">
        <f t="shared" si="374"/>
        <v>14</v>
      </c>
      <c r="D2219" t="b">
        <f t="shared" si="370"/>
        <v>0</v>
      </c>
      <c r="AN2219">
        <f t="shared" si="375"/>
        <v>0</v>
      </c>
      <c r="AQ2219">
        <f t="shared" si="376"/>
        <v>1.2216338880484114</v>
      </c>
      <c r="CA2219">
        <v>0</v>
      </c>
      <c r="CC2219" t="str">
        <f t="shared" ca="1" si="371"/>
        <v/>
      </c>
      <c r="CD2219" t="str">
        <f t="shared" ca="1" si="372"/>
        <v/>
      </c>
      <c r="CH2219" t="str">
        <f t="shared" ca="1" si="377"/>
        <v/>
      </c>
      <c r="CK2219" t="str">
        <f t="shared" ca="1" si="373"/>
        <v/>
      </c>
    </row>
    <row r="2220" spans="1:89" x14ac:dyDescent="0.45">
      <c r="A2220">
        <v>2</v>
      </c>
      <c r="B2220">
        <f t="shared" si="374"/>
        <v>0</v>
      </c>
      <c r="D2220" t="b">
        <f t="shared" si="370"/>
        <v>0</v>
      </c>
      <c r="AN2220">
        <f t="shared" si="375"/>
        <v>0.60585380423463286</v>
      </c>
      <c r="AQ2220">
        <f t="shared" si="376"/>
        <v>0.77836611195158856</v>
      </c>
      <c r="CA2220">
        <v>2</v>
      </c>
      <c r="CC2220" t="str">
        <f t="shared" ca="1" si="371"/>
        <v/>
      </c>
      <c r="CD2220" t="str">
        <f t="shared" ca="1" si="372"/>
        <v/>
      </c>
      <c r="CH2220" t="str">
        <f t="shared" ca="1" si="377"/>
        <v/>
      </c>
      <c r="CK2220" t="str">
        <f t="shared" ca="1" si="373"/>
        <v/>
      </c>
    </row>
    <row r="2221" spans="1:89" x14ac:dyDescent="0.45">
      <c r="A2221">
        <v>0</v>
      </c>
      <c r="B2221">
        <f t="shared" si="374"/>
        <v>0</v>
      </c>
      <c r="D2221" t="b">
        <f t="shared" si="370"/>
        <v>0</v>
      </c>
      <c r="AN2221">
        <f t="shared" si="375"/>
        <v>0</v>
      </c>
      <c r="AQ2221">
        <f t="shared" si="376"/>
        <v>1.2216338880484114</v>
      </c>
      <c r="CA2221">
        <v>0</v>
      </c>
      <c r="CC2221">
        <f t="shared" ca="1" si="371"/>
        <v>12</v>
      </c>
      <c r="CD2221">
        <f t="shared" ca="1" si="372"/>
        <v>25</v>
      </c>
      <c r="CH2221">
        <f t="shared" ca="1" si="377"/>
        <v>144</v>
      </c>
      <c r="CK2221">
        <f t="shared" ca="1" si="373"/>
        <v>0.31922500000000142</v>
      </c>
    </row>
    <row r="2222" spans="1:89" x14ac:dyDescent="0.45">
      <c r="A2222">
        <v>0</v>
      </c>
      <c r="B2222">
        <f t="shared" si="374"/>
        <v>0</v>
      </c>
      <c r="D2222" t="b">
        <f t="shared" si="370"/>
        <v>0</v>
      </c>
      <c r="AN2222">
        <f t="shared" si="375"/>
        <v>0</v>
      </c>
      <c r="AQ2222">
        <f t="shared" si="376"/>
        <v>1.2216338880484114</v>
      </c>
      <c r="CA2222">
        <v>0</v>
      </c>
      <c r="CC2222" t="str">
        <f t="shared" ca="1" si="371"/>
        <v/>
      </c>
      <c r="CD2222" t="str">
        <f t="shared" ca="1" si="372"/>
        <v/>
      </c>
      <c r="CH2222" t="str">
        <f t="shared" ca="1" si="377"/>
        <v/>
      </c>
      <c r="CK2222" t="str">
        <f t="shared" ca="1" si="373"/>
        <v/>
      </c>
    </row>
    <row r="2223" spans="1:89" x14ac:dyDescent="0.45">
      <c r="A2223">
        <v>2</v>
      </c>
      <c r="B2223">
        <f t="shared" si="374"/>
        <v>0</v>
      </c>
      <c r="D2223" t="b">
        <f t="shared" si="370"/>
        <v>0</v>
      </c>
      <c r="AN2223">
        <f t="shared" si="375"/>
        <v>0.60585380423463286</v>
      </c>
      <c r="AQ2223">
        <f t="shared" si="376"/>
        <v>0.77836611195158856</v>
      </c>
      <c r="CA2223">
        <v>2</v>
      </c>
      <c r="CC2223" t="str">
        <f t="shared" ca="1" si="371"/>
        <v/>
      </c>
      <c r="CD2223" t="str">
        <f t="shared" ca="1" si="372"/>
        <v/>
      </c>
      <c r="CH2223" t="str">
        <f t="shared" ca="1" si="377"/>
        <v/>
      </c>
      <c r="CK2223" t="str">
        <f t="shared" ca="1" si="373"/>
        <v/>
      </c>
    </row>
    <row r="2224" spans="1:89" x14ac:dyDescent="0.45">
      <c r="A2224">
        <v>0</v>
      </c>
      <c r="B2224">
        <f t="shared" si="374"/>
        <v>0</v>
      </c>
      <c r="D2224" t="b">
        <f t="shared" si="370"/>
        <v>0</v>
      </c>
      <c r="AN2224">
        <f t="shared" si="375"/>
        <v>0</v>
      </c>
      <c r="AQ2224">
        <f t="shared" si="376"/>
        <v>1.2216338880484114</v>
      </c>
      <c r="CA2224">
        <v>0</v>
      </c>
      <c r="CC2224" t="str">
        <f t="shared" ca="1" si="371"/>
        <v/>
      </c>
      <c r="CD2224" t="str">
        <f t="shared" ca="1" si="372"/>
        <v/>
      </c>
      <c r="CH2224" t="str">
        <f t="shared" ca="1" si="377"/>
        <v/>
      </c>
      <c r="CK2224" t="str">
        <f t="shared" ca="1" si="373"/>
        <v/>
      </c>
    </row>
    <row r="2225" spans="1:89" x14ac:dyDescent="0.45">
      <c r="A2225">
        <v>3</v>
      </c>
      <c r="B2225">
        <f t="shared" si="374"/>
        <v>0</v>
      </c>
      <c r="D2225" t="b">
        <f t="shared" si="370"/>
        <v>0</v>
      </c>
      <c r="AN2225">
        <f t="shared" si="375"/>
        <v>3.16258602813781</v>
      </c>
      <c r="AQ2225">
        <f t="shared" si="376"/>
        <v>1.7783661119515886</v>
      </c>
      <c r="CA2225">
        <v>3</v>
      </c>
      <c r="CC2225" t="str">
        <f t="shared" ca="1" si="371"/>
        <v/>
      </c>
      <c r="CD2225" t="str">
        <f t="shared" ca="1" si="372"/>
        <v/>
      </c>
      <c r="CH2225" t="str">
        <f t="shared" ca="1" si="377"/>
        <v/>
      </c>
      <c r="CK2225" t="str">
        <f t="shared" ca="1" si="373"/>
        <v/>
      </c>
    </row>
    <row r="2226" spans="1:89" x14ac:dyDescent="0.45">
      <c r="A2226">
        <v>1</v>
      </c>
      <c r="B2226">
        <f t="shared" si="374"/>
        <v>0</v>
      </c>
      <c r="D2226" t="b">
        <f t="shared" si="370"/>
        <v>0</v>
      </c>
      <c r="AN2226">
        <f t="shared" si="375"/>
        <v>4.9121580331455778E-2</v>
      </c>
      <c r="AQ2226">
        <f t="shared" si="376"/>
        <v>0.22163388804841144</v>
      </c>
      <c r="CA2226">
        <v>1</v>
      </c>
      <c r="CC2226" t="str">
        <f t="shared" ca="1" si="371"/>
        <v/>
      </c>
      <c r="CD2226" t="str">
        <f t="shared" ca="1" si="372"/>
        <v/>
      </c>
      <c r="CH2226" t="str">
        <f t="shared" ca="1" si="377"/>
        <v/>
      </c>
      <c r="CK2226" t="str">
        <f t="shared" ca="1" si="373"/>
        <v/>
      </c>
    </row>
    <row r="2227" spans="1:89" x14ac:dyDescent="0.45">
      <c r="A2227">
        <v>1</v>
      </c>
      <c r="B2227">
        <f t="shared" si="374"/>
        <v>0</v>
      </c>
      <c r="D2227" t="b">
        <f t="shared" si="370"/>
        <v>1</v>
      </c>
      <c r="AN2227">
        <f t="shared" si="375"/>
        <v>4.9121580331455778E-2</v>
      </c>
      <c r="AQ2227">
        <f t="shared" si="376"/>
        <v>0.22163388804841144</v>
      </c>
      <c r="CA2227">
        <v>1</v>
      </c>
      <c r="CC2227" t="str">
        <f t="shared" ca="1" si="371"/>
        <v/>
      </c>
      <c r="CD2227" t="str">
        <f t="shared" ca="1" si="372"/>
        <v/>
      </c>
      <c r="CH2227" t="str">
        <f t="shared" ca="1" si="377"/>
        <v/>
      </c>
      <c r="CK2227" t="str">
        <f t="shared" ca="1" si="373"/>
        <v/>
      </c>
    </row>
    <row r="2228" spans="1:89" x14ac:dyDescent="0.45">
      <c r="A2228">
        <v>1</v>
      </c>
      <c r="B2228">
        <f t="shared" si="374"/>
        <v>0</v>
      </c>
      <c r="D2228" t="b">
        <f t="shared" si="370"/>
        <v>0</v>
      </c>
      <c r="AN2228">
        <f t="shared" si="375"/>
        <v>4.9121580331455778E-2</v>
      </c>
      <c r="AQ2228">
        <f t="shared" si="376"/>
        <v>0.22163388804841144</v>
      </c>
      <c r="CA2228">
        <v>1</v>
      </c>
      <c r="CC2228" t="str">
        <f t="shared" ca="1" si="371"/>
        <v/>
      </c>
      <c r="CD2228" t="str">
        <f t="shared" ca="1" si="372"/>
        <v/>
      </c>
      <c r="CH2228" t="str">
        <f t="shared" ca="1" si="377"/>
        <v/>
      </c>
      <c r="CK2228" t="str">
        <f t="shared" ca="1" si="373"/>
        <v/>
      </c>
    </row>
    <row r="2229" spans="1:89" x14ac:dyDescent="0.45">
      <c r="A2229">
        <v>4</v>
      </c>
      <c r="B2229">
        <f t="shared" si="374"/>
        <v>7</v>
      </c>
      <c r="D2229" t="b">
        <f t="shared" si="370"/>
        <v>0</v>
      </c>
      <c r="AN2229">
        <f t="shared" si="375"/>
        <v>7.7193182520409875</v>
      </c>
      <c r="AQ2229">
        <f t="shared" si="376"/>
        <v>2.7783661119515886</v>
      </c>
      <c r="CA2229">
        <v>4</v>
      </c>
      <c r="CC2229" t="str">
        <f t="shared" ca="1" si="371"/>
        <v/>
      </c>
      <c r="CD2229" t="str">
        <f t="shared" ca="1" si="372"/>
        <v/>
      </c>
      <c r="CH2229" t="str">
        <f t="shared" ca="1" si="377"/>
        <v/>
      </c>
      <c r="CK2229" t="str">
        <f t="shared" ca="1" si="373"/>
        <v/>
      </c>
    </row>
    <row r="2230" spans="1:89" x14ac:dyDescent="0.45">
      <c r="A2230">
        <v>0</v>
      </c>
      <c r="B2230">
        <f t="shared" si="374"/>
        <v>0</v>
      </c>
      <c r="D2230" t="b">
        <f t="shared" si="370"/>
        <v>0</v>
      </c>
      <c r="AN2230">
        <f t="shared" si="375"/>
        <v>0</v>
      </c>
      <c r="AQ2230">
        <f t="shared" si="376"/>
        <v>1.2216338880484114</v>
      </c>
      <c r="CA2230">
        <v>0</v>
      </c>
      <c r="CC2230" t="str">
        <f t="shared" ca="1" si="371"/>
        <v/>
      </c>
      <c r="CD2230" t="str">
        <f t="shared" ca="1" si="372"/>
        <v/>
      </c>
      <c r="CH2230" t="str">
        <f t="shared" ca="1" si="377"/>
        <v/>
      </c>
      <c r="CK2230" t="str">
        <f t="shared" ca="1" si="373"/>
        <v/>
      </c>
    </row>
    <row r="2231" spans="1:89" x14ac:dyDescent="0.45">
      <c r="A2231">
        <v>0</v>
      </c>
      <c r="B2231">
        <f t="shared" si="374"/>
        <v>0</v>
      </c>
      <c r="D2231" t="b">
        <f t="shared" si="370"/>
        <v>0</v>
      </c>
      <c r="AN2231">
        <f t="shared" si="375"/>
        <v>0</v>
      </c>
      <c r="AQ2231">
        <f t="shared" si="376"/>
        <v>1.2216338880484114</v>
      </c>
      <c r="CA2231">
        <v>0</v>
      </c>
      <c r="CC2231">
        <f t="shared" ca="1" si="371"/>
        <v>13</v>
      </c>
      <c r="CD2231" t="str">
        <f t="shared" ca="1" si="372"/>
        <v/>
      </c>
      <c r="CH2231">
        <f t="shared" ca="1" si="377"/>
        <v>169</v>
      </c>
      <c r="CK2231" t="str">
        <f t="shared" ca="1" si="373"/>
        <v/>
      </c>
    </row>
    <row r="2232" spans="1:89" x14ac:dyDescent="0.45">
      <c r="A2232">
        <v>0</v>
      </c>
      <c r="B2232">
        <f t="shared" si="374"/>
        <v>0</v>
      </c>
      <c r="D2232" t="b">
        <f t="shared" si="370"/>
        <v>0</v>
      </c>
      <c r="AN2232">
        <f t="shared" si="375"/>
        <v>0</v>
      </c>
      <c r="AQ2232">
        <f t="shared" si="376"/>
        <v>1.2216338880484114</v>
      </c>
      <c r="CA2232">
        <v>0</v>
      </c>
      <c r="CC2232" t="str">
        <f t="shared" ca="1" si="371"/>
        <v/>
      </c>
      <c r="CD2232" t="str">
        <f t="shared" ca="1" si="372"/>
        <v/>
      </c>
      <c r="CH2232" t="str">
        <f t="shared" ca="1" si="377"/>
        <v/>
      </c>
      <c r="CK2232" t="str">
        <f t="shared" ca="1" si="373"/>
        <v/>
      </c>
    </row>
    <row r="2233" spans="1:89" x14ac:dyDescent="0.45">
      <c r="A2233">
        <v>0</v>
      </c>
      <c r="B2233">
        <f t="shared" si="374"/>
        <v>0</v>
      </c>
      <c r="D2233" t="b">
        <f t="shared" si="370"/>
        <v>0</v>
      </c>
      <c r="AN2233">
        <f t="shared" si="375"/>
        <v>0</v>
      </c>
      <c r="AQ2233">
        <f t="shared" si="376"/>
        <v>1.2216338880484114</v>
      </c>
      <c r="CA2233">
        <v>0</v>
      </c>
      <c r="CC2233" t="str">
        <f t="shared" ca="1" si="371"/>
        <v/>
      </c>
      <c r="CD2233" t="str">
        <f t="shared" ca="1" si="372"/>
        <v/>
      </c>
      <c r="CH2233" t="str">
        <f t="shared" ca="1" si="377"/>
        <v/>
      </c>
      <c r="CK2233" t="str">
        <f t="shared" ca="1" si="373"/>
        <v/>
      </c>
    </row>
    <row r="2234" spans="1:89" x14ac:dyDescent="0.45">
      <c r="A2234">
        <v>1</v>
      </c>
      <c r="B2234">
        <f t="shared" si="374"/>
        <v>0</v>
      </c>
      <c r="D2234" t="b">
        <f t="shared" si="370"/>
        <v>0</v>
      </c>
      <c r="AN2234">
        <f t="shared" si="375"/>
        <v>4.9121580331455778E-2</v>
      </c>
      <c r="AQ2234">
        <f t="shared" si="376"/>
        <v>0.22163388804841144</v>
      </c>
      <c r="CA2234">
        <v>1</v>
      </c>
      <c r="CC2234" t="str">
        <f t="shared" ca="1" si="371"/>
        <v/>
      </c>
      <c r="CD2234" t="str">
        <f t="shared" ca="1" si="372"/>
        <v/>
      </c>
      <c r="CH2234" t="str">
        <f t="shared" ca="1" si="377"/>
        <v/>
      </c>
      <c r="CK2234" t="str">
        <f t="shared" ca="1" si="373"/>
        <v/>
      </c>
    </row>
    <row r="2235" spans="1:89" x14ac:dyDescent="0.45">
      <c r="A2235">
        <v>1</v>
      </c>
      <c r="B2235">
        <f t="shared" si="374"/>
        <v>0</v>
      </c>
      <c r="D2235" t="b">
        <f t="shared" si="370"/>
        <v>0</v>
      </c>
      <c r="AN2235">
        <f t="shared" si="375"/>
        <v>4.9121580331455778E-2</v>
      </c>
      <c r="AQ2235">
        <f t="shared" si="376"/>
        <v>0.22163388804841144</v>
      </c>
      <c r="CA2235">
        <v>1</v>
      </c>
      <c r="CC2235" t="str">
        <f t="shared" ca="1" si="371"/>
        <v/>
      </c>
      <c r="CD2235" t="str">
        <f t="shared" ca="1" si="372"/>
        <v/>
      </c>
      <c r="CH2235" t="str">
        <f t="shared" ca="1" si="377"/>
        <v/>
      </c>
      <c r="CK2235" t="str">
        <f t="shared" ca="1" si="373"/>
        <v/>
      </c>
    </row>
    <row r="2236" spans="1:89" x14ac:dyDescent="0.45">
      <c r="A2236">
        <v>3</v>
      </c>
      <c r="B2236">
        <f t="shared" si="374"/>
        <v>0</v>
      </c>
      <c r="D2236" t="b">
        <f t="shared" si="370"/>
        <v>0</v>
      </c>
      <c r="AN2236">
        <f t="shared" si="375"/>
        <v>3.16258602813781</v>
      </c>
      <c r="AQ2236">
        <f t="shared" si="376"/>
        <v>1.7783661119515886</v>
      </c>
      <c r="CA2236">
        <v>3</v>
      </c>
      <c r="CC2236" t="str">
        <f t="shared" ca="1" si="371"/>
        <v/>
      </c>
      <c r="CD2236" t="str">
        <f t="shared" ca="1" si="372"/>
        <v/>
      </c>
      <c r="CH2236" t="str">
        <f t="shared" ca="1" si="377"/>
        <v/>
      </c>
      <c r="CK2236" t="str">
        <f t="shared" ca="1" si="373"/>
        <v/>
      </c>
    </row>
    <row r="2237" spans="1:89" x14ac:dyDescent="0.45">
      <c r="A2237">
        <v>3</v>
      </c>
      <c r="B2237">
        <f t="shared" si="374"/>
        <v>0</v>
      </c>
      <c r="D2237" t="b">
        <f t="shared" si="370"/>
        <v>1</v>
      </c>
      <c r="AN2237">
        <f t="shared" si="375"/>
        <v>3.16258602813781</v>
      </c>
      <c r="AQ2237">
        <f t="shared" si="376"/>
        <v>1.7783661119515886</v>
      </c>
      <c r="CA2237">
        <v>3</v>
      </c>
      <c r="CC2237" t="str">
        <f t="shared" ca="1" si="371"/>
        <v/>
      </c>
      <c r="CD2237" t="str">
        <f t="shared" ca="1" si="372"/>
        <v/>
      </c>
      <c r="CH2237" t="str">
        <f t="shared" ca="1" si="377"/>
        <v/>
      </c>
      <c r="CK2237" t="str">
        <f t="shared" ca="1" si="373"/>
        <v/>
      </c>
    </row>
    <row r="2238" spans="1:89" x14ac:dyDescent="0.45">
      <c r="A2238">
        <v>3</v>
      </c>
      <c r="B2238">
        <f t="shared" si="374"/>
        <v>0</v>
      </c>
      <c r="D2238" t="b">
        <f t="shared" si="370"/>
        <v>0</v>
      </c>
      <c r="AN2238">
        <f t="shared" si="375"/>
        <v>3.16258602813781</v>
      </c>
      <c r="AQ2238">
        <f t="shared" si="376"/>
        <v>1.7783661119515886</v>
      </c>
      <c r="CA2238">
        <v>3</v>
      </c>
      <c r="CC2238" t="str">
        <f t="shared" ca="1" si="371"/>
        <v/>
      </c>
      <c r="CD2238" t="str">
        <f t="shared" ca="1" si="372"/>
        <v/>
      </c>
      <c r="CH2238" t="str">
        <f t="shared" ca="1" si="377"/>
        <v/>
      </c>
      <c r="CK2238" t="str">
        <f t="shared" ca="1" si="373"/>
        <v/>
      </c>
    </row>
    <row r="2239" spans="1:89" x14ac:dyDescent="0.45">
      <c r="A2239">
        <v>0</v>
      </c>
      <c r="B2239">
        <f t="shared" si="374"/>
        <v>14</v>
      </c>
      <c r="D2239" t="b">
        <f t="shared" si="370"/>
        <v>0</v>
      </c>
      <c r="AN2239">
        <f t="shared" si="375"/>
        <v>0</v>
      </c>
      <c r="AQ2239">
        <f t="shared" si="376"/>
        <v>1.2216338880484114</v>
      </c>
      <c r="CA2239">
        <v>0</v>
      </c>
      <c r="CC2239" t="str">
        <f t="shared" ca="1" si="371"/>
        <v/>
      </c>
      <c r="CD2239" t="str">
        <f t="shared" ca="1" si="372"/>
        <v/>
      </c>
      <c r="CH2239" t="str">
        <f t="shared" ca="1" si="377"/>
        <v/>
      </c>
      <c r="CK2239" t="str">
        <f t="shared" ca="1" si="373"/>
        <v/>
      </c>
    </row>
    <row r="2240" spans="1:89" x14ac:dyDescent="0.45">
      <c r="A2240">
        <v>2</v>
      </c>
      <c r="B2240">
        <f t="shared" si="374"/>
        <v>0</v>
      </c>
      <c r="D2240" t="b">
        <f t="shared" si="370"/>
        <v>0</v>
      </c>
      <c r="AN2240">
        <f t="shared" si="375"/>
        <v>0.60585380423463286</v>
      </c>
      <c r="AQ2240">
        <f t="shared" si="376"/>
        <v>0.77836611195158856</v>
      </c>
      <c r="CA2240">
        <v>2</v>
      </c>
      <c r="CC2240" t="str">
        <f t="shared" ca="1" si="371"/>
        <v/>
      </c>
      <c r="CD2240" t="str">
        <f t="shared" ca="1" si="372"/>
        <v/>
      </c>
      <c r="CH2240" t="str">
        <f t="shared" ca="1" si="377"/>
        <v/>
      </c>
      <c r="CK2240" t="str">
        <f t="shared" ca="1" si="373"/>
        <v/>
      </c>
    </row>
    <row r="2241" spans="1:89" x14ac:dyDescent="0.45">
      <c r="A2241">
        <v>0</v>
      </c>
      <c r="B2241">
        <f t="shared" si="374"/>
        <v>0</v>
      </c>
      <c r="D2241" t="b">
        <f t="shared" ref="D2241:D2304" si="378">MOD(ROW(A2274),10)=0</f>
        <v>0</v>
      </c>
      <c r="AN2241">
        <f t="shared" si="375"/>
        <v>0</v>
      </c>
      <c r="AQ2241">
        <f t="shared" si="376"/>
        <v>1.2216338880484114</v>
      </c>
      <c r="CA2241">
        <v>0</v>
      </c>
      <c r="CC2241">
        <f t="shared" ref="CC2241:CC2304" ca="1" si="379">IF(MOD(CELL("строка",CA2250),10)=0,SUM(CA2241:CA2250),"")</f>
        <v>16</v>
      </c>
      <c r="CD2241">
        <f t="shared" ca="1" si="372"/>
        <v>26</v>
      </c>
      <c r="CH2241">
        <f t="shared" ca="1" si="377"/>
        <v>256</v>
      </c>
      <c r="CK2241">
        <f t="shared" ca="1" si="373"/>
        <v>2.4492250000000042</v>
      </c>
    </row>
    <row r="2242" spans="1:89" x14ac:dyDescent="0.45">
      <c r="A2242">
        <v>2</v>
      </c>
      <c r="B2242">
        <f t="shared" si="374"/>
        <v>0</v>
      </c>
      <c r="D2242" t="b">
        <f t="shared" si="378"/>
        <v>0</v>
      </c>
      <c r="AN2242">
        <f t="shared" si="375"/>
        <v>0.60585380423463286</v>
      </c>
      <c r="AQ2242">
        <f t="shared" si="376"/>
        <v>0.77836611195158856</v>
      </c>
      <c r="CA2242">
        <v>2</v>
      </c>
      <c r="CC2242" t="str">
        <f t="shared" ca="1" si="379"/>
        <v/>
      </c>
      <c r="CD2242" t="str">
        <f t="shared" ref="CD2242:CD2305" ca="1" si="380">IF(MOD(CELL("строка",CA2261),20)=0,SUM(CA2242:CA2261),"")</f>
        <v/>
      </c>
      <c r="CH2242" t="str">
        <f t="shared" ca="1" si="377"/>
        <v/>
      </c>
      <c r="CK2242" t="str">
        <f t="shared" ref="CK2242:CK2305" ca="1" si="381">IF(MOD(CELL("строка",CD2242),20)=1,POWER( SUM( CD2242, -$CJ$1 ), 2 ),"")</f>
        <v/>
      </c>
    </row>
    <row r="2243" spans="1:89" x14ac:dyDescent="0.45">
      <c r="A2243">
        <v>4</v>
      </c>
      <c r="B2243">
        <f t="shared" ref="B2243:B2306" si="382">SUM(A2285:A2294)*D2261</f>
        <v>0</v>
      </c>
      <c r="D2243" t="b">
        <f t="shared" si="378"/>
        <v>0</v>
      </c>
      <c r="AN2243">
        <f t="shared" ref="AN2243:AN2306" si="383">IF(A2243&gt;0,(A2243-AM$2)*(A2243-AM$2),0)</f>
        <v>7.7193182520409875</v>
      </c>
      <c r="AQ2243">
        <f t="shared" ref="AQ2243:AQ2306" si="384">ABS(A2243-AM$2)</f>
        <v>2.7783661119515886</v>
      </c>
      <c r="CA2243">
        <v>4</v>
      </c>
      <c r="CC2243" t="str">
        <f t="shared" ca="1" si="379"/>
        <v/>
      </c>
      <c r="CD2243" t="str">
        <f t="shared" ca="1" si="380"/>
        <v/>
      </c>
      <c r="CH2243" t="str">
        <f t="shared" ref="CH2243:CH2306" ca="1" si="385">IF(MOD(CELL("строка",CC2243),10)=1,POWER( SUM( CC2243, -$G$1 ), 2 ),"")</f>
        <v/>
      </c>
      <c r="CK2243" t="str">
        <f t="shared" ca="1" si="381"/>
        <v/>
      </c>
    </row>
    <row r="2244" spans="1:89" x14ac:dyDescent="0.45">
      <c r="A2244">
        <v>1</v>
      </c>
      <c r="B2244">
        <f t="shared" si="382"/>
        <v>0</v>
      </c>
      <c r="D2244" t="b">
        <f t="shared" si="378"/>
        <v>0</v>
      </c>
      <c r="AN2244">
        <f t="shared" si="383"/>
        <v>4.9121580331455778E-2</v>
      </c>
      <c r="AQ2244">
        <f t="shared" si="384"/>
        <v>0.22163388804841144</v>
      </c>
      <c r="CA2244">
        <v>1</v>
      </c>
      <c r="CC2244" t="str">
        <f t="shared" ca="1" si="379"/>
        <v/>
      </c>
      <c r="CD2244" t="str">
        <f t="shared" ca="1" si="380"/>
        <v/>
      </c>
      <c r="CH2244" t="str">
        <f t="shared" ca="1" si="385"/>
        <v/>
      </c>
      <c r="CK2244" t="str">
        <f t="shared" ca="1" si="381"/>
        <v/>
      </c>
    </row>
    <row r="2245" spans="1:89" x14ac:dyDescent="0.45">
      <c r="A2245">
        <v>2</v>
      </c>
      <c r="B2245">
        <f t="shared" si="382"/>
        <v>0</v>
      </c>
      <c r="D2245" t="b">
        <f t="shared" si="378"/>
        <v>0</v>
      </c>
      <c r="AN2245">
        <f t="shared" si="383"/>
        <v>0.60585380423463286</v>
      </c>
      <c r="AQ2245">
        <f t="shared" si="384"/>
        <v>0.77836611195158856</v>
      </c>
      <c r="CA2245">
        <v>2</v>
      </c>
      <c r="CC2245" t="str">
        <f t="shared" ca="1" si="379"/>
        <v/>
      </c>
      <c r="CD2245" t="str">
        <f t="shared" ca="1" si="380"/>
        <v/>
      </c>
      <c r="CH2245" t="str">
        <f t="shared" ca="1" si="385"/>
        <v/>
      </c>
      <c r="CK2245" t="str">
        <f t="shared" ca="1" si="381"/>
        <v/>
      </c>
    </row>
    <row r="2246" spans="1:89" x14ac:dyDescent="0.45">
      <c r="A2246">
        <v>4</v>
      </c>
      <c r="B2246">
        <f t="shared" si="382"/>
        <v>0</v>
      </c>
      <c r="D2246" t="b">
        <f t="shared" si="378"/>
        <v>0</v>
      </c>
      <c r="AN2246">
        <f t="shared" si="383"/>
        <v>7.7193182520409875</v>
      </c>
      <c r="AQ2246">
        <f t="shared" si="384"/>
        <v>2.7783661119515886</v>
      </c>
      <c r="CA2246">
        <v>4</v>
      </c>
      <c r="CC2246" t="str">
        <f t="shared" ca="1" si="379"/>
        <v/>
      </c>
      <c r="CD2246" t="str">
        <f t="shared" ca="1" si="380"/>
        <v/>
      </c>
      <c r="CH2246" t="str">
        <f t="shared" ca="1" si="385"/>
        <v/>
      </c>
      <c r="CK2246" t="str">
        <f t="shared" ca="1" si="381"/>
        <v/>
      </c>
    </row>
    <row r="2247" spans="1:89" x14ac:dyDescent="0.45">
      <c r="A2247">
        <v>0</v>
      </c>
      <c r="B2247">
        <f t="shared" si="382"/>
        <v>0</v>
      </c>
      <c r="D2247" t="b">
        <f t="shared" si="378"/>
        <v>1</v>
      </c>
      <c r="AN2247">
        <f t="shared" si="383"/>
        <v>0</v>
      </c>
      <c r="AQ2247">
        <f t="shared" si="384"/>
        <v>1.2216338880484114</v>
      </c>
      <c r="CA2247">
        <v>0</v>
      </c>
      <c r="CC2247" t="str">
        <f t="shared" ca="1" si="379"/>
        <v/>
      </c>
      <c r="CD2247" t="str">
        <f t="shared" ca="1" si="380"/>
        <v/>
      </c>
      <c r="CH2247" t="str">
        <f t="shared" ca="1" si="385"/>
        <v/>
      </c>
      <c r="CK2247" t="str">
        <f t="shared" ca="1" si="381"/>
        <v/>
      </c>
    </row>
    <row r="2248" spans="1:89" x14ac:dyDescent="0.45">
      <c r="A2248">
        <v>2</v>
      </c>
      <c r="B2248">
        <f t="shared" si="382"/>
        <v>0</v>
      </c>
      <c r="D2248" t="b">
        <f t="shared" si="378"/>
        <v>0</v>
      </c>
      <c r="AN2248">
        <f t="shared" si="383"/>
        <v>0.60585380423463286</v>
      </c>
      <c r="AQ2248">
        <f t="shared" si="384"/>
        <v>0.77836611195158856</v>
      </c>
      <c r="CA2248">
        <v>2</v>
      </c>
      <c r="CC2248" t="str">
        <f t="shared" ca="1" si="379"/>
        <v/>
      </c>
      <c r="CD2248" t="str">
        <f t="shared" ca="1" si="380"/>
        <v/>
      </c>
      <c r="CH2248" t="str">
        <f t="shared" ca="1" si="385"/>
        <v/>
      </c>
      <c r="CK2248" t="str">
        <f t="shared" ca="1" si="381"/>
        <v/>
      </c>
    </row>
    <row r="2249" spans="1:89" x14ac:dyDescent="0.45">
      <c r="A2249">
        <v>1</v>
      </c>
      <c r="B2249">
        <f t="shared" si="382"/>
        <v>11</v>
      </c>
      <c r="D2249" t="b">
        <f t="shared" si="378"/>
        <v>0</v>
      </c>
      <c r="AN2249">
        <f t="shared" si="383"/>
        <v>4.9121580331455778E-2</v>
      </c>
      <c r="AQ2249">
        <f t="shared" si="384"/>
        <v>0.22163388804841144</v>
      </c>
      <c r="CA2249">
        <v>1</v>
      </c>
      <c r="CC2249" t="str">
        <f t="shared" ca="1" si="379"/>
        <v/>
      </c>
      <c r="CD2249" t="str">
        <f t="shared" ca="1" si="380"/>
        <v/>
      </c>
      <c r="CH2249" t="str">
        <f t="shared" ca="1" si="385"/>
        <v/>
      </c>
      <c r="CK2249" t="str">
        <f t="shared" ca="1" si="381"/>
        <v/>
      </c>
    </row>
    <row r="2250" spans="1:89" x14ac:dyDescent="0.45">
      <c r="A2250">
        <v>0</v>
      </c>
      <c r="B2250">
        <f t="shared" si="382"/>
        <v>0</v>
      </c>
      <c r="D2250" t="b">
        <f t="shared" si="378"/>
        <v>0</v>
      </c>
      <c r="AN2250">
        <f t="shared" si="383"/>
        <v>0</v>
      </c>
      <c r="AQ2250">
        <f t="shared" si="384"/>
        <v>1.2216338880484114</v>
      </c>
      <c r="CA2250">
        <v>0</v>
      </c>
      <c r="CC2250" t="str">
        <f t="shared" ca="1" si="379"/>
        <v/>
      </c>
      <c r="CD2250" t="str">
        <f t="shared" ca="1" si="380"/>
        <v/>
      </c>
      <c r="CH2250" t="str">
        <f t="shared" ca="1" si="385"/>
        <v/>
      </c>
      <c r="CK2250" t="str">
        <f t="shared" ca="1" si="381"/>
        <v/>
      </c>
    </row>
    <row r="2251" spans="1:89" x14ac:dyDescent="0.45">
      <c r="A2251">
        <v>1</v>
      </c>
      <c r="B2251">
        <f t="shared" si="382"/>
        <v>0</v>
      </c>
      <c r="D2251" t="b">
        <f t="shared" si="378"/>
        <v>0</v>
      </c>
      <c r="AN2251">
        <f t="shared" si="383"/>
        <v>4.9121580331455778E-2</v>
      </c>
      <c r="AQ2251">
        <f t="shared" si="384"/>
        <v>0.22163388804841144</v>
      </c>
      <c r="CA2251">
        <v>1</v>
      </c>
      <c r="CC2251">
        <f t="shared" ca="1" si="379"/>
        <v>10</v>
      </c>
      <c r="CD2251" t="str">
        <f t="shared" ca="1" si="380"/>
        <v/>
      </c>
      <c r="CH2251">
        <f t="shared" ca="1" si="385"/>
        <v>100</v>
      </c>
      <c r="CK2251" t="str">
        <f t="shared" ca="1" si="381"/>
        <v/>
      </c>
    </row>
    <row r="2252" spans="1:89" x14ac:dyDescent="0.45">
      <c r="A2252">
        <v>1</v>
      </c>
      <c r="B2252">
        <f t="shared" si="382"/>
        <v>0</v>
      </c>
      <c r="D2252" t="b">
        <f t="shared" si="378"/>
        <v>0</v>
      </c>
      <c r="AN2252">
        <f t="shared" si="383"/>
        <v>4.9121580331455778E-2</v>
      </c>
      <c r="AQ2252">
        <f t="shared" si="384"/>
        <v>0.22163388804841144</v>
      </c>
      <c r="CA2252">
        <v>1</v>
      </c>
      <c r="CC2252" t="str">
        <f t="shared" ca="1" si="379"/>
        <v/>
      </c>
      <c r="CD2252" t="str">
        <f t="shared" ca="1" si="380"/>
        <v/>
      </c>
      <c r="CH2252" t="str">
        <f t="shared" ca="1" si="385"/>
        <v/>
      </c>
      <c r="CK2252" t="str">
        <f t="shared" ca="1" si="381"/>
        <v/>
      </c>
    </row>
    <row r="2253" spans="1:89" x14ac:dyDescent="0.45">
      <c r="A2253">
        <v>0</v>
      </c>
      <c r="B2253">
        <f t="shared" si="382"/>
        <v>0</v>
      </c>
      <c r="D2253" t="b">
        <f t="shared" si="378"/>
        <v>0</v>
      </c>
      <c r="AN2253">
        <f t="shared" si="383"/>
        <v>0</v>
      </c>
      <c r="AQ2253">
        <f t="shared" si="384"/>
        <v>1.2216338880484114</v>
      </c>
      <c r="CA2253">
        <v>0</v>
      </c>
      <c r="CC2253" t="str">
        <f t="shared" ca="1" si="379"/>
        <v/>
      </c>
      <c r="CD2253" t="str">
        <f t="shared" ca="1" si="380"/>
        <v/>
      </c>
      <c r="CH2253" t="str">
        <f t="shared" ca="1" si="385"/>
        <v/>
      </c>
      <c r="CK2253" t="str">
        <f t="shared" ca="1" si="381"/>
        <v/>
      </c>
    </row>
    <row r="2254" spans="1:89" x14ac:dyDescent="0.45">
      <c r="A2254">
        <v>3</v>
      </c>
      <c r="B2254">
        <f t="shared" si="382"/>
        <v>0</v>
      </c>
      <c r="D2254" t="b">
        <f t="shared" si="378"/>
        <v>0</v>
      </c>
      <c r="AN2254">
        <f t="shared" si="383"/>
        <v>3.16258602813781</v>
      </c>
      <c r="AQ2254">
        <f t="shared" si="384"/>
        <v>1.7783661119515886</v>
      </c>
      <c r="CA2254">
        <v>3</v>
      </c>
      <c r="CC2254" t="str">
        <f t="shared" ca="1" si="379"/>
        <v/>
      </c>
      <c r="CD2254" t="str">
        <f t="shared" ca="1" si="380"/>
        <v/>
      </c>
      <c r="CH2254" t="str">
        <f t="shared" ca="1" si="385"/>
        <v/>
      </c>
      <c r="CK2254" t="str">
        <f t="shared" ca="1" si="381"/>
        <v/>
      </c>
    </row>
    <row r="2255" spans="1:89" x14ac:dyDescent="0.45">
      <c r="A2255">
        <v>2</v>
      </c>
      <c r="B2255">
        <f t="shared" si="382"/>
        <v>0</v>
      </c>
      <c r="D2255" t="b">
        <f t="shared" si="378"/>
        <v>0</v>
      </c>
      <c r="AN2255">
        <f t="shared" si="383"/>
        <v>0.60585380423463286</v>
      </c>
      <c r="AQ2255">
        <f t="shared" si="384"/>
        <v>0.77836611195158856</v>
      </c>
      <c r="CA2255">
        <v>2</v>
      </c>
      <c r="CC2255" t="str">
        <f t="shared" ca="1" si="379"/>
        <v/>
      </c>
      <c r="CD2255" t="str">
        <f t="shared" ca="1" si="380"/>
        <v/>
      </c>
      <c r="CH2255" t="str">
        <f t="shared" ca="1" si="385"/>
        <v/>
      </c>
      <c r="CK2255" t="str">
        <f t="shared" ca="1" si="381"/>
        <v/>
      </c>
    </row>
    <row r="2256" spans="1:89" x14ac:dyDescent="0.45">
      <c r="A2256">
        <v>0</v>
      </c>
      <c r="B2256">
        <f t="shared" si="382"/>
        <v>0</v>
      </c>
      <c r="D2256" t="b">
        <f t="shared" si="378"/>
        <v>0</v>
      </c>
      <c r="AN2256">
        <f t="shared" si="383"/>
        <v>0</v>
      </c>
      <c r="AQ2256">
        <f t="shared" si="384"/>
        <v>1.2216338880484114</v>
      </c>
      <c r="CA2256">
        <v>0</v>
      </c>
      <c r="CC2256" t="str">
        <f t="shared" ca="1" si="379"/>
        <v/>
      </c>
      <c r="CD2256" t="str">
        <f t="shared" ca="1" si="380"/>
        <v/>
      </c>
      <c r="CH2256" t="str">
        <f t="shared" ca="1" si="385"/>
        <v/>
      </c>
      <c r="CK2256" t="str">
        <f t="shared" ca="1" si="381"/>
        <v/>
      </c>
    </row>
    <row r="2257" spans="1:89" x14ac:dyDescent="0.45">
      <c r="A2257">
        <v>2</v>
      </c>
      <c r="B2257">
        <f t="shared" si="382"/>
        <v>0</v>
      </c>
      <c r="D2257" t="b">
        <f t="shared" si="378"/>
        <v>1</v>
      </c>
      <c r="AN2257">
        <f t="shared" si="383"/>
        <v>0.60585380423463286</v>
      </c>
      <c r="AQ2257">
        <f t="shared" si="384"/>
        <v>0.77836611195158856</v>
      </c>
      <c r="CA2257">
        <v>2</v>
      </c>
      <c r="CC2257" t="str">
        <f t="shared" ca="1" si="379"/>
        <v/>
      </c>
      <c r="CD2257" t="str">
        <f t="shared" ca="1" si="380"/>
        <v/>
      </c>
      <c r="CH2257" t="str">
        <f t="shared" ca="1" si="385"/>
        <v/>
      </c>
      <c r="CK2257" t="str">
        <f t="shared" ca="1" si="381"/>
        <v/>
      </c>
    </row>
    <row r="2258" spans="1:89" x14ac:dyDescent="0.45">
      <c r="A2258">
        <v>0</v>
      </c>
      <c r="B2258">
        <f t="shared" si="382"/>
        <v>0</v>
      </c>
      <c r="D2258" t="b">
        <f t="shared" si="378"/>
        <v>0</v>
      </c>
      <c r="AN2258">
        <f t="shared" si="383"/>
        <v>0</v>
      </c>
      <c r="AQ2258">
        <f t="shared" si="384"/>
        <v>1.2216338880484114</v>
      </c>
      <c r="CA2258">
        <v>0</v>
      </c>
      <c r="CC2258" t="str">
        <f t="shared" ca="1" si="379"/>
        <v/>
      </c>
      <c r="CD2258" t="str">
        <f t="shared" ca="1" si="380"/>
        <v/>
      </c>
      <c r="CH2258" t="str">
        <f t="shared" ca="1" si="385"/>
        <v/>
      </c>
      <c r="CK2258" t="str">
        <f t="shared" ca="1" si="381"/>
        <v/>
      </c>
    </row>
    <row r="2259" spans="1:89" x14ac:dyDescent="0.45">
      <c r="A2259">
        <v>1</v>
      </c>
      <c r="B2259">
        <f t="shared" si="382"/>
        <v>16</v>
      </c>
      <c r="D2259" t="b">
        <f t="shared" si="378"/>
        <v>0</v>
      </c>
      <c r="AN2259">
        <f t="shared" si="383"/>
        <v>4.9121580331455778E-2</v>
      </c>
      <c r="AQ2259">
        <f t="shared" si="384"/>
        <v>0.22163388804841144</v>
      </c>
      <c r="CA2259">
        <v>1</v>
      </c>
      <c r="CC2259" t="str">
        <f t="shared" ca="1" si="379"/>
        <v/>
      </c>
      <c r="CD2259" t="str">
        <f t="shared" ca="1" si="380"/>
        <v/>
      </c>
      <c r="CH2259" t="str">
        <f t="shared" ca="1" si="385"/>
        <v/>
      </c>
      <c r="CK2259" t="str">
        <f t="shared" ca="1" si="381"/>
        <v/>
      </c>
    </row>
    <row r="2260" spans="1:89" x14ac:dyDescent="0.45">
      <c r="A2260">
        <v>0</v>
      </c>
      <c r="B2260">
        <f t="shared" si="382"/>
        <v>0</v>
      </c>
      <c r="D2260" t="b">
        <f t="shared" si="378"/>
        <v>0</v>
      </c>
      <c r="AN2260">
        <f t="shared" si="383"/>
        <v>0</v>
      </c>
      <c r="AQ2260">
        <f t="shared" si="384"/>
        <v>1.2216338880484114</v>
      </c>
      <c r="CA2260">
        <v>0</v>
      </c>
      <c r="CC2260" t="str">
        <f t="shared" ca="1" si="379"/>
        <v/>
      </c>
      <c r="CD2260" t="str">
        <f t="shared" ca="1" si="380"/>
        <v/>
      </c>
      <c r="CH2260" t="str">
        <f t="shared" ca="1" si="385"/>
        <v/>
      </c>
      <c r="CK2260" t="str">
        <f t="shared" ca="1" si="381"/>
        <v/>
      </c>
    </row>
    <row r="2261" spans="1:89" x14ac:dyDescent="0.45">
      <c r="A2261">
        <v>2</v>
      </c>
      <c r="B2261">
        <f t="shared" si="382"/>
        <v>0</v>
      </c>
      <c r="D2261" t="b">
        <f t="shared" si="378"/>
        <v>0</v>
      </c>
      <c r="AN2261">
        <f t="shared" si="383"/>
        <v>0.60585380423463286</v>
      </c>
      <c r="AQ2261">
        <f t="shared" si="384"/>
        <v>0.77836611195158856</v>
      </c>
      <c r="CA2261">
        <v>2</v>
      </c>
      <c r="CC2261">
        <f t="shared" ca="1" si="379"/>
        <v>14</v>
      </c>
      <c r="CD2261">
        <f t="shared" ca="1" si="380"/>
        <v>21</v>
      </c>
      <c r="CH2261">
        <f t="shared" ca="1" si="385"/>
        <v>196</v>
      </c>
      <c r="CK2261">
        <f t="shared" ca="1" si="381"/>
        <v>11.799224999999991</v>
      </c>
    </row>
    <row r="2262" spans="1:89" x14ac:dyDescent="0.45">
      <c r="A2262">
        <v>2</v>
      </c>
      <c r="B2262">
        <f t="shared" si="382"/>
        <v>0</v>
      </c>
      <c r="D2262" t="b">
        <f t="shared" si="378"/>
        <v>0</v>
      </c>
      <c r="AN2262">
        <f t="shared" si="383"/>
        <v>0.60585380423463286</v>
      </c>
      <c r="AQ2262">
        <f t="shared" si="384"/>
        <v>0.77836611195158856</v>
      </c>
      <c r="CA2262">
        <v>2</v>
      </c>
      <c r="CC2262" t="str">
        <f t="shared" ca="1" si="379"/>
        <v/>
      </c>
      <c r="CD2262" t="str">
        <f t="shared" ca="1" si="380"/>
        <v/>
      </c>
      <c r="CH2262" t="str">
        <f t="shared" ca="1" si="385"/>
        <v/>
      </c>
      <c r="CK2262" t="str">
        <f t="shared" ca="1" si="381"/>
        <v/>
      </c>
    </row>
    <row r="2263" spans="1:89" x14ac:dyDescent="0.45">
      <c r="A2263">
        <v>2</v>
      </c>
      <c r="B2263">
        <f t="shared" si="382"/>
        <v>0</v>
      </c>
      <c r="D2263" t="b">
        <f t="shared" si="378"/>
        <v>0</v>
      </c>
      <c r="AN2263">
        <f t="shared" si="383"/>
        <v>0.60585380423463286</v>
      </c>
      <c r="AQ2263">
        <f t="shared" si="384"/>
        <v>0.77836611195158856</v>
      </c>
      <c r="CA2263">
        <v>2</v>
      </c>
      <c r="CC2263" t="str">
        <f t="shared" ca="1" si="379"/>
        <v/>
      </c>
      <c r="CD2263" t="str">
        <f t="shared" ca="1" si="380"/>
        <v/>
      </c>
      <c r="CH2263" t="str">
        <f t="shared" ca="1" si="385"/>
        <v/>
      </c>
      <c r="CK2263" t="str">
        <f t="shared" ca="1" si="381"/>
        <v/>
      </c>
    </row>
    <row r="2264" spans="1:89" x14ac:dyDescent="0.45">
      <c r="A2264">
        <v>1</v>
      </c>
      <c r="B2264">
        <f t="shared" si="382"/>
        <v>0</v>
      </c>
      <c r="D2264" t="b">
        <f t="shared" si="378"/>
        <v>0</v>
      </c>
      <c r="AN2264">
        <f t="shared" si="383"/>
        <v>4.9121580331455778E-2</v>
      </c>
      <c r="AQ2264">
        <f t="shared" si="384"/>
        <v>0.22163388804841144</v>
      </c>
      <c r="CA2264">
        <v>1</v>
      </c>
      <c r="CC2264" t="str">
        <f t="shared" ca="1" si="379"/>
        <v/>
      </c>
      <c r="CD2264" t="str">
        <f t="shared" ca="1" si="380"/>
        <v/>
      </c>
      <c r="CH2264" t="str">
        <f t="shared" ca="1" si="385"/>
        <v/>
      </c>
      <c r="CK2264" t="str">
        <f t="shared" ca="1" si="381"/>
        <v/>
      </c>
    </row>
    <row r="2265" spans="1:89" x14ac:dyDescent="0.45">
      <c r="A2265">
        <v>1</v>
      </c>
      <c r="B2265">
        <f t="shared" si="382"/>
        <v>0</v>
      </c>
      <c r="D2265" t="b">
        <f t="shared" si="378"/>
        <v>0</v>
      </c>
      <c r="AN2265">
        <f t="shared" si="383"/>
        <v>4.9121580331455778E-2</v>
      </c>
      <c r="AQ2265">
        <f t="shared" si="384"/>
        <v>0.22163388804841144</v>
      </c>
      <c r="CA2265">
        <v>1</v>
      </c>
      <c r="CC2265" t="str">
        <f t="shared" ca="1" si="379"/>
        <v/>
      </c>
      <c r="CD2265" t="str">
        <f t="shared" ca="1" si="380"/>
        <v/>
      </c>
      <c r="CH2265" t="str">
        <f t="shared" ca="1" si="385"/>
        <v/>
      </c>
      <c r="CK2265" t="str">
        <f t="shared" ca="1" si="381"/>
        <v/>
      </c>
    </row>
    <row r="2266" spans="1:89" x14ac:dyDescent="0.45">
      <c r="A2266">
        <v>0</v>
      </c>
      <c r="B2266">
        <f t="shared" si="382"/>
        <v>0</v>
      </c>
      <c r="D2266" t="b">
        <f t="shared" si="378"/>
        <v>0</v>
      </c>
      <c r="AN2266">
        <f t="shared" si="383"/>
        <v>0</v>
      </c>
      <c r="AQ2266">
        <f t="shared" si="384"/>
        <v>1.2216338880484114</v>
      </c>
      <c r="CA2266">
        <v>0</v>
      </c>
      <c r="CC2266" t="str">
        <f t="shared" ca="1" si="379"/>
        <v/>
      </c>
      <c r="CD2266" t="str">
        <f t="shared" ca="1" si="380"/>
        <v/>
      </c>
      <c r="CH2266" t="str">
        <f t="shared" ca="1" si="385"/>
        <v/>
      </c>
      <c r="CK2266" t="str">
        <f t="shared" ca="1" si="381"/>
        <v/>
      </c>
    </row>
    <row r="2267" spans="1:89" x14ac:dyDescent="0.45">
      <c r="A2267">
        <v>1</v>
      </c>
      <c r="B2267">
        <f t="shared" si="382"/>
        <v>0</v>
      </c>
      <c r="D2267" t="b">
        <f t="shared" si="378"/>
        <v>1</v>
      </c>
      <c r="AN2267">
        <f t="shared" si="383"/>
        <v>4.9121580331455778E-2</v>
      </c>
      <c r="AQ2267">
        <f t="shared" si="384"/>
        <v>0.22163388804841144</v>
      </c>
      <c r="CA2267">
        <v>1</v>
      </c>
      <c r="CC2267" t="str">
        <f t="shared" ca="1" si="379"/>
        <v/>
      </c>
      <c r="CD2267" t="str">
        <f t="shared" ca="1" si="380"/>
        <v/>
      </c>
      <c r="CH2267" t="str">
        <f t="shared" ca="1" si="385"/>
        <v/>
      </c>
      <c r="CK2267" t="str">
        <f t="shared" ca="1" si="381"/>
        <v/>
      </c>
    </row>
    <row r="2268" spans="1:89" x14ac:dyDescent="0.45">
      <c r="A2268">
        <v>1</v>
      </c>
      <c r="B2268">
        <f t="shared" si="382"/>
        <v>0</v>
      </c>
      <c r="D2268" t="b">
        <f t="shared" si="378"/>
        <v>0</v>
      </c>
      <c r="AN2268">
        <f t="shared" si="383"/>
        <v>4.9121580331455778E-2</v>
      </c>
      <c r="AQ2268">
        <f t="shared" si="384"/>
        <v>0.22163388804841144</v>
      </c>
      <c r="CA2268">
        <v>1</v>
      </c>
      <c r="CC2268" t="str">
        <f t="shared" ca="1" si="379"/>
        <v/>
      </c>
      <c r="CD2268" t="str">
        <f t="shared" ca="1" si="380"/>
        <v/>
      </c>
      <c r="CH2268" t="str">
        <f t="shared" ca="1" si="385"/>
        <v/>
      </c>
      <c r="CK2268" t="str">
        <f t="shared" ca="1" si="381"/>
        <v/>
      </c>
    </row>
    <row r="2269" spans="1:89" x14ac:dyDescent="0.45">
      <c r="A2269">
        <v>1</v>
      </c>
      <c r="B2269">
        <f t="shared" si="382"/>
        <v>11</v>
      </c>
      <c r="D2269" t="b">
        <f t="shared" si="378"/>
        <v>0</v>
      </c>
      <c r="AN2269">
        <f t="shared" si="383"/>
        <v>4.9121580331455778E-2</v>
      </c>
      <c r="AQ2269">
        <f t="shared" si="384"/>
        <v>0.22163388804841144</v>
      </c>
      <c r="CA2269">
        <v>1</v>
      </c>
      <c r="CC2269" t="str">
        <f t="shared" ca="1" si="379"/>
        <v/>
      </c>
      <c r="CD2269" t="str">
        <f t="shared" ca="1" si="380"/>
        <v/>
      </c>
      <c r="CH2269" t="str">
        <f t="shared" ca="1" si="385"/>
        <v/>
      </c>
      <c r="CK2269" t="str">
        <f t="shared" ca="1" si="381"/>
        <v/>
      </c>
    </row>
    <row r="2270" spans="1:89" x14ac:dyDescent="0.45">
      <c r="A2270">
        <v>3</v>
      </c>
      <c r="B2270">
        <f t="shared" si="382"/>
        <v>0</v>
      </c>
      <c r="D2270" t="b">
        <f t="shared" si="378"/>
        <v>0</v>
      </c>
      <c r="AN2270">
        <f t="shared" si="383"/>
        <v>3.16258602813781</v>
      </c>
      <c r="AQ2270">
        <f t="shared" si="384"/>
        <v>1.7783661119515886</v>
      </c>
      <c r="CA2270">
        <v>3</v>
      </c>
      <c r="CC2270" t="str">
        <f t="shared" ca="1" si="379"/>
        <v/>
      </c>
      <c r="CD2270" t="str">
        <f t="shared" ca="1" si="380"/>
        <v/>
      </c>
      <c r="CH2270" t="str">
        <f t="shared" ca="1" si="385"/>
        <v/>
      </c>
      <c r="CK2270" t="str">
        <f t="shared" ca="1" si="381"/>
        <v/>
      </c>
    </row>
    <row r="2271" spans="1:89" x14ac:dyDescent="0.45">
      <c r="A2271">
        <v>2</v>
      </c>
      <c r="B2271">
        <f t="shared" si="382"/>
        <v>0</v>
      </c>
      <c r="D2271" t="b">
        <f t="shared" si="378"/>
        <v>0</v>
      </c>
      <c r="AN2271">
        <f t="shared" si="383"/>
        <v>0.60585380423463286</v>
      </c>
      <c r="AQ2271">
        <f t="shared" si="384"/>
        <v>0.77836611195158856</v>
      </c>
      <c r="CA2271">
        <v>2</v>
      </c>
      <c r="CC2271">
        <f t="shared" ca="1" si="379"/>
        <v>7</v>
      </c>
      <c r="CD2271" t="str">
        <f t="shared" ca="1" si="380"/>
        <v/>
      </c>
      <c r="CH2271">
        <f t="shared" ca="1" si="385"/>
        <v>49</v>
      </c>
      <c r="CK2271" t="str">
        <f t="shared" ca="1" si="381"/>
        <v/>
      </c>
    </row>
    <row r="2272" spans="1:89" x14ac:dyDescent="0.45">
      <c r="A2272">
        <v>0</v>
      </c>
      <c r="B2272">
        <f t="shared" si="382"/>
        <v>0</v>
      </c>
      <c r="D2272" t="b">
        <f t="shared" si="378"/>
        <v>0</v>
      </c>
      <c r="AN2272">
        <f t="shared" si="383"/>
        <v>0</v>
      </c>
      <c r="AQ2272">
        <f t="shared" si="384"/>
        <v>1.2216338880484114</v>
      </c>
      <c r="CA2272">
        <v>0</v>
      </c>
      <c r="CC2272" t="str">
        <f t="shared" ca="1" si="379"/>
        <v/>
      </c>
      <c r="CD2272" t="str">
        <f t="shared" ca="1" si="380"/>
        <v/>
      </c>
      <c r="CH2272" t="str">
        <f t="shared" ca="1" si="385"/>
        <v/>
      </c>
      <c r="CK2272" t="str">
        <f t="shared" ca="1" si="381"/>
        <v/>
      </c>
    </row>
    <row r="2273" spans="1:89" x14ac:dyDescent="0.45">
      <c r="A2273">
        <v>1</v>
      </c>
      <c r="B2273">
        <f t="shared" si="382"/>
        <v>0</v>
      </c>
      <c r="D2273" t="b">
        <f t="shared" si="378"/>
        <v>0</v>
      </c>
      <c r="AN2273">
        <f t="shared" si="383"/>
        <v>4.9121580331455778E-2</v>
      </c>
      <c r="AQ2273">
        <f t="shared" si="384"/>
        <v>0.22163388804841144</v>
      </c>
      <c r="CA2273">
        <v>1</v>
      </c>
      <c r="CC2273" t="str">
        <f t="shared" ca="1" si="379"/>
        <v/>
      </c>
      <c r="CD2273" t="str">
        <f t="shared" ca="1" si="380"/>
        <v/>
      </c>
      <c r="CH2273" t="str">
        <f t="shared" ca="1" si="385"/>
        <v/>
      </c>
      <c r="CK2273" t="str">
        <f t="shared" ca="1" si="381"/>
        <v/>
      </c>
    </row>
    <row r="2274" spans="1:89" x14ac:dyDescent="0.45">
      <c r="A2274">
        <v>0</v>
      </c>
      <c r="B2274">
        <f t="shared" si="382"/>
        <v>0</v>
      </c>
      <c r="D2274" t="b">
        <f t="shared" si="378"/>
        <v>0</v>
      </c>
      <c r="AN2274">
        <f t="shared" si="383"/>
        <v>0</v>
      </c>
      <c r="AQ2274">
        <f t="shared" si="384"/>
        <v>1.2216338880484114</v>
      </c>
      <c r="CA2274">
        <v>0</v>
      </c>
      <c r="CC2274" t="str">
        <f t="shared" ca="1" si="379"/>
        <v/>
      </c>
      <c r="CD2274" t="str">
        <f t="shared" ca="1" si="380"/>
        <v/>
      </c>
      <c r="CH2274" t="str">
        <f t="shared" ca="1" si="385"/>
        <v/>
      </c>
      <c r="CK2274" t="str">
        <f t="shared" ca="1" si="381"/>
        <v/>
      </c>
    </row>
    <row r="2275" spans="1:89" x14ac:dyDescent="0.45">
      <c r="A2275">
        <v>0</v>
      </c>
      <c r="B2275">
        <f t="shared" si="382"/>
        <v>0</v>
      </c>
      <c r="D2275" t="b">
        <f t="shared" si="378"/>
        <v>0</v>
      </c>
      <c r="AN2275">
        <f t="shared" si="383"/>
        <v>0</v>
      </c>
      <c r="AQ2275">
        <f t="shared" si="384"/>
        <v>1.2216338880484114</v>
      </c>
      <c r="CA2275">
        <v>0</v>
      </c>
      <c r="CC2275" t="str">
        <f t="shared" ca="1" si="379"/>
        <v/>
      </c>
      <c r="CD2275" t="str">
        <f t="shared" ca="1" si="380"/>
        <v/>
      </c>
      <c r="CH2275" t="str">
        <f t="shared" ca="1" si="385"/>
        <v/>
      </c>
      <c r="CK2275" t="str">
        <f t="shared" ca="1" si="381"/>
        <v/>
      </c>
    </row>
    <row r="2276" spans="1:89" x14ac:dyDescent="0.45">
      <c r="A2276">
        <v>2</v>
      </c>
      <c r="B2276">
        <f t="shared" si="382"/>
        <v>0</v>
      </c>
      <c r="D2276" t="b">
        <f t="shared" si="378"/>
        <v>0</v>
      </c>
      <c r="AN2276">
        <f t="shared" si="383"/>
        <v>0.60585380423463286</v>
      </c>
      <c r="AQ2276">
        <f t="shared" si="384"/>
        <v>0.77836611195158856</v>
      </c>
      <c r="CA2276">
        <v>2</v>
      </c>
      <c r="CC2276" t="str">
        <f t="shared" ca="1" si="379"/>
        <v/>
      </c>
      <c r="CD2276" t="str">
        <f t="shared" ca="1" si="380"/>
        <v/>
      </c>
      <c r="CH2276" t="str">
        <f t="shared" ca="1" si="385"/>
        <v/>
      </c>
      <c r="CK2276" t="str">
        <f t="shared" ca="1" si="381"/>
        <v/>
      </c>
    </row>
    <row r="2277" spans="1:89" x14ac:dyDescent="0.45">
      <c r="A2277">
        <v>0</v>
      </c>
      <c r="B2277">
        <f t="shared" si="382"/>
        <v>0</v>
      </c>
      <c r="D2277" t="b">
        <f t="shared" si="378"/>
        <v>1</v>
      </c>
      <c r="AN2277">
        <f t="shared" si="383"/>
        <v>0</v>
      </c>
      <c r="AQ2277">
        <f t="shared" si="384"/>
        <v>1.2216338880484114</v>
      </c>
      <c r="CA2277">
        <v>0</v>
      </c>
      <c r="CC2277" t="str">
        <f t="shared" ca="1" si="379"/>
        <v/>
      </c>
      <c r="CD2277" t="str">
        <f t="shared" ca="1" si="380"/>
        <v/>
      </c>
      <c r="CH2277" t="str">
        <f t="shared" ca="1" si="385"/>
        <v/>
      </c>
      <c r="CK2277" t="str">
        <f t="shared" ca="1" si="381"/>
        <v/>
      </c>
    </row>
    <row r="2278" spans="1:89" x14ac:dyDescent="0.45">
      <c r="A2278">
        <v>0</v>
      </c>
      <c r="B2278">
        <f t="shared" si="382"/>
        <v>0</v>
      </c>
      <c r="D2278" t="b">
        <f t="shared" si="378"/>
        <v>0</v>
      </c>
      <c r="AN2278">
        <f t="shared" si="383"/>
        <v>0</v>
      </c>
      <c r="AQ2278">
        <f t="shared" si="384"/>
        <v>1.2216338880484114</v>
      </c>
      <c r="CA2278">
        <v>0</v>
      </c>
      <c r="CC2278" t="str">
        <f t="shared" ca="1" si="379"/>
        <v/>
      </c>
      <c r="CD2278" t="str">
        <f t="shared" ca="1" si="380"/>
        <v/>
      </c>
      <c r="CH2278" t="str">
        <f t="shared" ca="1" si="385"/>
        <v/>
      </c>
      <c r="CK2278" t="str">
        <f t="shared" ca="1" si="381"/>
        <v/>
      </c>
    </row>
    <row r="2279" spans="1:89" x14ac:dyDescent="0.45">
      <c r="A2279">
        <v>2</v>
      </c>
      <c r="B2279">
        <f t="shared" si="382"/>
        <v>11</v>
      </c>
      <c r="D2279" t="b">
        <f t="shared" si="378"/>
        <v>0</v>
      </c>
      <c r="AN2279">
        <f t="shared" si="383"/>
        <v>0.60585380423463286</v>
      </c>
      <c r="AQ2279">
        <f t="shared" si="384"/>
        <v>0.77836611195158856</v>
      </c>
      <c r="CA2279">
        <v>2</v>
      </c>
      <c r="CC2279" t="str">
        <f t="shared" ca="1" si="379"/>
        <v/>
      </c>
      <c r="CD2279" t="str">
        <f t="shared" ca="1" si="380"/>
        <v/>
      </c>
      <c r="CH2279" t="str">
        <f t="shared" ca="1" si="385"/>
        <v/>
      </c>
      <c r="CK2279" t="str">
        <f t="shared" ca="1" si="381"/>
        <v/>
      </c>
    </row>
    <row r="2280" spans="1:89" x14ac:dyDescent="0.45">
      <c r="A2280">
        <v>0</v>
      </c>
      <c r="B2280">
        <f t="shared" si="382"/>
        <v>0</v>
      </c>
      <c r="D2280" t="b">
        <f t="shared" si="378"/>
        <v>0</v>
      </c>
      <c r="AN2280">
        <f t="shared" si="383"/>
        <v>0</v>
      </c>
      <c r="AQ2280">
        <f t="shared" si="384"/>
        <v>1.2216338880484114</v>
      </c>
      <c r="CA2280">
        <v>0</v>
      </c>
      <c r="CC2280" t="str">
        <f t="shared" ca="1" si="379"/>
        <v/>
      </c>
      <c r="CD2280" t="str">
        <f t="shared" ca="1" si="380"/>
        <v/>
      </c>
      <c r="CH2280" t="str">
        <f t="shared" ca="1" si="385"/>
        <v/>
      </c>
      <c r="CK2280" t="str">
        <f t="shared" ca="1" si="381"/>
        <v/>
      </c>
    </row>
    <row r="2281" spans="1:89" x14ac:dyDescent="0.45">
      <c r="A2281">
        <v>2</v>
      </c>
      <c r="B2281">
        <f t="shared" si="382"/>
        <v>0</v>
      </c>
      <c r="D2281" t="b">
        <f t="shared" si="378"/>
        <v>0</v>
      </c>
      <c r="AN2281">
        <f t="shared" si="383"/>
        <v>0.60585380423463286</v>
      </c>
      <c r="AQ2281">
        <f t="shared" si="384"/>
        <v>0.77836611195158856</v>
      </c>
      <c r="CA2281">
        <v>2</v>
      </c>
      <c r="CC2281">
        <f t="shared" ca="1" si="379"/>
        <v>14</v>
      </c>
      <c r="CD2281">
        <f t="shared" ca="1" si="380"/>
        <v>25</v>
      </c>
      <c r="CH2281">
        <f t="shared" ca="1" si="385"/>
        <v>196</v>
      </c>
      <c r="CK2281">
        <f t="shared" ca="1" si="381"/>
        <v>0.31922500000000142</v>
      </c>
    </row>
    <row r="2282" spans="1:89" x14ac:dyDescent="0.45">
      <c r="A2282">
        <v>2</v>
      </c>
      <c r="B2282">
        <f t="shared" si="382"/>
        <v>0</v>
      </c>
      <c r="D2282" t="b">
        <f t="shared" si="378"/>
        <v>0</v>
      </c>
      <c r="AN2282">
        <f t="shared" si="383"/>
        <v>0.60585380423463286</v>
      </c>
      <c r="AQ2282">
        <f t="shared" si="384"/>
        <v>0.77836611195158856</v>
      </c>
      <c r="CA2282">
        <v>2</v>
      </c>
      <c r="CC2282" t="str">
        <f t="shared" ca="1" si="379"/>
        <v/>
      </c>
      <c r="CD2282" t="str">
        <f t="shared" ca="1" si="380"/>
        <v/>
      </c>
      <c r="CH2282" t="str">
        <f t="shared" ca="1" si="385"/>
        <v/>
      </c>
      <c r="CK2282" t="str">
        <f t="shared" ca="1" si="381"/>
        <v/>
      </c>
    </row>
    <row r="2283" spans="1:89" x14ac:dyDescent="0.45">
      <c r="A2283">
        <v>1</v>
      </c>
      <c r="B2283">
        <f t="shared" si="382"/>
        <v>0</v>
      </c>
      <c r="D2283" t="b">
        <f t="shared" si="378"/>
        <v>0</v>
      </c>
      <c r="AN2283">
        <f t="shared" si="383"/>
        <v>4.9121580331455778E-2</v>
      </c>
      <c r="AQ2283">
        <f t="shared" si="384"/>
        <v>0.22163388804841144</v>
      </c>
      <c r="CA2283">
        <v>1</v>
      </c>
      <c r="CC2283" t="str">
        <f t="shared" ca="1" si="379"/>
        <v/>
      </c>
      <c r="CD2283" t="str">
        <f t="shared" ca="1" si="380"/>
        <v/>
      </c>
      <c r="CH2283" t="str">
        <f t="shared" ca="1" si="385"/>
        <v/>
      </c>
      <c r="CK2283" t="str">
        <f t="shared" ca="1" si="381"/>
        <v/>
      </c>
    </row>
    <row r="2284" spans="1:89" x14ac:dyDescent="0.45">
      <c r="A2284">
        <v>2</v>
      </c>
      <c r="B2284">
        <f t="shared" si="382"/>
        <v>0</v>
      </c>
      <c r="D2284" t="b">
        <f t="shared" si="378"/>
        <v>0</v>
      </c>
      <c r="AN2284">
        <f t="shared" si="383"/>
        <v>0.60585380423463286</v>
      </c>
      <c r="AQ2284">
        <f t="shared" si="384"/>
        <v>0.77836611195158856</v>
      </c>
      <c r="CA2284">
        <v>2</v>
      </c>
      <c r="CC2284" t="str">
        <f t="shared" ca="1" si="379"/>
        <v/>
      </c>
      <c r="CD2284" t="str">
        <f t="shared" ca="1" si="380"/>
        <v/>
      </c>
      <c r="CH2284" t="str">
        <f t="shared" ca="1" si="385"/>
        <v/>
      </c>
      <c r="CK2284" t="str">
        <f t="shared" ca="1" si="381"/>
        <v/>
      </c>
    </row>
    <row r="2285" spans="1:89" x14ac:dyDescent="0.45">
      <c r="A2285">
        <v>0</v>
      </c>
      <c r="B2285">
        <f t="shared" si="382"/>
        <v>0</v>
      </c>
      <c r="D2285" t="b">
        <f t="shared" si="378"/>
        <v>0</v>
      </c>
      <c r="AN2285">
        <f t="shared" si="383"/>
        <v>0</v>
      </c>
      <c r="AQ2285">
        <f t="shared" si="384"/>
        <v>1.2216338880484114</v>
      </c>
      <c r="CA2285">
        <v>0</v>
      </c>
      <c r="CC2285" t="str">
        <f t="shared" ca="1" si="379"/>
        <v/>
      </c>
      <c r="CD2285" t="str">
        <f t="shared" ca="1" si="380"/>
        <v/>
      </c>
      <c r="CH2285" t="str">
        <f t="shared" ca="1" si="385"/>
        <v/>
      </c>
      <c r="CK2285" t="str">
        <f t="shared" ca="1" si="381"/>
        <v/>
      </c>
    </row>
    <row r="2286" spans="1:89" x14ac:dyDescent="0.45">
      <c r="A2286">
        <v>4</v>
      </c>
      <c r="B2286">
        <f t="shared" si="382"/>
        <v>0</v>
      </c>
      <c r="D2286" t="b">
        <f t="shared" si="378"/>
        <v>0</v>
      </c>
      <c r="AN2286">
        <f t="shared" si="383"/>
        <v>7.7193182520409875</v>
      </c>
      <c r="AQ2286">
        <f t="shared" si="384"/>
        <v>2.7783661119515886</v>
      </c>
      <c r="CA2286">
        <v>4</v>
      </c>
      <c r="CC2286" t="str">
        <f t="shared" ca="1" si="379"/>
        <v/>
      </c>
      <c r="CD2286" t="str">
        <f t="shared" ca="1" si="380"/>
        <v/>
      </c>
      <c r="CH2286" t="str">
        <f t="shared" ca="1" si="385"/>
        <v/>
      </c>
      <c r="CK2286" t="str">
        <f t="shared" ca="1" si="381"/>
        <v/>
      </c>
    </row>
    <row r="2287" spans="1:89" x14ac:dyDescent="0.45">
      <c r="A2287">
        <v>1</v>
      </c>
      <c r="B2287">
        <f t="shared" si="382"/>
        <v>0</v>
      </c>
      <c r="D2287" t="b">
        <f t="shared" si="378"/>
        <v>1</v>
      </c>
      <c r="AN2287">
        <f t="shared" si="383"/>
        <v>4.9121580331455778E-2</v>
      </c>
      <c r="AQ2287">
        <f t="shared" si="384"/>
        <v>0.22163388804841144</v>
      </c>
      <c r="CA2287">
        <v>1</v>
      </c>
      <c r="CC2287" t="str">
        <f t="shared" ca="1" si="379"/>
        <v/>
      </c>
      <c r="CD2287" t="str">
        <f t="shared" ca="1" si="380"/>
        <v/>
      </c>
      <c r="CH2287" t="str">
        <f t="shared" ca="1" si="385"/>
        <v/>
      </c>
      <c r="CK2287" t="str">
        <f t="shared" ca="1" si="381"/>
        <v/>
      </c>
    </row>
    <row r="2288" spans="1:89" x14ac:dyDescent="0.45">
      <c r="A2288">
        <v>1</v>
      </c>
      <c r="B2288">
        <f t="shared" si="382"/>
        <v>0</v>
      </c>
      <c r="D2288" t="b">
        <f t="shared" si="378"/>
        <v>0</v>
      </c>
      <c r="AN2288">
        <f t="shared" si="383"/>
        <v>4.9121580331455778E-2</v>
      </c>
      <c r="AQ2288">
        <f t="shared" si="384"/>
        <v>0.22163388804841144</v>
      </c>
      <c r="CA2288">
        <v>1</v>
      </c>
      <c r="CC2288" t="str">
        <f t="shared" ca="1" si="379"/>
        <v/>
      </c>
      <c r="CD2288" t="str">
        <f t="shared" ca="1" si="380"/>
        <v/>
      </c>
      <c r="CH2288" t="str">
        <f t="shared" ca="1" si="385"/>
        <v/>
      </c>
      <c r="CK2288" t="str">
        <f t="shared" ca="1" si="381"/>
        <v/>
      </c>
    </row>
    <row r="2289" spans="1:89" x14ac:dyDescent="0.45">
      <c r="A2289">
        <v>0</v>
      </c>
      <c r="B2289">
        <f t="shared" si="382"/>
        <v>17</v>
      </c>
      <c r="D2289" t="b">
        <f t="shared" si="378"/>
        <v>0</v>
      </c>
      <c r="AN2289">
        <f t="shared" si="383"/>
        <v>0</v>
      </c>
      <c r="AQ2289">
        <f t="shared" si="384"/>
        <v>1.2216338880484114</v>
      </c>
      <c r="CA2289">
        <v>0</v>
      </c>
      <c r="CC2289" t="str">
        <f t="shared" ca="1" si="379"/>
        <v/>
      </c>
      <c r="CD2289" t="str">
        <f t="shared" ca="1" si="380"/>
        <v/>
      </c>
      <c r="CH2289" t="str">
        <f t="shared" ca="1" si="385"/>
        <v/>
      </c>
      <c r="CK2289" t="str">
        <f t="shared" ca="1" si="381"/>
        <v/>
      </c>
    </row>
    <row r="2290" spans="1:89" x14ac:dyDescent="0.45">
      <c r="A2290">
        <v>1</v>
      </c>
      <c r="B2290">
        <f t="shared" si="382"/>
        <v>0</v>
      </c>
      <c r="D2290" t="b">
        <f t="shared" si="378"/>
        <v>0</v>
      </c>
      <c r="AN2290">
        <f t="shared" si="383"/>
        <v>4.9121580331455778E-2</v>
      </c>
      <c r="AQ2290">
        <f t="shared" si="384"/>
        <v>0.22163388804841144</v>
      </c>
      <c r="CA2290">
        <v>1</v>
      </c>
      <c r="CC2290" t="str">
        <f t="shared" ca="1" si="379"/>
        <v/>
      </c>
      <c r="CD2290" t="str">
        <f t="shared" ca="1" si="380"/>
        <v/>
      </c>
      <c r="CH2290" t="str">
        <f t="shared" ca="1" si="385"/>
        <v/>
      </c>
      <c r="CK2290" t="str">
        <f t="shared" ca="1" si="381"/>
        <v/>
      </c>
    </row>
    <row r="2291" spans="1:89" x14ac:dyDescent="0.45">
      <c r="A2291">
        <v>2</v>
      </c>
      <c r="B2291">
        <f t="shared" si="382"/>
        <v>0</v>
      </c>
      <c r="D2291" t="b">
        <f t="shared" si="378"/>
        <v>0</v>
      </c>
      <c r="AN2291">
        <f t="shared" si="383"/>
        <v>0.60585380423463286</v>
      </c>
      <c r="AQ2291">
        <f t="shared" si="384"/>
        <v>0.77836611195158856</v>
      </c>
      <c r="CA2291">
        <v>2</v>
      </c>
      <c r="CC2291">
        <f t="shared" ca="1" si="379"/>
        <v>11</v>
      </c>
      <c r="CD2291" t="str">
        <f t="shared" ca="1" si="380"/>
        <v/>
      </c>
      <c r="CH2291">
        <f t="shared" ca="1" si="385"/>
        <v>121</v>
      </c>
      <c r="CK2291" t="str">
        <f t="shared" ca="1" si="381"/>
        <v/>
      </c>
    </row>
    <row r="2292" spans="1:89" x14ac:dyDescent="0.45">
      <c r="A2292">
        <v>2</v>
      </c>
      <c r="B2292">
        <f t="shared" si="382"/>
        <v>0</v>
      </c>
      <c r="D2292" t="b">
        <f t="shared" si="378"/>
        <v>0</v>
      </c>
      <c r="AN2292">
        <f t="shared" si="383"/>
        <v>0.60585380423463286</v>
      </c>
      <c r="AQ2292">
        <f t="shared" si="384"/>
        <v>0.77836611195158856</v>
      </c>
      <c r="CA2292">
        <v>2</v>
      </c>
      <c r="CC2292" t="str">
        <f t="shared" ca="1" si="379"/>
        <v/>
      </c>
      <c r="CD2292" t="str">
        <f t="shared" ca="1" si="380"/>
        <v/>
      </c>
      <c r="CH2292" t="str">
        <f t="shared" ca="1" si="385"/>
        <v/>
      </c>
      <c r="CK2292" t="str">
        <f t="shared" ca="1" si="381"/>
        <v/>
      </c>
    </row>
    <row r="2293" spans="1:89" x14ac:dyDescent="0.45">
      <c r="A2293">
        <v>0</v>
      </c>
      <c r="B2293">
        <f t="shared" si="382"/>
        <v>0</v>
      </c>
      <c r="D2293" t="b">
        <f t="shared" si="378"/>
        <v>0</v>
      </c>
      <c r="AN2293">
        <f t="shared" si="383"/>
        <v>0</v>
      </c>
      <c r="AQ2293">
        <f t="shared" si="384"/>
        <v>1.2216338880484114</v>
      </c>
      <c r="CA2293">
        <v>0</v>
      </c>
      <c r="CC2293" t="str">
        <f t="shared" ca="1" si="379"/>
        <v/>
      </c>
      <c r="CD2293" t="str">
        <f t="shared" ca="1" si="380"/>
        <v/>
      </c>
      <c r="CH2293" t="str">
        <f t="shared" ca="1" si="385"/>
        <v/>
      </c>
      <c r="CK2293" t="str">
        <f t="shared" ca="1" si="381"/>
        <v/>
      </c>
    </row>
    <row r="2294" spans="1:89" x14ac:dyDescent="0.45">
      <c r="A2294">
        <v>0</v>
      </c>
      <c r="B2294">
        <f t="shared" si="382"/>
        <v>0</v>
      </c>
      <c r="D2294" t="b">
        <f t="shared" si="378"/>
        <v>0</v>
      </c>
      <c r="AN2294">
        <f t="shared" si="383"/>
        <v>0</v>
      </c>
      <c r="AQ2294">
        <f t="shared" si="384"/>
        <v>1.2216338880484114</v>
      </c>
      <c r="CA2294">
        <v>0</v>
      </c>
      <c r="CC2294" t="str">
        <f t="shared" ca="1" si="379"/>
        <v/>
      </c>
      <c r="CD2294" t="str">
        <f t="shared" ca="1" si="380"/>
        <v/>
      </c>
      <c r="CH2294" t="str">
        <f t="shared" ca="1" si="385"/>
        <v/>
      </c>
      <c r="CK2294" t="str">
        <f t="shared" ca="1" si="381"/>
        <v/>
      </c>
    </row>
    <row r="2295" spans="1:89" x14ac:dyDescent="0.45">
      <c r="A2295">
        <v>1</v>
      </c>
      <c r="B2295">
        <f t="shared" si="382"/>
        <v>0</v>
      </c>
      <c r="D2295" t="b">
        <f t="shared" si="378"/>
        <v>0</v>
      </c>
      <c r="AN2295">
        <f t="shared" si="383"/>
        <v>4.9121580331455778E-2</v>
      </c>
      <c r="AQ2295">
        <f t="shared" si="384"/>
        <v>0.22163388804841144</v>
      </c>
      <c r="CA2295">
        <v>1</v>
      </c>
      <c r="CC2295" t="str">
        <f t="shared" ca="1" si="379"/>
        <v/>
      </c>
      <c r="CD2295" t="str">
        <f t="shared" ca="1" si="380"/>
        <v/>
      </c>
      <c r="CH2295" t="str">
        <f t="shared" ca="1" si="385"/>
        <v/>
      </c>
      <c r="CK2295" t="str">
        <f t="shared" ca="1" si="381"/>
        <v/>
      </c>
    </row>
    <row r="2296" spans="1:89" x14ac:dyDescent="0.45">
      <c r="A2296">
        <v>0</v>
      </c>
      <c r="B2296">
        <f t="shared" si="382"/>
        <v>0</v>
      </c>
      <c r="D2296" t="b">
        <f t="shared" si="378"/>
        <v>0</v>
      </c>
      <c r="AN2296">
        <f t="shared" si="383"/>
        <v>0</v>
      </c>
      <c r="AQ2296">
        <f t="shared" si="384"/>
        <v>1.2216338880484114</v>
      </c>
      <c r="CA2296">
        <v>0</v>
      </c>
      <c r="CC2296" t="str">
        <f t="shared" ca="1" si="379"/>
        <v/>
      </c>
      <c r="CD2296" t="str">
        <f t="shared" ca="1" si="380"/>
        <v/>
      </c>
      <c r="CH2296" t="str">
        <f t="shared" ca="1" si="385"/>
        <v/>
      </c>
      <c r="CK2296" t="str">
        <f t="shared" ca="1" si="381"/>
        <v/>
      </c>
    </row>
    <row r="2297" spans="1:89" x14ac:dyDescent="0.45">
      <c r="A2297">
        <v>1</v>
      </c>
      <c r="B2297">
        <f t="shared" si="382"/>
        <v>0</v>
      </c>
      <c r="D2297" t="b">
        <f t="shared" si="378"/>
        <v>1</v>
      </c>
      <c r="AN2297">
        <f t="shared" si="383"/>
        <v>4.9121580331455778E-2</v>
      </c>
      <c r="AQ2297">
        <f t="shared" si="384"/>
        <v>0.22163388804841144</v>
      </c>
      <c r="CA2297">
        <v>1</v>
      </c>
      <c r="CC2297" t="str">
        <f t="shared" ca="1" si="379"/>
        <v/>
      </c>
      <c r="CD2297" t="str">
        <f t="shared" ca="1" si="380"/>
        <v/>
      </c>
      <c r="CH2297" t="str">
        <f t="shared" ca="1" si="385"/>
        <v/>
      </c>
      <c r="CK2297" t="str">
        <f t="shared" ca="1" si="381"/>
        <v/>
      </c>
    </row>
    <row r="2298" spans="1:89" x14ac:dyDescent="0.45">
      <c r="A2298">
        <v>1</v>
      </c>
      <c r="B2298">
        <f t="shared" si="382"/>
        <v>0</v>
      </c>
      <c r="D2298" t="b">
        <f t="shared" si="378"/>
        <v>0</v>
      </c>
      <c r="AN2298">
        <f t="shared" si="383"/>
        <v>4.9121580331455778E-2</v>
      </c>
      <c r="AQ2298">
        <f t="shared" si="384"/>
        <v>0.22163388804841144</v>
      </c>
      <c r="CA2298">
        <v>1</v>
      </c>
      <c r="CC2298" t="str">
        <f t="shared" ca="1" si="379"/>
        <v/>
      </c>
      <c r="CD2298" t="str">
        <f t="shared" ca="1" si="380"/>
        <v/>
      </c>
      <c r="CH2298" t="str">
        <f t="shared" ca="1" si="385"/>
        <v/>
      </c>
      <c r="CK2298" t="str">
        <f t="shared" ca="1" si="381"/>
        <v/>
      </c>
    </row>
    <row r="2299" spans="1:89" x14ac:dyDescent="0.45">
      <c r="A2299">
        <v>2</v>
      </c>
      <c r="B2299">
        <f t="shared" si="382"/>
        <v>14</v>
      </c>
      <c r="D2299" t="b">
        <f t="shared" si="378"/>
        <v>0</v>
      </c>
      <c r="AN2299">
        <f t="shared" si="383"/>
        <v>0.60585380423463286</v>
      </c>
      <c r="AQ2299">
        <f t="shared" si="384"/>
        <v>0.77836611195158856</v>
      </c>
      <c r="CA2299">
        <v>2</v>
      </c>
      <c r="CC2299" t="str">
        <f t="shared" ca="1" si="379"/>
        <v/>
      </c>
      <c r="CD2299" t="str">
        <f t="shared" ca="1" si="380"/>
        <v/>
      </c>
      <c r="CH2299" t="str">
        <f t="shared" ca="1" si="385"/>
        <v/>
      </c>
      <c r="CK2299" t="str">
        <f t="shared" ca="1" si="381"/>
        <v/>
      </c>
    </row>
    <row r="2300" spans="1:89" x14ac:dyDescent="0.45">
      <c r="A2300">
        <v>2</v>
      </c>
      <c r="B2300">
        <f t="shared" si="382"/>
        <v>0</v>
      </c>
      <c r="D2300" t="b">
        <f t="shared" si="378"/>
        <v>0</v>
      </c>
      <c r="AN2300">
        <f t="shared" si="383"/>
        <v>0.60585380423463286</v>
      </c>
      <c r="AQ2300">
        <f t="shared" si="384"/>
        <v>0.77836611195158856</v>
      </c>
      <c r="CA2300">
        <v>2</v>
      </c>
      <c r="CC2300" t="str">
        <f t="shared" ca="1" si="379"/>
        <v/>
      </c>
      <c r="CD2300" t="str">
        <f t="shared" ca="1" si="380"/>
        <v/>
      </c>
      <c r="CH2300" t="str">
        <f t="shared" ca="1" si="385"/>
        <v/>
      </c>
      <c r="CK2300" t="str">
        <f t="shared" ca="1" si="381"/>
        <v/>
      </c>
    </row>
    <row r="2301" spans="1:89" x14ac:dyDescent="0.45">
      <c r="A2301">
        <v>2</v>
      </c>
      <c r="B2301">
        <f t="shared" si="382"/>
        <v>0</v>
      </c>
      <c r="D2301" t="b">
        <f t="shared" si="378"/>
        <v>0</v>
      </c>
      <c r="AN2301">
        <f t="shared" si="383"/>
        <v>0.60585380423463286</v>
      </c>
      <c r="AQ2301">
        <f t="shared" si="384"/>
        <v>0.77836611195158856</v>
      </c>
      <c r="CA2301">
        <v>2</v>
      </c>
      <c r="CC2301">
        <f t="shared" ca="1" si="379"/>
        <v>16</v>
      </c>
      <c r="CD2301">
        <f t="shared" ca="1" si="380"/>
        <v>27</v>
      </c>
      <c r="CH2301">
        <f t="shared" ca="1" si="385"/>
        <v>256</v>
      </c>
      <c r="CK2301">
        <f t="shared" ca="1" si="381"/>
        <v>6.5792250000000063</v>
      </c>
    </row>
    <row r="2302" spans="1:89" x14ac:dyDescent="0.45">
      <c r="A2302">
        <v>0</v>
      </c>
      <c r="B2302">
        <f t="shared" si="382"/>
        <v>0</v>
      </c>
      <c r="D2302" t="b">
        <f t="shared" si="378"/>
        <v>0</v>
      </c>
      <c r="AN2302">
        <f t="shared" si="383"/>
        <v>0</v>
      </c>
      <c r="AQ2302">
        <f t="shared" si="384"/>
        <v>1.2216338880484114</v>
      </c>
      <c r="CA2302">
        <v>0</v>
      </c>
      <c r="CC2302" t="str">
        <f t="shared" ca="1" si="379"/>
        <v/>
      </c>
      <c r="CD2302" t="str">
        <f t="shared" ca="1" si="380"/>
        <v/>
      </c>
      <c r="CH2302" t="str">
        <f t="shared" ca="1" si="385"/>
        <v/>
      </c>
      <c r="CK2302" t="str">
        <f t="shared" ca="1" si="381"/>
        <v/>
      </c>
    </row>
    <row r="2303" spans="1:89" x14ac:dyDescent="0.45">
      <c r="A2303">
        <v>1</v>
      </c>
      <c r="B2303">
        <f t="shared" si="382"/>
        <v>0</v>
      </c>
      <c r="D2303" t="b">
        <f t="shared" si="378"/>
        <v>0</v>
      </c>
      <c r="AN2303">
        <f t="shared" si="383"/>
        <v>4.9121580331455778E-2</v>
      </c>
      <c r="AQ2303">
        <f t="shared" si="384"/>
        <v>0.22163388804841144</v>
      </c>
      <c r="CA2303">
        <v>1</v>
      </c>
      <c r="CC2303" t="str">
        <f t="shared" ca="1" si="379"/>
        <v/>
      </c>
      <c r="CD2303" t="str">
        <f t="shared" ca="1" si="380"/>
        <v/>
      </c>
      <c r="CH2303" t="str">
        <f t="shared" ca="1" si="385"/>
        <v/>
      </c>
      <c r="CK2303" t="str">
        <f t="shared" ca="1" si="381"/>
        <v/>
      </c>
    </row>
    <row r="2304" spans="1:89" x14ac:dyDescent="0.45">
      <c r="A2304">
        <v>4</v>
      </c>
      <c r="B2304">
        <f t="shared" si="382"/>
        <v>0</v>
      </c>
      <c r="D2304" t="b">
        <f t="shared" si="378"/>
        <v>0</v>
      </c>
      <c r="AN2304">
        <f t="shared" si="383"/>
        <v>7.7193182520409875</v>
      </c>
      <c r="AQ2304">
        <f t="shared" si="384"/>
        <v>2.7783661119515886</v>
      </c>
      <c r="CA2304">
        <v>4</v>
      </c>
      <c r="CC2304" t="str">
        <f t="shared" ca="1" si="379"/>
        <v/>
      </c>
      <c r="CD2304" t="str">
        <f t="shared" ca="1" si="380"/>
        <v/>
      </c>
      <c r="CH2304" t="str">
        <f t="shared" ca="1" si="385"/>
        <v/>
      </c>
      <c r="CK2304" t="str">
        <f t="shared" ca="1" si="381"/>
        <v/>
      </c>
    </row>
    <row r="2305" spans="1:89" x14ac:dyDescent="0.45">
      <c r="A2305">
        <v>0</v>
      </c>
      <c r="B2305">
        <f t="shared" si="382"/>
        <v>0</v>
      </c>
      <c r="D2305" t="b">
        <f t="shared" ref="D2305:D2368" si="386">MOD(ROW(A2338),10)=0</f>
        <v>0</v>
      </c>
      <c r="AN2305">
        <f t="shared" si="383"/>
        <v>0</v>
      </c>
      <c r="AQ2305">
        <f t="shared" si="384"/>
        <v>1.2216338880484114</v>
      </c>
      <c r="CA2305">
        <v>0</v>
      </c>
      <c r="CC2305" t="str">
        <f t="shared" ref="CC2305:CC2368" ca="1" si="387">IF(MOD(CELL("строка",CA2314),10)=0,SUM(CA2305:CA2314),"")</f>
        <v/>
      </c>
      <c r="CD2305" t="str">
        <f t="shared" ca="1" si="380"/>
        <v/>
      </c>
      <c r="CH2305" t="str">
        <f t="shared" ca="1" si="385"/>
        <v/>
      </c>
      <c r="CK2305" t="str">
        <f t="shared" ca="1" si="381"/>
        <v/>
      </c>
    </row>
    <row r="2306" spans="1:89" x14ac:dyDescent="0.45">
      <c r="A2306">
        <v>1</v>
      </c>
      <c r="B2306">
        <f t="shared" si="382"/>
        <v>0</v>
      </c>
      <c r="D2306" t="b">
        <f t="shared" si="386"/>
        <v>0</v>
      </c>
      <c r="AN2306">
        <f t="shared" si="383"/>
        <v>4.9121580331455778E-2</v>
      </c>
      <c r="AQ2306">
        <f t="shared" si="384"/>
        <v>0.22163388804841144</v>
      </c>
      <c r="CA2306">
        <v>1</v>
      </c>
      <c r="CC2306" t="str">
        <f t="shared" ca="1" si="387"/>
        <v/>
      </c>
      <c r="CD2306" t="str">
        <f t="shared" ref="CD2306:CD2369" ca="1" si="388">IF(MOD(CELL("строка",CA2325),20)=0,SUM(CA2306:CA2325),"")</f>
        <v/>
      </c>
      <c r="CH2306" t="str">
        <f t="shared" ca="1" si="385"/>
        <v/>
      </c>
      <c r="CK2306" t="str">
        <f t="shared" ref="CK2306:CK2369" ca="1" si="389">IF(MOD(CELL("строка",CD2306),20)=1,POWER( SUM( CD2306, -$CJ$1 ), 2 ),"")</f>
        <v/>
      </c>
    </row>
    <row r="2307" spans="1:89" x14ac:dyDescent="0.45">
      <c r="A2307">
        <v>0</v>
      </c>
      <c r="B2307">
        <f t="shared" ref="B2307:B2370" si="390">SUM(A2349:A2358)*D2325</f>
        <v>0</v>
      </c>
      <c r="D2307" t="b">
        <f t="shared" si="386"/>
        <v>1</v>
      </c>
      <c r="AN2307">
        <f t="shared" ref="AN2307:AN2370" si="391">IF(A2307&gt;0,(A2307-AM$2)*(A2307-AM$2),0)</f>
        <v>0</v>
      </c>
      <c r="AQ2307">
        <f t="shared" ref="AQ2307:AQ2370" si="392">ABS(A2307-AM$2)</f>
        <v>1.2216338880484114</v>
      </c>
      <c r="CA2307">
        <v>0</v>
      </c>
      <c r="CC2307" t="str">
        <f t="shared" ca="1" si="387"/>
        <v/>
      </c>
      <c r="CD2307" t="str">
        <f t="shared" ca="1" si="388"/>
        <v/>
      </c>
      <c r="CH2307" t="str">
        <f t="shared" ref="CH2307:CH2370" ca="1" si="393">IF(MOD(CELL("строка",CC2307),10)=1,POWER( SUM( CC2307, -$G$1 ), 2 ),"")</f>
        <v/>
      </c>
      <c r="CK2307" t="str">
        <f t="shared" ca="1" si="389"/>
        <v/>
      </c>
    </row>
    <row r="2308" spans="1:89" x14ac:dyDescent="0.45">
      <c r="A2308">
        <v>3</v>
      </c>
      <c r="B2308">
        <f t="shared" si="390"/>
        <v>0</v>
      </c>
      <c r="D2308" t="b">
        <f t="shared" si="386"/>
        <v>0</v>
      </c>
      <c r="AN2308">
        <f t="shared" si="391"/>
        <v>3.16258602813781</v>
      </c>
      <c r="AQ2308">
        <f t="shared" si="392"/>
        <v>1.7783661119515886</v>
      </c>
      <c r="CA2308">
        <v>3</v>
      </c>
      <c r="CC2308" t="str">
        <f t="shared" ca="1" si="387"/>
        <v/>
      </c>
      <c r="CD2308" t="str">
        <f t="shared" ca="1" si="388"/>
        <v/>
      </c>
      <c r="CH2308" t="str">
        <f t="shared" ca="1" si="393"/>
        <v/>
      </c>
      <c r="CK2308" t="str">
        <f t="shared" ca="1" si="389"/>
        <v/>
      </c>
    </row>
    <row r="2309" spans="1:89" x14ac:dyDescent="0.45">
      <c r="A2309">
        <v>5</v>
      </c>
      <c r="B2309">
        <f t="shared" si="390"/>
        <v>8</v>
      </c>
      <c r="D2309" t="b">
        <f t="shared" si="386"/>
        <v>0</v>
      </c>
      <c r="AN2309">
        <f t="shared" si="391"/>
        <v>14.276050475944164</v>
      </c>
      <c r="AQ2309">
        <f t="shared" si="392"/>
        <v>3.7783661119515886</v>
      </c>
      <c r="CA2309">
        <v>5</v>
      </c>
      <c r="CC2309" t="str">
        <f t="shared" ca="1" si="387"/>
        <v/>
      </c>
      <c r="CD2309" t="str">
        <f t="shared" ca="1" si="388"/>
        <v/>
      </c>
      <c r="CH2309" t="str">
        <f t="shared" ca="1" si="393"/>
        <v/>
      </c>
      <c r="CK2309" t="str">
        <f t="shared" ca="1" si="389"/>
        <v/>
      </c>
    </row>
    <row r="2310" spans="1:89" x14ac:dyDescent="0.45">
      <c r="A2310">
        <v>0</v>
      </c>
      <c r="B2310">
        <f t="shared" si="390"/>
        <v>0</v>
      </c>
      <c r="D2310" t="b">
        <f t="shared" si="386"/>
        <v>0</v>
      </c>
      <c r="AN2310">
        <f t="shared" si="391"/>
        <v>0</v>
      </c>
      <c r="AQ2310">
        <f t="shared" si="392"/>
        <v>1.2216338880484114</v>
      </c>
      <c r="CA2310">
        <v>0</v>
      </c>
      <c r="CC2310" t="str">
        <f t="shared" ca="1" si="387"/>
        <v/>
      </c>
      <c r="CD2310" t="str">
        <f t="shared" ca="1" si="388"/>
        <v/>
      </c>
      <c r="CH2310" t="str">
        <f t="shared" ca="1" si="393"/>
        <v/>
      </c>
      <c r="CK2310" t="str">
        <f t="shared" ca="1" si="389"/>
        <v/>
      </c>
    </row>
    <row r="2311" spans="1:89" x14ac:dyDescent="0.45">
      <c r="A2311">
        <v>2</v>
      </c>
      <c r="B2311">
        <f t="shared" si="390"/>
        <v>0</v>
      </c>
      <c r="D2311" t="b">
        <f t="shared" si="386"/>
        <v>0</v>
      </c>
      <c r="AN2311">
        <f t="shared" si="391"/>
        <v>0.60585380423463286</v>
      </c>
      <c r="AQ2311">
        <f t="shared" si="392"/>
        <v>0.77836611195158856</v>
      </c>
      <c r="CA2311">
        <v>2</v>
      </c>
      <c r="CC2311">
        <f t="shared" ca="1" si="387"/>
        <v>11</v>
      </c>
      <c r="CD2311" t="str">
        <f t="shared" ca="1" si="388"/>
        <v/>
      </c>
      <c r="CH2311">
        <f t="shared" ca="1" si="393"/>
        <v>121</v>
      </c>
      <c r="CK2311" t="str">
        <f t="shared" ca="1" si="389"/>
        <v/>
      </c>
    </row>
    <row r="2312" spans="1:89" x14ac:dyDescent="0.45">
      <c r="A2312">
        <v>1</v>
      </c>
      <c r="B2312">
        <f t="shared" si="390"/>
        <v>0</v>
      </c>
      <c r="D2312" t="b">
        <f t="shared" si="386"/>
        <v>0</v>
      </c>
      <c r="AN2312">
        <f t="shared" si="391"/>
        <v>4.9121580331455778E-2</v>
      </c>
      <c r="AQ2312">
        <f t="shared" si="392"/>
        <v>0.22163388804841144</v>
      </c>
      <c r="CA2312">
        <v>1</v>
      </c>
      <c r="CC2312" t="str">
        <f t="shared" ca="1" si="387"/>
        <v/>
      </c>
      <c r="CD2312" t="str">
        <f t="shared" ca="1" si="388"/>
        <v/>
      </c>
      <c r="CH2312" t="str">
        <f t="shared" ca="1" si="393"/>
        <v/>
      </c>
      <c r="CK2312" t="str">
        <f t="shared" ca="1" si="389"/>
        <v/>
      </c>
    </row>
    <row r="2313" spans="1:89" x14ac:dyDescent="0.45">
      <c r="A2313">
        <v>0</v>
      </c>
      <c r="B2313">
        <f t="shared" si="390"/>
        <v>0</v>
      </c>
      <c r="D2313" t="b">
        <f t="shared" si="386"/>
        <v>0</v>
      </c>
      <c r="AN2313">
        <f t="shared" si="391"/>
        <v>0</v>
      </c>
      <c r="AQ2313">
        <f t="shared" si="392"/>
        <v>1.2216338880484114</v>
      </c>
      <c r="CA2313">
        <v>0</v>
      </c>
      <c r="CC2313" t="str">
        <f t="shared" ca="1" si="387"/>
        <v/>
      </c>
      <c r="CD2313" t="str">
        <f t="shared" ca="1" si="388"/>
        <v/>
      </c>
      <c r="CH2313" t="str">
        <f t="shared" ca="1" si="393"/>
        <v/>
      </c>
      <c r="CK2313" t="str">
        <f t="shared" ca="1" si="389"/>
        <v/>
      </c>
    </row>
    <row r="2314" spans="1:89" x14ac:dyDescent="0.45">
      <c r="A2314">
        <v>0</v>
      </c>
      <c r="B2314">
        <f t="shared" si="390"/>
        <v>0</v>
      </c>
      <c r="D2314" t="b">
        <f t="shared" si="386"/>
        <v>0</v>
      </c>
      <c r="AN2314">
        <f t="shared" si="391"/>
        <v>0</v>
      </c>
      <c r="AQ2314">
        <f t="shared" si="392"/>
        <v>1.2216338880484114</v>
      </c>
      <c r="CA2314">
        <v>0</v>
      </c>
      <c r="CC2314" t="str">
        <f t="shared" ca="1" si="387"/>
        <v/>
      </c>
      <c r="CD2314" t="str">
        <f t="shared" ca="1" si="388"/>
        <v/>
      </c>
      <c r="CH2314" t="str">
        <f t="shared" ca="1" si="393"/>
        <v/>
      </c>
      <c r="CK2314" t="str">
        <f t="shared" ca="1" si="389"/>
        <v/>
      </c>
    </row>
    <row r="2315" spans="1:89" x14ac:dyDescent="0.45">
      <c r="A2315">
        <v>1</v>
      </c>
      <c r="B2315">
        <f t="shared" si="390"/>
        <v>0</v>
      </c>
      <c r="D2315" t="b">
        <f t="shared" si="386"/>
        <v>0</v>
      </c>
      <c r="AN2315">
        <f t="shared" si="391"/>
        <v>4.9121580331455778E-2</v>
      </c>
      <c r="AQ2315">
        <f t="shared" si="392"/>
        <v>0.22163388804841144</v>
      </c>
      <c r="CA2315">
        <v>1</v>
      </c>
      <c r="CC2315" t="str">
        <f t="shared" ca="1" si="387"/>
        <v/>
      </c>
      <c r="CD2315" t="str">
        <f t="shared" ca="1" si="388"/>
        <v/>
      </c>
      <c r="CH2315" t="str">
        <f t="shared" ca="1" si="393"/>
        <v/>
      </c>
      <c r="CK2315" t="str">
        <f t="shared" ca="1" si="389"/>
        <v/>
      </c>
    </row>
    <row r="2316" spans="1:89" x14ac:dyDescent="0.45">
      <c r="A2316">
        <v>2</v>
      </c>
      <c r="B2316">
        <f t="shared" si="390"/>
        <v>0</v>
      </c>
      <c r="D2316" t="b">
        <f t="shared" si="386"/>
        <v>0</v>
      </c>
      <c r="AN2316">
        <f t="shared" si="391"/>
        <v>0.60585380423463286</v>
      </c>
      <c r="AQ2316">
        <f t="shared" si="392"/>
        <v>0.77836611195158856</v>
      </c>
      <c r="CA2316">
        <v>2</v>
      </c>
      <c r="CC2316" t="str">
        <f t="shared" ca="1" si="387"/>
        <v/>
      </c>
      <c r="CD2316" t="str">
        <f t="shared" ca="1" si="388"/>
        <v/>
      </c>
      <c r="CH2316" t="str">
        <f t="shared" ca="1" si="393"/>
        <v/>
      </c>
      <c r="CK2316" t="str">
        <f t="shared" ca="1" si="389"/>
        <v/>
      </c>
    </row>
    <row r="2317" spans="1:89" x14ac:dyDescent="0.45">
      <c r="A2317">
        <v>1</v>
      </c>
      <c r="B2317">
        <f t="shared" si="390"/>
        <v>0</v>
      </c>
      <c r="D2317" t="b">
        <f t="shared" si="386"/>
        <v>1</v>
      </c>
      <c r="AN2317">
        <f t="shared" si="391"/>
        <v>4.9121580331455778E-2</v>
      </c>
      <c r="AQ2317">
        <f t="shared" si="392"/>
        <v>0.22163388804841144</v>
      </c>
      <c r="CA2317">
        <v>1</v>
      </c>
      <c r="CC2317" t="str">
        <f t="shared" ca="1" si="387"/>
        <v/>
      </c>
      <c r="CD2317" t="str">
        <f t="shared" ca="1" si="388"/>
        <v/>
      </c>
      <c r="CH2317" t="str">
        <f t="shared" ca="1" si="393"/>
        <v/>
      </c>
      <c r="CK2317" t="str">
        <f t="shared" ca="1" si="389"/>
        <v/>
      </c>
    </row>
    <row r="2318" spans="1:89" x14ac:dyDescent="0.45">
      <c r="A2318">
        <v>2</v>
      </c>
      <c r="B2318">
        <f t="shared" si="390"/>
        <v>0</v>
      </c>
      <c r="D2318" t="b">
        <f t="shared" si="386"/>
        <v>0</v>
      </c>
      <c r="AN2318">
        <f t="shared" si="391"/>
        <v>0.60585380423463286</v>
      </c>
      <c r="AQ2318">
        <f t="shared" si="392"/>
        <v>0.77836611195158856</v>
      </c>
      <c r="CA2318">
        <v>2</v>
      </c>
      <c r="CC2318" t="str">
        <f t="shared" ca="1" si="387"/>
        <v/>
      </c>
      <c r="CD2318" t="str">
        <f t="shared" ca="1" si="388"/>
        <v/>
      </c>
      <c r="CH2318" t="str">
        <f t="shared" ca="1" si="393"/>
        <v/>
      </c>
      <c r="CK2318" t="str">
        <f t="shared" ca="1" si="389"/>
        <v/>
      </c>
    </row>
    <row r="2319" spans="1:89" x14ac:dyDescent="0.45">
      <c r="A2319">
        <v>1</v>
      </c>
      <c r="B2319">
        <f t="shared" si="390"/>
        <v>7</v>
      </c>
      <c r="D2319" t="b">
        <f t="shared" si="386"/>
        <v>0</v>
      </c>
      <c r="AN2319">
        <f t="shared" si="391"/>
        <v>4.9121580331455778E-2</v>
      </c>
      <c r="AQ2319">
        <f t="shared" si="392"/>
        <v>0.22163388804841144</v>
      </c>
      <c r="CA2319">
        <v>1</v>
      </c>
      <c r="CC2319" t="str">
        <f t="shared" ca="1" si="387"/>
        <v/>
      </c>
      <c r="CD2319" t="str">
        <f t="shared" ca="1" si="388"/>
        <v/>
      </c>
      <c r="CH2319" t="str">
        <f t="shared" ca="1" si="393"/>
        <v/>
      </c>
      <c r="CK2319" t="str">
        <f t="shared" ca="1" si="389"/>
        <v/>
      </c>
    </row>
    <row r="2320" spans="1:89" x14ac:dyDescent="0.45">
      <c r="A2320">
        <v>1</v>
      </c>
      <c r="B2320">
        <f t="shared" si="390"/>
        <v>0</v>
      </c>
      <c r="D2320" t="b">
        <f t="shared" si="386"/>
        <v>0</v>
      </c>
      <c r="AN2320">
        <f t="shared" si="391"/>
        <v>4.9121580331455778E-2</v>
      </c>
      <c r="AQ2320">
        <f t="shared" si="392"/>
        <v>0.22163388804841144</v>
      </c>
      <c r="CA2320">
        <v>1</v>
      </c>
      <c r="CC2320" t="str">
        <f t="shared" ca="1" si="387"/>
        <v/>
      </c>
      <c r="CD2320" t="str">
        <f t="shared" ca="1" si="388"/>
        <v/>
      </c>
      <c r="CH2320" t="str">
        <f t="shared" ca="1" si="393"/>
        <v/>
      </c>
      <c r="CK2320" t="str">
        <f t="shared" ca="1" si="389"/>
        <v/>
      </c>
    </row>
    <row r="2321" spans="1:89" x14ac:dyDescent="0.45">
      <c r="A2321">
        <v>1</v>
      </c>
      <c r="B2321">
        <f t="shared" si="390"/>
        <v>0</v>
      </c>
      <c r="D2321" t="b">
        <f t="shared" si="386"/>
        <v>0</v>
      </c>
      <c r="AN2321">
        <f t="shared" si="391"/>
        <v>4.9121580331455778E-2</v>
      </c>
      <c r="AQ2321">
        <f t="shared" si="392"/>
        <v>0.22163388804841144</v>
      </c>
      <c r="CA2321">
        <v>1</v>
      </c>
      <c r="CC2321">
        <f t="shared" ca="1" si="387"/>
        <v>11</v>
      </c>
      <c r="CD2321">
        <f t="shared" ca="1" si="388"/>
        <v>28</v>
      </c>
      <c r="CH2321">
        <f t="shared" ca="1" si="393"/>
        <v>121</v>
      </c>
      <c r="CK2321">
        <f t="shared" ca="1" si="389"/>
        <v>12.709225000000009</v>
      </c>
    </row>
    <row r="2322" spans="1:89" x14ac:dyDescent="0.45">
      <c r="A2322">
        <v>1</v>
      </c>
      <c r="B2322">
        <f t="shared" si="390"/>
        <v>0</v>
      </c>
      <c r="D2322" t="b">
        <f t="shared" si="386"/>
        <v>0</v>
      </c>
      <c r="AN2322">
        <f t="shared" si="391"/>
        <v>4.9121580331455778E-2</v>
      </c>
      <c r="AQ2322">
        <f t="shared" si="392"/>
        <v>0.22163388804841144</v>
      </c>
      <c r="CA2322">
        <v>1</v>
      </c>
      <c r="CC2322" t="str">
        <f t="shared" ca="1" si="387"/>
        <v/>
      </c>
      <c r="CD2322" t="str">
        <f t="shared" ca="1" si="388"/>
        <v/>
      </c>
      <c r="CH2322" t="str">
        <f t="shared" ca="1" si="393"/>
        <v/>
      </c>
      <c r="CK2322" t="str">
        <f t="shared" ca="1" si="389"/>
        <v/>
      </c>
    </row>
    <row r="2323" spans="1:89" x14ac:dyDescent="0.45">
      <c r="A2323">
        <v>0</v>
      </c>
      <c r="B2323">
        <f t="shared" si="390"/>
        <v>0</v>
      </c>
      <c r="D2323" t="b">
        <f t="shared" si="386"/>
        <v>0</v>
      </c>
      <c r="AN2323">
        <f t="shared" si="391"/>
        <v>0</v>
      </c>
      <c r="AQ2323">
        <f t="shared" si="392"/>
        <v>1.2216338880484114</v>
      </c>
      <c r="CA2323">
        <v>0</v>
      </c>
      <c r="CC2323" t="str">
        <f t="shared" ca="1" si="387"/>
        <v/>
      </c>
      <c r="CD2323" t="str">
        <f t="shared" ca="1" si="388"/>
        <v/>
      </c>
      <c r="CH2323" t="str">
        <f t="shared" ca="1" si="393"/>
        <v/>
      </c>
      <c r="CK2323" t="str">
        <f t="shared" ca="1" si="389"/>
        <v/>
      </c>
    </row>
    <row r="2324" spans="1:89" x14ac:dyDescent="0.45">
      <c r="A2324">
        <v>1</v>
      </c>
      <c r="B2324">
        <f t="shared" si="390"/>
        <v>0</v>
      </c>
      <c r="D2324" t="b">
        <f t="shared" si="386"/>
        <v>0</v>
      </c>
      <c r="AN2324">
        <f t="shared" si="391"/>
        <v>4.9121580331455778E-2</v>
      </c>
      <c r="AQ2324">
        <f t="shared" si="392"/>
        <v>0.22163388804841144</v>
      </c>
      <c r="CA2324">
        <v>1</v>
      </c>
      <c r="CC2324" t="str">
        <f t="shared" ca="1" si="387"/>
        <v/>
      </c>
      <c r="CD2324" t="str">
        <f t="shared" ca="1" si="388"/>
        <v/>
      </c>
      <c r="CH2324" t="str">
        <f t="shared" ca="1" si="393"/>
        <v/>
      </c>
      <c r="CK2324" t="str">
        <f t="shared" ca="1" si="389"/>
        <v/>
      </c>
    </row>
    <row r="2325" spans="1:89" x14ac:dyDescent="0.45">
      <c r="A2325">
        <v>1</v>
      </c>
      <c r="B2325">
        <f t="shared" si="390"/>
        <v>0</v>
      </c>
      <c r="D2325" t="b">
        <f t="shared" si="386"/>
        <v>0</v>
      </c>
      <c r="AN2325">
        <f t="shared" si="391"/>
        <v>4.9121580331455778E-2</v>
      </c>
      <c r="AQ2325">
        <f t="shared" si="392"/>
        <v>0.22163388804841144</v>
      </c>
      <c r="CA2325">
        <v>1</v>
      </c>
      <c r="CC2325" t="str">
        <f t="shared" ca="1" si="387"/>
        <v/>
      </c>
      <c r="CD2325" t="str">
        <f t="shared" ca="1" si="388"/>
        <v/>
      </c>
      <c r="CH2325" t="str">
        <f t="shared" ca="1" si="393"/>
        <v/>
      </c>
      <c r="CK2325" t="str">
        <f t="shared" ca="1" si="389"/>
        <v/>
      </c>
    </row>
    <row r="2326" spans="1:89" x14ac:dyDescent="0.45">
      <c r="A2326">
        <v>0</v>
      </c>
      <c r="B2326">
        <f t="shared" si="390"/>
        <v>0</v>
      </c>
      <c r="D2326" t="b">
        <f t="shared" si="386"/>
        <v>0</v>
      </c>
      <c r="AN2326">
        <f t="shared" si="391"/>
        <v>0</v>
      </c>
      <c r="AQ2326">
        <f t="shared" si="392"/>
        <v>1.2216338880484114</v>
      </c>
      <c r="CA2326">
        <v>0</v>
      </c>
      <c r="CC2326" t="str">
        <f t="shared" ca="1" si="387"/>
        <v/>
      </c>
      <c r="CD2326" t="str">
        <f t="shared" ca="1" si="388"/>
        <v/>
      </c>
      <c r="CH2326" t="str">
        <f t="shared" ca="1" si="393"/>
        <v/>
      </c>
      <c r="CK2326" t="str">
        <f t="shared" ca="1" si="389"/>
        <v/>
      </c>
    </row>
    <row r="2327" spans="1:89" x14ac:dyDescent="0.45">
      <c r="A2327">
        <v>1</v>
      </c>
      <c r="B2327">
        <f t="shared" si="390"/>
        <v>0</v>
      </c>
      <c r="D2327" t="b">
        <f t="shared" si="386"/>
        <v>1</v>
      </c>
      <c r="AN2327">
        <f t="shared" si="391"/>
        <v>4.9121580331455778E-2</v>
      </c>
      <c r="AQ2327">
        <f t="shared" si="392"/>
        <v>0.22163388804841144</v>
      </c>
      <c r="CA2327">
        <v>1</v>
      </c>
      <c r="CC2327" t="str">
        <f t="shared" ca="1" si="387"/>
        <v/>
      </c>
      <c r="CD2327" t="str">
        <f t="shared" ca="1" si="388"/>
        <v/>
      </c>
      <c r="CH2327" t="str">
        <f t="shared" ca="1" si="393"/>
        <v/>
      </c>
      <c r="CK2327" t="str">
        <f t="shared" ca="1" si="389"/>
        <v/>
      </c>
    </row>
    <row r="2328" spans="1:89" x14ac:dyDescent="0.45">
      <c r="A2328">
        <v>4</v>
      </c>
      <c r="B2328">
        <f t="shared" si="390"/>
        <v>0</v>
      </c>
      <c r="D2328" t="b">
        <f t="shared" si="386"/>
        <v>0</v>
      </c>
      <c r="AN2328">
        <f t="shared" si="391"/>
        <v>7.7193182520409875</v>
      </c>
      <c r="AQ2328">
        <f t="shared" si="392"/>
        <v>2.7783661119515886</v>
      </c>
      <c r="CA2328">
        <v>4</v>
      </c>
      <c r="CC2328" t="str">
        <f t="shared" ca="1" si="387"/>
        <v/>
      </c>
      <c r="CD2328" t="str">
        <f t="shared" ca="1" si="388"/>
        <v/>
      </c>
      <c r="CH2328" t="str">
        <f t="shared" ca="1" si="393"/>
        <v/>
      </c>
      <c r="CK2328" t="str">
        <f t="shared" ca="1" si="389"/>
        <v/>
      </c>
    </row>
    <row r="2329" spans="1:89" x14ac:dyDescent="0.45">
      <c r="A2329">
        <v>1</v>
      </c>
      <c r="B2329">
        <f t="shared" si="390"/>
        <v>11</v>
      </c>
      <c r="D2329" t="b">
        <f t="shared" si="386"/>
        <v>0</v>
      </c>
      <c r="AN2329">
        <f t="shared" si="391"/>
        <v>4.9121580331455778E-2</v>
      </c>
      <c r="AQ2329">
        <f t="shared" si="392"/>
        <v>0.22163388804841144</v>
      </c>
      <c r="CA2329">
        <v>1</v>
      </c>
      <c r="CC2329" t="str">
        <f t="shared" ca="1" si="387"/>
        <v/>
      </c>
      <c r="CD2329" t="str">
        <f t="shared" ca="1" si="388"/>
        <v/>
      </c>
      <c r="CH2329" t="str">
        <f t="shared" ca="1" si="393"/>
        <v/>
      </c>
      <c r="CK2329" t="str">
        <f t="shared" ca="1" si="389"/>
        <v/>
      </c>
    </row>
    <row r="2330" spans="1:89" x14ac:dyDescent="0.45">
      <c r="A2330">
        <v>1</v>
      </c>
      <c r="B2330">
        <f t="shared" si="390"/>
        <v>0</v>
      </c>
      <c r="D2330" t="b">
        <f t="shared" si="386"/>
        <v>0</v>
      </c>
      <c r="AN2330">
        <f t="shared" si="391"/>
        <v>4.9121580331455778E-2</v>
      </c>
      <c r="AQ2330">
        <f t="shared" si="392"/>
        <v>0.22163388804841144</v>
      </c>
      <c r="CA2330">
        <v>1</v>
      </c>
      <c r="CC2330" t="str">
        <f t="shared" ca="1" si="387"/>
        <v/>
      </c>
      <c r="CD2330" t="str">
        <f t="shared" ca="1" si="388"/>
        <v/>
      </c>
      <c r="CH2330" t="str">
        <f t="shared" ca="1" si="393"/>
        <v/>
      </c>
      <c r="CK2330" t="str">
        <f t="shared" ca="1" si="389"/>
        <v/>
      </c>
    </row>
    <row r="2331" spans="1:89" x14ac:dyDescent="0.45">
      <c r="A2331">
        <v>2</v>
      </c>
      <c r="B2331">
        <f t="shared" si="390"/>
        <v>0</v>
      </c>
      <c r="D2331" t="b">
        <f t="shared" si="386"/>
        <v>0</v>
      </c>
      <c r="AN2331">
        <f t="shared" si="391"/>
        <v>0.60585380423463286</v>
      </c>
      <c r="AQ2331">
        <f t="shared" si="392"/>
        <v>0.77836611195158856</v>
      </c>
      <c r="CA2331">
        <v>2</v>
      </c>
      <c r="CC2331">
        <f t="shared" ca="1" si="387"/>
        <v>17</v>
      </c>
      <c r="CD2331" t="str">
        <f t="shared" ca="1" si="388"/>
        <v/>
      </c>
      <c r="CH2331">
        <f t="shared" ca="1" si="393"/>
        <v>289</v>
      </c>
      <c r="CK2331" t="str">
        <f t="shared" ca="1" si="389"/>
        <v/>
      </c>
    </row>
    <row r="2332" spans="1:89" x14ac:dyDescent="0.45">
      <c r="A2332">
        <v>3</v>
      </c>
      <c r="B2332">
        <f t="shared" si="390"/>
        <v>0</v>
      </c>
      <c r="D2332" t="b">
        <f t="shared" si="386"/>
        <v>0</v>
      </c>
      <c r="AN2332">
        <f t="shared" si="391"/>
        <v>3.16258602813781</v>
      </c>
      <c r="AQ2332">
        <f t="shared" si="392"/>
        <v>1.7783661119515886</v>
      </c>
      <c r="CA2332">
        <v>3</v>
      </c>
      <c r="CC2332" t="str">
        <f t="shared" ca="1" si="387"/>
        <v/>
      </c>
      <c r="CD2332" t="str">
        <f t="shared" ca="1" si="388"/>
        <v/>
      </c>
      <c r="CH2332" t="str">
        <f t="shared" ca="1" si="393"/>
        <v/>
      </c>
      <c r="CK2332" t="str">
        <f t="shared" ca="1" si="389"/>
        <v/>
      </c>
    </row>
    <row r="2333" spans="1:89" x14ac:dyDescent="0.45">
      <c r="A2333">
        <v>1</v>
      </c>
      <c r="B2333">
        <f t="shared" si="390"/>
        <v>0</v>
      </c>
      <c r="D2333" t="b">
        <f t="shared" si="386"/>
        <v>0</v>
      </c>
      <c r="AN2333">
        <f t="shared" si="391"/>
        <v>4.9121580331455778E-2</v>
      </c>
      <c r="AQ2333">
        <f t="shared" si="392"/>
        <v>0.22163388804841144</v>
      </c>
      <c r="CA2333">
        <v>1</v>
      </c>
      <c r="CC2333" t="str">
        <f t="shared" ca="1" si="387"/>
        <v/>
      </c>
      <c r="CD2333" t="str">
        <f t="shared" ca="1" si="388"/>
        <v/>
      </c>
      <c r="CH2333" t="str">
        <f t="shared" ca="1" si="393"/>
        <v/>
      </c>
      <c r="CK2333" t="str">
        <f t="shared" ca="1" si="389"/>
        <v/>
      </c>
    </row>
    <row r="2334" spans="1:89" x14ac:dyDescent="0.45">
      <c r="A2334">
        <v>2</v>
      </c>
      <c r="B2334">
        <f t="shared" si="390"/>
        <v>0</v>
      </c>
      <c r="D2334" t="b">
        <f t="shared" si="386"/>
        <v>0</v>
      </c>
      <c r="AN2334">
        <f t="shared" si="391"/>
        <v>0.60585380423463286</v>
      </c>
      <c r="AQ2334">
        <f t="shared" si="392"/>
        <v>0.77836611195158856</v>
      </c>
      <c r="CA2334">
        <v>2</v>
      </c>
      <c r="CC2334" t="str">
        <f t="shared" ca="1" si="387"/>
        <v/>
      </c>
      <c r="CD2334" t="str">
        <f t="shared" ca="1" si="388"/>
        <v/>
      </c>
      <c r="CH2334" t="str">
        <f t="shared" ca="1" si="393"/>
        <v/>
      </c>
      <c r="CK2334" t="str">
        <f t="shared" ca="1" si="389"/>
        <v/>
      </c>
    </row>
    <row r="2335" spans="1:89" x14ac:dyDescent="0.45">
      <c r="A2335">
        <v>2</v>
      </c>
      <c r="B2335">
        <f t="shared" si="390"/>
        <v>0</v>
      </c>
      <c r="D2335" t="b">
        <f t="shared" si="386"/>
        <v>0</v>
      </c>
      <c r="AN2335">
        <f t="shared" si="391"/>
        <v>0.60585380423463286</v>
      </c>
      <c r="AQ2335">
        <f t="shared" si="392"/>
        <v>0.77836611195158856</v>
      </c>
      <c r="CA2335">
        <v>2</v>
      </c>
      <c r="CC2335" t="str">
        <f t="shared" ca="1" si="387"/>
        <v/>
      </c>
      <c r="CD2335" t="str">
        <f t="shared" ca="1" si="388"/>
        <v/>
      </c>
      <c r="CH2335" t="str">
        <f t="shared" ca="1" si="393"/>
        <v/>
      </c>
      <c r="CK2335" t="str">
        <f t="shared" ca="1" si="389"/>
        <v/>
      </c>
    </row>
    <row r="2336" spans="1:89" x14ac:dyDescent="0.45">
      <c r="A2336">
        <v>0</v>
      </c>
      <c r="B2336">
        <f t="shared" si="390"/>
        <v>0</v>
      </c>
      <c r="D2336" t="b">
        <f t="shared" si="386"/>
        <v>0</v>
      </c>
      <c r="AN2336">
        <f t="shared" si="391"/>
        <v>0</v>
      </c>
      <c r="AQ2336">
        <f t="shared" si="392"/>
        <v>1.2216338880484114</v>
      </c>
      <c r="CA2336">
        <v>0</v>
      </c>
      <c r="CC2336" t="str">
        <f t="shared" ca="1" si="387"/>
        <v/>
      </c>
      <c r="CD2336" t="str">
        <f t="shared" ca="1" si="388"/>
        <v/>
      </c>
      <c r="CH2336" t="str">
        <f t="shared" ca="1" si="393"/>
        <v/>
      </c>
      <c r="CK2336" t="str">
        <f t="shared" ca="1" si="389"/>
        <v/>
      </c>
    </row>
    <row r="2337" spans="1:89" x14ac:dyDescent="0.45">
      <c r="A2337">
        <v>1</v>
      </c>
      <c r="B2337">
        <f t="shared" si="390"/>
        <v>0</v>
      </c>
      <c r="D2337" t="b">
        <f t="shared" si="386"/>
        <v>1</v>
      </c>
      <c r="AN2337">
        <f t="shared" si="391"/>
        <v>4.9121580331455778E-2</v>
      </c>
      <c r="AQ2337">
        <f t="shared" si="392"/>
        <v>0.22163388804841144</v>
      </c>
      <c r="CA2337">
        <v>1</v>
      </c>
      <c r="CC2337" t="str">
        <f t="shared" ca="1" si="387"/>
        <v/>
      </c>
      <c r="CD2337" t="str">
        <f t="shared" ca="1" si="388"/>
        <v/>
      </c>
      <c r="CH2337" t="str">
        <f t="shared" ca="1" si="393"/>
        <v/>
      </c>
      <c r="CK2337" t="str">
        <f t="shared" ca="1" si="389"/>
        <v/>
      </c>
    </row>
    <row r="2338" spans="1:89" x14ac:dyDescent="0.45">
      <c r="A2338">
        <v>4</v>
      </c>
      <c r="B2338">
        <f t="shared" si="390"/>
        <v>0</v>
      </c>
      <c r="D2338" t="b">
        <f t="shared" si="386"/>
        <v>0</v>
      </c>
      <c r="AN2338">
        <f t="shared" si="391"/>
        <v>7.7193182520409875</v>
      </c>
      <c r="AQ2338">
        <f t="shared" si="392"/>
        <v>2.7783661119515886</v>
      </c>
      <c r="CA2338">
        <v>4</v>
      </c>
      <c r="CC2338" t="str">
        <f t="shared" ca="1" si="387"/>
        <v/>
      </c>
      <c r="CD2338" t="str">
        <f t="shared" ca="1" si="388"/>
        <v/>
      </c>
      <c r="CH2338" t="str">
        <f t="shared" ca="1" si="393"/>
        <v/>
      </c>
      <c r="CK2338" t="str">
        <f t="shared" ca="1" si="389"/>
        <v/>
      </c>
    </row>
    <row r="2339" spans="1:89" x14ac:dyDescent="0.45">
      <c r="A2339">
        <v>2</v>
      </c>
      <c r="B2339">
        <f t="shared" si="390"/>
        <v>11</v>
      </c>
      <c r="D2339" t="b">
        <f t="shared" si="386"/>
        <v>0</v>
      </c>
      <c r="AN2339">
        <f t="shared" si="391"/>
        <v>0.60585380423463286</v>
      </c>
      <c r="AQ2339">
        <f t="shared" si="392"/>
        <v>0.77836611195158856</v>
      </c>
      <c r="CA2339">
        <v>2</v>
      </c>
      <c r="CC2339" t="str">
        <f t="shared" ca="1" si="387"/>
        <v/>
      </c>
      <c r="CD2339" t="str">
        <f t="shared" ca="1" si="388"/>
        <v/>
      </c>
      <c r="CH2339" t="str">
        <f t="shared" ca="1" si="393"/>
        <v/>
      </c>
      <c r="CK2339" t="str">
        <f t="shared" ca="1" si="389"/>
        <v/>
      </c>
    </row>
    <row r="2340" spans="1:89" x14ac:dyDescent="0.45">
      <c r="A2340">
        <v>0</v>
      </c>
      <c r="B2340">
        <f t="shared" si="390"/>
        <v>0</v>
      </c>
      <c r="D2340" t="b">
        <f t="shared" si="386"/>
        <v>0</v>
      </c>
      <c r="AN2340">
        <f t="shared" si="391"/>
        <v>0</v>
      </c>
      <c r="AQ2340">
        <f t="shared" si="392"/>
        <v>1.2216338880484114</v>
      </c>
      <c r="CA2340">
        <v>0</v>
      </c>
      <c r="CC2340" t="str">
        <f t="shared" ca="1" si="387"/>
        <v/>
      </c>
      <c r="CD2340" t="str">
        <f t="shared" ca="1" si="388"/>
        <v/>
      </c>
      <c r="CH2340" t="str">
        <f t="shared" ca="1" si="393"/>
        <v/>
      </c>
      <c r="CK2340" t="str">
        <f t="shared" ca="1" si="389"/>
        <v/>
      </c>
    </row>
    <row r="2341" spans="1:89" x14ac:dyDescent="0.45">
      <c r="A2341">
        <v>2</v>
      </c>
      <c r="B2341">
        <f t="shared" si="390"/>
        <v>0</v>
      </c>
      <c r="D2341" t="b">
        <f t="shared" si="386"/>
        <v>0</v>
      </c>
      <c r="AN2341">
        <f t="shared" si="391"/>
        <v>0.60585380423463286</v>
      </c>
      <c r="AQ2341">
        <f t="shared" si="392"/>
        <v>0.77836611195158856</v>
      </c>
      <c r="CA2341">
        <v>2</v>
      </c>
      <c r="CC2341">
        <f t="shared" ca="1" si="387"/>
        <v>14</v>
      </c>
      <c r="CD2341">
        <f t="shared" ca="1" si="388"/>
        <v>22</v>
      </c>
      <c r="CH2341">
        <f t="shared" ca="1" si="393"/>
        <v>196</v>
      </c>
      <c r="CK2341">
        <f t="shared" ca="1" si="389"/>
        <v>5.9292249999999935</v>
      </c>
    </row>
    <row r="2342" spans="1:89" x14ac:dyDescent="0.45">
      <c r="A2342">
        <v>1</v>
      </c>
      <c r="B2342">
        <f t="shared" si="390"/>
        <v>0</v>
      </c>
      <c r="D2342" t="b">
        <f t="shared" si="386"/>
        <v>0</v>
      </c>
      <c r="AN2342">
        <f t="shared" si="391"/>
        <v>4.9121580331455778E-2</v>
      </c>
      <c r="AQ2342">
        <f t="shared" si="392"/>
        <v>0.22163388804841144</v>
      </c>
      <c r="CA2342">
        <v>1</v>
      </c>
      <c r="CC2342" t="str">
        <f t="shared" ca="1" si="387"/>
        <v/>
      </c>
      <c r="CD2342" t="str">
        <f t="shared" ca="1" si="388"/>
        <v/>
      </c>
      <c r="CH2342" t="str">
        <f t="shared" ca="1" si="393"/>
        <v/>
      </c>
      <c r="CK2342" t="str">
        <f t="shared" ca="1" si="389"/>
        <v/>
      </c>
    </row>
    <row r="2343" spans="1:89" x14ac:dyDescent="0.45">
      <c r="A2343">
        <v>1</v>
      </c>
      <c r="B2343">
        <f t="shared" si="390"/>
        <v>0</v>
      </c>
      <c r="D2343" t="b">
        <f t="shared" si="386"/>
        <v>0</v>
      </c>
      <c r="AN2343">
        <f t="shared" si="391"/>
        <v>4.9121580331455778E-2</v>
      </c>
      <c r="AQ2343">
        <f t="shared" si="392"/>
        <v>0.22163388804841144</v>
      </c>
      <c r="CA2343">
        <v>1</v>
      </c>
      <c r="CC2343" t="str">
        <f t="shared" ca="1" si="387"/>
        <v/>
      </c>
      <c r="CD2343" t="str">
        <f t="shared" ca="1" si="388"/>
        <v/>
      </c>
      <c r="CH2343" t="str">
        <f t="shared" ca="1" si="393"/>
        <v/>
      </c>
      <c r="CK2343" t="str">
        <f t="shared" ca="1" si="389"/>
        <v/>
      </c>
    </row>
    <row r="2344" spans="1:89" x14ac:dyDescent="0.45">
      <c r="A2344">
        <v>3</v>
      </c>
      <c r="B2344">
        <f t="shared" si="390"/>
        <v>0</v>
      </c>
      <c r="D2344" t="b">
        <f t="shared" si="386"/>
        <v>0</v>
      </c>
      <c r="AN2344">
        <f t="shared" si="391"/>
        <v>3.16258602813781</v>
      </c>
      <c r="AQ2344">
        <f t="shared" si="392"/>
        <v>1.7783661119515886</v>
      </c>
      <c r="CA2344">
        <v>3</v>
      </c>
      <c r="CC2344" t="str">
        <f t="shared" ca="1" si="387"/>
        <v/>
      </c>
      <c r="CD2344" t="str">
        <f t="shared" ca="1" si="388"/>
        <v/>
      </c>
      <c r="CH2344" t="str">
        <f t="shared" ca="1" si="393"/>
        <v/>
      </c>
      <c r="CK2344" t="str">
        <f t="shared" ca="1" si="389"/>
        <v/>
      </c>
    </row>
    <row r="2345" spans="1:89" x14ac:dyDescent="0.45">
      <c r="A2345">
        <v>2</v>
      </c>
      <c r="B2345">
        <f t="shared" si="390"/>
        <v>0</v>
      </c>
      <c r="D2345" t="b">
        <f t="shared" si="386"/>
        <v>0</v>
      </c>
      <c r="AN2345">
        <f t="shared" si="391"/>
        <v>0.60585380423463286</v>
      </c>
      <c r="AQ2345">
        <f t="shared" si="392"/>
        <v>0.77836611195158856</v>
      </c>
      <c r="CA2345">
        <v>2</v>
      </c>
      <c r="CC2345" t="str">
        <f t="shared" ca="1" si="387"/>
        <v/>
      </c>
      <c r="CD2345" t="str">
        <f t="shared" ca="1" si="388"/>
        <v/>
      </c>
      <c r="CH2345" t="str">
        <f t="shared" ca="1" si="393"/>
        <v/>
      </c>
      <c r="CK2345" t="str">
        <f t="shared" ca="1" si="389"/>
        <v/>
      </c>
    </row>
    <row r="2346" spans="1:89" x14ac:dyDescent="0.45">
      <c r="A2346">
        <v>1</v>
      </c>
      <c r="B2346">
        <f t="shared" si="390"/>
        <v>0</v>
      </c>
      <c r="D2346" t="b">
        <f t="shared" si="386"/>
        <v>0</v>
      </c>
      <c r="AN2346">
        <f t="shared" si="391"/>
        <v>4.9121580331455778E-2</v>
      </c>
      <c r="AQ2346">
        <f t="shared" si="392"/>
        <v>0.22163388804841144</v>
      </c>
      <c r="CA2346">
        <v>1</v>
      </c>
      <c r="CC2346" t="str">
        <f t="shared" ca="1" si="387"/>
        <v/>
      </c>
      <c r="CD2346" t="str">
        <f t="shared" ca="1" si="388"/>
        <v/>
      </c>
      <c r="CH2346" t="str">
        <f t="shared" ca="1" si="393"/>
        <v/>
      </c>
      <c r="CK2346" t="str">
        <f t="shared" ca="1" si="389"/>
        <v/>
      </c>
    </row>
    <row r="2347" spans="1:89" x14ac:dyDescent="0.45">
      <c r="A2347">
        <v>0</v>
      </c>
      <c r="B2347">
        <f t="shared" si="390"/>
        <v>0</v>
      </c>
      <c r="D2347" t="b">
        <f t="shared" si="386"/>
        <v>1</v>
      </c>
      <c r="AN2347">
        <f t="shared" si="391"/>
        <v>0</v>
      </c>
      <c r="AQ2347">
        <f t="shared" si="392"/>
        <v>1.2216338880484114</v>
      </c>
      <c r="CA2347">
        <v>0</v>
      </c>
      <c r="CC2347" t="str">
        <f t="shared" ca="1" si="387"/>
        <v/>
      </c>
      <c r="CD2347" t="str">
        <f t="shared" ca="1" si="388"/>
        <v/>
      </c>
      <c r="CH2347" t="str">
        <f t="shared" ca="1" si="393"/>
        <v/>
      </c>
      <c r="CK2347" t="str">
        <f t="shared" ca="1" si="389"/>
        <v/>
      </c>
    </row>
    <row r="2348" spans="1:89" x14ac:dyDescent="0.45">
      <c r="A2348">
        <v>2</v>
      </c>
      <c r="B2348">
        <f t="shared" si="390"/>
        <v>0</v>
      </c>
      <c r="D2348" t="b">
        <f t="shared" si="386"/>
        <v>0</v>
      </c>
      <c r="AN2348">
        <f t="shared" si="391"/>
        <v>0.60585380423463286</v>
      </c>
      <c r="AQ2348">
        <f t="shared" si="392"/>
        <v>0.77836611195158856</v>
      </c>
      <c r="CA2348">
        <v>2</v>
      </c>
      <c r="CC2348" t="str">
        <f t="shared" ca="1" si="387"/>
        <v/>
      </c>
      <c r="CD2348" t="str">
        <f t="shared" ca="1" si="388"/>
        <v/>
      </c>
      <c r="CH2348" t="str">
        <f t="shared" ca="1" si="393"/>
        <v/>
      </c>
      <c r="CK2348" t="str">
        <f t="shared" ca="1" si="389"/>
        <v/>
      </c>
    </row>
    <row r="2349" spans="1:89" x14ac:dyDescent="0.45">
      <c r="A2349">
        <v>2</v>
      </c>
      <c r="B2349">
        <f t="shared" si="390"/>
        <v>14</v>
      </c>
      <c r="D2349" t="b">
        <f t="shared" si="386"/>
        <v>0</v>
      </c>
      <c r="AN2349">
        <f t="shared" si="391"/>
        <v>0.60585380423463286</v>
      </c>
      <c r="AQ2349">
        <f t="shared" si="392"/>
        <v>0.77836611195158856</v>
      </c>
      <c r="CA2349">
        <v>2</v>
      </c>
      <c r="CC2349" t="str">
        <f t="shared" ca="1" si="387"/>
        <v/>
      </c>
      <c r="CD2349" t="str">
        <f t="shared" ca="1" si="388"/>
        <v/>
      </c>
      <c r="CH2349" t="str">
        <f t="shared" ca="1" si="393"/>
        <v/>
      </c>
      <c r="CK2349" t="str">
        <f t="shared" ca="1" si="389"/>
        <v/>
      </c>
    </row>
    <row r="2350" spans="1:89" x14ac:dyDescent="0.45">
      <c r="A2350">
        <v>0</v>
      </c>
      <c r="B2350">
        <f t="shared" si="390"/>
        <v>0</v>
      </c>
      <c r="D2350" t="b">
        <f t="shared" si="386"/>
        <v>0</v>
      </c>
      <c r="AN2350">
        <f t="shared" si="391"/>
        <v>0</v>
      </c>
      <c r="AQ2350">
        <f t="shared" si="392"/>
        <v>1.2216338880484114</v>
      </c>
      <c r="CA2350">
        <v>0</v>
      </c>
      <c r="CC2350" t="str">
        <f t="shared" ca="1" si="387"/>
        <v/>
      </c>
      <c r="CD2350" t="str">
        <f t="shared" ca="1" si="388"/>
        <v/>
      </c>
      <c r="CH2350" t="str">
        <f t="shared" ca="1" si="393"/>
        <v/>
      </c>
      <c r="CK2350" t="str">
        <f t="shared" ca="1" si="389"/>
        <v/>
      </c>
    </row>
    <row r="2351" spans="1:89" x14ac:dyDescent="0.45">
      <c r="A2351">
        <v>1</v>
      </c>
      <c r="B2351">
        <f t="shared" si="390"/>
        <v>0</v>
      </c>
      <c r="D2351" t="b">
        <f t="shared" si="386"/>
        <v>0</v>
      </c>
      <c r="AN2351">
        <f t="shared" si="391"/>
        <v>4.9121580331455778E-2</v>
      </c>
      <c r="AQ2351">
        <f t="shared" si="392"/>
        <v>0.22163388804841144</v>
      </c>
      <c r="CA2351">
        <v>1</v>
      </c>
      <c r="CC2351">
        <f t="shared" ca="1" si="387"/>
        <v>8</v>
      </c>
      <c r="CD2351" t="str">
        <f t="shared" ca="1" si="388"/>
        <v/>
      </c>
      <c r="CH2351">
        <f t="shared" ca="1" si="393"/>
        <v>64</v>
      </c>
      <c r="CK2351" t="str">
        <f t="shared" ca="1" si="389"/>
        <v/>
      </c>
    </row>
    <row r="2352" spans="1:89" x14ac:dyDescent="0.45">
      <c r="A2352">
        <v>0</v>
      </c>
      <c r="B2352">
        <f t="shared" si="390"/>
        <v>0</v>
      </c>
      <c r="D2352" t="b">
        <f t="shared" si="386"/>
        <v>0</v>
      </c>
      <c r="AN2352">
        <f t="shared" si="391"/>
        <v>0</v>
      </c>
      <c r="AQ2352">
        <f t="shared" si="392"/>
        <v>1.2216338880484114</v>
      </c>
      <c r="CA2352">
        <v>0</v>
      </c>
      <c r="CC2352" t="str">
        <f t="shared" ca="1" si="387"/>
        <v/>
      </c>
      <c r="CD2352" t="str">
        <f t="shared" ca="1" si="388"/>
        <v/>
      </c>
      <c r="CH2352" t="str">
        <f t="shared" ca="1" si="393"/>
        <v/>
      </c>
      <c r="CK2352" t="str">
        <f t="shared" ca="1" si="389"/>
        <v/>
      </c>
    </row>
    <row r="2353" spans="1:89" x14ac:dyDescent="0.45">
      <c r="A2353">
        <v>0</v>
      </c>
      <c r="B2353">
        <f t="shared" si="390"/>
        <v>0</v>
      </c>
      <c r="D2353" t="b">
        <f t="shared" si="386"/>
        <v>0</v>
      </c>
      <c r="AN2353">
        <f t="shared" si="391"/>
        <v>0</v>
      </c>
      <c r="AQ2353">
        <f t="shared" si="392"/>
        <v>1.2216338880484114</v>
      </c>
      <c r="CA2353">
        <v>0</v>
      </c>
      <c r="CC2353" t="str">
        <f t="shared" ca="1" si="387"/>
        <v/>
      </c>
      <c r="CD2353" t="str">
        <f t="shared" ca="1" si="388"/>
        <v/>
      </c>
      <c r="CH2353" t="str">
        <f t="shared" ca="1" si="393"/>
        <v/>
      </c>
      <c r="CK2353" t="str">
        <f t="shared" ca="1" si="389"/>
        <v/>
      </c>
    </row>
    <row r="2354" spans="1:89" x14ac:dyDescent="0.45">
      <c r="A2354">
        <v>0</v>
      </c>
      <c r="B2354">
        <f t="shared" si="390"/>
        <v>0</v>
      </c>
      <c r="D2354" t="b">
        <f t="shared" si="386"/>
        <v>0</v>
      </c>
      <c r="AN2354">
        <f t="shared" si="391"/>
        <v>0</v>
      </c>
      <c r="AQ2354">
        <f t="shared" si="392"/>
        <v>1.2216338880484114</v>
      </c>
      <c r="CA2354">
        <v>0</v>
      </c>
      <c r="CC2354" t="str">
        <f t="shared" ca="1" si="387"/>
        <v/>
      </c>
      <c r="CD2354" t="str">
        <f t="shared" ca="1" si="388"/>
        <v/>
      </c>
      <c r="CH2354" t="str">
        <f t="shared" ca="1" si="393"/>
        <v/>
      </c>
      <c r="CK2354" t="str">
        <f t="shared" ca="1" si="389"/>
        <v/>
      </c>
    </row>
    <row r="2355" spans="1:89" x14ac:dyDescent="0.45">
      <c r="A2355">
        <v>1</v>
      </c>
      <c r="B2355">
        <f t="shared" si="390"/>
        <v>0</v>
      </c>
      <c r="D2355" t="b">
        <f t="shared" si="386"/>
        <v>0</v>
      </c>
      <c r="AN2355">
        <f t="shared" si="391"/>
        <v>4.9121580331455778E-2</v>
      </c>
      <c r="AQ2355">
        <f t="shared" si="392"/>
        <v>0.22163388804841144</v>
      </c>
      <c r="CA2355">
        <v>1</v>
      </c>
      <c r="CC2355" t="str">
        <f t="shared" ca="1" si="387"/>
        <v/>
      </c>
      <c r="CD2355" t="str">
        <f t="shared" ca="1" si="388"/>
        <v/>
      </c>
      <c r="CH2355" t="str">
        <f t="shared" ca="1" si="393"/>
        <v/>
      </c>
      <c r="CK2355" t="str">
        <f t="shared" ca="1" si="389"/>
        <v/>
      </c>
    </row>
    <row r="2356" spans="1:89" x14ac:dyDescent="0.45">
      <c r="A2356">
        <v>1</v>
      </c>
      <c r="B2356">
        <f t="shared" si="390"/>
        <v>0</v>
      </c>
      <c r="D2356" t="b">
        <f t="shared" si="386"/>
        <v>0</v>
      </c>
      <c r="AN2356">
        <f t="shared" si="391"/>
        <v>4.9121580331455778E-2</v>
      </c>
      <c r="AQ2356">
        <f t="shared" si="392"/>
        <v>0.22163388804841144</v>
      </c>
      <c r="CA2356">
        <v>1</v>
      </c>
      <c r="CC2356" t="str">
        <f t="shared" ca="1" si="387"/>
        <v/>
      </c>
      <c r="CD2356" t="str">
        <f t="shared" ca="1" si="388"/>
        <v/>
      </c>
      <c r="CH2356" t="str">
        <f t="shared" ca="1" si="393"/>
        <v/>
      </c>
      <c r="CK2356" t="str">
        <f t="shared" ca="1" si="389"/>
        <v/>
      </c>
    </row>
    <row r="2357" spans="1:89" x14ac:dyDescent="0.45">
      <c r="A2357">
        <v>1</v>
      </c>
      <c r="B2357">
        <f t="shared" si="390"/>
        <v>0</v>
      </c>
      <c r="D2357" t="b">
        <f t="shared" si="386"/>
        <v>1</v>
      </c>
      <c r="AN2357">
        <f t="shared" si="391"/>
        <v>4.9121580331455778E-2</v>
      </c>
      <c r="AQ2357">
        <f t="shared" si="392"/>
        <v>0.22163388804841144</v>
      </c>
      <c r="CA2357">
        <v>1</v>
      </c>
      <c r="CC2357" t="str">
        <f t="shared" ca="1" si="387"/>
        <v/>
      </c>
      <c r="CD2357" t="str">
        <f t="shared" ca="1" si="388"/>
        <v/>
      </c>
      <c r="CH2357" t="str">
        <f t="shared" ca="1" si="393"/>
        <v/>
      </c>
      <c r="CK2357" t="str">
        <f t="shared" ca="1" si="389"/>
        <v/>
      </c>
    </row>
    <row r="2358" spans="1:89" x14ac:dyDescent="0.45">
      <c r="A2358">
        <v>1</v>
      </c>
      <c r="B2358">
        <f t="shared" si="390"/>
        <v>0</v>
      </c>
      <c r="D2358" t="b">
        <f t="shared" si="386"/>
        <v>0</v>
      </c>
      <c r="AN2358">
        <f t="shared" si="391"/>
        <v>4.9121580331455778E-2</v>
      </c>
      <c r="AQ2358">
        <f t="shared" si="392"/>
        <v>0.22163388804841144</v>
      </c>
      <c r="CA2358">
        <v>1</v>
      </c>
      <c r="CC2358" t="str">
        <f t="shared" ca="1" si="387"/>
        <v/>
      </c>
      <c r="CD2358" t="str">
        <f t="shared" ca="1" si="388"/>
        <v/>
      </c>
      <c r="CH2358" t="str">
        <f t="shared" ca="1" si="393"/>
        <v/>
      </c>
      <c r="CK2358" t="str">
        <f t="shared" ca="1" si="389"/>
        <v/>
      </c>
    </row>
    <row r="2359" spans="1:89" x14ac:dyDescent="0.45">
      <c r="A2359">
        <v>3</v>
      </c>
      <c r="B2359">
        <f t="shared" si="390"/>
        <v>11</v>
      </c>
      <c r="D2359" t="b">
        <f t="shared" si="386"/>
        <v>0</v>
      </c>
      <c r="AN2359">
        <f t="shared" si="391"/>
        <v>3.16258602813781</v>
      </c>
      <c r="AQ2359">
        <f t="shared" si="392"/>
        <v>1.7783661119515886</v>
      </c>
      <c r="CA2359">
        <v>3</v>
      </c>
      <c r="CC2359" t="str">
        <f t="shared" ca="1" si="387"/>
        <v/>
      </c>
      <c r="CD2359" t="str">
        <f t="shared" ca="1" si="388"/>
        <v/>
      </c>
      <c r="CH2359" t="str">
        <f t="shared" ca="1" si="393"/>
        <v/>
      </c>
      <c r="CK2359" t="str">
        <f t="shared" ca="1" si="389"/>
        <v/>
      </c>
    </row>
    <row r="2360" spans="1:89" x14ac:dyDescent="0.45">
      <c r="A2360">
        <v>0</v>
      </c>
      <c r="B2360">
        <f t="shared" si="390"/>
        <v>0</v>
      </c>
      <c r="D2360" t="b">
        <f t="shared" si="386"/>
        <v>0</v>
      </c>
      <c r="AN2360">
        <f t="shared" si="391"/>
        <v>0</v>
      </c>
      <c r="AQ2360">
        <f t="shared" si="392"/>
        <v>1.2216338880484114</v>
      </c>
      <c r="CA2360">
        <v>0</v>
      </c>
      <c r="CC2360" t="str">
        <f t="shared" ca="1" si="387"/>
        <v/>
      </c>
      <c r="CD2360" t="str">
        <f t="shared" ca="1" si="388"/>
        <v/>
      </c>
      <c r="CH2360" t="str">
        <f t="shared" ca="1" si="393"/>
        <v/>
      </c>
      <c r="CK2360" t="str">
        <f t="shared" ca="1" si="389"/>
        <v/>
      </c>
    </row>
    <row r="2361" spans="1:89" x14ac:dyDescent="0.45">
      <c r="A2361">
        <v>0</v>
      </c>
      <c r="B2361">
        <f t="shared" si="390"/>
        <v>0</v>
      </c>
      <c r="D2361" t="b">
        <f t="shared" si="386"/>
        <v>0</v>
      </c>
      <c r="AN2361">
        <f t="shared" si="391"/>
        <v>0</v>
      </c>
      <c r="AQ2361">
        <f t="shared" si="392"/>
        <v>1.2216338880484114</v>
      </c>
      <c r="CA2361">
        <v>0</v>
      </c>
      <c r="CC2361">
        <f t="shared" ca="1" si="387"/>
        <v>7</v>
      </c>
      <c r="CD2361">
        <f t="shared" ca="1" si="388"/>
        <v>18</v>
      </c>
      <c r="CH2361">
        <f t="shared" ca="1" si="393"/>
        <v>49</v>
      </c>
      <c r="CK2361">
        <f t="shared" ca="1" si="389"/>
        <v>41.409224999999985</v>
      </c>
    </row>
    <row r="2362" spans="1:89" x14ac:dyDescent="0.45">
      <c r="A2362">
        <v>2</v>
      </c>
      <c r="B2362">
        <f t="shared" si="390"/>
        <v>0</v>
      </c>
      <c r="D2362" t="b">
        <f t="shared" si="386"/>
        <v>0</v>
      </c>
      <c r="AN2362">
        <f t="shared" si="391"/>
        <v>0.60585380423463286</v>
      </c>
      <c r="AQ2362">
        <f t="shared" si="392"/>
        <v>0.77836611195158856</v>
      </c>
      <c r="CA2362">
        <v>2</v>
      </c>
      <c r="CC2362" t="str">
        <f t="shared" ca="1" si="387"/>
        <v/>
      </c>
      <c r="CD2362" t="str">
        <f t="shared" ca="1" si="388"/>
        <v/>
      </c>
      <c r="CH2362" t="str">
        <f t="shared" ca="1" si="393"/>
        <v/>
      </c>
      <c r="CK2362" t="str">
        <f t="shared" ca="1" si="389"/>
        <v/>
      </c>
    </row>
    <row r="2363" spans="1:89" x14ac:dyDescent="0.45">
      <c r="A2363">
        <v>0</v>
      </c>
      <c r="B2363">
        <f t="shared" si="390"/>
        <v>0</v>
      </c>
      <c r="D2363" t="b">
        <f t="shared" si="386"/>
        <v>0</v>
      </c>
      <c r="AN2363">
        <f t="shared" si="391"/>
        <v>0</v>
      </c>
      <c r="AQ2363">
        <f t="shared" si="392"/>
        <v>1.2216338880484114</v>
      </c>
      <c r="CA2363">
        <v>0</v>
      </c>
      <c r="CC2363" t="str">
        <f t="shared" ca="1" si="387"/>
        <v/>
      </c>
      <c r="CD2363" t="str">
        <f t="shared" ca="1" si="388"/>
        <v/>
      </c>
      <c r="CH2363" t="str">
        <f t="shared" ca="1" si="393"/>
        <v/>
      </c>
      <c r="CK2363" t="str">
        <f t="shared" ca="1" si="389"/>
        <v/>
      </c>
    </row>
    <row r="2364" spans="1:89" x14ac:dyDescent="0.45">
      <c r="A2364">
        <v>0</v>
      </c>
      <c r="B2364">
        <f t="shared" si="390"/>
        <v>0</v>
      </c>
      <c r="D2364" t="b">
        <f t="shared" si="386"/>
        <v>0</v>
      </c>
      <c r="AN2364">
        <f t="shared" si="391"/>
        <v>0</v>
      </c>
      <c r="AQ2364">
        <f t="shared" si="392"/>
        <v>1.2216338880484114</v>
      </c>
      <c r="CA2364">
        <v>0</v>
      </c>
      <c r="CC2364" t="str">
        <f t="shared" ca="1" si="387"/>
        <v/>
      </c>
      <c r="CD2364" t="str">
        <f t="shared" ca="1" si="388"/>
        <v/>
      </c>
      <c r="CH2364" t="str">
        <f t="shared" ca="1" si="393"/>
        <v/>
      </c>
      <c r="CK2364" t="str">
        <f t="shared" ca="1" si="389"/>
        <v/>
      </c>
    </row>
    <row r="2365" spans="1:89" x14ac:dyDescent="0.45">
      <c r="A2365">
        <v>1</v>
      </c>
      <c r="B2365">
        <f t="shared" si="390"/>
        <v>0</v>
      </c>
      <c r="D2365" t="b">
        <f t="shared" si="386"/>
        <v>0</v>
      </c>
      <c r="AN2365">
        <f t="shared" si="391"/>
        <v>4.9121580331455778E-2</v>
      </c>
      <c r="AQ2365">
        <f t="shared" si="392"/>
        <v>0.22163388804841144</v>
      </c>
      <c r="CA2365">
        <v>1</v>
      </c>
      <c r="CC2365" t="str">
        <f t="shared" ca="1" si="387"/>
        <v/>
      </c>
      <c r="CD2365" t="str">
        <f t="shared" ca="1" si="388"/>
        <v/>
      </c>
      <c r="CH2365" t="str">
        <f t="shared" ca="1" si="393"/>
        <v/>
      </c>
      <c r="CK2365" t="str">
        <f t="shared" ca="1" si="389"/>
        <v/>
      </c>
    </row>
    <row r="2366" spans="1:89" x14ac:dyDescent="0.45">
      <c r="A2366">
        <v>1</v>
      </c>
      <c r="B2366">
        <f t="shared" si="390"/>
        <v>0</v>
      </c>
      <c r="D2366" t="b">
        <f t="shared" si="386"/>
        <v>0</v>
      </c>
      <c r="AN2366">
        <f t="shared" si="391"/>
        <v>4.9121580331455778E-2</v>
      </c>
      <c r="AQ2366">
        <f t="shared" si="392"/>
        <v>0.22163388804841144</v>
      </c>
      <c r="CA2366">
        <v>1</v>
      </c>
      <c r="CC2366" t="str">
        <f t="shared" ca="1" si="387"/>
        <v/>
      </c>
      <c r="CD2366" t="str">
        <f t="shared" ca="1" si="388"/>
        <v/>
      </c>
      <c r="CH2366" t="str">
        <f t="shared" ca="1" si="393"/>
        <v/>
      </c>
      <c r="CK2366" t="str">
        <f t="shared" ca="1" si="389"/>
        <v/>
      </c>
    </row>
    <row r="2367" spans="1:89" x14ac:dyDescent="0.45">
      <c r="A2367">
        <v>0</v>
      </c>
      <c r="B2367">
        <f t="shared" si="390"/>
        <v>0</v>
      </c>
      <c r="D2367" t="b">
        <f t="shared" si="386"/>
        <v>1</v>
      </c>
      <c r="AN2367">
        <f t="shared" si="391"/>
        <v>0</v>
      </c>
      <c r="AQ2367">
        <f t="shared" si="392"/>
        <v>1.2216338880484114</v>
      </c>
      <c r="CA2367">
        <v>0</v>
      </c>
      <c r="CC2367" t="str">
        <f t="shared" ca="1" si="387"/>
        <v/>
      </c>
      <c r="CD2367" t="str">
        <f t="shared" ca="1" si="388"/>
        <v/>
      </c>
      <c r="CH2367" t="str">
        <f t="shared" ca="1" si="393"/>
        <v/>
      </c>
      <c r="CK2367" t="str">
        <f t="shared" ca="1" si="389"/>
        <v/>
      </c>
    </row>
    <row r="2368" spans="1:89" x14ac:dyDescent="0.45">
      <c r="A2368">
        <v>1</v>
      </c>
      <c r="B2368">
        <f t="shared" si="390"/>
        <v>0</v>
      </c>
      <c r="D2368" t="b">
        <f t="shared" si="386"/>
        <v>0</v>
      </c>
      <c r="AN2368">
        <f t="shared" si="391"/>
        <v>4.9121580331455778E-2</v>
      </c>
      <c r="AQ2368">
        <f t="shared" si="392"/>
        <v>0.22163388804841144</v>
      </c>
      <c r="CA2368">
        <v>1</v>
      </c>
      <c r="CC2368" t="str">
        <f t="shared" ca="1" si="387"/>
        <v/>
      </c>
      <c r="CD2368" t="str">
        <f t="shared" ca="1" si="388"/>
        <v/>
      </c>
      <c r="CH2368" t="str">
        <f t="shared" ca="1" si="393"/>
        <v/>
      </c>
      <c r="CK2368" t="str">
        <f t="shared" ca="1" si="389"/>
        <v/>
      </c>
    </row>
    <row r="2369" spans="1:89" x14ac:dyDescent="0.45">
      <c r="A2369">
        <v>2</v>
      </c>
      <c r="B2369">
        <f t="shared" si="390"/>
        <v>14</v>
      </c>
      <c r="D2369" t="b">
        <f t="shared" ref="D2369:D2432" si="394">MOD(ROW(A2402),10)=0</f>
        <v>0</v>
      </c>
      <c r="AN2369">
        <f t="shared" si="391"/>
        <v>0.60585380423463286</v>
      </c>
      <c r="AQ2369">
        <f t="shared" si="392"/>
        <v>0.77836611195158856</v>
      </c>
      <c r="CA2369">
        <v>2</v>
      </c>
      <c r="CC2369" t="str">
        <f t="shared" ref="CC2369:CC2432" ca="1" si="395">IF(MOD(CELL("строка",CA2378),10)=0,SUM(CA2369:CA2378),"")</f>
        <v/>
      </c>
      <c r="CD2369" t="str">
        <f t="shared" ca="1" si="388"/>
        <v/>
      </c>
      <c r="CH2369" t="str">
        <f t="shared" ca="1" si="393"/>
        <v/>
      </c>
      <c r="CK2369" t="str">
        <f t="shared" ca="1" si="389"/>
        <v/>
      </c>
    </row>
    <row r="2370" spans="1:89" x14ac:dyDescent="0.45">
      <c r="A2370">
        <v>0</v>
      </c>
      <c r="B2370">
        <f t="shared" si="390"/>
        <v>0</v>
      </c>
      <c r="D2370" t="b">
        <f t="shared" si="394"/>
        <v>0</v>
      </c>
      <c r="AN2370">
        <f t="shared" si="391"/>
        <v>0</v>
      </c>
      <c r="AQ2370">
        <f t="shared" si="392"/>
        <v>1.2216338880484114</v>
      </c>
      <c r="CA2370">
        <v>0</v>
      </c>
      <c r="CC2370" t="str">
        <f t="shared" ca="1" si="395"/>
        <v/>
      </c>
      <c r="CD2370" t="str">
        <f t="shared" ref="CD2370:CD2433" ca="1" si="396">IF(MOD(CELL("строка",CA2389),20)=0,SUM(CA2370:CA2389),"")</f>
        <v/>
      </c>
      <c r="CH2370" t="str">
        <f t="shared" ca="1" si="393"/>
        <v/>
      </c>
      <c r="CK2370" t="str">
        <f t="shared" ref="CK2370:CK2433" ca="1" si="397">IF(MOD(CELL("строка",CD2370),20)=1,POWER( SUM( CD2370, -$CJ$1 ), 2 ),"")</f>
        <v/>
      </c>
    </row>
    <row r="2371" spans="1:89" x14ac:dyDescent="0.45">
      <c r="A2371">
        <v>2</v>
      </c>
      <c r="B2371">
        <f t="shared" ref="B2371:B2434" si="398">SUM(A2413:A2422)*D2389</f>
        <v>0</v>
      </c>
      <c r="D2371" t="b">
        <f t="shared" si="394"/>
        <v>0</v>
      </c>
      <c r="AN2371">
        <f t="shared" ref="AN2371:AN2434" si="399">IF(A2371&gt;0,(A2371-AM$2)*(A2371-AM$2),0)</f>
        <v>0.60585380423463286</v>
      </c>
      <c r="AQ2371">
        <f t="shared" ref="AQ2371:AQ2434" si="400">ABS(A2371-AM$2)</f>
        <v>0.77836611195158856</v>
      </c>
      <c r="CA2371">
        <v>2</v>
      </c>
      <c r="CC2371">
        <f t="shared" ca="1" si="395"/>
        <v>11</v>
      </c>
      <c r="CD2371" t="str">
        <f t="shared" ca="1" si="396"/>
        <v/>
      </c>
      <c r="CH2371">
        <f t="shared" ref="CH2371:CH2434" ca="1" si="401">IF(MOD(CELL("строка",CC2371),10)=1,POWER( SUM( CC2371, -$G$1 ), 2 ),"")</f>
        <v>121</v>
      </c>
      <c r="CK2371" t="str">
        <f t="shared" ca="1" si="397"/>
        <v/>
      </c>
    </row>
    <row r="2372" spans="1:89" x14ac:dyDescent="0.45">
      <c r="A2372">
        <v>1</v>
      </c>
      <c r="B2372">
        <f t="shared" si="398"/>
        <v>0</v>
      </c>
      <c r="D2372" t="b">
        <f t="shared" si="394"/>
        <v>0</v>
      </c>
      <c r="AN2372">
        <f t="shared" si="399"/>
        <v>4.9121580331455778E-2</v>
      </c>
      <c r="AQ2372">
        <f t="shared" si="400"/>
        <v>0.22163388804841144</v>
      </c>
      <c r="CA2372">
        <v>1</v>
      </c>
      <c r="CC2372" t="str">
        <f t="shared" ca="1" si="395"/>
        <v/>
      </c>
      <c r="CD2372" t="str">
        <f t="shared" ca="1" si="396"/>
        <v/>
      </c>
      <c r="CH2372" t="str">
        <f t="shared" ca="1" si="401"/>
        <v/>
      </c>
      <c r="CK2372" t="str">
        <f t="shared" ca="1" si="397"/>
        <v/>
      </c>
    </row>
    <row r="2373" spans="1:89" x14ac:dyDescent="0.45">
      <c r="A2373">
        <v>0</v>
      </c>
      <c r="B2373">
        <f t="shared" si="398"/>
        <v>0</v>
      </c>
      <c r="D2373" t="b">
        <f t="shared" si="394"/>
        <v>0</v>
      </c>
      <c r="AN2373">
        <f t="shared" si="399"/>
        <v>0</v>
      </c>
      <c r="AQ2373">
        <f t="shared" si="400"/>
        <v>1.2216338880484114</v>
      </c>
      <c r="CA2373">
        <v>0</v>
      </c>
      <c r="CC2373" t="str">
        <f t="shared" ca="1" si="395"/>
        <v/>
      </c>
      <c r="CD2373" t="str">
        <f t="shared" ca="1" si="396"/>
        <v/>
      </c>
      <c r="CH2373" t="str">
        <f t="shared" ca="1" si="401"/>
        <v/>
      </c>
      <c r="CK2373" t="str">
        <f t="shared" ca="1" si="397"/>
        <v/>
      </c>
    </row>
    <row r="2374" spans="1:89" x14ac:dyDescent="0.45">
      <c r="A2374">
        <v>2</v>
      </c>
      <c r="B2374">
        <f t="shared" si="398"/>
        <v>0</v>
      </c>
      <c r="D2374" t="b">
        <f t="shared" si="394"/>
        <v>0</v>
      </c>
      <c r="AN2374">
        <f t="shared" si="399"/>
        <v>0.60585380423463286</v>
      </c>
      <c r="AQ2374">
        <f t="shared" si="400"/>
        <v>0.77836611195158856</v>
      </c>
      <c r="CA2374">
        <v>2</v>
      </c>
      <c r="CC2374" t="str">
        <f t="shared" ca="1" si="395"/>
        <v/>
      </c>
      <c r="CD2374" t="str">
        <f t="shared" ca="1" si="396"/>
        <v/>
      </c>
      <c r="CH2374" t="str">
        <f t="shared" ca="1" si="401"/>
        <v/>
      </c>
      <c r="CK2374" t="str">
        <f t="shared" ca="1" si="397"/>
        <v/>
      </c>
    </row>
    <row r="2375" spans="1:89" x14ac:dyDescent="0.45">
      <c r="A2375">
        <v>1</v>
      </c>
      <c r="B2375">
        <f t="shared" si="398"/>
        <v>0</v>
      </c>
      <c r="D2375" t="b">
        <f t="shared" si="394"/>
        <v>0</v>
      </c>
      <c r="AN2375">
        <f t="shared" si="399"/>
        <v>4.9121580331455778E-2</v>
      </c>
      <c r="AQ2375">
        <f t="shared" si="400"/>
        <v>0.22163388804841144</v>
      </c>
      <c r="CA2375">
        <v>1</v>
      </c>
      <c r="CC2375" t="str">
        <f t="shared" ca="1" si="395"/>
        <v/>
      </c>
      <c r="CD2375" t="str">
        <f t="shared" ca="1" si="396"/>
        <v/>
      </c>
      <c r="CH2375" t="str">
        <f t="shared" ca="1" si="401"/>
        <v/>
      </c>
      <c r="CK2375" t="str">
        <f t="shared" ca="1" si="397"/>
        <v/>
      </c>
    </row>
    <row r="2376" spans="1:89" x14ac:dyDescent="0.45">
      <c r="A2376">
        <v>1</v>
      </c>
      <c r="B2376">
        <f t="shared" si="398"/>
        <v>0</v>
      </c>
      <c r="D2376" t="b">
        <f t="shared" si="394"/>
        <v>0</v>
      </c>
      <c r="AN2376">
        <f t="shared" si="399"/>
        <v>4.9121580331455778E-2</v>
      </c>
      <c r="AQ2376">
        <f t="shared" si="400"/>
        <v>0.22163388804841144</v>
      </c>
      <c r="CA2376">
        <v>1</v>
      </c>
      <c r="CC2376" t="str">
        <f t="shared" ca="1" si="395"/>
        <v/>
      </c>
      <c r="CD2376" t="str">
        <f t="shared" ca="1" si="396"/>
        <v/>
      </c>
      <c r="CH2376" t="str">
        <f t="shared" ca="1" si="401"/>
        <v/>
      </c>
      <c r="CK2376" t="str">
        <f t="shared" ca="1" si="397"/>
        <v/>
      </c>
    </row>
    <row r="2377" spans="1:89" x14ac:dyDescent="0.45">
      <c r="A2377">
        <v>0</v>
      </c>
      <c r="B2377">
        <f t="shared" si="398"/>
        <v>0</v>
      </c>
      <c r="D2377" t="b">
        <f t="shared" si="394"/>
        <v>1</v>
      </c>
      <c r="AN2377">
        <f t="shared" si="399"/>
        <v>0</v>
      </c>
      <c r="AQ2377">
        <f t="shared" si="400"/>
        <v>1.2216338880484114</v>
      </c>
      <c r="CA2377">
        <v>0</v>
      </c>
      <c r="CC2377" t="str">
        <f t="shared" ca="1" si="395"/>
        <v/>
      </c>
      <c r="CD2377" t="str">
        <f t="shared" ca="1" si="396"/>
        <v/>
      </c>
      <c r="CH2377" t="str">
        <f t="shared" ca="1" si="401"/>
        <v/>
      </c>
      <c r="CK2377" t="str">
        <f t="shared" ca="1" si="397"/>
        <v/>
      </c>
    </row>
    <row r="2378" spans="1:89" x14ac:dyDescent="0.45">
      <c r="A2378">
        <v>1</v>
      </c>
      <c r="B2378">
        <f t="shared" si="398"/>
        <v>0</v>
      </c>
      <c r="D2378" t="b">
        <f t="shared" si="394"/>
        <v>0</v>
      </c>
      <c r="AN2378">
        <f t="shared" si="399"/>
        <v>4.9121580331455778E-2</v>
      </c>
      <c r="AQ2378">
        <f t="shared" si="400"/>
        <v>0.22163388804841144</v>
      </c>
      <c r="CA2378">
        <v>1</v>
      </c>
      <c r="CC2378" t="str">
        <f t="shared" ca="1" si="395"/>
        <v/>
      </c>
      <c r="CD2378" t="str">
        <f t="shared" ca="1" si="396"/>
        <v/>
      </c>
      <c r="CH2378" t="str">
        <f t="shared" ca="1" si="401"/>
        <v/>
      </c>
      <c r="CK2378" t="str">
        <f t="shared" ca="1" si="397"/>
        <v/>
      </c>
    </row>
    <row r="2379" spans="1:89" x14ac:dyDescent="0.45">
      <c r="A2379">
        <v>0</v>
      </c>
      <c r="B2379">
        <f t="shared" si="398"/>
        <v>15</v>
      </c>
      <c r="D2379" t="b">
        <f t="shared" si="394"/>
        <v>0</v>
      </c>
      <c r="AN2379">
        <f t="shared" si="399"/>
        <v>0</v>
      </c>
      <c r="AQ2379">
        <f t="shared" si="400"/>
        <v>1.2216338880484114</v>
      </c>
      <c r="CA2379">
        <v>0</v>
      </c>
      <c r="CC2379" t="str">
        <f t="shared" ca="1" si="395"/>
        <v/>
      </c>
      <c r="CD2379" t="str">
        <f t="shared" ca="1" si="396"/>
        <v/>
      </c>
      <c r="CH2379" t="str">
        <f t="shared" ca="1" si="401"/>
        <v/>
      </c>
      <c r="CK2379" t="str">
        <f t="shared" ca="1" si="397"/>
        <v/>
      </c>
    </row>
    <row r="2380" spans="1:89" x14ac:dyDescent="0.45">
      <c r="A2380">
        <v>3</v>
      </c>
      <c r="B2380">
        <f t="shared" si="398"/>
        <v>0</v>
      </c>
      <c r="D2380" t="b">
        <f t="shared" si="394"/>
        <v>0</v>
      </c>
      <c r="AN2380">
        <f t="shared" si="399"/>
        <v>3.16258602813781</v>
      </c>
      <c r="AQ2380">
        <f t="shared" si="400"/>
        <v>1.7783661119515886</v>
      </c>
      <c r="CA2380">
        <v>3</v>
      </c>
      <c r="CC2380" t="str">
        <f t="shared" ca="1" si="395"/>
        <v/>
      </c>
      <c r="CD2380" t="str">
        <f t="shared" ca="1" si="396"/>
        <v/>
      </c>
      <c r="CH2380" t="str">
        <f t="shared" ca="1" si="401"/>
        <v/>
      </c>
      <c r="CK2380" t="str">
        <f t="shared" ca="1" si="397"/>
        <v/>
      </c>
    </row>
    <row r="2381" spans="1:89" x14ac:dyDescent="0.45">
      <c r="A2381">
        <v>1</v>
      </c>
      <c r="B2381">
        <f t="shared" si="398"/>
        <v>0</v>
      </c>
      <c r="D2381" t="b">
        <f t="shared" si="394"/>
        <v>0</v>
      </c>
      <c r="AN2381">
        <f t="shared" si="399"/>
        <v>4.9121580331455778E-2</v>
      </c>
      <c r="AQ2381">
        <f t="shared" si="400"/>
        <v>0.22163388804841144</v>
      </c>
      <c r="CA2381">
        <v>1</v>
      </c>
      <c r="CC2381">
        <f t="shared" ca="1" si="395"/>
        <v>11</v>
      </c>
      <c r="CD2381">
        <f t="shared" ca="1" si="396"/>
        <v>25</v>
      </c>
      <c r="CH2381">
        <f t="shared" ca="1" si="401"/>
        <v>121</v>
      </c>
      <c r="CK2381">
        <f t="shared" ca="1" si="397"/>
        <v>0.31922500000000142</v>
      </c>
    </row>
    <row r="2382" spans="1:89" x14ac:dyDescent="0.45">
      <c r="A2382">
        <v>2</v>
      </c>
      <c r="B2382">
        <f t="shared" si="398"/>
        <v>0</v>
      </c>
      <c r="D2382" t="b">
        <f t="shared" si="394"/>
        <v>0</v>
      </c>
      <c r="AN2382">
        <f t="shared" si="399"/>
        <v>0.60585380423463286</v>
      </c>
      <c r="AQ2382">
        <f t="shared" si="400"/>
        <v>0.77836611195158856</v>
      </c>
      <c r="CA2382">
        <v>2</v>
      </c>
      <c r="CC2382" t="str">
        <f t="shared" ca="1" si="395"/>
        <v/>
      </c>
      <c r="CD2382" t="str">
        <f t="shared" ca="1" si="396"/>
        <v/>
      </c>
      <c r="CH2382" t="str">
        <f t="shared" ca="1" si="401"/>
        <v/>
      </c>
      <c r="CK2382" t="str">
        <f t="shared" ca="1" si="397"/>
        <v/>
      </c>
    </row>
    <row r="2383" spans="1:89" x14ac:dyDescent="0.45">
      <c r="A2383">
        <v>2</v>
      </c>
      <c r="B2383">
        <f t="shared" si="398"/>
        <v>0</v>
      </c>
      <c r="D2383" t="b">
        <f t="shared" si="394"/>
        <v>0</v>
      </c>
      <c r="AN2383">
        <f t="shared" si="399"/>
        <v>0.60585380423463286</v>
      </c>
      <c r="AQ2383">
        <f t="shared" si="400"/>
        <v>0.77836611195158856</v>
      </c>
      <c r="CA2383">
        <v>2</v>
      </c>
      <c r="CC2383" t="str">
        <f t="shared" ca="1" si="395"/>
        <v/>
      </c>
      <c r="CD2383" t="str">
        <f t="shared" ca="1" si="396"/>
        <v/>
      </c>
      <c r="CH2383" t="str">
        <f t="shared" ca="1" si="401"/>
        <v/>
      </c>
      <c r="CK2383" t="str">
        <f t="shared" ca="1" si="397"/>
        <v/>
      </c>
    </row>
    <row r="2384" spans="1:89" x14ac:dyDescent="0.45">
      <c r="A2384">
        <v>0</v>
      </c>
      <c r="B2384">
        <f t="shared" si="398"/>
        <v>0</v>
      </c>
      <c r="D2384" t="b">
        <f t="shared" si="394"/>
        <v>0</v>
      </c>
      <c r="AN2384">
        <f t="shared" si="399"/>
        <v>0</v>
      </c>
      <c r="AQ2384">
        <f t="shared" si="400"/>
        <v>1.2216338880484114</v>
      </c>
      <c r="CA2384">
        <v>0</v>
      </c>
      <c r="CC2384" t="str">
        <f t="shared" ca="1" si="395"/>
        <v/>
      </c>
      <c r="CD2384" t="str">
        <f t="shared" ca="1" si="396"/>
        <v/>
      </c>
      <c r="CH2384" t="str">
        <f t="shared" ca="1" si="401"/>
        <v/>
      </c>
      <c r="CK2384" t="str">
        <f t="shared" ca="1" si="397"/>
        <v/>
      </c>
    </row>
    <row r="2385" spans="1:89" x14ac:dyDescent="0.45">
      <c r="A2385">
        <v>1</v>
      </c>
      <c r="B2385">
        <f t="shared" si="398"/>
        <v>0</v>
      </c>
      <c r="D2385" t="b">
        <f t="shared" si="394"/>
        <v>0</v>
      </c>
      <c r="AN2385">
        <f t="shared" si="399"/>
        <v>4.9121580331455778E-2</v>
      </c>
      <c r="AQ2385">
        <f t="shared" si="400"/>
        <v>0.22163388804841144</v>
      </c>
      <c r="CA2385">
        <v>1</v>
      </c>
      <c r="CC2385" t="str">
        <f t="shared" ca="1" si="395"/>
        <v/>
      </c>
      <c r="CD2385" t="str">
        <f t="shared" ca="1" si="396"/>
        <v/>
      </c>
      <c r="CH2385" t="str">
        <f t="shared" ca="1" si="401"/>
        <v/>
      </c>
      <c r="CK2385" t="str">
        <f t="shared" ca="1" si="397"/>
        <v/>
      </c>
    </row>
    <row r="2386" spans="1:89" x14ac:dyDescent="0.45">
      <c r="A2386">
        <v>2</v>
      </c>
      <c r="B2386">
        <f t="shared" si="398"/>
        <v>0</v>
      </c>
      <c r="D2386" t="b">
        <f t="shared" si="394"/>
        <v>0</v>
      </c>
      <c r="AN2386">
        <f t="shared" si="399"/>
        <v>0.60585380423463286</v>
      </c>
      <c r="AQ2386">
        <f t="shared" si="400"/>
        <v>0.77836611195158856</v>
      </c>
      <c r="CA2386">
        <v>2</v>
      </c>
      <c r="CC2386" t="str">
        <f t="shared" ca="1" si="395"/>
        <v/>
      </c>
      <c r="CD2386" t="str">
        <f t="shared" ca="1" si="396"/>
        <v/>
      </c>
      <c r="CH2386" t="str">
        <f t="shared" ca="1" si="401"/>
        <v/>
      </c>
      <c r="CK2386" t="str">
        <f t="shared" ca="1" si="397"/>
        <v/>
      </c>
    </row>
    <row r="2387" spans="1:89" x14ac:dyDescent="0.45">
      <c r="A2387">
        <v>1</v>
      </c>
      <c r="B2387">
        <f t="shared" si="398"/>
        <v>0</v>
      </c>
      <c r="D2387" t="b">
        <f t="shared" si="394"/>
        <v>1</v>
      </c>
      <c r="AN2387">
        <f t="shared" si="399"/>
        <v>4.9121580331455778E-2</v>
      </c>
      <c r="AQ2387">
        <f t="shared" si="400"/>
        <v>0.22163388804841144</v>
      </c>
      <c r="CA2387">
        <v>1</v>
      </c>
      <c r="CC2387" t="str">
        <f t="shared" ca="1" si="395"/>
        <v/>
      </c>
      <c r="CD2387" t="str">
        <f t="shared" ca="1" si="396"/>
        <v/>
      </c>
      <c r="CH2387" t="str">
        <f t="shared" ca="1" si="401"/>
        <v/>
      </c>
      <c r="CK2387" t="str">
        <f t="shared" ca="1" si="397"/>
        <v/>
      </c>
    </row>
    <row r="2388" spans="1:89" x14ac:dyDescent="0.45">
      <c r="A2388">
        <v>1</v>
      </c>
      <c r="B2388">
        <f t="shared" si="398"/>
        <v>0</v>
      </c>
      <c r="D2388" t="b">
        <f t="shared" si="394"/>
        <v>0</v>
      </c>
      <c r="AN2388">
        <f t="shared" si="399"/>
        <v>4.9121580331455778E-2</v>
      </c>
      <c r="AQ2388">
        <f t="shared" si="400"/>
        <v>0.22163388804841144</v>
      </c>
      <c r="CA2388">
        <v>1</v>
      </c>
      <c r="CC2388" t="str">
        <f t="shared" ca="1" si="395"/>
        <v/>
      </c>
      <c r="CD2388" t="str">
        <f t="shared" ca="1" si="396"/>
        <v/>
      </c>
      <c r="CH2388" t="str">
        <f t="shared" ca="1" si="401"/>
        <v/>
      </c>
      <c r="CK2388" t="str">
        <f t="shared" ca="1" si="397"/>
        <v/>
      </c>
    </row>
    <row r="2389" spans="1:89" x14ac:dyDescent="0.45">
      <c r="A2389">
        <v>1</v>
      </c>
      <c r="B2389">
        <f t="shared" si="398"/>
        <v>18</v>
      </c>
      <c r="D2389" t="b">
        <f t="shared" si="394"/>
        <v>0</v>
      </c>
      <c r="AN2389">
        <f t="shared" si="399"/>
        <v>4.9121580331455778E-2</v>
      </c>
      <c r="AQ2389">
        <f t="shared" si="400"/>
        <v>0.22163388804841144</v>
      </c>
      <c r="CA2389">
        <v>1</v>
      </c>
      <c r="CC2389" t="str">
        <f t="shared" ca="1" si="395"/>
        <v/>
      </c>
      <c r="CD2389" t="str">
        <f t="shared" ca="1" si="396"/>
        <v/>
      </c>
      <c r="CH2389" t="str">
        <f t="shared" ca="1" si="401"/>
        <v/>
      </c>
      <c r="CK2389" t="str">
        <f t="shared" ca="1" si="397"/>
        <v/>
      </c>
    </row>
    <row r="2390" spans="1:89" x14ac:dyDescent="0.45">
      <c r="A2390">
        <v>0</v>
      </c>
      <c r="B2390">
        <f t="shared" si="398"/>
        <v>0</v>
      </c>
      <c r="D2390" t="b">
        <f t="shared" si="394"/>
        <v>0</v>
      </c>
      <c r="AN2390">
        <f t="shared" si="399"/>
        <v>0</v>
      </c>
      <c r="AQ2390">
        <f t="shared" si="400"/>
        <v>1.2216338880484114</v>
      </c>
      <c r="CA2390">
        <v>0</v>
      </c>
      <c r="CC2390" t="str">
        <f t="shared" ca="1" si="395"/>
        <v/>
      </c>
      <c r="CD2390" t="str">
        <f t="shared" ca="1" si="396"/>
        <v/>
      </c>
      <c r="CH2390" t="str">
        <f t="shared" ca="1" si="401"/>
        <v/>
      </c>
      <c r="CK2390" t="str">
        <f t="shared" ca="1" si="397"/>
        <v/>
      </c>
    </row>
    <row r="2391" spans="1:89" x14ac:dyDescent="0.45">
      <c r="A2391">
        <v>2</v>
      </c>
      <c r="B2391">
        <f t="shared" si="398"/>
        <v>0</v>
      </c>
      <c r="D2391" t="b">
        <f t="shared" si="394"/>
        <v>0</v>
      </c>
      <c r="AN2391">
        <f t="shared" si="399"/>
        <v>0.60585380423463286</v>
      </c>
      <c r="AQ2391">
        <f t="shared" si="400"/>
        <v>0.77836611195158856</v>
      </c>
      <c r="CA2391">
        <v>2</v>
      </c>
      <c r="CC2391">
        <f t="shared" ca="1" si="395"/>
        <v>14</v>
      </c>
      <c r="CD2391" t="str">
        <f t="shared" ca="1" si="396"/>
        <v/>
      </c>
      <c r="CH2391">
        <f t="shared" ca="1" si="401"/>
        <v>196</v>
      </c>
      <c r="CK2391" t="str">
        <f t="shared" ca="1" si="397"/>
        <v/>
      </c>
    </row>
    <row r="2392" spans="1:89" x14ac:dyDescent="0.45">
      <c r="A2392">
        <v>2</v>
      </c>
      <c r="B2392">
        <f t="shared" si="398"/>
        <v>0</v>
      </c>
      <c r="D2392" t="b">
        <f t="shared" si="394"/>
        <v>0</v>
      </c>
      <c r="AN2392">
        <f t="shared" si="399"/>
        <v>0.60585380423463286</v>
      </c>
      <c r="AQ2392">
        <f t="shared" si="400"/>
        <v>0.77836611195158856</v>
      </c>
      <c r="CA2392">
        <v>2</v>
      </c>
      <c r="CC2392" t="str">
        <f t="shared" ca="1" si="395"/>
        <v/>
      </c>
      <c r="CD2392" t="str">
        <f t="shared" ca="1" si="396"/>
        <v/>
      </c>
      <c r="CH2392" t="str">
        <f t="shared" ca="1" si="401"/>
        <v/>
      </c>
      <c r="CK2392" t="str">
        <f t="shared" ca="1" si="397"/>
        <v/>
      </c>
    </row>
    <row r="2393" spans="1:89" x14ac:dyDescent="0.45">
      <c r="A2393">
        <v>0</v>
      </c>
      <c r="B2393">
        <f t="shared" si="398"/>
        <v>0</v>
      </c>
      <c r="D2393" t="b">
        <f t="shared" si="394"/>
        <v>0</v>
      </c>
      <c r="AN2393">
        <f t="shared" si="399"/>
        <v>0</v>
      </c>
      <c r="AQ2393">
        <f t="shared" si="400"/>
        <v>1.2216338880484114</v>
      </c>
      <c r="CA2393">
        <v>0</v>
      </c>
      <c r="CC2393" t="str">
        <f t="shared" ca="1" si="395"/>
        <v/>
      </c>
      <c r="CD2393" t="str">
        <f t="shared" ca="1" si="396"/>
        <v/>
      </c>
      <c r="CH2393" t="str">
        <f t="shared" ca="1" si="401"/>
        <v/>
      </c>
      <c r="CK2393" t="str">
        <f t="shared" ca="1" si="397"/>
        <v/>
      </c>
    </row>
    <row r="2394" spans="1:89" x14ac:dyDescent="0.45">
      <c r="A2394">
        <v>1</v>
      </c>
      <c r="B2394">
        <f t="shared" si="398"/>
        <v>0</v>
      </c>
      <c r="D2394" t="b">
        <f t="shared" si="394"/>
        <v>0</v>
      </c>
      <c r="AN2394">
        <f t="shared" si="399"/>
        <v>4.9121580331455778E-2</v>
      </c>
      <c r="AQ2394">
        <f t="shared" si="400"/>
        <v>0.22163388804841144</v>
      </c>
      <c r="CA2394">
        <v>1</v>
      </c>
      <c r="CC2394" t="str">
        <f t="shared" ca="1" si="395"/>
        <v/>
      </c>
      <c r="CD2394" t="str">
        <f t="shared" ca="1" si="396"/>
        <v/>
      </c>
      <c r="CH2394" t="str">
        <f t="shared" ca="1" si="401"/>
        <v/>
      </c>
      <c r="CK2394" t="str">
        <f t="shared" ca="1" si="397"/>
        <v/>
      </c>
    </row>
    <row r="2395" spans="1:89" x14ac:dyDescent="0.45">
      <c r="A2395">
        <v>3</v>
      </c>
      <c r="B2395">
        <f t="shared" si="398"/>
        <v>0</v>
      </c>
      <c r="D2395" t="b">
        <f t="shared" si="394"/>
        <v>0</v>
      </c>
      <c r="AN2395">
        <f t="shared" si="399"/>
        <v>3.16258602813781</v>
      </c>
      <c r="AQ2395">
        <f t="shared" si="400"/>
        <v>1.7783661119515886</v>
      </c>
      <c r="CA2395">
        <v>3</v>
      </c>
      <c r="CC2395" t="str">
        <f t="shared" ca="1" si="395"/>
        <v/>
      </c>
      <c r="CD2395" t="str">
        <f t="shared" ca="1" si="396"/>
        <v/>
      </c>
      <c r="CH2395" t="str">
        <f t="shared" ca="1" si="401"/>
        <v/>
      </c>
      <c r="CK2395" t="str">
        <f t="shared" ca="1" si="397"/>
        <v/>
      </c>
    </row>
    <row r="2396" spans="1:89" x14ac:dyDescent="0.45">
      <c r="A2396">
        <v>2</v>
      </c>
      <c r="B2396">
        <f t="shared" si="398"/>
        <v>0</v>
      </c>
      <c r="D2396" t="b">
        <f t="shared" si="394"/>
        <v>0</v>
      </c>
      <c r="AN2396">
        <f t="shared" si="399"/>
        <v>0.60585380423463286</v>
      </c>
      <c r="AQ2396">
        <f t="shared" si="400"/>
        <v>0.77836611195158856</v>
      </c>
      <c r="CA2396">
        <v>2</v>
      </c>
      <c r="CC2396" t="str">
        <f t="shared" ca="1" si="395"/>
        <v/>
      </c>
      <c r="CD2396" t="str">
        <f t="shared" ca="1" si="396"/>
        <v/>
      </c>
      <c r="CH2396" t="str">
        <f t="shared" ca="1" si="401"/>
        <v/>
      </c>
      <c r="CK2396" t="str">
        <f t="shared" ca="1" si="397"/>
        <v/>
      </c>
    </row>
    <row r="2397" spans="1:89" x14ac:dyDescent="0.45">
      <c r="A2397">
        <v>0</v>
      </c>
      <c r="B2397">
        <f t="shared" si="398"/>
        <v>0</v>
      </c>
      <c r="D2397" t="b">
        <f t="shared" si="394"/>
        <v>1</v>
      </c>
      <c r="AN2397">
        <f t="shared" si="399"/>
        <v>0</v>
      </c>
      <c r="AQ2397">
        <f t="shared" si="400"/>
        <v>1.2216338880484114</v>
      </c>
      <c r="CA2397">
        <v>0</v>
      </c>
      <c r="CC2397" t="str">
        <f t="shared" ca="1" si="395"/>
        <v/>
      </c>
      <c r="CD2397" t="str">
        <f t="shared" ca="1" si="396"/>
        <v/>
      </c>
      <c r="CH2397" t="str">
        <f t="shared" ca="1" si="401"/>
        <v/>
      </c>
      <c r="CK2397" t="str">
        <f t="shared" ca="1" si="397"/>
        <v/>
      </c>
    </row>
    <row r="2398" spans="1:89" x14ac:dyDescent="0.45">
      <c r="A2398">
        <v>1</v>
      </c>
      <c r="B2398">
        <f t="shared" si="398"/>
        <v>0</v>
      </c>
      <c r="D2398" t="b">
        <f t="shared" si="394"/>
        <v>0</v>
      </c>
      <c r="AN2398">
        <f t="shared" si="399"/>
        <v>4.9121580331455778E-2</v>
      </c>
      <c r="AQ2398">
        <f t="shared" si="400"/>
        <v>0.22163388804841144</v>
      </c>
      <c r="CA2398">
        <v>1</v>
      </c>
      <c r="CC2398" t="str">
        <f t="shared" ca="1" si="395"/>
        <v/>
      </c>
      <c r="CD2398" t="str">
        <f t="shared" ca="1" si="396"/>
        <v/>
      </c>
      <c r="CH2398" t="str">
        <f t="shared" ca="1" si="401"/>
        <v/>
      </c>
      <c r="CK2398" t="str">
        <f t="shared" ca="1" si="397"/>
        <v/>
      </c>
    </row>
    <row r="2399" spans="1:89" x14ac:dyDescent="0.45">
      <c r="A2399">
        <v>3</v>
      </c>
      <c r="B2399">
        <f t="shared" si="398"/>
        <v>15</v>
      </c>
      <c r="D2399" t="b">
        <f t="shared" si="394"/>
        <v>0</v>
      </c>
      <c r="AN2399">
        <f t="shared" si="399"/>
        <v>3.16258602813781</v>
      </c>
      <c r="AQ2399">
        <f t="shared" si="400"/>
        <v>1.7783661119515886</v>
      </c>
      <c r="CA2399">
        <v>3</v>
      </c>
      <c r="CC2399" t="str">
        <f t="shared" ca="1" si="395"/>
        <v/>
      </c>
      <c r="CD2399" t="str">
        <f t="shared" ca="1" si="396"/>
        <v/>
      </c>
      <c r="CH2399" t="str">
        <f t="shared" ca="1" si="401"/>
        <v/>
      </c>
      <c r="CK2399" t="str">
        <f t="shared" ca="1" si="397"/>
        <v/>
      </c>
    </row>
    <row r="2400" spans="1:89" x14ac:dyDescent="0.45">
      <c r="A2400">
        <v>0</v>
      </c>
      <c r="B2400">
        <f t="shared" si="398"/>
        <v>0</v>
      </c>
      <c r="D2400" t="b">
        <f t="shared" si="394"/>
        <v>0</v>
      </c>
      <c r="AN2400">
        <f t="shared" si="399"/>
        <v>0</v>
      </c>
      <c r="AQ2400">
        <f t="shared" si="400"/>
        <v>1.2216338880484114</v>
      </c>
      <c r="CA2400">
        <v>0</v>
      </c>
      <c r="CC2400" t="str">
        <f t="shared" ca="1" si="395"/>
        <v/>
      </c>
      <c r="CD2400" t="str">
        <f t="shared" ca="1" si="396"/>
        <v/>
      </c>
      <c r="CH2400" t="str">
        <f t="shared" ca="1" si="401"/>
        <v/>
      </c>
      <c r="CK2400" t="str">
        <f t="shared" ca="1" si="397"/>
        <v/>
      </c>
    </row>
    <row r="2401" spans="1:89" x14ac:dyDescent="0.45">
      <c r="A2401">
        <v>0</v>
      </c>
      <c r="B2401">
        <f t="shared" si="398"/>
        <v>0</v>
      </c>
      <c r="D2401" t="b">
        <f t="shared" si="394"/>
        <v>0</v>
      </c>
      <c r="AN2401">
        <f t="shared" si="399"/>
        <v>0</v>
      </c>
      <c r="AQ2401">
        <f t="shared" si="400"/>
        <v>1.2216338880484114</v>
      </c>
      <c r="CA2401">
        <v>0</v>
      </c>
      <c r="CC2401">
        <f t="shared" ca="1" si="395"/>
        <v>11</v>
      </c>
      <c r="CD2401">
        <f t="shared" ca="1" si="396"/>
        <v>25</v>
      </c>
      <c r="CH2401">
        <f t="shared" ca="1" si="401"/>
        <v>121</v>
      </c>
      <c r="CK2401">
        <f t="shared" ca="1" si="397"/>
        <v>0.31922500000000142</v>
      </c>
    </row>
    <row r="2402" spans="1:89" x14ac:dyDescent="0.45">
      <c r="A2402">
        <v>1</v>
      </c>
      <c r="B2402">
        <f t="shared" si="398"/>
        <v>0</v>
      </c>
      <c r="D2402" t="b">
        <f t="shared" si="394"/>
        <v>0</v>
      </c>
      <c r="AN2402">
        <f t="shared" si="399"/>
        <v>4.9121580331455778E-2</v>
      </c>
      <c r="AQ2402">
        <f t="shared" si="400"/>
        <v>0.22163388804841144</v>
      </c>
      <c r="CA2402">
        <v>1</v>
      </c>
      <c r="CC2402" t="str">
        <f t="shared" ca="1" si="395"/>
        <v/>
      </c>
      <c r="CD2402" t="str">
        <f t="shared" ca="1" si="396"/>
        <v/>
      </c>
      <c r="CH2402" t="str">
        <f t="shared" ca="1" si="401"/>
        <v/>
      </c>
      <c r="CK2402" t="str">
        <f t="shared" ca="1" si="397"/>
        <v/>
      </c>
    </row>
    <row r="2403" spans="1:89" x14ac:dyDescent="0.45">
      <c r="A2403">
        <v>0</v>
      </c>
      <c r="B2403">
        <f t="shared" si="398"/>
        <v>0</v>
      </c>
      <c r="D2403" t="b">
        <f t="shared" si="394"/>
        <v>0</v>
      </c>
      <c r="AN2403">
        <f t="shared" si="399"/>
        <v>0</v>
      </c>
      <c r="AQ2403">
        <f t="shared" si="400"/>
        <v>1.2216338880484114</v>
      </c>
      <c r="CA2403">
        <v>0</v>
      </c>
      <c r="CC2403" t="str">
        <f t="shared" ca="1" si="395"/>
        <v/>
      </c>
      <c r="CD2403" t="str">
        <f t="shared" ca="1" si="396"/>
        <v/>
      </c>
      <c r="CH2403" t="str">
        <f t="shared" ca="1" si="401"/>
        <v/>
      </c>
      <c r="CK2403" t="str">
        <f t="shared" ca="1" si="397"/>
        <v/>
      </c>
    </row>
    <row r="2404" spans="1:89" x14ac:dyDescent="0.45">
      <c r="A2404">
        <v>0</v>
      </c>
      <c r="B2404">
        <f t="shared" si="398"/>
        <v>0</v>
      </c>
      <c r="D2404" t="b">
        <f t="shared" si="394"/>
        <v>0</v>
      </c>
      <c r="AN2404">
        <f t="shared" si="399"/>
        <v>0</v>
      </c>
      <c r="AQ2404">
        <f t="shared" si="400"/>
        <v>1.2216338880484114</v>
      </c>
      <c r="CA2404">
        <v>0</v>
      </c>
      <c r="CC2404" t="str">
        <f t="shared" ca="1" si="395"/>
        <v/>
      </c>
      <c r="CD2404" t="str">
        <f t="shared" ca="1" si="396"/>
        <v/>
      </c>
      <c r="CH2404" t="str">
        <f t="shared" ca="1" si="401"/>
        <v/>
      </c>
      <c r="CK2404" t="str">
        <f t="shared" ca="1" si="397"/>
        <v/>
      </c>
    </row>
    <row r="2405" spans="1:89" x14ac:dyDescent="0.45">
      <c r="A2405">
        <v>3</v>
      </c>
      <c r="B2405">
        <f t="shared" si="398"/>
        <v>0</v>
      </c>
      <c r="D2405" t="b">
        <f t="shared" si="394"/>
        <v>0</v>
      </c>
      <c r="AN2405">
        <f t="shared" si="399"/>
        <v>3.16258602813781</v>
      </c>
      <c r="AQ2405">
        <f t="shared" si="400"/>
        <v>1.7783661119515886</v>
      </c>
      <c r="CA2405">
        <v>3</v>
      </c>
      <c r="CC2405" t="str">
        <f t="shared" ca="1" si="395"/>
        <v/>
      </c>
      <c r="CD2405" t="str">
        <f t="shared" ca="1" si="396"/>
        <v/>
      </c>
      <c r="CH2405" t="str">
        <f t="shared" ca="1" si="401"/>
        <v/>
      </c>
      <c r="CK2405" t="str">
        <f t="shared" ca="1" si="397"/>
        <v/>
      </c>
    </row>
    <row r="2406" spans="1:89" x14ac:dyDescent="0.45">
      <c r="A2406">
        <v>3</v>
      </c>
      <c r="B2406">
        <f t="shared" si="398"/>
        <v>0</v>
      </c>
      <c r="D2406" t="b">
        <f t="shared" si="394"/>
        <v>0</v>
      </c>
      <c r="AN2406">
        <f t="shared" si="399"/>
        <v>3.16258602813781</v>
      </c>
      <c r="AQ2406">
        <f t="shared" si="400"/>
        <v>1.7783661119515886</v>
      </c>
      <c r="CA2406">
        <v>3</v>
      </c>
      <c r="CC2406" t="str">
        <f t="shared" ca="1" si="395"/>
        <v/>
      </c>
      <c r="CD2406" t="str">
        <f t="shared" ca="1" si="396"/>
        <v/>
      </c>
      <c r="CH2406" t="str">
        <f t="shared" ca="1" si="401"/>
        <v/>
      </c>
      <c r="CK2406" t="str">
        <f t="shared" ca="1" si="397"/>
        <v/>
      </c>
    </row>
    <row r="2407" spans="1:89" x14ac:dyDescent="0.45">
      <c r="A2407">
        <v>0</v>
      </c>
      <c r="B2407">
        <f t="shared" si="398"/>
        <v>0</v>
      </c>
      <c r="D2407" t="b">
        <f t="shared" si="394"/>
        <v>1</v>
      </c>
      <c r="AN2407">
        <f t="shared" si="399"/>
        <v>0</v>
      </c>
      <c r="AQ2407">
        <f t="shared" si="400"/>
        <v>1.2216338880484114</v>
      </c>
      <c r="CA2407">
        <v>0</v>
      </c>
      <c r="CC2407" t="str">
        <f t="shared" ca="1" si="395"/>
        <v/>
      </c>
      <c r="CD2407" t="str">
        <f t="shared" ca="1" si="396"/>
        <v/>
      </c>
      <c r="CH2407" t="str">
        <f t="shared" ca="1" si="401"/>
        <v/>
      </c>
      <c r="CK2407" t="str">
        <f t="shared" ca="1" si="397"/>
        <v/>
      </c>
    </row>
    <row r="2408" spans="1:89" x14ac:dyDescent="0.45">
      <c r="A2408">
        <v>2</v>
      </c>
      <c r="B2408">
        <f t="shared" si="398"/>
        <v>0</v>
      </c>
      <c r="D2408" t="b">
        <f t="shared" si="394"/>
        <v>0</v>
      </c>
      <c r="AN2408">
        <f t="shared" si="399"/>
        <v>0.60585380423463286</v>
      </c>
      <c r="AQ2408">
        <f t="shared" si="400"/>
        <v>0.77836611195158856</v>
      </c>
      <c r="CA2408">
        <v>2</v>
      </c>
      <c r="CC2408" t="str">
        <f t="shared" ca="1" si="395"/>
        <v/>
      </c>
      <c r="CD2408" t="str">
        <f t="shared" ca="1" si="396"/>
        <v/>
      </c>
      <c r="CH2408" t="str">
        <f t="shared" ca="1" si="401"/>
        <v/>
      </c>
      <c r="CK2408" t="str">
        <f t="shared" ca="1" si="397"/>
        <v/>
      </c>
    </row>
    <row r="2409" spans="1:89" x14ac:dyDescent="0.45">
      <c r="A2409">
        <v>1</v>
      </c>
      <c r="B2409">
        <f t="shared" si="398"/>
        <v>9</v>
      </c>
      <c r="D2409" t="b">
        <f t="shared" si="394"/>
        <v>0</v>
      </c>
      <c r="AN2409">
        <f t="shared" si="399"/>
        <v>4.9121580331455778E-2</v>
      </c>
      <c r="AQ2409">
        <f t="shared" si="400"/>
        <v>0.22163388804841144</v>
      </c>
      <c r="CA2409">
        <v>1</v>
      </c>
      <c r="CC2409" t="str">
        <f t="shared" ca="1" si="395"/>
        <v/>
      </c>
      <c r="CD2409" t="str">
        <f t="shared" ca="1" si="396"/>
        <v/>
      </c>
      <c r="CH2409" t="str">
        <f t="shared" ca="1" si="401"/>
        <v/>
      </c>
      <c r="CK2409" t="str">
        <f t="shared" ca="1" si="397"/>
        <v/>
      </c>
    </row>
    <row r="2410" spans="1:89" x14ac:dyDescent="0.45">
      <c r="A2410">
        <v>1</v>
      </c>
      <c r="B2410">
        <f t="shared" si="398"/>
        <v>0</v>
      </c>
      <c r="D2410" t="b">
        <f t="shared" si="394"/>
        <v>0</v>
      </c>
      <c r="AN2410">
        <f t="shared" si="399"/>
        <v>4.9121580331455778E-2</v>
      </c>
      <c r="AQ2410">
        <f t="shared" si="400"/>
        <v>0.22163388804841144</v>
      </c>
      <c r="CA2410">
        <v>1</v>
      </c>
      <c r="CC2410" t="str">
        <f t="shared" ca="1" si="395"/>
        <v/>
      </c>
      <c r="CD2410" t="str">
        <f t="shared" ca="1" si="396"/>
        <v/>
      </c>
      <c r="CH2410" t="str">
        <f t="shared" ca="1" si="401"/>
        <v/>
      </c>
      <c r="CK2410" t="str">
        <f t="shared" ca="1" si="397"/>
        <v/>
      </c>
    </row>
    <row r="2411" spans="1:89" x14ac:dyDescent="0.45">
      <c r="A2411">
        <v>1</v>
      </c>
      <c r="B2411">
        <f t="shared" si="398"/>
        <v>0</v>
      </c>
      <c r="D2411" t="b">
        <f t="shared" si="394"/>
        <v>0</v>
      </c>
      <c r="AN2411">
        <f t="shared" si="399"/>
        <v>4.9121580331455778E-2</v>
      </c>
      <c r="AQ2411">
        <f t="shared" si="400"/>
        <v>0.22163388804841144</v>
      </c>
      <c r="CA2411">
        <v>1</v>
      </c>
      <c r="CC2411">
        <f t="shared" ca="1" si="395"/>
        <v>14</v>
      </c>
      <c r="CD2411" t="str">
        <f t="shared" ca="1" si="396"/>
        <v/>
      </c>
      <c r="CH2411">
        <f t="shared" ca="1" si="401"/>
        <v>196</v>
      </c>
      <c r="CK2411" t="str">
        <f t="shared" ca="1" si="397"/>
        <v/>
      </c>
    </row>
    <row r="2412" spans="1:89" x14ac:dyDescent="0.45">
      <c r="A2412">
        <v>2</v>
      </c>
      <c r="B2412">
        <f t="shared" si="398"/>
        <v>0</v>
      </c>
      <c r="D2412" t="b">
        <f t="shared" si="394"/>
        <v>0</v>
      </c>
      <c r="AN2412">
        <f t="shared" si="399"/>
        <v>0.60585380423463286</v>
      </c>
      <c r="AQ2412">
        <f t="shared" si="400"/>
        <v>0.77836611195158856</v>
      </c>
      <c r="CA2412">
        <v>2</v>
      </c>
      <c r="CC2412" t="str">
        <f t="shared" ca="1" si="395"/>
        <v/>
      </c>
      <c r="CD2412" t="str">
        <f t="shared" ca="1" si="396"/>
        <v/>
      </c>
      <c r="CH2412" t="str">
        <f t="shared" ca="1" si="401"/>
        <v/>
      </c>
      <c r="CK2412" t="str">
        <f t="shared" ca="1" si="397"/>
        <v/>
      </c>
    </row>
    <row r="2413" spans="1:89" x14ac:dyDescent="0.45">
      <c r="A2413">
        <v>1</v>
      </c>
      <c r="B2413">
        <f t="shared" si="398"/>
        <v>0</v>
      </c>
      <c r="D2413" t="b">
        <f t="shared" si="394"/>
        <v>0</v>
      </c>
      <c r="AN2413">
        <f t="shared" si="399"/>
        <v>4.9121580331455778E-2</v>
      </c>
      <c r="AQ2413">
        <f t="shared" si="400"/>
        <v>0.22163388804841144</v>
      </c>
      <c r="CA2413">
        <v>1</v>
      </c>
      <c r="CC2413" t="str">
        <f t="shared" ca="1" si="395"/>
        <v/>
      </c>
      <c r="CD2413" t="str">
        <f t="shared" ca="1" si="396"/>
        <v/>
      </c>
      <c r="CH2413" t="str">
        <f t="shared" ca="1" si="401"/>
        <v/>
      </c>
      <c r="CK2413" t="str">
        <f t="shared" ca="1" si="397"/>
        <v/>
      </c>
    </row>
    <row r="2414" spans="1:89" x14ac:dyDescent="0.45">
      <c r="A2414">
        <v>1</v>
      </c>
      <c r="B2414">
        <f t="shared" si="398"/>
        <v>0</v>
      </c>
      <c r="D2414" t="b">
        <f t="shared" si="394"/>
        <v>0</v>
      </c>
      <c r="AN2414">
        <f t="shared" si="399"/>
        <v>4.9121580331455778E-2</v>
      </c>
      <c r="AQ2414">
        <f t="shared" si="400"/>
        <v>0.22163388804841144</v>
      </c>
      <c r="CA2414">
        <v>1</v>
      </c>
      <c r="CC2414" t="str">
        <f t="shared" ca="1" si="395"/>
        <v/>
      </c>
      <c r="CD2414" t="str">
        <f t="shared" ca="1" si="396"/>
        <v/>
      </c>
      <c r="CH2414" t="str">
        <f t="shared" ca="1" si="401"/>
        <v/>
      </c>
      <c r="CK2414" t="str">
        <f t="shared" ca="1" si="397"/>
        <v/>
      </c>
    </row>
    <row r="2415" spans="1:89" x14ac:dyDescent="0.45">
      <c r="A2415">
        <v>1</v>
      </c>
      <c r="B2415">
        <f t="shared" si="398"/>
        <v>0</v>
      </c>
      <c r="D2415" t="b">
        <f t="shared" si="394"/>
        <v>0</v>
      </c>
      <c r="AN2415">
        <f t="shared" si="399"/>
        <v>4.9121580331455778E-2</v>
      </c>
      <c r="AQ2415">
        <f t="shared" si="400"/>
        <v>0.22163388804841144</v>
      </c>
      <c r="CA2415">
        <v>1</v>
      </c>
      <c r="CC2415" t="str">
        <f t="shared" ca="1" si="395"/>
        <v/>
      </c>
      <c r="CD2415" t="str">
        <f t="shared" ca="1" si="396"/>
        <v/>
      </c>
      <c r="CH2415" t="str">
        <f t="shared" ca="1" si="401"/>
        <v/>
      </c>
      <c r="CK2415" t="str">
        <f t="shared" ca="1" si="397"/>
        <v/>
      </c>
    </row>
    <row r="2416" spans="1:89" x14ac:dyDescent="0.45">
      <c r="A2416">
        <v>1</v>
      </c>
      <c r="B2416">
        <f t="shared" si="398"/>
        <v>0</v>
      </c>
      <c r="D2416" t="b">
        <f t="shared" si="394"/>
        <v>0</v>
      </c>
      <c r="AN2416">
        <f t="shared" si="399"/>
        <v>4.9121580331455778E-2</v>
      </c>
      <c r="AQ2416">
        <f t="shared" si="400"/>
        <v>0.22163388804841144</v>
      </c>
      <c r="CA2416">
        <v>1</v>
      </c>
      <c r="CC2416" t="str">
        <f t="shared" ca="1" si="395"/>
        <v/>
      </c>
      <c r="CD2416" t="str">
        <f t="shared" ca="1" si="396"/>
        <v/>
      </c>
      <c r="CH2416" t="str">
        <f t="shared" ca="1" si="401"/>
        <v/>
      </c>
      <c r="CK2416" t="str">
        <f t="shared" ca="1" si="397"/>
        <v/>
      </c>
    </row>
    <row r="2417" spans="1:89" x14ac:dyDescent="0.45">
      <c r="A2417">
        <v>3</v>
      </c>
      <c r="B2417">
        <f t="shared" si="398"/>
        <v>0</v>
      </c>
      <c r="D2417" t="b">
        <f t="shared" si="394"/>
        <v>1</v>
      </c>
      <c r="AN2417">
        <f t="shared" si="399"/>
        <v>3.16258602813781</v>
      </c>
      <c r="AQ2417">
        <f t="shared" si="400"/>
        <v>1.7783661119515886</v>
      </c>
      <c r="CA2417">
        <v>3</v>
      </c>
      <c r="CC2417" t="str">
        <f t="shared" ca="1" si="395"/>
        <v/>
      </c>
      <c r="CD2417" t="str">
        <f t="shared" ca="1" si="396"/>
        <v/>
      </c>
      <c r="CH2417" t="str">
        <f t="shared" ca="1" si="401"/>
        <v/>
      </c>
      <c r="CK2417" t="str">
        <f t="shared" ca="1" si="397"/>
        <v/>
      </c>
    </row>
    <row r="2418" spans="1:89" x14ac:dyDescent="0.45">
      <c r="A2418">
        <v>2</v>
      </c>
      <c r="B2418">
        <f t="shared" si="398"/>
        <v>0</v>
      </c>
      <c r="D2418" t="b">
        <f t="shared" si="394"/>
        <v>0</v>
      </c>
      <c r="AN2418">
        <f t="shared" si="399"/>
        <v>0.60585380423463286</v>
      </c>
      <c r="AQ2418">
        <f t="shared" si="400"/>
        <v>0.77836611195158856</v>
      </c>
      <c r="CA2418">
        <v>2</v>
      </c>
      <c r="CC2418" t="str">
        <f t="shared" ca="1" si="395"/>
        <v/>
      </c>
      <c r="CD2418" t="str">
        <f t="shared" ca="1" si="396"/>
        <v/>
      </c>
      <c r="CH2418" t="str">
        <f t="shared" ca="1" si="401"/>
        <v/>
      </c>
      <c r="CK2418" t="str">
        <f t="shared" ca="1" si="397"/>
        <v/>
      </c>
    </row>
    <row r="2419" spans="1:89" x14ac:dyDescent="0.45">
      <c r="A2419">
        <v>1</v>
      </c>
      <c r="B2419">
        <f t="shared" si="398"/>
        <v>10</v>
      </c>
      <c r="D2419" t="b">
        <f t="shared" si="394"/>
        <v>0</v>
      </c>
      <c r="AN2419">
        <f t="shared" si="399"/>
        <v>4.9121580331455778E-2</v>
      </c>
      <c r="AQ2419">
        <f t="shared" si="400"/>
        <v>0.22163388804841144</v>
      </c>
      <c r="CA2419">
        <v>1</v>
      </c>
      <c r="CC2419" t="str">
        <f t="shared" ca="1" si="395"/>
        <v/>
      </c>
      <c r="CD2419" t="str">
        <f t="shared" ca="1" si="396"/>
        <v/>
      </c>
      <c r="CH2419" t="str">
        <f t="shared" ca="1" si="401"/>
        <v/>
      </c>
      <c r="CK2419" t="str">
        <f t="shared" ca="1" si="397"/>
        <v/>
      </c>
    </row>
    <row r="2420" spans="1:89" x14ac:dyDescent="0.45">
      <c r="A2420">
        <v>1</v>
      </c>
      <c r="B2420">
        <f t="shared" si="398"/>
        <v>0</v>
      </c>
      <c r="D2420" t="b">
        <f t="shared" si="394"/>
        <v>0</v>
      </c>
      <c r="AN2420">
        <f t="shared" si="399"/>
        <v>4.9121580331455778E-2</v>
      </c>
      <c r="AQ2420">
        <f t="shared" si="400"/>
        <v>0.22163388804841144</v>
      </c>
      <c r="CA2420">
        <v>1</v>
      </c>
      <c r="CC2420" t="str">
        <f t="shared" ca="1" si="395"/>
        <v/>
      </c>
      <c r="CD2420" t="str">
        <f t="shared" ca="1" si="396"/>
        <v/>
      </c>
      <c r="CH2420" t="str">
        <f t="shared" ca="1" si="401"/>
        <v/>
      </c>
      <c r="CK2420" t="str">
        <f t="shared" ca="1" si="397"/>
        <v/>
      </c>
    </row>
    <row r="2421" spans="1:89" x14ac:dyDescent="0.45">
      <c r="A2421">
        <v>1</v>
      </c>
      <c r="B2421">
        <f t="shared" si="398"/>
        <v>0</v>
      </c>
      <c r="D2421" t="b">
        <f t="shared" si="394"/>
        <v>0</v>
      </c>
      <c r="AN2421">
        <f t="shared" si="399"/>
        <v>4.9121580331455778E-2</v>
      </c>
      <c r="AQ2421">
        <f t="shared" si="400"/>
        <v>0.22163388804841144</v>
      </c>
      <c r="CA2421">
        <v>1</v>
      </c>
      <c r="CC2421">
        <f t="shared" ca="1" si="395"/>
        <v>15</v>
      </c>
      <c r="CD2421">
        <f t="shared" ca="1" si="396"/>
        <v>33</v>
      </c>
      <c r="CH2421">
        <f t="shared" ca="1" si="401"/>
        <v>225</v>
      </c>
      <c r="CK2421">
        <f t="shared" ca="1" si="397"/>
        <v>73.359225000000023</v>
      </c>
    </row>
    <row r="2422" spans="1:89" x14ac:dyDescent="0.45">
      <c r="A2422">
        <v>1</v>
      </c>
      <c r="B2422">
        <f t="shared" si="398"/>
        <v>0</v>
      </c>
      <c r="D2422" t="b">
        <f t="shared" si="394"/>
        <v>0</v>
      </c>
      <c r="AN2422">
        <f t="shared" si="399"/>
        <v>4.9121580331455778E-2</v>
      </c>
      <c r="AQ2422">
        <f t="shared" si="400"/>
        <v>0.22163388804841144</v>
      </c>
      <c r="CA2422">
        <v>1</v>
      </c>
      <c r="CC2422" t="str">
        <f t="shared" ca="1" si="395"/>
        <v/>
      </c>
      <c r="CD2422" t="str">
        <f t="shared" ca="1" si="396"/>
        <v/>
      </c>
      <c r="CH2422" t="str">
        <f t="shared" ca="1" si="401"/>
        <v/>
      </c>
      <c r="CK2422" t="str">
        <f t="shared" ca="1" si="397"/>
        <v/>
      </c>
    </row>
    <row r="2423" spans="1:89" x14ac:dyDescent="0.45">
      <c r="A2423">
        <v>0</v>
      </c>
      <c r="B2423">
        <f t="shared" si="398"/>
        <v>0</v>
      </c>
      <c r="D2423" t="b">
        <f t="shared" si="394"/>
        <v>0</v>
      </c>
      <c r="AN2423">
        <f t="shared" si="399"/>
        <v>0</v>
      </c>
      <c r="AQ2423">
        <f t="shared" si="400"/>
        <v>1.2216338880484114</v>
      </c>
      <c r="CA2423">
        <v>0</v>
      </c>
      <c r="CC2423" t="str">
        <f t="shared" ca="1" si="395"/>
        <v/>
      </c>
      <c r="CD2423" t="str">
        <f t="shared" ca="1" si="396"/>
        <v/>
      </c>
      <c r="CH2423" t="str">
        <f t="shared" ca="1" si="401"/>
        <v/>
      </c>
      <c r="CK2423" t="str">
        <f t="shared" ca="1" si="397"/>
        <v/>
      </c>
    </row>
    <row r="2424" spans="1:89" x14ac:dyDescent="0.45">
      <c r="A2424">
        <v>1</v>
      </c>
      <c r="B2424">
        <f t="shared" si="398"/>
        <v>0</v>
      </c>
      <c r="D2424" t="b">
        <f t="shared" si="394"/>
        <v>0</v>
      </c>
      <c r="AN2424">
        <f t="shared" si="399"/>
        <v>4.9121580331455778E-2</v>
      </c>
      <c r="AQ2424">
        <f t="shared" si="400"/>
        <v>0.22163388804841144</v>
      </c>
      <c r="CA2424">
        <v>1</v>
      </c>
      <c r="CC2424" t="str">
        <f t="shared" ca="1" si="395"/>
        <v/>
      </c>
      <c r="CD2424" t="str">
        <f t="shared" ca="1" si="396"/>
        <v/>
      </c>
      <c r="CH2424" t="str">
        <f t="shared" ca="1" si="401"/>
        <v/>
      </c>
      <c r="CK2424" t="str">
        <f t="shared" ca="1" si="397"/>
        <v/>
      </c>
    </row>
    <row r="2425" spans="1:89" x14ac:dyDescent="0.45">
      <c r="A2425">
        <v>2</v>
      </c>
      <c r="B2425">
        <f t="shared" si="398"/>
        <v>0</v>
      </c>
      <c r="D2425" t="b">
        <f t="shared" si="394"/>
        <v>0</v>
      </c>
      <c r="AN2425">
        <f t="shared" si="399"/>
        <v>0.60585380423463286</v>
      </c>
      <c r="AQ2425">
        <f t="shared" si="400"/>
        <v>0.77836611195158856</v>
      </c>
      <c r="CA2425">
        <v>2</v>
      </c>
      <c r="CC2425" t="str">
        <f t="shared" ca="1" si="395"/>
        <v/>
      </c>
      <c r="CD2425" t="str">
        <f t="shared" ca="1" si="396"/>
        <v/>
      </c>
      <c r="CH2425" t="str">
        <f t="shared" ca="1" si="401"/>
        <v/>
      </c>
      <c r="CK2425" t="str">
        <f t="shared" ca="1" si="397"/>
        <v/>
      </c>
    </row>
    <row r="2426" spans="1:89" x14ac:dyDescent="0.45">
      <c r="A2426">
        <v>2</v>
      </c>
      <c r="B2426">
        <f t="shared" si="398"/>
        <v>0</v>
      </c>
      <c r="D2426" t="b">
        <f t="shared" si="394"/>
        <v>0</v>
      </c>
      <c r="AN2426">
        <f t="shared" si="399"/>
        <v>0.60585380423463286</v>
      </c>
      <c r="AQ2426">
        <f t="shared" si="400"/>
        <v>0.77836611195158856</v>
      </c>
      <c r="CA2426">
        <v>2</v>
      </c>
      <c r="CC2426" t="str">
        <f t="shared" ca="1" si="395"/>
        <v/>
      </c>
      <c r="CD2426" t="str">
        <f t="shared" ca="1" si="396"/>
        <v/>
      </c>
      <c r="CH2426" t="str">
        <f t="shared" ca="1" si="401"/>
        <v/>
      </c>
      <c r="CK2426" t="str">
        <f t="shared" ca="1" si="397"/>
        <v/>
      </c>
    </row>
    <row r="2427" spans="1:89" x14ac:dyDescent="0.45">
      <c r="A2427">
        <v>1</v>
      </c>
      <c r="B2427">
        <f t="shared" si="398"/>
        <v>0</v>
      </c>
      <c r="D2427" t="b">
        <f t="shared" si="394"/>
        <v>1</v>
      </c>
      <c r="AN2427">
        <f t="shared" si="399"/>
        <v>4.9121580331455778E-2</v>
      </c>
      <c r="AQ2427">
        <f t="shared" si="400"/>
        <v>0.22163388804841144</v>
      </c>
      <c r="CA2427">
        <v>1</v>
      </c>
      <c r="CC2427" t="str">
        <f t="shared" ca="1" si="395"/>
        <v/>
      </c>
      <c r="CD2427" t="str">
        <f t="shared" ca="1" si="396"/>
        <v/>
      </c>
      <c r="CH2427" t="str">
        <f t="shared" ca="1" si="401"/>
        <v/>
      </c>
      <c r="CK2427" t="str">
        <f t="shared" ca="1" si="397"/>
        <v/>
      </c>
    </row>
    <row r="2428" spans="1:89" x14ac:dyDescent="0.45">
      <c r="A2428">
        <v>2</v>
      </c>
      <c r="B2428">
        <f t="shared" si="398"/>
        <v>0</v>
      </c>
      <c r="D2428" t="b">
        <f t="shared" si="394"/>
        <v>0</v>
      </c>
      <c r="AN2428">
        <f t="shared" si="399"/>
        <v>0.60585380423463286</v>
      </c>
      <c r="AQ2428">
        <f t="shared" si="400"/>
        <v>0.77836611195158856</v>
      </c>
      <c r="CA2428">
        <v>2</v>
      </c>
      <c r="CC2428" t="str">
        <f t="shared" ca="1" si="395"/>
        <v/>
      </c>
      <c r="CD2428" t="str">
        <f t="shared" ca="1" si="396"/>
        <v/>
      </c>
      <c r="CH2428" t="str">
        <f t="shared" ca="1" si="401"/>
        <v/>
      </c>
      <c r="CK2428" t="str">
        <f t="shared" ca="1" si="397"/>
        <v/>
      </c>
    </row>
    <row r="2429" spans="1:89" x14ac:dyDescent="0.45">
      <c r="A2429">
        <v>1</v>
      </c>
      <c r="B2429">
        <f t="shared" si="398"/>
        <v>10</v>
      </c>
      <c r="D2429" t="b">
        <f t="shared" si="394"/>
        <v>0</v>
      </c>
      <c r="AN2429">
        <f t="shared" si="399"/>
        <v>4.9121580331455778E-2</v>
      </c>
      <c r="AQ2429">
        <f t="shared" si="400"/>
        <v>0.22163388804841144</v>
      </c>
      <c r="CA2429">
        <v>1</v>
      </c>
      <c r="CC2429" t="str">
        <f t="shared" ca="1" si="395"/>
        <v/>
      </c>
      <c r="CD2429" t="str">
        <f t="shared" ca="1" si="396"/>
        <v/>
      </c>
      <c r="CH2429" t="str">
        <f t="shared" ca="1" si="401"/>
        <v/>
      </c>
      <c r="CK2429" t="str">
        <f t="shared" ca="1" si="397"/>
        <v/>
      </c>
    </row>
    <row r="2430" spans="1:89" x14ac:dyDescent="0.45">
      <c r="A2430">
        <v>4</v>
      </c>
      <c r="B2430">
        <f t="shared" si="398"/>
        <v>0</v>
      </c>
      <c r="D2430" t="b">
        <f t="shared" si="394"/>
        <v>0</v>
      </c>
      <c r="AN2430">
        <f t="shared" si="399"/>
        <v>7.7193182520409875</v>
      </c>
      <c r="AQ2430">
        <f t="shared" si="400"/>
        <v>2.7783661119515886</v>
      </c>
      <c r="CA2430">
        <v>4</v>
      </c>
      <c r="CC2430" t="str">
        <f t="shared" ca="1" si="395"/>
        <v/>
      </c>
      <c r="CD2430" t="str">
        <f t="shared" ca="1" si="396"/>
        <v/>
      </c>
      <c r="CH2430" t="str">
        <f t="shared" ca="1" si="401"/>
        <v/>
      </c>
      <c r="CK2430" t="str">
        <f t="shared" ca="1" si="397"/>
        <v/>
      </c>
    </row>
    <row r="2431" spans="1:89" x14ac:dyDescent="0.45">
      <c r="A2431">
        <v>1</v>
      </c>
      <c r="B2431">
        <f t="shared" si="398"/>
        <v>0</v>
      </c>
      <c r="D2431" t="b">
        <f t="shared" si="394"/>
        <v>0</v>
      </c>
      <c r="AN2431">
        <f t="shared" si="399"/>
        <v>4.9121580331455778E-2</v>
      </c>
      <c r="AQ2431">
        <f t="shared" si="400"/>
        <v>0.22163388804841144</v>
      </c>
      <c r="CA2431">
        <v>1</v>
      </c>
      <c r="CC2431">
        <f t="shared" ca="1" si="395"/>
        <v>18</v>
      </c>
      <c r="CD2431" t="str">
        <f t="shared" ca="1" si="396"/>
        <v/>
      </c>
      <c r="CH2431">
        <f t="shared" ca="1" si="401"/>
        <v>324</v>
      </c>
      <c r="CK2431" t="str">
        <f t="shared" ca="1" si="397"/>
        <v/>
      </c>
    </row>
    <row r="2432" spans="1:89" x14ac:dyDescent="0.45">
      <c r="A2432">
        <v>2</v>
      </c>
      <c r="B2432">
        <f t="shared" si="398"/>
        <v>0</v>
      </c>
      <c r="D2432" t="b">
        <f t="shared" si="394"/>
        <v>0</v>
      </c>
      <c r="AN2432">
        <f t="shared" si="399"/>
        <v>0.60585380423463286</v>
      </c>
      <c r="AQ2432">
        <f t="shared" si="400"/>
        <v>0.77836611195158856</v>
      </c>
      <c r="CA2432">
        <v>2</v>
      </c>
      <c r="CC2432" t="str">
        <f t="shared" ca="1" si="395"/>
        <v/>
      </c>
      <c r="CD2432" t="str">
        <f t="shared" ca="1" si="396"/>
        <v/>
      </c>
      <c r="CH2432" t="str">
        <f t="shared" ca="1" si="401"/>
        <v/>
      </c>
      <c r="CK2432" t="str">
        <f t="shared" ca="1" si="397"/>
        <v/>
      </c>
    </row>
    <row r="2433" spans="1:89" x14ac:dyDescent="0.45">
      <c r="A2433">
        <v>2</v>
      </c>
      <c r="B2433">
        <f t="shared" si="398"/>
        <v>0</v>
      </c>
      <c r="D2433" t="b">
        <f t="shared" ref="D2433:D2496" si="402">MOD(ROW(A2466),10)=0</f>
        <v>0</v>
      </c>
      <c r="AN2433">
        <f t="shared" si="399"/>
        <v>0.60585380423463286</v>
      </c>
      <c r="AQ2433">
        <f t="shared" si="400"/>
        <v>0.77836611195158856</v>
      </c>
      <c r="CA2433">
        <v>2</v>
      </c>
      <c r="CC2433" t="str">
        <f t="shared" ref="CC2433:CC2496" ca="1" si="403">IF(MOD(CELL("строка",CA2442),10)=0,SUM(CA2433:CA2442),"")</f>
        <v/>
      </c>
      <c r="CD2433" t="str">
        <f t="shared" ca="1" si="396"/>
        <v/>
      </c>
      <c r="CH2433" t="str">
        <f t="shared" ca="1" si="401"/>
        <v/>
      </c>
      <c r="CK2433" t="str">
        <f t="shared" ca="1" si="397"/>
        <v/>
      </c>
    </row>
    <row r="2434" spans="1:89" x14ac:dyDescent="0.45">
      <c r="A2434">
        <v>2</v>
      </c>
      <c r="B2434">
        <f t="shared" si="398"/>
        <v>0</v>
      </c>
      <c r="D2434" t="b">
        <f t="shared" si="402"/>
        <v>0</v>
      </c>
      <c r="AN2434">
        <f t="shared" si="399"/>
        <v>0.60585380423463286</v>
      </c>
      <c r="AQ2434">
        <f t="shared" si="400"/>
        <v>0.77836611195158856</v>
      </c>
      <c r="CA2434">
        <v>2</v>
      </c>
      <c r="CC2434" t="str">
        <f t="shared" ca="1" si="403"/>
        <v/>
      </c>
      <c r="CD2434" t="str">
        <f t="shared" ref="CD2434:CD2497" ca="1" si="404">IF(MOD(CELL("строка",CA2453),20)=0,SUM(CA2434:CA2453),"")</f>
        <v/>
      </c>
      <c r="CH2434" t="str">
        <f t="shared" ca="1" si="401"/>
        <v/>
      </c>
      <c r="CK2434" t="str">
        <f t="shared" ref="CK2434:CK2497" ca="1" si="405">IF(MOD(CELL("строка",CD2434),20)=1,POWER( SUM( CD2434, -$CJ$1 ), 2 ),"")</f>
        <v/>
      </c>
    </row>
    <row r="2435" spans="1:89" x14ac:dyDescent="0.45">
      <c r="A2435">
        <v>1</v>
      </c>
      <c r="B2435">
        <f t="shared" ref="B2435:B2498" si="406">SUM(A2477:A2486)*D2453</f>
        <v>0</v>
      </c>
      <c r="D2435" t="b">
        <f t="shared" si="402"/>
        <v>0</v>
      </c>
      <c r="AN2435">
        <f t="shared" ref="AN2435:AN2498" si="407">IF(A2435&gt;0,(A2435-AM$2)*(A2435-AM$2),0)</f>
        <v>4.9121580331455778E-2</v>
      </c>
      <c r="AQ2435">
        <f t="shared" ref="AQ2435:AQ2498" si="408">ABS(A2435-AM$2)</f>
        <v>0.22163388804841144</v>
      </c>
      <c r="CA2435">
        <v>1</v>
      </c>
      <c r="CC2435" t="str">
        <f t="shared" ca="1" si="403"/>
        <v/>
      </c>
      <c r="CD2435" t="str">
        <f t="shared" ca="1" si="404"/>
        <v/>
      </c>
      <c r="CH2435" t="str">
        <f t="shared" ref="CH2435:CH2498" ca="1" si="409">IF(MOD(CELL("строка",CC2435),10)=1,POWER( SUM( CC2435, -$G$1 ), 2 ),"")</f>
        <v/>
      </c>
      <c r="CK2435" t="str">
        <f t="shared" ca="1" si="405"/>
        <v/>
      </c>
    </row>
    <row r="2436" spans="1:89" x14ac:dyDescent="0.45">
      <c r="A2436">
        <v>3</v>
      </c>
      <c r="B2436">
        <f t="shared" si="406"/>
        <v>0</v>
      </c>
      <c r="D2436" t="b">
        <f t="shared" si="402"/>
        <v>0</v>
      </c>
      <c r="AN2436">
        <f t="shared" si="407"/>
        <v>3.16258602813781</v>
      </c>
      <c r="AQ2436">
        <f t="shared" si="408"/>
        <v>1.7783661119515886</v>
      </c>
      <c r="CA2436">
        <v>3</v>
      </c>
      <c r="CC2436" t="str">
        <f t="shared" ca="1" si="403"/>
        <v/>
      </c>
      <c r="CD2436" t="str">
        <f t="shared" ca="1" si="404"/>
        <v/>
      </c>
      <c r="CH2436" t="str">
        <f t="shared" ca="1" si="409"/>
        <v/>
      </c>
      <c r="CK2436" t="str">
        <f t="shared" ca="1" si="405"/>
        <v/>
      </c>
    </row>
    <row r="2437" spans="1:89" x14ac:dyDescent="0.45">
      <c r="A2437">
        <v>1</v>
      </c>
      <c r="B2437">
        <f t="shared" si="406"/>
        <v>0</v>
      </c>
      <c r="D2437" t="b">
        <f t="shared" si="402"/>
        <v>1</v>
      </c>
      <c r="AN2437">
        <f t="shared" si="407"/>
        <v>4.9121580331455778E-2</v>
      </c>
      <c r="AQ2437">
        <f t="shared" si="408"/>
        <v>0.22163388804841144</v>
      </c>
      <c r="CA2437">
        <v>1</v>
      </c>
      <c r="CC2437" t="str">
        <f t="shared" ca="1" si="403"/>
        <v/>
      </c>
      <c r="CD2437" t="str">
        <f t="shared" ca="1" si="404"/>
        <v/>
      </c>
      <c r="CH2437" t="str">
        <f t="shared" ca="1" si="409"/>
        <v/>
      </c>
      <c r="CK2437" t="str">
        <f t="shared" ca="1" si="405"/>
        <v/>
      </c>
    </row>
    <row r="2438" spans="1:89" x14ac:dyDescent="0.45">
      <c r="A2438">
        <v>1</v>
      </c>
      <c r="B2438">
        <f t="shared" si="406"/>
        <v>0</v>
      </c>
      <c r="D2438" t="b">
        <f t="shared" si="402"/>
        <v>0</v>
      </c>
      <c r="AN2438">
        <f t="shared" si="407"/>
        <v>4.9121580331455778E-2</v>
      </c>
      <c r="AQ2438">
        <f t="shared" si="408"/>
        <v>0.22163388804841144</v>
      </c>
      <c r="CA2438">
        <v>1</v>
      </c>
      <c r="CC2438" t="str">
        <f t="shared" ca="1" si="403"/>
        <v/>
      </c>
      <c r="CD2438" t="str">
        <f t="shared" ca="1" si="404"/>
        <v/>
      </c>
      <c r="CH2438" t="str">
        <f t="shared" ca="1" si="409"/>
        <v/>
      </c>
      <c r="CK2438" t="str">
        <f t="shared" ca="1" si="405"/>
        <v/>
      </c>
    </row>
    <row r="2439" spans="1:89" x14ac:dyDescent="0.45">
      <c r="A2439">
        <v>3</v>
      </c>
      <c r="B2439">
        <f t="shared" si="406"/>
        <v>11</v>
      </c>
      <c r="D2439" t="b">
        <f t="shared" si="402"/>
        <v>0</v>
      </c>
      <c r="AN2439">
        <f t="shared" si="407"/>
        <v>3.16258602813781</v>
      </c>
      <c r="AQ2439">
        <f t="shared" si="408"/>
        <v>1.7783661119515886</v>
      </c>
      <c r="CA2439">
        <v>3</v>
      </c>
      <c r="CC2439" t="str">
        <f t="shared" ca="1" si="403"/>
        <v/>
      </c>
      <c r="CD2439" t="str">
        <f t="shared" ca="1" si="404"/>
        <v/>
      </c>
      <c r="CH2439" t="str">
        <f t="shared" ca="1" si="409"/>
        <v/>
      </c>
      <c r="CK2439" t="str">
        <f t="shared" ca="1" si="405"/>
        <v/>
      </c>
    </row>
    <row r="2440" spans="1:89" x14ac:dyDescent="0.45">
      <c r="A2440">
        <v>2</v>
      </c>
      <c r="B2440">
        <f t="shared" si="406"/>
        <v>0</v>
      </c>
      <c r="D2440" t="b">
        <f t="shared" si="402"/>
        <v>0</v>
      </c>
      <c r="AN2440">
        <f t="shared" si="407"/>
        <v>0.60585380423463286</v>
      </c>
      <c r="AQ2440">
        <f t="shared" si="408"/>
        <v>0.77836611195158856</v>
      </c>
      <c r="CA2440">
        <v>2</v>
      </c>
      <c r="CC2440" t="str">
        <f t="shared" ca="1" si="403"/>
        <v/>
      </c>
      <c r="CD2440" t="str">
        <f t="shared" ca="1" si="404"/>
        <v/>
      </c>
      <c r="CH2440" t="str">
        <f t="shared" ca="1" si="409"/>
        <v/>
      </c>
      <c r="CK2440" t="str">
        <f t="shared" ca="1" si="405"/>
        <v/>
      </c>
    </row>
    <row r="2441" spans="1:89" x14ac:dyDescent="0.45">
      <c r="A2441">
        <v>2</v>
      </c>
      <c r="B2441">
        <f t="shared" si="406"/>
        <v>0</v>
      </c>
      <c r="D2441" t="b">
        <f t="shared" si="402"/>
        <v>0</v>
      </c>
      <c r="AN2441">
        <f t="shared" si="407"/>
        <v>0.60585380423463286</v>
      </c>
      <c r="AQ2441">
        <f t="shared" si="408"/>
        <v>0.77836611195158856</v>
      </c>
      <c r="CA2441">
        <v>2</v>
      </c>
      <c r="CC2441">
        <f t="shared" ca="1" si="403"/>
        <v>15</v>
      </c>
      <c r="CD2441">
        <f t="shared" ca="1" si="404"/>
        <v>24</v>
      </c>
      <c r="CH2441">
        <f t="shared" ca="1" si="409"/>
        <v>225</v>
      </c>
      <c r="CK2441">
        <f t="shared" ca="1" si="405"/>
        <v>0.18922499999999889</v>
      </c>
    </row>
    <row r="2442" spans="1:89" x14ac:dyDescent="0.45">
      <c r="A2442">
        <v>2</v>
      </c>
      <c r="B2442">
        <f t="shared" si="406"/>
        <v>0</v>
      </c>
      <c r="D2442" t="b">
        <f t="shared" si="402"/>
        <v>0</v>
      </c>
      <c r="AN2442">
        <f t="shared" si="407"/>
        <v>0.60585380423463286</v>
      </c>
      <c r="AQ2442">
        <f t="shared" si="408"/>
        <v>0.77836611195158856</v>
      </c>
      <c r="CA2442">
        <v>2</v>
      </c>
      <c r="CC2442" t="str">
        <f t="shared" ca="1" si="403"/>
        <v/>
      </c>
      <c r="CD2442" t="str">
        <f t="shared" ca="1" si="404"/>
        <v/>
      </c>
      <c r="CH2442" t="str">
        <f t="shared" ca="1" si="409"/>
        <v/>
      </c>
      <c r="CK2442" t="str">
        <f t="shared" ca="1" si="405"/>
        <v/>
      </c>
    </row>
    <row r="2443" spans="1:89" x14ac:dyDescent="0.45">
      <c r="A2443">
        <v>2</v>
      </c>
      <c r="B2443">
        <f t="shared" si="406"/>
        <v>0</v>
      </c>
      <c r="D2443" t="b">
        <f t="shared" si="402"/>
        <v>0</v>
      </c>
      <c r="AN2443">
        <f t="shared" si="407"/>
        <v>0.60585380423463286</v>
      </c>
      <c r="AQ2443">
        <f t="shared" si="408"/>
        <v>0.77836611195158856</v>
      </c>
      <c r="CA2443">
        <v>2</v>
      </c>
      <c r="CC2443" t="str">
        <f t="shared" ca="1" si="403"/>
        <v/>
      </c>
      <c r="CD2443" t="str">
        <f t="shared" ca="1" si="404"/>
        <v/>
      </c>
      <c r="CH2443" t="str">
        <f t="shared" ca="1" si="409"/>
        <v/>
      </c>
      <c r="CK2443" t="str">
        <f t="shared" ca="1" si="405"/>
        <v/>
      </c>
    </row>
    <row r="2444" spans="1:89" x14ac:dyDescent="0.45">
      <c r="A2444">
        <v>2</v>
      </c>
      <c r="B2444">
        <f t="shared" si="406"/>
        <v>0</v>
      </c>
      <c r="D2444" t="b">
        <f t="shared" si="402"/>
        <v>0</v>
      </c>
      <c r="AN2444">
        <f t="shared" si="407"/>
        <v>0.60585380423463286</v>
      </c>
      <c r="AQ2444">
        <f t="shared" si="408"/>
        <v>0.77836611195158856</v>
      </c>
      <c r="CA2444">
        <v>2</v>
      </c>
      <c r="CC2444" t="str">
        <f t="shared" ca="1" si="403"/>
        <v/>
      </c>
      <c r="CD2444" t="str">
        <f t="shared" ca="1" si="404"/>
        <v/>
      </c>
      <c r="CH2444" t="str">
        <f t="shared" ca="1" si="409"/>
        <v/>
      </c>
      <c r="CK2444" t="str">
        <f t="shared" ca="1" si="405"/>
        <v/>
      </c>
    </row>
    <row r="2445" spans="1:89" x14ac:dyDescent="0.45">
      <c r="A2445">
        <v>2</v>
      </c>
      <c r="B2445">
        <f t="shared" si="406"/>
        <v>0</v>
      </c>
      <c r="D2445" t="b">
        <f t="shared" si="402"/>
        <v>0</v>
      </c>
      <c r="AN2445">
        <f t="shared" si="407"/>
        <v>0.60585380423463286</v>
      </c>
      <c r="AQ2445">
        <f t="shared" si="408"/>
        <v>0.77836611195158856</v>
      </c>
      <c r="CA2445">
        <v>2</v>
      </c>
      <c r="CC2445" t="str">
        <f t="shared" ca="1" si="403"/>
        <v/>
      </c>
      <c r="CD2445" t="str">
        <f t="shared" ca="1" si="404"/>
        <v/>
      </c>
      <c r="CH2445" t="str">
        <f t="shared" ca="1" si="409"/>
        <v/>
      </c>
      <c r="CK2445" t="str">
        <f t="shared" ca="1" si="405"/>
        <v/>
      </c>
    </row>
    <row r="2446" spans="1:89" x14ac:dyDescent="0.45">
      <c r="A2446">
        <v>0</v>
      </c>
      <c r="B2446">
        <f t="shared" si="406"/>
        <v>0</v>
      </c>
      <c r="D2446" t="b">
        <f t="shared" si="402"/>
        <v>0</v>
      </c>
      <c r="AN2446">
        <f t="shared" si="407"/>
        <v>0</v>
      </c>
      <c r="AQ2446">
        <f t="shared" si="408"/>
        <v>1.2216338880484114</v>
      </c>
      <c r="CA2446">
        <v>0</v>
      </c>
      <c r="CC2446" t="str">
        <f t="shared" ca="1" si="403"/>
        <v/>
      </c>
      <c r="CD2446" t="str">
        <f t="shared" ca="1" si="404"/>
        <v/>
      </c>
      <c r="CH2446" t="str">
        <f t="shared" ca="1" si="409"/>
        <v/>
      </c>
      <c r="CK2446" t="str">
        <f t="shared" ca="1" si="405"/>
        <v/>
      </c>
    </row>
    <row r="2447" spans="1:89" x14ac:dyDescent="0.45">
      <c r="A2447">
        <v>2</v>
      </c>
      <c r="B2447">
        <f t="shared" si="406"/>
        <v>0</v>
      </c>
      <c r="D2447" t="b">
        <f t="shared" si="402"/>
        <v>1</v>
      </c>
      <c r="AN2447">
        <f t="shared" si="407"/>
        <v>0.60585380423463286</v>
      </c>
      <c r="AQ2447">
        <f t="shared" si="408"/>
        <v>0.77836611195158856</v>
      </c>
      <c r="CA2447">
        <v>2</v>
      </c>
      <c r="CC2447" t="str">
        <f t="shared" ca="1" si="403"/>
        <v/>
      </c>
      <c r="CD2447" t="str">
        <f t="shared" ca="1" si="404"/>
        <v/>
      </c>
      <c r="CH2447" t="str">
        <f t="shared" ca="1" si="409"/>
        <v/>
      </c>
      <c r="CK2447" t="str">
        <f t="shared" ca="1" si="405"/>
        <v/>
      </c>
    </row>
    <row r="2448" spans="1:89" x14ac:dyDescent="0.45">
      <c r="A2448">
        <v>2</v>
      </c>
      <c r="B2448">
        <f t="shared" si="406"/>
        <v>0</v>
      </c>
      <c r="D2448" t="b">
        <f t="shared" si="402"/>
        <v>0</v>
      </c>
      <c r="AN2448">
        <f t="shared" si="407"/>
        <v>0.60585380423463286</v>
      </c>
      <c r="AQ2448">
        <f t="shared" si="408"/>
        <v>0.77836611195158856</v>
      </c>
      <c r="CA2448">
        <v>2</v>
      </c>
      <c r="CC2448" t="str">
        <f t="shared" ca="1" si="403"/>
        <v/>
      </c>
      <c r="CD2448" t="str">
        <f t="shared" ca="1" si="404"/>
        <v/>
      </c>
      <c r="CH2448" t="str">
        <f t="shared" ca="1" si="409"/>
        <v/>
      </c>
      <c r="CK2448" t="str">
        <f t="shared" ca="1" si="405"/>
        <v/>
      </c>
    </row>
    <row r="2449" spans="1:89" x14ac:dyDescent="0.45">
      <c r="A2449">
        <v>0</v>
      </c>
      <c r="B2449">
        <f t="shared" si="406"/>
        <v>21</v>
      </c>
      <c r="D2449" t="b">
        <f t="shared" si="402"/>
        <v>0</v>
      </c>
      <c r="AN2449">
        <f t="shared" si="407"/>
        <v>0</v>
      </c>
      <c r="AQ2449">
        <f t="shared" si="408"/>
        <v>1.2216338880484114</v>
      </c>
      <c r="CA2449">
        <v>0</v>
      </c>
      <c r="CC2449" t="str">
        <f t="shared" ca="1" si="403"/>
        <v/>
      </c>
      <c r="CD2449" t="str">
        <f t="shared" ca="1" si="404"/>
        <v/>
      </c>
      <c r="CH2449" t="str">
        <f t="shared" ca="1" si="409"/>
        <v/>
      </c>
      <c r="CK2449" t="str">
        <f t="shared" ca="1" si="405"/>
        <v/>
      </c>
    </row>
    <row r="2450" spans="1:89" x14ac:dyDescent="0.45">
      <c r="A2450">
        <v>1</v>
      </c>
      <c r="B2450">
        <f t="shared" si="406"/>
        <v>0</v>
      </c>
      <c r="D2450" t="b">
        <f t="shared" si="402"/>
        <v>0</v>
      </c>
      <c r="AN2450">
        <f t="shared" si="407"/>
        <v>4.9121580331455778E-2</v>
      </c>
      <c r="AQ2450">
        <f t="shared" si="408"/>
        <v>0.22163388804841144</v>
      </c>
      <c r="CA2450">
        <v>1</v>
      </c>
      <c r="CC2450" t="str">
        <f t="shared" ca="1" si="403"/>
        <v/>
      </c>
      <c r="CD2450" t="str">
        <f t="shared" ca="1" si="404"/>
        <v/>
      </c>
      <c r="CH2450" t="str">
        <f t="shared" ca="1" si="409"/>
        <v/>
      </c>
      <c r="CK2450" t="str">
        <f t="shared" ca="1" si="405"/>
        <v/>
      </c>
    </row>
    <row r="2451" spans="1:89" x14ac:dyDescent="0.45">
      <c r="A2451">
        <v>2</v>
      </c>
      <c r="B2451">
        <f t="shared" si="406"/>
        <v>0</v>
      </c>
      <c r="D2451" t="b">
        <f t="shared" si="402"/>
        <v>0</v>
      </c>
      <c r="AN2451">
        <f t="shared" si="407"/>
        <v>0.60585380423463286</v>
      </c>
      <c r="AQ2451">
        <f t="shared" si="408"/>
        <v>0.77836611195158856</v>
      </c>
      <c r="CA2451">
        <v>2</v>
      </c>
      <c r="CC2451">
        <f t="shared" ca="1" si="403"/>
        <v>9</v>
      </c>
      <c r="CD2451" t="str">
        <f t="shared" ca="1" si="404"/>
        <v/>
      </c>
      <c r="CH2451">
        <f t="shared" ca="1" si="409"/>
        <v>81</v>
      </c>
      <c r="CK2451" t="str">
        <f t="shared" ca="1" si="405"/>
        <v/>
      </c>
    </row>
    <row r="2452" spans="1:89" x14ac:dyDescent="0.45">
      <c r="A2452">
        <v>0</v>
      </c>
      <c r="B2452">
        <f t="shared" si="406"/>
        <v>0</v>
      </c>
      <c r="D2452" t="b">
        <f t="shared" si="402"/>
        <v>0</v>
      </c>
      <c r="AN2452">
        <f t="shared" si="407"/>
        <v>0</v>
      </c>
      <c r="AQ2452">
        <f t="shared" si="408"/>
        <v>1.2216338880484114</v>
      </c>
      <c r="CA2452">
        <v>0</v>
      </c>
      <c r="CC2452" t="str">
        <f t="shared" ca="1" si="403"/>
        <v/>
      </c>
      <c r="CD2452" t="str">
        <f t="shared" ca="1" si="404"/>
        <v/>
      </c>
      <c r="CH2452" t="str">
        <f t="shared" ca="1" si="409"/>
        <v/>
      </c>
      <c r="CK2452" t="str">
        <f t="shared" ca="1" si="405"/>
        <v/>
      </c>
    </row>
    <row r="2453" spans="1:89" x14ac:dyDescent="0.45">
      <c r="A2453">
        <v>0</v>
      </c>
      <c r="B2453">
        <f t="shared" si="406"/>
        <v>0</v>
      </c>
      <c r="D2453" t="b">
        <f t="shared" si="402"/>
        <v>0</v>
      </c>
      <c r="AN2453">
        <f t="shared" si="407"/>
        <v>0</v>
      </c>
      <c r="AQ2453">
        <f t="shared" si="408"/>
        <v>1.2216338880484114</v>
      </c>
      <c r="CA2453">
        <v>0</v>
      </c>
      <c r="CC2453" t="str">
        <f t="shared" ca="1" si="403"/>
        <v/>
      </c>
      <c r="CD2453" t="str">
        <f t="shared" ca="1" si="404"/>
        <v/>
      </c>
      <c r="CH2453" t="str">
        <f t="shared" ca="1" si="409"/>
        <v/>
      </c>
      <c r="CK2453" t="str">
        <f t="shared" ca="1" si="405"/>
        <v/>
      </c>
    </row>
    <row r="2454" spans="1:89" x14ac:dyDescent="0.45">
      <c r="A2454">
        <v>0</v>
      </c>
      <c r="B2454">
        <f t="shared" si="406"/>
        <v>0</v>
      </c>
      <c r="D2454" t="b">
        <f t="shared" si="402"/>
        <v>0</v>
      </c>
      <c r="AN2454">
        <f t="shared" si="407"/>
        <v>0</v>
      </c>
      <c r="AQ2454">
        <f t="shared" si="408"/>
        <v>1.2216338880484114</v>
      </c>
      <c r="CA2454">
        <v>0</v>
      </c>
      <c r="CC2454" t="str">
        <f t="shared" ca="1" si="403"/>
        <v/>
      </c>
      <c r="CD2454" t="str">
        <f t="shared" ca="1" si="404"/>
        <v/>
      </c>
      <c r="CH2454" t="str">
        <f t="shared" ca="1" si="409"/>
        <v/>
      </c>
      <c r="CK2454" t="str">
        <f t="shared" ca="1" si="405"/>
        <v/>
      </c>
    </row>
    <row r="2455" spans="1:89" x14ac:dyDescent="0.45">
      <c r="A2455">
        <v>2</v>
      </c>
      <c r="B2455">
        <f t="shared" si="406"/>
        <v>0</v>
      </c>
      <c r="D2455" t="b">
        <f t="shared" si="402"/>
        <v>0</v>
      </c>
      <c r="AN2455">
        <f t="shared" si="407"/>
        <v>0.60585380423463286</v>
      </c>
      <c r="AQ2455">
        <f t="shared" si="408"/>
        <v>0.77836611195158856</v>
      </c>
      <c r="CA2455">
        <v>2</v>
      </c>
      <c r="CC2455" t="str">
        <f t="shared" ca="1" si="403"/>
        <v/>
      </c>
      <c r="CD2455" t="str">
        <f t="shared" ca="1" si="404"/>
        <v/>
      </c>
      <c r="CH2455" t="str">
        <f t="shared" ca="1" si="409"/>
        <v/>
      </c>
      <c r="CK2455" t="str">
        <f t="shared" ca="1" si="405"/>
        <v/>
      </c>
    </row>
    <row r="2456" spans="1:89" x14ac:dyDescent="0.45">
      <c r="A2456">
        <v>2</v>
      </c>
      <c r="B2456">
        <f t="shared" si="406"/>
        <v>0</v>
      </c>
      <c r="D2456" t="b">
        <f t="shared" si="402"/>
        <v>0</v>
      </c>
      <c r="AN2456">
        <f t="shared" si="407"/>
        <v>0.60585380423463286</v>
      </c>
      <c r="AQ2456">
        <f t="shared" si="408"/>
        <v>0.77836611195158856</v>
      </c>
      <c r="CA2456">
        <v>2</v>
      </c>
      <c r="CC2456" t="str">
        <f t="shared" ca="1" si="403"/>
        <v/>
      </c>
      <c r="CD2456" t="str">
        <f t="shared" ca="1" si="404"/>
        <v/>
      </c>
      <c r="CH2456" t="str">
        <f t="shared" ca="1" si="409"/>
        <v/>
      </c>
      <c r="CK2456" t="str">
        <f t="shared" ca="1" si="405"/>
        <v/>
      </c>
    </row>
    <row r="2457" spans="1:89" x14ac:dyDescent="0.45">
      <c r="A2457">
        <v>1</v>
      </c>
      <c r="B2457">
        <f t="shared" si="406"/>
        <v>0</v>
      </c>
      <c r="D2457" t="b">
        <f t="shared" si="402"/>
        <v>1</v>
      </c>
      <c r="AN2457">
        <f t="shared" si="407"/>
        <v>4.9121580331455778E-2</v>
      </c>
      <c r="AQ2457">
        <f t="shared" si="408"/>
        <v>0.22163388804841144</v>
      </c>
      <c r="CA2457">
        <v>1</v>
      </c>
      <c r="CC2457" t="str">
        <f t="shared" ca="1" si="403"/>
        <v/>
      </c>
      <c r="CD2457" t="str">
        <f t="shared" ca="1" si="404"/>
        <v/>
      </c>
      <c r="CH2457" t="str">
        <f t="shared" ca="1" si="409"/>
        <v/>
      </c>
      <c r="CK2457" t="str">
        <f t="shared" ca="1" si="405"/>
        <v/>
      </c>
    </row>
    <row r="2458" spans="1:89" x14ac:dyDescent="0.45">
      <c r="A2458">
        <v>0</v>
      </c>
      <c r="B2458">
        <f t="shared" si="406"/>
        <v>0</v>
      </c>
      <c r="D2458" t="b">
        <f t="shared" si="402"/>
        <v>0</v>
      </c>
      <c r="AN2458">
        <f t="shared" si="407"/>
        <v>0</v>
      </c>
      <c r="AQ2458">
        <f t="shared" si="408"/>
        <v>1.2216338880484114</v>
      </c>
      <c r="CA2458">
        <v>0</v>
      </c>
      <c r="CC2458" t="str">
        <f t="shared" ca="1" si="403"/>
        <v/>
      </c>
      <c r="CD2458" t="str">
        <f t="shared" ca="1" si="404"/>
        <v/>
      </c>
      <c r="CH2458" t="str">
        <f t="shared" ca="1" si="409"/>
        <v/>
      </c>
      <c r="CK2458" t="str">
        <f t="shared" ca="1" si="405"/>
        <v/>
      </c>
    </row>
    <row r="2459" spans="1:89" x14ac:dyDescent="0.45">
      <c r="A2459">
        <v>0</v>
      </c>
      <c r="B2459">
        <f t="shared" si="406"/>
        <v>10</v>
      </c>
      <c r="D2459" t="b">
        <f t="shared" si="402"/>
        <v>0</v>
      </c>
      <c r="AN2459">
        <f t="shared" si="407"/>
        <v>0</v>
      </c>
      <c r="AQ2459">
        <f t="shared" si="408"/>
        <v>1.2216338880484114</v>
      </c>
      <c r="CA2459">
        <v>0</v>
      </c>
      <c r="CC2459" t="str">
        <f t="shared" ca="1" si="403"/>
        <v/>
      </c>
      <c r="CD2459" t="str">
        <f t="shared" ca="1" si="404"/>
        <v/>
      </c>
      <c r="CH2459" t="str">
        <f t="shared" ca="1" si="409"/>
        <v/>
      </c>
      <c r="CK2459" t="str">
        <f t="shared" ca="1" si="405"/>
        <v/>
      </c>
    </row>
    <row r="2460" spans="1:89" x14ac:dyDescent="0.45">
      <c r="A2460">
        <v>2</v>
      </c>
      <c r="B2460">
        <f t="shared" si="406"/>
        <v>0</v>
      </c>
      <c r="D2460" t="b">
        <f t="shared" si="402"/>
        <v>0</v>
      </c>
      <c r="AN2460">
        <f t="shared" si="407"/>
        <v>0.60585380423463286</v>
      </c>
      <c r="AQ2460">
        <f t="shared" si="408"/>
        <v>0.77836611195158856</v>
      </c>
      <c r="CA2460">
        <v>2</v>
      </c>
      <c r="CC2460" t="str">
        <f t="shared" ca="1" si="403"/>
        <v/>
      </c>
      <c r="CD2460" t="str">
        <f t="shared" ca="1" si="404"/>
        <v/>
      </c>
      <c r="CH2460" t="str">
        <f t="shared" ca="1" si="409"/>
        <v/>
      </c>
      <c r="CK2460" t="str">
        <f t="shared" ca="1" si="405"/>
        <v/>
      </c>
    </row>
    <row r="2461" spans="1:89" x14ac:dyDescent="0.45">
      <c r="A2461">
        <v>2</v>
      </c>
      <c r="B2461">
        <f t="shared" si="406"/>
        <v>0</v>
      </c>
      <c r="D2461" t="b">
        <f t="shared" si="402"/>
        <v>0</v>
      </c>
      <c r="AN2461">
        <f t="shared" si="407"/>
        <v>0.60585380423463286</v>
      </c>
      <c r="AQ2461">
        <f t="shared" si="408"/>
        <v>0.77836611195158856</v>
      </c>
      <c r="CA2461">
        <v>2</v>
      </c>
      <c r="CC2461">
        <f t="shared" ca="1" si="403"/>
        <v>10</v>
      </c>
      <c r="CD2461">
        <f t="shared" ca="1" si="404"/>
        <v>20</v>
      </c>
      <c r="CH2461">
        <f t="shared" ca="1" si="409"/>
        <v>100</v>
      </c>
      <c r="CK2461">
        <f t="shared" ca="1" si="405"/>
        <v>19.66922499999999</v>
      </c>
    </row>
    <row r="2462" spans="1:89" x14ac:dyDescent="0.45">
      <c r="A2462">
        <v>1</v>
      </c>
      <c r="B2462">
        <f t="shared" si="406"/>
        <v>0</v>
      </c>
      <c r="D2462" t="b">
        <f t="shared" si="402"/>
        <v>0</v>
      </c>
      <c r="AN2462">
        <f t="shared" si="407"/>
        <v>4.9121580331455778E-2</v>
      </c>
      <c r="AQ2462">
        <f t="shared" si="408"/>
        <v>0.22163388804841144</v>
      </c>
      <c r="CA2462">
        <v>1</v>
      </c>
      <c r="CC2462" t="str">
        <f t="shared" ca="1" si="403"/>
        <v/>
      </c>
      <c r="CD2462" t="str">
        <f t="shared" ca="1" si="404"/>
        <v/>
      </c>
      <c r="CH2462" t="str">
        <f t="shared" ca="1" si="409"/>
        <v/>
      </c>
      <c r="CK2462" t="str">
        <f t="shared" ca="1" si="405"/>
        <v/>
      </c>
    </row>
    <row r="2463" spans="1:89" x14ac:dyDescent="0.45">
      <c r="A2463">
        <v>0</v>
      </c>
      <c r="B2463">
        <f t="shared" si="406"/>
        <v>0</v>
      </c>
      <c r="D2463" t="b">
        <f t="shared" si="402"/>
        <v>0</v>
      </c>
      <c r="AN2463">
        <f t="shared" si="407"/>
        <v>0</v>
      </c>
      <c r="AQ2463">
        <f t="shared" si="408"/>
        <v>1.2216338880484114</v>
      </c>
      <c r="CA2463">
        <v>0</v>
      </c>
      <c r="CC2463" t="str">
        <f t="shared" ca="1" si="403"/>
        <v/>
      </c>
      <c r="CD2463" t="str">
        <f t="shared" ca="1" si="404"/>
        <v/>
      </c>
      <c r="CH2463" t="str">
        <f t="shared" ca="1" si="409"/>
        <v/>
      </c>
      <c r="CK2463" t="str">
        <f t="shared" ca="1" si="405"/>
        <v/>
      </c>
    </row>
    <row r="2464" spans="1:89" x14ac:dyDescent="0.45">
      <c r="A2464">
        <v>1</v>
      </c>
      <c r="B2464">
        <f t="shared" si="406"/>
        <v>0</v>
      </c>
      <c r="D2464" t="b">
        <f t="shared" si="402"/>
        <v>0</v>
      </c>
      <c r="AN2464">
        <f t="shared" si="407"/>
        <v>4.9121580331455778E-2</v>
      </c>
      <c r="AQ2464">
        <f t="shared" si="408"/>
        <v>0.22163388804841144</v>
      </c>
      <c r="CA2464">
        <v>1</v>
      </c>
      <c r="CC2464" t="str">
        <f t="shared" ca="1" si="403"/>
        <v/>
      </c>
      <c r="CD2464" t="str">
        <f t="shared" ca="1" si="404"/>
        <v/>
      </c>
      <c r="CH2464" t="str">
        <f t="shared" ca="1" si="409"/>
        <v/>
      </c>
      <c r="CK2464" t="str">
        <f t="shared" ca="1" si="405"/>
        <v/>
      </c>
    </row>
    <row r="2465" spans="1:89" x14ac:dyDescent="0.45">
      <c r="A2465">
        <v>1</v>
      </c>
      <c r="B2465">
        <f t="shared" si="406"/>
        <v>0</v>
      </c>
      <c r="D2465" t="b">
        <f t="shared" si="402"/>
        <v>0</v>
      </c>
      <c r="AN2465">
        <f t="shared" si="407"/>
        <v>4.9121580331455778E-2</v>
      </c>
      <c r="AQ2465">
        <f t="shared" si="408"/>
        <v>0.22163388804841144</v>
      </c>
      <c r="CA2465">
        <v>1</v>
      </c>
      <c r="CC2465" t="str">
        <f t="shared" ca="1" si="403"/>
        <v/>
      </c>
      <c r="CD2465" t="str">
        <f t="shared" ca="1" si="404"/>
        <v/>
      </c>
      <c r="CH2465" t="str">
        <f t="shared" ca="1" si="409"/>
        <v/>
      </c>
      <c r="CK2465" t="str">
        <f t="shared" ca="1" si="405"/>
        <v/>
      </c>
    </row>
    <row r="2466" spans="1:89" x14ac:dyDescent="0.45">
      <c r="A2466">
        <v>1</v>
      </c>
      <c r="B2466">
        <f t="shared" si="406"/>
        <v>0</v>
      </c>
      <c r="D2466" t="b">
        <f t="shared" si="402"/>
        <v>0</v>
      </c>
      <c r="AN2466">
        <f t="shared" si="407"/>
        <v>4.9121580331455778E-2</v>
      </c>
      <c r="AQ2466">
        <f t="shared" si="408"/>
        <v>0.22163388804841144</v>
      </c>
      <c r="CA2466">
        <v>1</v>
      </c>
      <c r="CC2466" t="str">
        <f t="shared" ca="1" si="403"/>
        <v/>
      </c>
      <c r="CD2466" t="str">
        <f t="shared" ca="1" si="404"/>
        <v/>
      </c>
      <c r="CH2466" t="str">
        <f t="shared" ca="1" si="409"/>
        <v/>
      </c>
      <c r="CK2466" t="str">
        <f t="shared" ca="1" si="405"/>
        <v/>
      </c>
    </row>
    <row r="2467" spans="1:89" x14ac:dyDescent="0.45">
      <c r="A2467">
        <v>1</v>
      </c>
      <c r="B2467">
        <f t="shared" si="406"/>
        <v>0</v>
      </c>
      <c r="D2467" t="b">
        <f t="shared" si="402"/>
        <v>1</v>
      </c>
      <c r="AN2467">
        <f t="shared" si="407"/>
        <v>4.9121580331455778E-2</v>
      </c>
      <c r="AQ2467">
        <f t="shared" si="408"/>
        <v>0.22163388804841144</v>
      </c>
      <c r="CA2467">
        <v>1</v>
      </c>
      <c r="CC2467" t="str">
        <f t="shared" ca="1" si="403"/>
        <v/>
      </c>
      <c r="CD2467" t="str">
        <f t="shared" ca="1" si="404"/>
        <v/>
      </c>
      <c r="CH2467" t="str">
        <f t="shared" ca="1" si="409"/>
        <v/>
      </c>
      <c r="CK2467" t="str">
        <f t="shared" ca="1" si="405"/>
        <v/>
      </c>
    </row>
    <row r="2468" spans="1:89" x14ac:dyDescent="0.45">
      <c r="A2468">
        <v>0</v>
      </c>
      <c r="B2468">
        <f t="shared" si="406"/>
        <v>0</v>
      </c>
      <c r="D2468" t="b">
        <f t="shared" si="402"/>
        <v>0</v>
      </c>
      <c r="AN2468">
        <f t="shared" si="407"/>
        <v>0</v>
      </c>
      <c r="AQ2468">
        <f t="shared" si="408"/>
        <v>1.2216338880484114</v>
      </c>
      <c r="CA2468">
        <v>0</v>
      </c>
      <c r="CC2468" t="str">
        <f t="shared" ca="1" si="403"/>
        <v/>
      </c>
      <c r="CD2468" t="str">
        <f t="shared" ca="1" si="404"/>
        <v/>
      </c>
      <c r="CH2468" t="str">
        <f t="shared" ca="1" si="409"/>
        <v/>
      </c>
      <c r="CK2468" t="str">
        <f t="shared" ca="1" si="405"/>
        <v/>
      </c>
    </row>
    <row r="2469" spans="1:89" x14ac:dyDescent="0.45">
      <c r="A2469">
        <v>1</v>
      </c>
      <c r="B2469">
        <f t="shared" si="406"/>
        <v>14</v>
      </c>
      <c r="D2469" t="b">
        <f t="shared" si="402"/>
        <v>0</v>
      </c>
      <c r="AN2469">
        <f t="shared" si="407"/>
        <v>4.9121580331455778E-2</v>
      </c>
      <c r="AQ2469">
        <f t="shared" si="408"/>
        <v>0.22163388804841144</v>
      </c>
      <c r="CA2469">
        <v>1</v>
      </c>
      <c r="CC2469" t="str">
        <f t="shared" ca="1" si="403"/>
        <v/>
      </c>
      <c r="CD2469" t="str">
        <f t="shared" ca="1" si="404"/>
        <v/>
      </c>
      <c r="CH2469" t="str">
        <f t="shared" ca="1" si="409"/>
        <v/>
      </c>
      <c r="CK2469" t="str">
        <f t="shared" ca="1" si="405"/>
        <v/>
      </c>
    </row>
    <row r="2470" spans="1:89" x14ac:dyDescent="0.45">
      <c r="A2470">
        <v>2</v>
      </c>
      <c r="B2470">
        <f t="shared" si="406"/>
        <v>0</v>
      </c>
      <c r="D2470" t="b">
        <f t="shared" si="402"/>
        <v>0</v>
      </c>
      <c r="AN2470">
        <f t="shared" si="407"/>
        <v>0.60585380423463286</v>
      </c>
      <c r="AQ2470">
        <f t="shared" si="408"/>
        <v>0.77836611195158856</v>
      </c>
      <c r="CA2470">
        <v>2</v>
      </c>
      <c r="CC2470" t="str">
        <f t="shared" ca="1" si="403"/>
        <v/>
      </c>
      <c r="CD2470" t="str">
        <f t="shared" ca="1" si="404"/>
        <v/>
      </c>
      <c r="CH2470" t="str">
        <f t="shared" ca="1" si="409"/>
        <v/>
      </c>
      <c r="CK2470" t="str">
        <f t="shared" ca="1" si="405"/>
        <v/>
      </c>
    </row>
    <row r="2471" spans="1:89" x14ac:dyDescent="0.45">
      <c r="A2471">
        <v>0</v>
      </c>
      <c r="B2471">
        <f t="shared" si="406"/>
        <v>0</v>
      </c>
      <c r="D2471" t="b">
        <f t="shared" si="402"/>
        <v>0</v>
      </c>
      <c r="AN2471">
        <f t="shared" si="407"/>
        <v>0</v>
      </c>
      <c r="AQ2471">
        <f t="shared" si="408"/>
        <v>1.2216338880484114</v>
      </c>
      <c r="CA2471">
        <v>0</v>
      </c>
      <c r="CC2471">
        <f t="shared" ca="1" si="403"/>
        <v>10</v>
      </c>
      <c r="CD2471" t="str">
        <f t="shared" ca="1" si="404"/>
        <v/>
      </c>
      <c r="CH2471">
        <f t="shared" ca="1" si="409"/>
        <v>100</v>
      </c>
      <c r="CK2471" t="str">
        <f t="shared" ca="1" si="405"/>
        <v/>
      </c>
    </row>
    <row r="2472" spans="1:89" x14ac:dyDescent="0.45">
      <c r="A2472">
        <v>0</v>
      </c>
      <c r="B2472">
        <f t="shared" si="406"/>
        <v>0</v>
      </c>
      <c r="D2472" t="b">
        <f t="shared" si="402"/>
        <v>0</v>
      </c>
      <c r="AN2472">
        <f t="shared" si="407"/>
        <v>0</v>
      </c>
      <c r="AQ2472">
        <f t="shared" si="408"/>
        <v>1.2216338880484114</v>
      </c>
      <c r="CA2472">
        <v>0</v>
      </c>
      <c r="CC2472" t="str">
        <f t="shared" ca="1" si="403"/>
        <v/>
      </c>
      <c r="CD2472" t="str">
        <f t="shared" ca="1" si="404"/>
        <v/>
      </c>
      <c r="CH2472" t="str">
        <f t="shared" ca="1" si="409"/>
        <v/>
      </c>
      <c r="CK2472" t="str">
        <f t="shared" ca="1" si="405"/>
        <v/>
      </c>
    </row>
    <row r="2473" spans="1:89" x14ac:dyDescent="0.45">
      <c r="A2473">
        <v>0</v>
      </c>
      <c r="B2473">
        <f t="shared" si="406"/>
        <v>0</v>
      </c>
      <c r="D2473" t="b">
        <f t="shared" si="402"/>
        <v>0</v>
      </c>
      <c r="AN2473">
        <f t="shared" si="407"/>
        <v>0</v>
      </c>
      <c r="AQ2473">
        <f t="shared" si="408"/>
        <v>1.2216338880484114</v>
      </c>
      <c r="CA2473">
        <v>0</v>
      </c>
      <c r="CC2473" t="str">
        <f t="shared" ca="1" si="403"/>
        <v/>
      </c>
      <c r="CD2473" t="str">
        <f t="shared" ca="1" si="404"/>
        <v/>
      </c>
      <c r="CH2473" t="str">
        <f t="shared" ca="1" si="409"/>
        <v/>
      </c>
      <c r="CK2473" t="str">
        <f t="shared" ca="1" si="405"/>
        <v/>
      </c>
    </row>
    <row r="2474" spans="1:89" x14ac:dyDescent="0.45">
      <c r="A2474">
        <v>0</v>
      </c>
      <c r="B2474">
        <f t="shared" si="406"/>
        <v>0</v>
      </c>
      <c r="D2474" t="b">
        <f t="shared" si="402"/>
        <v>0</v>
      </c>
      <c r="AN2474">
        <f t="shared" si="407"/>
        <v>0</v>
      </c>
      <c r="AQ2474">
        <f t="shared" si="408"/>
        <v>1.2216338880484114</v>
      </c>
      <c r="CA2474">
        <v>0</v>
      </c>
      <c r="CC2474" t="str">
        <f t="shared" ca="1" si="403"/>
        <v/>
      </c>
      <c r="CD2474" t="str">
        <f t="shared" ca="1" si="404"/>
        <v/>
      </c>
      <c r="CH2474" t="str">
        <f t="shared" ca="1" si="409"/>
        <v/>
      </c>
      <c r="CK2474" t="str">
        <f t="shared" ca="1" si="405"/>
        <v/>
      </c>
    </row>
    <row r="2475" spans="1:89" x14ac:dyDescent="0.45">
      <c r="A2475">
        <v>2</v>
      </c>
      <c r="B2475">
        <f t="shared" si="406"/>
        <v>0</v>
      </c>
      <c r="D2475" t="b">
        <f t="shared" si="402"/>
        <v>0</v>
      </c>
      <c r="AN2475">
        <f t="shared" si="407"/>
        <v>0.60585380423463286</v>
      </c>
      <c r="AQ2475">
        <f t="shared" si="408"/>
        <v>0.77836611195158856</v>
      </c>
      <c r="CA2475">
        <v>2</v>
      </c>
      <c r="CC2475" t="str">
        <f t="shared" ca="1" si="403"/>
        <v/>
      </c>
      <c r="CD2475" t="str">
        <f t="shared" ca="1" si="404"/>
        <v/>
      </c>
      <c r="CH2475" t="str">
        <f t="shared" ca="1" si="409"/>
        <v/>
      </c>
      <c r="CK2475" t="str">
        <f t="shared" ca="1" si="405"/>
        <v/>
      </c>
    </row>
    <row r="2476" spans="1:89" x14ac:dyDescent="0.45">
      <c r="A2476">
        <v>0</v>
      </c>
      <c r="B2476">
        <f t="shared" si="406"/>
        <v>0</v>
      </c>
      <c r="D2476" t="b">
        <f t="shared" si="402"/>
        <v>0</v>
      </c>
      <c r="AN2476">
        <f t="shared" si="407"/>
        <v>0</v>
      </c>
      <c r="AQ2476">
        <f t="shared" si="408"/>
        <v>1.2216338880484114</v>
      </c>
      <c r="CA2476">
        <v>0</v>
      </c>
      <c r="CC2476" t="str">
        <f t="shared" ca="1" si="403"/>
        <v/>
      </c>
      <c r="CD2476" t="str">
        <f t="shared" ca="1" si="404"/>
        <v/>
      </c>
      <c r="CH2476" t="str">
        <f t="shared" ca="1" si="409"/>
        <v/>
      </c>
      <c r="CK2476" t="str">
        <f t="shared" ca="1" si="405"/>
        <v/>
      </c>
    </row>
    <row r="2477" spans="1:89" x14ac:dyDescent="0.45">
      <c r="A2477">
        <v>5</v>
      </c>
      <c r="B2477">
        <f t="shared" si="406"/>
        <v>0</v>
      </c>
      <c r="D2477" t="b">
        <f t="shared" si="402"/>
        <v>1</v>
      </c>
      <c r="AN2477">
        <f t="shared" si="407"/>
        <v>14.276050475944164</v>
      </c>
      <c r="AQ2477">
        <f t="shared" si="408"/>
        <v>3.7783661119515886</v>
      </c>
      <c r="CA2477">
        <v>5</v>
      </c>
      <c r="CC2477" t="str">
        <f t="shared" ca="1" si="403"/>
        <v/>
      </c>
      <c r="CD2477" t="str">
        <f t="shared" ca="1" si="404"/>
        <v/>
      </c>
      <c r="CH2477" t="str">
        <f t="shared" ca="1" si="409"/>
        <v/>
      </c>
      <c r="CK2477" t="str">
        <f t="shared" ca="1" si="405"/>
        <v/>
      </c>
    </row>
    <row r="2478" spans="1:89" x14ac:dyDescent="0.45">
      <c r="A2478">
        <v>1</v>
      </c>
      <c r="B2478">
        <f t="shared" si="406"/>
        <v>0</v>
      </c>
      <c r="D2478" t="b">
        <f t="shared" si="402"/>
        <v>0</v>
      </c>
      <c r="AN2478">
        <f t="shared" si="407"/>
        <v>4.9121580331455778E-2</v>
      </c>
      <c r="AQ2478">
        <f t="shared" si="408"/>
        <v>0.22163388804841144</v>
      </c>
      <c r="CA2478">
        <v>1</v>
      </c>
      <c r="CC2478" t="str">
        <f t="shared" ca="1" si="403"/>
        <v/>
      </c>
      <c r="CD2478" t="str">
        <f t="shared" ca="1" si="404"/>
        <v/>
      </c>
      <c r="CH2478" t="str">
        <f t="shared" ca="1" si="409"/>
        <v/>
      </c>
      <c r="CK2478" t="str">
        <f t="shared" ca="1" si="405"/>
        <v/>
      </c>
    </row>
    <row r="2479" spans="1:89" x14ac:dyDescent="0.45">
      <c r="A2479">
        <v>0</v>
      </c>
      <c r="B2479">
        <f t="shared" si="406"/>
        <v>18</v>
      </c>
      <c r="D2479" t="b">
        <f t="shared" si="402"/>
        <v>0</v>
      </c>
      <c r="AN2479">
        <f t="shared" si="407"/>
        <v>0</v>
      </c>
      <c r="AQ2479">
        <f t="shared" si="408"/>
        <v>1.2216338880484114</v>
      </c>
      <c r="CA2479">
        <v>0</v>
      </c>
      <c r="CC2479" t="str">
        <f t="shared" ca="1" si="403"/>
        <v/>
      </c>
      <c r="CD2479" t="str">
        <f t="shared" ca="1" si="404"/>
        <v/>
      </c>
      <c r="CH2479" t="str">
        <f t="shared" ca="1" si="409"/>
        <v/>
      </c>
      <c r="CK2479" t="str">
        <f t="shared" ca="1" si="405"/>
        <v/>
      </c>
    </row>
    <row r="2480" spans="1:89" x14ac:dyDescent="0.45">
      <c r="A2480">
        <v>2</v>
      </c>
      <c r="B2480">
        <f t="shared" si="406"/>
        <v>0</v>
      </c>
      <c r="D2480" t="b">
        <f t="shared" si="402"/>
        <v>0</v>
      </c>
      <c r="AN2480">
        <f t="shared" si="407"/>
        <v>0.60585380423463286</v>
      </c>
      <c r="AQ2480">
        <f t="shared" si="408"/>
        <v>0.77836611195158856</v>
      </c>
      <c r="CA2480">
        <v>2</v>
      </c>
      <c r="CC2480" t="str">
        <f t="shared" ca="1" si="403"/>
        <v/>
      </c>
      <c r="CD2480" t="str">
        <f t="shared" ca="1" si="404"/>
        <v/>
      </c>
      <c r="CH2480" t="str">
        <f t="shared" ca="1" si="409"/>
        <v/>
      </c>
      <c r="CK2480" t="str">
        <f t="shared" ca="1" si="405"/>
        <v/>
      </c>
    </row>
    <row r="2481" spans="1:89" x14ac:dyDescent="0.45">
      <c r="A2481">
        <v>0</v>
      </c>
      <c r="B2481">
        <f t="shared" si="406"/>
        <v>0</v>
      </c>
      <c r="D2481" t="b">
        <f t="shared" si="402"/>
        <v>0</v>
      </c>
      <c r="AN2481">
        <f t="shared" si="407"/>
        <v>0</v>
      </c>
      <c r="AQ2481">
        <f t="shared" si="408"/>
        <v>1.2216338880484114</v>
      </c>
      <c r="CA2481">
        <v>0</v>
      </c>
      <c r="CC2481">
        <f t="shared" ca="1" si="403"/>
        <v>11</v>
      </c>
      <c r="CD2481">
        <f t="shared" ca="1" si="404"/>
        <v>32</v>
      </c>
      <c r="CH2481">
        <f t="shared" ca="1" si="409"/>
        <v>121</v>
      </c>
      <c r="CK2481">
        <f t="shared" ca="1" si="405"/>
        <v>57.229225000000021</v>
      </c>
    </row>
    <row r="2482" spans="1:89" x14ac:dyDescent="0.45">
      <c r="A2482">
        <v>2</v>
      </c>
      <c r="B2482">
        <f t="shared" si="406"/>
        <v>0</v>
      </c>
      <c r="D2482" t="b">
        <f t="shared" si="402"/>
        <v>0</v>
      </c>
      <c r="AN2482">
        <f t="shared" si="407"/>
        <v>0.60585380423463286</v>
      </c>
      <c r="AQ2482">
        <f t="shared" si="408"/>
        <v>0.77836611195158856</v>
      </c>
      <c r="CA2482">
        <v>2</v>
      </c>
      <c r="CC2482" t="str">
        <f t="shared" ca="1" si="403"/>
        <v/>
      </c>
      <c r="CD2482" t="str">
        <f t="shared" ca="1" si="404"/>
        <v/>
      </c>
      <c r="CH2482" t="str">
        <f t="shared" ca="1" si="409"/>
        <v/>
      </c>
      <c r="CK2482" t="str">
        <f t="shared" ca="1" si="405"/>
        <v/>
      </c>
    </row>
    <row r="2483" spans="1:89" x14ac:dyDescent="0.45">
      <c r="A2483">
        <v>0</v>
      </c>
      <c r="B2483">
        <f t="shared" si="406"/>
        <v>0</v>
      </c>
      <c r="D2483" t="b">
        <f t="shared" si="402"/>
        <v>0</v>
      </c>
      <c r="AN2483">
        <f t="shared" si="407"/>
        <v>0</v>
      </c>
      <c r="AQ2483">
        <f t="shared" si="408"/>
        <v>1.2216338880484114</v>
      </c>
      <c r="CA2483">
        <v>0</v>
      </c>
      <c r="CC2483" t="str">
        <f t="shared" ca="1" si="403"/>
        <v/>
      </c>
      <c r="CD2483" t="str">
        <f t="shared" ca="1" si="404"/>
        <v/>
      </c>
      <c r="CH2483" t="str">
        <f t="shared" ca="1" si="409"/>
        <v/>
      </c>
      <c r="CK2483" t="str">
        <f t="shared" ca="1" si="405"/>
        <v/>
      </c>
    </row>
    <row r="2484" spans="1:89" x14ac:dyDescent="0.45">
      <c r="A2484">
        <v>0</v>
      </c>
      <c r="B2484">
        <f t="shared" si="406"/>
        <v>0</v>
      </c>
      <c r="D2484" t="b">
        <f t="shared" si="402"/>
        <v>0</v>
      </c>
      <c r="AN2484">
        <f t="shared" si="407"/>
        <v>0</v>
      </c>
      <c r="AQ2484">
        <f t="shared" si="408"/>
        <v>1.2216338880484114</v>
      </c>
      <c r="CA2484">
        <v>0</v>
      </c>
      <c r="CC2484" t="str">
        <f t="shared" ca="1" si="403"/>
        <v/>
      </c>
      <c r="CD2484" t="str">
        <f t="shared" ca="1" si="404"/>
        <v/>
      </c>
      <c r="CH2484" t="str">
        <f t="shared" ca="1" si="409"/>
        <v/>
      </c>
      <c r="CK2484" t="str">
        <f t="shared" ca="1" si="405"/>
        <v/>
      </c>
    </row>
    <row r="2485" spans="1:89" x14ac:dyDescent="0.45">
      <c r="A2485">
        <v>2</v>
      </c>
      <c r="B2485">
        <f t="shared" si="406"/>
        <v>0</v>
      </c>
      <c r="D2485" t="b">
        <f t="shared" si="402"/>
        <v>0</v>
      </c>
      <c r="AN2485">
        <f t="shared" si="407"/>
        <v>0.60585380423463286</v>
      </c>
      <c r="AQ2485">
        <f t="shared" si="408"/>
        <v>0.77836611195158856</v>
      </c>
      <c r="CA2485">
        <v>2</v>
      </c>
      <c r="CC2485" t="str">
        <f t="shared" ca="1" si="403"/>
        <v/>
      </c>
      <c r="CD2485" t="str">
        <f t="shared" ca="1" si="404"/>
        <v/>
      </c>
      <c r="CH2485" t="str">
        <f t="shared" ca="1" si="409"/>
        <v/>
      </c>
      <c r="CK2485" t="str">
        <f t="shared" ca="1" si="405"/>
        <v/>
      </c>
    </row>
    <row r="2486" spans="1:89" x14ac:dyDescent="0.45">
      <c r="A2486">
        <v>3</v>
      </c>
      <c r="B2486">
        <f t="shared" si="406"/>
        <v>0</v>
      </c>
      <c r="D2486" t="b">
        <f t="shared" si="402"/>
        <v>0</v>
      </c>
      <c r="AN2486">
        <f t="shared" si="407"/>
        <v>3.16258602813781</v>
      </c>
      <c r="AQ2486">
        <f t="shared" si="408"/>
        <v>1.7783661119515886</v>
      </c>
      <c r="CA2486">
        <v>3</v>
      </c>
      <c r="CC2486" t="str">
        <f t="shared" ca="1" si="403"/>
        <v/>
      </c>
      <c r="CD2486" t="str">
        <f t="shared" ca="1" si="404"/>
        <v/>
      </c>
      <c r="CH2486" t="str">
        <f t="shared" ca="1" si="409"/>
        <v/>
      </c>
      <c r="CK2486" t="str">
        <f t="shared" ca="1" si="405"/>
        <v/>
      </c>
    </row>
    <row r="2487" spans="1:89" x14ac:dyDescent="0.45">
      <c r="A2487">
        <v>0</v>
      </c>
      <c r="B2487">
        <f t="shared" si="406"/>
        <v>0</v>
      </c>
      <c r="D2487" t="b">
        <f t="shared" si="402"/>
        <v>1</v>
      </c>
      <c r="AN2487">
        <f t="shared" si="407"/>
        <v>0</v>
      </c>
      <c r="AQ2487">
        <f t="shared" si="408"/>
        <v>1.2216338880484114</v>
      </c>
      <c r="CA2487">
        <v>0</v>
      </c>
      <c r="CC2487" t="str">
        <f t="shared" ca="1" si="403"/>
        <v/>
      </c>
      <c r="CD2487" t="str">
        <f t="shared" ca="1" si="404"/>
        <v/>
      </c>
      <c r="CH2487" t="str">
        <f t="shared" ca="1" si="409"/>
        <v/>
      </c>
      <c r="CK2487" t="str">
        <f t="shared" ca="1" si="405"/>
        <v/>
      </c>
    </row>
    <row r="2488" spans="1:89" x14ac:dyDescent="0.45">
      <c r="A2488">
        <v>2</v>
      </c>
      <c r="B2488">
        <f t="shared" si="406"/>
        <v>0</v>
      </c>
      <c r="D2488" t="b">
        <f t="shared" si="402"/>
        <v>0</v>
      </c>
      <c r="AN2488">
        <f t="shared" si="407"/>
        <v>0.60585380423463286</v>
      </c>
      <c r="AQ2488">
        <f t="shared" si="408"/>
        <v>0.77836611195158856</v>
      </c>
      <c r="CA2488">
        <v>2</v>
      </c>
      <c r="CC2488" t="str">
        <f t="shared" ca="1" si="403"/>
        <v/>
      </c>
      <c r="CD2488" t="str">
        <f t="shared" ca="1" si="404"/>
        <v/>
      </c>
      <c r="CH2488" t="str">
        <f t="shared" ca="1" si="409"/>
        <v/>
      </c>
      <c r="CK2488" t="str">
        <f t="shared" ca="1" si="405"/>
        <v/>
      </c>
    </row>
    <row r="2489" spans="1:89" x14ac:dyDescent="0.45">
      <c r="A2489">
        <v>1</v>
      </c>
      <c r="B2489">
        <f t="shared" si="406"/>
        <v>15</v>
      </c>
      <c r="D2489" t="b">
        <f t="shared" si="402"/>
        <v>0</v>
      </c>
      <c r="AN2489">
        <f t="shared" si="407"/>
        <v>4.9121580331455778E-2</v>
      </c>
      <c r="AQ2489">
        <f t="shared" si="408"/>
        <v>0.22163388804841144</v>
      </c>
      <c r="CA2489">
        <v>1</v>
      </c>
      <c r="CC2489" t="str">
        <f t="shared" ca="1" si="403"/>
        <v/>
      </c>
      <c r="CD2489" t="str">
        <f t="shared" ca="1" si="404"/>
        <v/>
      </c>
      <c r="CH2489" t="str">
        <f t="shared" ca="1" si="409"/>
        <v/>
      </c>
      <c r="CK2489" t="str">
        <f t="shared" ca="1" si="405"/>
        <v/>
      </c>
    </row>
    <row r="2490" spans="1:89" x14ac:dyDescent="0.45">
      <c r="A2490">
        <v>1</v>
      </c>
      <c r="B2490">
        <f t="shared" si="406"/>
        <v>0</v>
      </c>
      <c r="D2490" t="b">
        <f t="shared" si="402"/>
        <v>0</v>
      </c>
      <c r="AN2490">
        <f t="shared" si="407"/>
        <v>4.9121580331455778E-2</v>
      </c>
      <c r="AQ2490">
        <f t="shared" si="408"/>
        <v>0.22163388804841144</v>
      </c>
      <c r="CA2490">
        <v>1</v>
      </c>
      <c r="CC2490" t="str">
        <f t="shared" ca="1" si="403"/>
        <v/>
      </c>
      <c r="CD2490" t="str">
        <f t="shared" ca="1" si="404"/>
        <v/>
      </c>
      <c r="CH2490" t="str">
        <f t="shared" ca="1" si="409"/>
        <v/>
      </c>
      <c r="CK2490" t="str">
        <f t="shared" ca="1" si="405"/>
        <v/>
      </c>
    </row>
    <row r="2491" spans="1:89" x14ac:dyDescent="0.45">
      <c r="A2491">
        <v>4</v>
      </c>
      <c r="B2491">
        <f t="shared" si="406"/>
        <v>0</v>
      </c>
      <c r="D2491" t="b">
        <f t="shared" si="402"/>
        <v>0</v>
      </c>
      <c r="AN2491">
        <f t="shared" si="407"/>
        <v>7.7193182520409875</v>
      </c>
      <c r="AQ2491">
        <f t="shared" si="408"/>
        <v>2.7783661119515886</v>
      </c>
      <c r="CA2491">
        <v>4</v>
      </c>
      <c r="CC2491">
        <f t="shared" ca="1" si="403"/>
        <v>21</v>
      </c>
      <c r="CD2491" t="str">
        <f t="shared" ca="1" si="404"/>
        <v/>
      </c>
      <c r="CH2491">
        <f t="shared" ca="1" si="409"/>
        <v>441</v>
      </c>
      <c r="CK2491" t="str">
        <f t="shared" ca="1" si="405"/>
        <v/>
      </c>
    </row>
    <row r="2492" spans="1:89" x14ac:dyDescent="0.45">
      <c r="A2492">
        <v>0</v>
      </c>
      <c r="B2492">
        <f t="shared" si="406"/>
        <v>0</v>
      </c>
      <c r="D2492" t="b">
        <f t="shared" si="402"/>
        <v>0</v>
      </c>
      <c r="AN2492">
        <f t="shared" si="407"/>
        <v>0</v>
      </c>
      <c r="AQ2492">
        <f t="shared" si="408"/>
        <v>1.2216338880484114</v>
      </c>
      <c r="CA2492">
        <v>0</v>
      </c>
      <c r="CC2492" t="str">
        <f t="shared" ca="1" si="403"/>
        <v/>
      </c>
      <c r="CD2492" t="str">
        <f t="shared" ca="1" si="404"/>
        <v/>
      </c>
      <c r="CH2492" t="str">
        <f t="shared" ca="1" si="409"/>
        <v/>
      </c>
      <c r="CK2492" t="str">
        <f t="shared" ca="1" si="405"/>
        <v/>
      </c>
    </row>
    <row r="2493" spans="1:89" x14ac:dyDescent="0.45">
      <c r="A2493">
        <v>0</v>
      </c>
      <c r="B2493">
        <f t="shared" si="406"/>
        <v>0</v>
      </c>
      <c r="D2493" t="b">
        <f t="shared" si="402"/>
        <v>0</v>
      </c>
      <c r="AN2493">
        <f t="shared" si="407"/>
        <v>0</v>
      </c>
      <c r="AQ2493">
        <f t="shared" si="408"/>
        <v>1.2216338880484114</v>
      </c>
      <c r="CA2493">
        <v>0</v>
      </c>
      <c r="CC2493" t="str">
        <f t="shared" ca="1" si="403"/>
        <v/>
      </c>
      <c r="CD2493" t="str">
        <f t="shared" ca="1" si="404"/>
        <v/>
      </c>
      <c r="CH2493" t="str">
        <f t="shared" ca="1" si="409"/>
        <v/>
      </c>
      <c r="CK2493" t="str">
        <f t="shared" ca="1" si="405"/>
        <v/>
      </c>
    </row>
    <row r="2494" spans="1:89" x14ac:dyDescent="0.45">
      <c r="A2494">
        <v>3</v>
      </c>
      <c r="B2494">
        <f t="shared" si="406"/>
        <v>0</v>
      </c>
      <c r="D2494" t="b">
        <f t="shared" si="402"/>
        <v>0</v>
      </c>
      <c r="AN2494">
        <f t="shared" si="407"/>
        <v>3.16258602813781</v>
      </c>
      <c r="AQ2494">
        <f t="shared" si="408"/>
        <v>1.7783661119515886</v>
      </c>
      <c r="CA2494">
        <v>3</v>
      </c>
      <c r="CC2494" t="str">
        <f t="shared" ca="1" si="403"/>
        <v/>
      </c>
      <c r="CD2494" t="str">
        <f t="shared" ca="1" si="404"/>
        <v/>
      </c>
      <c r="CH2494" t="str">
        <f t="shared" ca="1" si="409"/>
        <v/>
      </c>
      <c r="CK2494" t="str">
        <f t="shared" ca="1" si="405"/>
        <v/>
      </c>
    </row>
    <row r="2495" spans="1:89" x14ac:dyDescent="0.45">
      <c r="A2495">
        <v>1</v>
      </c>
      <c r="B2495">
        <f t="shared" si="406"/>
        <v>0</v>
      </c>
      <c r="D2495" t="b">
        <f t="shared" si="402"/>
        <v>0</v>
      </c>
      <c r="AN2495">
        <f t="shared" si="407"/>
        <v>4.9121580331455778E-2</v>
      </c>
      <c r="AQ2495">
        <f t="shared" si="408"/>
        <v>0.22163388804841144</v>
      </c>
      <c r="CA2495">
        <v>1</v>
      </c>
      <c r="CC2495" t="str">
        <f t="shared" ca="1" si="403"/>
        <v/>
      </c>
      <c r="CD2495" t="str">
        <f t="shared" ca="1" si="404"/>
        <v/>
      </c>
      <c r="CH2495" t="str">
        <f t="shared" ca="1" si="409"/>
        <v/>
      </c>
      <c r="CK2495" t="str">
        <f t="shared" ca="1" si="405"/>
        <v/>
      </c>
    </row>
    <row r="2496" spans="1:89" x14ac:dyDescent="0.45">
      <c r="A2496">
        <v>3</v>
      </c>
      <c r="B2496">
        <f t="shared" si="406"/>
        <v>0</v>
      </c>
      <c r="D2496" t="b">
        <f t="shared" si="402"/>
        <v>0</v>
      </c>
      <c r="AN2496">
        <f t="shared" si="407"/>
        <v>3.16258602813781</v>
      </c>
      <c r="AQ2496">
        <f t="shared" si="408"/>
        <v>1.7783661119515886</v>
      </c>
      <c r="CA2496">
        <v>3</v>
      </c>
      <c r="CC2496" t="str">
        <f t="shared" ca="1" si="403"/>
        <v/>
      </c>
      <c r="CD2496" t="str">
        <f t="shared" ca="1" si="404"/>
        <v/>
      </c>
      <c r="CH2496" t="str">
        <f t="shared" ca="1" si="409"/>
        <v/>
      </c>
      <c r="CK2496" t="str">
        <f t="shared" ca="1" si="405"/>
        <v/>
      </c>
    </row>
    <row r="2497" spans="1:89" x14ac:dyDescent="0.45">
      <c r="A2497">
        <v>1</v>
      </c>
      <c r="B2497">
        <f t="shared" si="406"/>
        <v>0</v>
      </c>
      <c r="D2497" t="b">
        <f t="shared" ref="D2497:D2560" si="410">MOD(ROW(A2530),10)=0</f>
        <v>1</v>
      </c>
      <c r="AN2497">
        <f t="shared" si="407"/>
        <v>4.9121580331455778E-2</v>
      </c>
      <c r="AQ2497">
        <f t="shared" si="408"/>
        <v>0.22163388804841144</v>
      </c>
      <c r="CA2497">
        <v>1</v>
      </c>
      <c r="CC2497" t="str">
        <f t="shared" ref="CC2497:CC2560" ca="1" si="411">IF(MOD(CELL("строка",CA2506),10)=0,SUM(CA2497:CA2506),"")</f>
        <v/>
      </c>
      <c r="CD2497" t="str">
        <f t="shared" ca="1" si="404"/>
        <v/>
      </c>
      <c r="CH2497" t="str">
        <f t="shared" ca="1" si="409"/>
        <v/>
      </c>
      <c r="CK2497" t="str">
        <f t="shared" ca="1" si="405"/>
        <v/>
      </c>
    </row>
    <row r="2498" spans="1:89" x14ac:dyDescent="0.45">
      <c r="A2498">
        <v>5</v>
      </c>
      <c r="B2498">
        <f t="shared" si="406"/>
        <v>0</v>
      </c>
      <c r="D2498" t="b">
        <f t="shared" si="410"/>
        <v>0</v>
      </c>
      <c r="AN2498">
        <f t="shared" si="407"/>
        <v>14.276050475944164</v>
      </c>
      <c r="AQ2498">
        <f t="shared" si="408"/>
        <v>3.7783661119515886</v>
      </c>
      <c r="CA2498">
        <v>5</v>
      </c>
      <c r="CC2498" t="str">
        <f t="shared" ca="1" si="411"/>
        <v/>
      </c>
      <c r="CD2498" t="str">
        <f t="shared" ref="CD2498:CD2561" ca="1" si="412">IF(MOD(CELL("строка",CA2517),20)=0,SUM(CA2498:CA2517),"")</f>
        <v/>
      </c>
      <c r="CH2498" t="str">
        <f t="shared" ca="1" si="409"/>
        <v/>
      </c>
      <c r="CK2498" t="str">
        <f t="shared" ref="CK2498:CK2561" ca="1" si="413">IF(MOD(CELL("строка",CD2498),20)=1,POWER( SUM( CD2498, -$CJ$1 ), 2 ),"")</f>
        <v/>
      </c>
    </row>
    <row r="2499" spans="1:89" x14ac:dyDescent="0.45">
      <c r="A2499">
        <v>1</v>
      </c>
      <c r="B2499">
        <f t="shared" ref="B2499:B2562" si="414">SUM(A2541:A2550)*D2517</f>
        <v>12</v>
      </c>
      <c r="D2499" t="b">
        <f t="shared" si="410"/>
        <v>0</v>
      </c>
      <c r="AN2499">
        <f t="shared" ref="AN2499:AN2562" si="415">IF(A2499&gt;0,(A2499-AM$2)*(A2499-AM$2),0)</f>
        <v>4.9121580331455778E-2</v>
      </c>
      <c r="AQ2499">
        <f t="shared" ref="AQ2499:AQ2562" si="416">ABS(A2499-AM$2)</f>
        <v>0.22163388804841144</v>
      </c>
      <c r="CA2499">
        <v>1</v>
      </c>
      <c r="CC2499" t="str">
        <f t="shared" ca="1" si="411"/>
        <v/>
      </c>
      <c r="CD2499" t="str">
        <f t="shared" ca="1" si="412"/>
        <v/>
      </c>
      <c r="CH2499" t="str">
        <f t="shared" ref="CH2499:CH2562" ca="1" si="417">IF(MOD(CELL("строка",CC2499),10)=1,POWER( SUM( CC2499, -$G$1 ), 2 ),"")</f>
        <v/>
      </c>
      <c r="CK2499" t="str">
        <f t="shared" ca="1" si="413"/>
        <v/>
      </c>
    </row>
    <row r="2500" spans="1:89" x14ac:dyDescent="0.45">
      <c r="A2500">
        <v>3</v>
      </c>
      <c r="B2500">
        <f t="shared" si="414"/>
        <v>0</v>
      </c>
      <c r="D2500" t="b">
        <f t="shared" si="410"/>
        <v>0</v>
      </c>
      <c r="AN2500">
        <f t="shared" si="415"/>
        <v>3.16258602813781</v>
      </c>
      <c r="AQ2500">
        <f t="shared" si="416"/>
        <v>1.7783661119515886</v>
      </c>
      <c r="CA2500">
        <v>3</v>
      </c>
      <c r="CC2500" t="str">
        <f t="shared" ca="1" si="411"/>
        <v/>
      </c>
      <c r="CD2500" t="str">
        <f t="shared" ca="1" si="412"/>
        <v/>
      </c>
      <c r="CH2500" t="str">
        <f t="shared" ca="1" si="417"/>
        <v/>
      </c>
      <c r="CK2500" t="str">
        <f t="shared" ca="1" si="413"/>
        <v/>
      </c>
    </row>
    <row r="2501" spans="1:89" x14ac:dyDescent="0.45">
      <c r="A2501">
        <v>1</v>
      </c>
      <c r="B2501">
        <f t="shared" si="414"/>
        <v>0</v>
      </c>
      <c r="D2501" t="b">
        <f t="shared" si="410"/>
        <v>0</v>
      </c>
      <c r="AN2501">
        <f t="shared" si="415"/>
        <v>4.9121580331455778E-2</v>
      </c>
      <c r="AQ2501">
        <f t="shared" si="416"/>
        <v>0.22163388804841144</v>
      </c>
      <c r="CA2501">
        <v>1</v>
      </c>
      <c r="CC2501">
        <f t="shared" ca="1" si="411"/>
        <v>10</v>
      </c>
      <c r="CD2501">
        <f t="shared" ca="1" si="412"/>
        <v>24</v>
      </c>
      <c r="CH2501">
        <f t="shared" ca="1" si="417"/>
        <v>100</v>
      </c>
      <c r="CK2501">
        <f t="shared" ca="1" si="413"/>
        <v>0.18922499999999889</v>
      </c>
    </row>
    <row r="2502" spans="1:89" x14ac:dyDescent="0.45">
      <c r="A2502">
        <v>1</v>
      </c>
      <c r="B2502">
        <f t="shared" si="414"/>
        <v>0</v>
      </c>
      <c r="D2502" t="b">
        <f t="shared" si="410"/>
        <v>0</v>
      </c>
      <c r="AN2502">
        <f t="shared" si="415"/>
        <v>4.9121580331455778E-2</v>
      </c>
      <c r="AQ2502">
        <f t="shared" si="416"/>
        <v>0.22163388804841144</v>
      </c>
      <c r="CA2502">
        <v>1</v>
      </c>
      <c r="CC2502" t="str">
        <f t="shared" ca="1" si="411"/>
        <v/>
      </c>
      <c r="CD2502" t="str">
        <f t="shared" ca="1" si="412"/>
        <v/>
      </c>
      <c r="CH2502" t="str">
        <f t="shared" ca="1" si="417"/>
        <v/>
      </c>
      <c r="CK2502" t="str">
        <f t="shared" ca="1" si="413"/>
        <v/>
      </c>
    </row>
    <row r="2503" spans="1:89" x14ac:dyDescent="0.45">
      <c r="A2503">
        <v>1</v>
      </c>
      <c r="B2503">
        <f t="shared" si="414"/>
        <v>0</v>
      </c>
      <c r="D2503" t="b">
        <f t="shared" si="410"/>
        <v>0</v>
      </c>
      <c r="AN2503">
        <f t="shared" si="415"/>
        <v>4.9121580331455778E-2</v>
      </c>
      <c r="AQ2503">
        <f t="shared" si="416"/>
        <v>0.22163388804841144</v>
      </c>
      <c r="CA2503">
        <v>1</v>
      </c>
      <c r="CC2503" t="str">
        <f t="shared" ca="1" si="411"/>
        <v/>
      </c>
      <c r="CD2503" t="str">
        <f t="shared" ca="1" si="412"/>
        <v/>
      </c>
      <c r="CH2503" t="str">
        <f t="shared" ca="1" si="417"/>
        <v/>
      </c>
      <c r="CK2503" t="str">
        <f t="shared" ca="1" si="413"/>
        <v/>
      </c>
    </row>
    <row r="2504" spans="1:89" x14ac:dyDescent="0.45">
      <c r="A2504">
        <v>0</v>
      </c>
      <c r="B2504">
        <f t="shared" si="414"/>
        <v>0</v>
      </c>
      <c r="D2504" t="b">
        <f t="shared" si="410"/>
        <v>0</v>
      </c>
      <c r="AN2504">
        <f t="shared" si="415"/>
        <v>0</v>
      </c>
      <c r="AQ2504">
        <f t="shared" si="416"/>
        <v>1.2216338880484114</v>
      </c>
      <c r="CA2504">
        <v>0</v>
      </c>
      <c r="CC2504" t="str">
        <f t="shared" ca="1" si="411"/>
        <v/>
      </c>
      <c r="CD2504" t="str">
        <f t="shared" ca="1" si="412"/>
        <v/>
      </c>
      <c r="CH2504" t="str">
        <f t="shared" ca="1" si="417"/>
        <v/>
      </c>
      <c r="CK2504" t="str">
        <f t="shared" ca="1" si="413"/>
        <v/>
      </c>
    </row>
    <row r="2505" spans="1:89" x14ac:dyDescent="0.45">
      <c r="A2505">
        <v>0</v>
      </c>
      <c r="B2505">
        <f t="shared" si="414"/>
        <v>0</v>
      </c>
      <c r="D2505" t="b">
        <f t="shared" si="410"/>
        <v>0</v>
      </c>
      <c r="AN2505">
        <f t="shared" si="415"/>
        <v>0</v>
      </c>
      <c r="AQ2505">
        <f t="shared" si="416"/>
        <v>1.2216338880484114</v>
      </c>
      <c r="CA2505">
        <v>0</v>
      </c>
      <c r="CC2505" t="str">
        <f t="shared" ca="1" si="411"/>
        <v/>
      </c>
      <c r="CD2505" t="str">
        <f t="shared" ca="1" si="412"/>
        <v/>
      </c>
      <c r="CH2505" t="str">
        <f t="shared" ca="1" si="417"/>
        <v/>
      </c>
      <c r="CK2505" t="str">
        <f t="shared" ca="1" si="413"/>
        <v/>
      </c>
    </row>
    <row r="2506" spans="1:89" x14ac:dyDescent="0.45">
      <c r="A2506">
        <v>0</v>
      </c>
      <c r="B2506">
        <f t="shared" si="414"/>
        <v>0</v>
      </c>
      <c r="D2506" t="b">
        <f t="shared" si="410"/>
        <v>0</v>
      </c>
      <c r="AN2506">
        <f t="shared" si="415"/>
        <v>0</v>
      </c>
      <c r="AQ2506">
        <f t="shared" si="416"/>
        <v>1.2216338880484114</v>
      </c>
      <c r="CA2506">
        <v>0</v>
      </c>
      <c r="CC2506" t="str">
        <f t="shared" ca="1" si="411"/>
        <v/>
      </c>
      <c r="CD2506" t="str">
        <f t="shared" ca="1" si="412"/>
        <v/>
      </c>
      <c r="CH2506" t="str">
        <f t="shared" ca="1" si="417"/>
        <v/>
      </c>
      <c r="CK2506" t="str">
        <f t="shared" ca="1" si="413"/>
        <v/>
      </c>
    </row>
    <row r="2507" spans="1:89" x14ac:dyDescent="0.45">
      <c r="A2507">
        <v>2</v>
      </c>
      <c r="B2507">
        <f t="shared" si="414"/>
        <v>0</v>
      </c>
      <c r="D2507" t="b">
        <f t="shared" si="410"/>
        <v>1</v>
      </c>
      <c r="AN2507">
        <f t="shared" si="415"/>
        <v>0.60585380423463286</v>
      </c>
      <c r="AQ2507">
        <f t="shared" si="416"/>
        <v>0.77836611195158856</v>
      </c>
      <c r="CA2507">
        <v>2</v>
      </c>
      <c r="CC2507" t="str">
        <f t="shared" ca="1" si="411"/>
        <v/>
      </c>
      <c r="CD2507" t="str">
        <f t="shared" ca="1" si="412"/>
        <v/>
      </c>
      <c r="CH2507" t="str">
        <f t="shared" ca="1" si="417"/>
        <v/>
      </c>
      <c r="CK2507" t="str">
        <f t="shared" ca="1" si="413"/>
        <v/>
      </c>
    </row>
    <row r="2508" spans="1:89" x14ac:dyDescent="0.45">
      <c r="A2508">
        <v>4</v>
      </c>
      <c r="B2508">
        <f t="shared" si="414"/>
        <v>0</v>
      </c>
      <c r="D2508" t="b">
        <f t="shared" si="410"/>
        <v>0</v>
      </c>
      <c r="AN2508">
        <f t="shared" si="415"/>
        <v>7.7193182520409875</v>
      </c>
      <c r="AQ2508">
        <f t="shared" si="416"/>
        <v>2.7783661119515886</v>
      </c>
      <c r="CA2508">
        <v>4</v>
      </c>
      <c r="CC2508" t="str">
        <f t="shared" ca="1" si="411"/>
        <v/>
      </c>
      <c r="CD2508" t="str">
        <f t="shared" ca="1" si="412"/>
        <v/>
      </c>
      <c r="CH2508" t="str">
        <f t="shared" ca="1" si="417"/>
        <v/>
      </c>
      <c r="CK2508" t="str">
        <f t="shared" ca="1" si="413"/>
        <v/>
      </c>
    </row>
    <row r="2509" spans="1:89" x14ac:dyDescent="0.45">
      <c r="A2509">
        <v>0</v>
      </c>
      <c r="B2509">
        <f t="shared" si="414"/>
        <v>8</v>
      </c>
      <c r="D2509" t="b">
        <f t="shared" si="410"/>
        <v>0</v>
      </c>
      <c r="AN2509">
        <f t="shared" si="415"/>
        <v>0</v>
      </c>
      <c r="AQ2509">
        <f t="shared" si="416"/>
        <v>1.2216338880484114</v>
      </c>
      <c r="CA2509">
        <v>0</v>
      </c>
      <c r="CC2509" t="str">
        <f t="shared" ca="1" si="411"/>
        <v/>
      </c>
      <c r="CD2509" t="str">
        <f t="shared" ca="1" si="412"/>
        <v/>
      </c>
      <c r="CH2509" t="str">
        <f t="shared" ca="1" si="417"/>
        <v/>
      </c>
      <c r="CK2509" t="str">
        <f t="shared" ca="1" si="413"/>
        <v/>
      </c>
    </row>
    <row r="2510" spans="1:89" x14ac:dyDescent="0.45">
      <c r="A2510">
        <v>1</v>
      </c>
      <c r="B2510">
        <f t="shared" si="414"/>
        <v>0</v>
      </c>
      <c r="D2510" t="b">
        <f t="shared" si="410"/>
        <v>0</v>
      </c>
      <c r="AN2510">
        <f t="shared" si="415"/>
        <v>4.9121580331455778E-2</v>
      </c>
      <c r="AQ2510">
        <f t="shared" si="416"/>
        <v>0.22163388804841144</v>
      </c>
      <c r="CA2510">
        <v>1</v>
      </c>
      <c r="CC2510" t="str">
        <f t="shared" ca="1" si="411"/>
        <v/>
      </c>
      <c r="CD2510" t="str">
        <f t="shared" ca="1" si="412"/>
        <v/>
      </c>
      <c r="CH2510" t="str">
        <f t="shared" ca="1" si="417"/>
        <v/>
      </c>
      <c r="CK2510" t="str">
        <f t="shared" ca="1" si="413"/>
        <v/>
      </c>
    </row>
    <row r="2511" spans="1:89" x14ac:dyDescent="0.45">
      <c r="A2511">
        <v>0</v>
      </c>
      <c r="B2511">
        <f t="shared" si="414"/>
        <v>0</v>
      </c>
      <c r="D2511" t="b">
        <f t="shared" si="410"/>
        <v>0</v>
      </c>
      <c r="AN2511">
        <f t="shared" si="415"/>
        <v>0</v>
      </c>
      <c r="AQ2511">
        <f t="shared" si="416"/>
        <v>1.2216338880484114</v>
      </c>
      <c r="CA2511">
        <v>0</v>
      </c>
      <c r="CC2511">
        <f t="shared" ca="1" si="411"/>
        <v>14</v>
      </c>
      <c r="CD2511" t="str">
        <f t="shared" ca="1" si="412"/>
        <v/>
      </c>
      <c r="CH2511">
        <f t="shared" ca="1" si="417"/>
        <v>196</v>
      </c>
      <c r="CK2511" t="str">
        <f t="shared" ca="1" si="413"/>
        <v/>
      </c>
    </row>
    <row r="2512" spans="1:89" x14ac:dyDescent="0.45">
      <c r="A2512">
        <v>0</v>
      </c>
      <c r="B2512">
        <f t="shared" si="414"/>
        <v>0</v>
      </c>
      <c r="D2512" t="b">
        <f t="shared" si="410"/>
        <v>0</v>
      </c>
      <c r="AN2512">
        <f t="shared" si="415"/>
        <v>0</v>
      </c>
      <c r="AQ2512">
        <f t="shared" si="416"/>
        <v>1.2216338880484114</v>
      </c>
      <c r="CA2512">
        <v>0</v>
      </c>
      <c r="CC2512" t="str">
        <f t="shared" ca="1" si="411"/>
        <v/>
      </c>
      <c r="CD2512" t="str">
        <f t="shared" ca="1" si="412"/>
        <v/>
      </c>
      <c r="CH2512" t="str">
        <f t="shared" ca="1" si="417"/>
        <v/>
      </c>
      <c r="CK2512" t="str">
        <f t="shared" ca="1" si="413"/>
        <v/>
      </c>
    </row>
    <row r="2513" spans="1:89" x14ac:dyDescent="0.45">
      <c r="A2513">
        <v>3</v>
      </c>
      <c r="B2513">
        <f t="shared" si="414"/>
        <v>0</v>
      </c>
      <c r="D2513" t="b">
        <f t="shared" si="410"/>
        <v>0</v>
      </c>
      <c r="AN2513">
        <f t="shared" si="415"/>
        <v>3.16258602813781</v>
      </c>
      <c r="AQ2513">
        <f t="shared" si="416"/>
        <v>1.7783661119515886</v>
      </c>
      <c r="CA2513">
        <v>3</v>
      </c>
      <c r="CC2513" t="str">
        <f t="shared" ca="1" si="411"/>
        <v/>
      </c>
      <c r="CD2513" t="str">
        <f t="shared" ca="1" si="412"/>
        <v/>
      </c>
      <c r="CH2513" t="str">
        <f t="shared" ca="1" si="417"/>
        <v/>
      </c>
      <c r="CK2513" t="str">
        <f t="shared" ca="1" si="413"/>
        <v/>
      </c>
    </row>
    <row r="2514" spans="1:89" x14ac:dyDescent="0.45">
      <c r="A2514">
        <v>1</v>
      </c>
      <c r="B2514">
        <f t="shared" si="414"/>
        <v>0</v>
      </c>
      <c r="D2514" t="b">
        <f t="shared" si="410"/>
        <v>0</v>
      </c>
      <c r="AN2514">
        <f t="shared" si="415"/>
        <v>4.9121580331455778E-2</v>
      </c>
      <c r="AQ2514">
        <f t="shared" si="416"/>
        <v>0.22163388804841144</v>
      </c>
      <c r="CA2514">
        <v>1</v>
      </c>
      <c r="CC2514" t="str">
        <f t="shared" ca="1" si="411"/>
        <v/>
      </c>
      <c r="CD2514" t="str">
        <f t="shared" ca="1" si="412"/>
        <v/>
      </c>
      <c r="CH2514" t="str">
        <f t="shared" ca="1" si="417"/>
        <v/>
      </c>
      <c r="CK2514" t="str">
        <f t="shared" ca="1" si="413"/>
        <v/>
      </c>
    </row>
    <row r="2515" spans="1:89" x14ac:dyDescent="0.45">
      <c r="A2515">
        <v>2</v>
      </c>
      <c r="B2515">
        <f t="shared" si="414"/>
        <v>0</v>
      </c>
      <c r="D2515" t="b">
        <f t="shared" si="410"/>
        <v>0</v>
      </c>
      <c r="AN2515">
        <f t="shared" si="415"/>
        <v>0.60585380423463286</v>
      </c>
      <c r="AQ2515">
        <f t="shared" si="416"/>
        <v>0.77836611195158856</v>
      </c>
      <c r="CA2515">
        <v>2</v>
      </c>
      <c r="CC2515" t="str">
        <f t="shared" ca="1" si="411"/>
        <v/>
      </c>
      <c r="CD2515" t="str">
        <f t="shared" ca="1" si="412"/>
        <v/>
      </c>
      <c r="CH2515" t="str">
        <f t="shared" ca="1" si="417"/>
        <v/>
      </c>
      <c r="CK2515" t="str">
        <f t="shared" ca="1" si="413"/>
        <v/>
      </c>
    </row>
    <row r="2516" spans="1:89" x14ac:dyDescent="0.45">
      <c r="A2516">
        <v>1</v>
      </c>
      <c r="B2516">
        <f t="shared" si="414"/>
        <v>0</v>
      </c>
      <c r="D2516" t="b">
        <f t="shared" si="410"/>
        <v>0</v>
      </c>
      <c r="AN2516">
        <f t="shared" si="415"/>
        <v>4.9121580331455778E-2</v>
      </c>
      <c r="AQ2516">
        <f t="shared" si="416"/>
        <v>0.22163388804841144</v>
      </c>
      <c r="CA2516">
        <v>1</v>
      </c>
      <c r="CC2516" t="str">
        <f t="shared" ca="1" si="411"/>
        <v/>
      </c>
      <c r="CD2516" t="str">
        <f t="shared" ca="1" si="412"/>
        <v/>
      </c>
      <c r="CH2516" t="str">
        <f t="shared" ca="1" si="417"/>
        <v/>
      </c>
      <c r="CK2516" t="str">
        <f t="shared" ca="1" si="413"/>
        <v/>
      </c>
    </row>
    <row r="2517" spans="1:89" x14ac:dyDescent="0.45">
      <c r="A2517">
        <v>1</v>
      </c>
      <c r="B2517">
        <f t="shared" si="414"/>
        <v>0</v>
      </c>
      <c r="D2517" t="b">
        <f t="shared" si="410"/>
        <v>1</v>
      </c>
      <c r="AN2517">
        <f t="shared" si="415"/>
        <v>4.9121580331455778E-2</v>
      </c>
      <c r="AQ2517">
        <f t="shared" si="416"/>
        <v>0.22163388804841144</v>
      </c>
      <c r="CA2517">
        <v>1</v>
      </c>
      <c r="CC2517" t="str">
        <f t="shared" ca="1" si="411"/>
        <v/>
      </c>
      <c r="CD2517" t="str">
        <f t="shared" ca="1" si="412"/>
        <v/>
      </c>
      <c r="CH2517" t="str">
        <f t="shared" ca="1" si="417"/>
        <v/>
      </c>
      <c r="CK2517" t="str">
        <f t="shared" ca="1" si="413"/>
        <v/>
      </c>
    </row>
    <row r="2518" spans="1:89" x14ac:dyDescent="0.45">
      <c r="A2518">
        <v>1</v>
      </c>
      <c r="B2518">
        <f t="shared" si="414"/>
        <v>0</v>
      </c>
      <c r="D2518" t="b">
        <f t="shared" si="410"/>
        <v>0</v>
      </c>
      <c r="AN2518">
        <f t="shared" si="415"/>
        <v>4.9121580331455778E-2</v>
      </c>
      <c r="AQ2518">
        <f t="shared" si="416"/>
        <v>0.22163388804841144</v>
      </c>
      <c r="CA2518">
        <v>1</v>
      </c>
      <c r="CC2518" t="str">
        <f t="shared" ca="1" si="411"/>
        <v/>
      </c>
      <c r="CD2518" t="str">
        <f t="shared" ca="1" si="412"/>
        <v/>
      </c>
      <c r="CH2518" t="str">
        <f t="shared" ca="1" si="417"/>
        <v/>
      </c>
      <c r="CK2518" t="str">
        <f t="shared" ca="1" si="413"/>
        <v/>
      </c>
    </row>
    <row r="2519" spans="1:89" x14ac:dyDescent="0.45">
      <c r="A2519">
        <v>1</v>
      </c>
      <c r="B2519">
        <f t="shared" si="414"/>
        <v>12</v>
      </c>
      <c r="D2519" t="b">
        <f t="shared" si="410"/>
        <v>0</v>
      </c>
      <c r="AN2519">
        <f t="shared" si="415"/>
        <v>4.9121580331455778E-2</v>
      </c>
      <c r="AQ2519">
        <f t="shared" si="416"/>
        <v>0.22163388804841144</v>
      </c>
      <c r="CA2519">
        <v>1</v>
      </c>
      <c r="CC2519" t="str">
        <f t="shared" ca="1" si="411"/>
        <v/>
      </c>
      <c r="CD2519" t="str">
        <f t="shared" ca="1" si="412"/>
        <v/>
      </c>
      <c r="CH2519" t="str">
        <f t="shared" ca="1" si="417"/>
        <v/>
      </c>
      <c r="CK2519" t="str">
        <f t="shared" ca="1" si="413"/>
        <v/>
      </c>
    </row>
    <row r="2520" spans="1:89" x14ac:dyDescent="0.45">
      <c r="A2520">
        <v>4</v>
      </c>
      <c r="B2520">
        <f t="shared" si="414"/>
        <v>0</v>
      </c>
      <c r="D2520" t="b">
        <f t="shared" si="410"/>
        <v>0</v>
      </c>
      <c r="AN2520">
        <f t="shared" si="415"/>
        <v>7.7193182520409875</v>
      </c>
      <c r="AQ2520">
        <f t="shared" si="416"/>
        <v>2.7783661119515886</v>
      </c>
      <c r="CA2520">
        <v>4</v>
      </c>
      <c r="CC2520" t="str">
        <f t="shared" ca="1" si="411"/>
        <v/>
      </c>
      <c r="CD2520" t="str">
        <f t="shared" ca="1" si="412"/>
        <v/>
      </c>
      <c r="CH2520" t="str">
        <f t="shared" ca="1" si="417"/>
        <v/>
      </c>
      <c r="CK2520" t="str">
        <f t="shared" ca="1" si="413"/>
        <v/>
      </c>
    </row>
    <row r="2521" spans="1:89" x14ac:dyDescent="0.45">
      <c r="A2521">
        <v>1</v>
      </c>
      <c r="B2521">
        <f t="shared" si="414"/>
        <v>0</v>
      </c>
      <c r="D2521" t="b">
        <f t="shared" si="410"/>
        <v>0</v>
      </c>
      <c r="AN2521">
        <f t="shared" si="415"/>
        <v>4.9121580331455778E-2</v>
      </c>
      <c r="AQ2521">
        <f t="shared" si="416"/>
        <v>0.22163388804841144</v>
      </c>
      <c r="CA2521">
        <v>1</v>
      </c>
      <c r="CC2521">
        <f t="shared" ca="1" si="411"/>
        <v>18</v>
      </c>
      <c r="CD2521">
        <f t="shared" ca="1" si="412"/>
        <v>33</v>
      </c>
      <c r="CH2521">
        <f t="shared" ca="1" si="417"/>
        <v>324</v>
      </c>
      <c r="CK2521">
        <f t="shared" ca="1" si="413"/>
        <v>73.359225000000023</v>
      </c>
    </row>
    <row r="2522" spans="1:89" x14ac:dyDescent="0.45">
      <c r="A2522">
        <v>4</v>
      </c>
      <c r="B2522">
        <f t="shared" si="414"/>
        <v>0</v>
      </c>
      <c r="D2522" t="b">
        <f t="shared" si="410"/>
        <v>0</v>
      </c>
      <c r="AN2522">
        <f t="shared" si="415"/>
        <v>7.7193182520409875</v>
      </c>
      <c r="AQ2522">
        <f t="shared" si="416"/>
        <v>2.7783661119515886</v>
      </c>
      <c r="CA2522">
        <v>4</v>
      </c>
      <c r="CC2522" t="str">
        <f t="shared" ca="1" si="411"/>
        <v/>
      </c>
      <c r="CD2522" t="str">
        <f t="shared" ca="1" si="412"/>
        <v/>
      </c>
      <c r="CH2522" t="str">
        <f t="shared" ca="1" si="417"/>
        <v/>
      </c>
      <c r="CK2522" t="str">
        <f t="shared" ca="1" si="413"/>
        <v/>
      </c>
    </row>
    <row r="2523" spans="1:89" x14ac:dyDescent="0.45">
      <c r="A2523">
        <v>0</v>
      </c>
      <c r="B2523">
        <f t="shared" si="414"/>
        <v>0</v>
      </c>
      <c r="D2523" t="b">
        <f t="shared" si="410"/>
        <v>0</v>
      </c>
      <c r="AN2523">
        <f t="shared" si="415"/>
        <v>0</v>
      </c>
      <c r="AQ2523">
        <f t="shared" si="416"/>
        <v>1.2216338880484114</v>
      </c>
      <c r="CA2523">
        <v>0</v>
      </c>
      <c r="CC2523" t="str">
        <f t="shared" ca="1" si="411"/>
        <v/>
      </c>
      <c r="CD2523" t="str">
        <f t="shared" ca="1" si="412"/>
        <v/>
      </c>
      <c r="CH2523" t="str">
        <f t="shared" ca="1" si="417"/>
        <v/>
      </c>
      <c r="CK2523" t="str">
        <f t="shared" ca="1" si="413"/>
        <v/>
      </c>
    </row>
    <row r="2524" spans="1:89" x14ac:dyDescent="0.45">
      <c r="A2524">
        <v>1</v>
      </c>
      <c r="B2524">
        <f t="shared" si="414"/>
        <v>0</v>
      </c>
      <c r="D2524" t="b">
        <f t="shared" si="410"/>
        <v>0</v>
      </c>
      <c r="AN2524">
        <f t="shared" si="415"/>
        <v>4.9121580331455778E-2</v>
      </c>
      <c r="AQ2524">
        <f t="shared" si="416"/>
        <v>0.22163388804841144</v>
      </c>
      <c r="CA2524">
        <v>1</v>
      </c>
      <c r="CC2524" t="str">
        <f t="shared" ca="1" si="411"/>
        <v/>
      </c>
      <c r="CD2524" t="str">
        <f t="shared" ca="1" si="412"/>
        <v/>
      </c>
      <c r="CH2524" t="str">
        <f t="shared" ca="1" si="417"/>
        <v/>
      </c>
      <c r="CK2524" t="str">
        <f t="shared" ca="1" si="413"/>
        <v/>
      </c>
    </row>
    <row r="2525" spans="1:89" x14ac:dyDescent="0.45">
      <c r="A2525">
        <v>2</v>
      </c>
      <c r="B2525">
        <f t="shared" si="414"/>
        <v>0</v>
      </c>
      <c r="D2525" t="b">
        <f t="shared" si="410"/>
        <v>0</v>
      </c>
      <c r="AN2525">
        <f t="shared" si="415"/>
        <v>0.60585380423463286</v>
      </c>
      <c r="AQ2525">
        <f t="shared" si="416"/>
        <v>0.77836611195158856</v>
      </c>
      <c r="CA2525">
        <v>2</v>
      </c>
      <c r="CC2525" t="str">
        <f t="shared" ca="1" si="411"/>
        <v/>
      </c>
      <c r="CD2525" t="str">
        <f t="shared" ca="1" si="412"/>
        <v/>
      </c>
      <c r="CH2525" t="str">
        <f t="shared" ca="1" si="417"/>
        <v/>
      </c>
      <c r="CK2525" t="str">
        <f t="shared" ca="1" si="413"/>
        <v/>
      </c>
    </row>
    <row r="2526" spans="1:89" x14ac:dyDescent="0.45">
      <c r="A2526">
        <v>3</v>
      </c>
      <c r="B2526">
        <f t="shared" si="414"/>
        <v>0</v>
      </c>
      <c r="D2526" t="b">
        <f t="shared" si="410"/>
        <v>0</v>
      </c>
      <c r="AN2526">
        <f t="shared" si="415"/>
        <v>3.16258602813781</v>
      </c>
      <c r="AQ2526">
        <f t="shared" si="416"/>
        <v>1.7783661119515886</v>
      </c>
      <c r="CA2526">
        <v>3</v>
      </c>
      <c r="CC2526" t="str">
        <f t="shared" ca="1" si="411"/>
        <v/>
      </c>
      <c r="CD2526" t="str">
        <f t="shared" ca="1" si="412"/>
        <v/>
      </c>
      <c r="CH2526" t="str">
        <f t="shared" ca="1" si="417"/>
        <v/>
      </c>
      <c r="CK2526" t="str">
        <f t="shared" ca="1" si="413"/>
        <v/>
      </c>
    </row>
    <row r="2527" spans="1:89" x14ac:dyDescent="0.45">
      <c r="A2527">
        <v>2</v>
      </c>
      <c r="B2527">
        <f t="shared" si="414"/>
        <v>0</v>
      </c>
      <c r="D2527" t="b">
        <f t="shared" si="410"/>
        <v>1</v>
      </c>
      <c r="AN2527">
        <f t="shared" si="415"/>
        <v>0.60585380423463286</v>
      </c>
      <c r="AQ2527">
        <f t="shared" si="416"/>
        <v>0.77836611195158856</v>
      </c>
      <c r="CA2527">
        <v>2</v>
      </c>
      <c r="CC2527" t="str">
        <f t="shared" ca="1" si="411"/>
        <v/>
      </c>
      <c r="CD2527" t="str">
        <f t="shared" ca="1" si="412"/>
        <v/>
      </c>
      <c r="CH2527" t="str">
        <f t="shared" ca="1" si="417"/>
        <v/>
      </c>
      <c r="CK2527" t="str">
        <f t="shared" ca="1" si="413"/>
        <v/>
      </c>
    </row>
    <row r="2528" spans="1:89" x14ac:dyDescent="0.45">
      <c r="A2528">
        <v>3</v>
      </c>
      <c r="B2528">
        <f t="shared" si="414"/>
        <v>0</v>
      </c>
      <c r="D2528" t="b">
        <f t="shared" si="410"/>
        <v>0</v>
      </c>
      <c r="AN2528">
        <f t="shared" si="415"/>
        <v>3.16258602813781</v>
      </c>
      <c r="AQ2528">
        <f t="shared" si="416"/>
        <v>1.7783661119515886</v>
      </c>
      <c r="CA2528">
        <v>3</v>
      </c>
      <c r="CC2528" t="str">
        <f t="shared" ca="1" si="411"/>
        <v/>
      </c>
      <c r="CD2528" t="str">
        <f t="shared" ca="1" si="412"/>
        <v/>
      </c>
      <c r="CH2528" t="str">
        <f t="shared" ca="1" si="417"/>
        <v/>
      </c>
      <c r="CK2528" t="str">
        <f t="shared" ca="1" si="413"/>
        <v/>
      </c>
    </row>
    <row r="2529" spans="1:89" x14ac:dyDescent="0.45">
      <c r="A2529">
        <v>1</v>
      </c>
      <c r="B2529">
        <f t="shared" si="414"/>
        <v>7</v>
      </c>
      <c r="D2529" t="b">
        <f t="shared" si="410"/>
        <v>0</v>
      </c>
      <c r="AN2529">
        <f t="shared" si="415"/>
        <v>4.9121580331455778E-2</v>
      </c>
      <c r="AQ2529">
        <f t="shared" si="416"/>
        <v>0.22163388804841144</v>
      </c>
      <c r="CA2529">
        <v>1</v>
      </c>
      <c r="CC2529" t="str">
        <f t="shared" ca="1" si="411"/>
        <v/>
      </c>
      <c r="CD2529" t="str">
        <f t="shared" ca="1" si="412"/>
        <v/>
      </c>
      <c r="CH2529" t="str">
        <f t="shared" ca="1" si="417"/>
        <v/>
      </c>
      <c r="CK2529" t="str">
        <f t="shared" ca="1" si="413"/>
        <v/>
      </c>
    </row>
    <row r="2530" spans="1:89" x14ac:dyDescent="0.45">
      <c r="A2530">
        <v>1</v>
      </c>
      <c r="B2530">
        <f t="shared" si="414"/>
        <v>0</v>
      </c>
      <c r="D2530" t="b">
        <f t="shared" si="410"/>
        <v>0</v>
      </c>
      <c r="AN2530">
        <f t="shared" si="415"/>
        <v>4.9121580331455778E-2</v>
      </c>
      <c r="AQ2530">
        <f t="shared" si="416"/>
        <v>0.22163388804841144</v>
      </c>
      <c r="CA2530">
        <v>1</v>
      </c>
      <c r="CC2530" t="str">
        <f t="shared" ca="1" si="411"/>
        <v/>
      </c>
      <c r="CD2530" t="str">
        <f t="shared" ca="1" si="412"/>
        <v/>
      </c>
      <c r="CH2530" t="str">
        <f t="shared" ca="1" si="417"/>
        <v/>
      </c>
      <c r="CK2530" t="str">
        <f t="shared" ca="1" si="413"/>
        <v/>
      </c>
    </row>
    <row r="2531" spans="1:89" x14ac:dyDescent="0.45">
      <c r="A2531">
        <v>1</v>
      </c>
      <c r="B2531">
        <f t="shared" si="414"/>
        <v>0</v>
      </c>
      <c r="D2531" t="b">
        <f t="shared" si="410"/>
        <v>0</v>
      </c>
      <c r="AN2531">
        <f t="shared" si="415"/>
        <v>4.9121580331455778E-2</v>
      </c>
      <c r="AQ2531">
        <f t="shared" si="416"/>
        <v>0.22163388804841144</v>
      </c>
      <c r="CA2531">
        <v>1</v>
      </c>
      <c r="CC2531">
        <f t="shared" ca="1" si="411"/>
        <v>15</v>
      </c>
      <c r="CD2531" t="str">
        <f t="shared" ca="1" si="412"/>
        <v/>
      </c>
      <c r="CH2531">
        <f t="shared" ca="1" si="417"/>
        <v>225</v>
      </c>
      <c r="CK2531" t="str">
        <f t="shared" ca="1" si="413"/>
        <v/>
      </c>
    </row>
    <row r="2532" spans="1:89" x14ac:dyDescent="0.45">
      <c r="A2532">
        <v>3</v>
      </c>
      <c r="B2532">
        <f t="shared" si="414"/>
        <v>0</v>
      </c>
      <c r="D2532" t="b">
        <f t="shared" si="410"/>
        <v>0</v>
      </c>
      <c r="AN2532">
        <f t="shared" si="415"/>
        <v>3.16258602813781</v>
      </c>
      <c r="AQ2532">
        <f t="shared" si="416"/>
        <v>1.7783661119515886</v>
      </c>
      <c r="CA2532">
        <v>3</v>
      </c>
      <c r="CC2532" t="str">
        <f t="shared" ca="1" si="411"/>
        <v/>
      </c>
      <c r="CD2532" t="str">
        <f t="shared" ca="1" si="412"/>
        <v/>
      </c>
      <c r="CH2532" t="str">
        <f t="shared" ca="1" si="417"/>
        <v/>
      </c>
      <c r="CK2532" t="str">
        <f t="shared" ca="1" si="413"/>
        <v/>
      </c>
    </row>
    <row r="2533" spans="1:89" x14ac:dyDescent="0.45">
      <c r="A2533">
        <v>2</v>
      </c>
      <c r="B2533">
        <f t="shared" si="414"/>
        <v>0</v>
      </c>
      <c r="D2533" t="b">
        <f t="shared" si="410"/>
        <v>0</v>
      </c>
      <c r="AN2533">
        <f t="shared" si="415"/>
        <v>0.60585380423463286</v>
      </c>
      <c r="AQ2533">
        <f t="shared" si="416"/>
        <v>0.77836611195158856</v>
      </c>
      <c r="CA2533">
        <v>2</v>
      </c>
      <c r="CC2533" t="str">
        <f t="shared" ca="1" si="411"/>
        <v/>
      </c>
      <c r="CD2533" t="str">
        <f t="shared" ca="1" si="412"/>
        <v/>
      </c>
      <c r="CH2533" t="str">
        <f t="shared" ca="1" si="417"/>
        <v/>
      </c>
      <c r="CK2533" t="str">
        <f t="shared" ca="1" si="413"/>
        <v/>
      </c>
    </row>
    <row r="2534" spans="1:89" x14ac:dyDescent="0.45">
      <c r="A2534">
        <v>1</v>
      </c>
      <c r="B2534">
        <f t="shared" si="414"/>
        <v>0</v>
      </c>
      <c r="D2534" t="b">
        <f t="shared" si="410"/>
        <v>0</v>
      </c>
      <c r="AN2534">
        <f t="shared" si="415"/>
        <v>4.9121580331455778E-2</v>
      </c>
      <c r="AQ2534">
        <f t="shared" si="416"/>
        <v>0.22163388804841144</v>
      </c>
      <c r="CA2534">
        <v>1</v>
      </c>
      <c r="CC2534" t="str">
        <f t="shared" ca="1" si="411"/>
        <v/>
      </c>
      <c r="CD2534" t="str">
        <f t="shared" ca="1" si="412"/>
        <v/>
      </c>
      <c r="CH2534" t="str">
        <f t="shared" ca="1" si="417"/>
        <v/>
      </c>
      <c r="CK2534" t="str">
        <f t="shared" ca="1" si="413"/>
        <v/>
      </c>
    </row>
    <row r="2535" spans="1:89" x14ac:dyDescent="0.45">
      <c r="A2535">
        <v>0</v>
      </c>
      <c r="B2535">
        <f t="shared" si="414"/>
        <v>0</v>
      </c>
      <c r="D2535" t="b">
        <f t="shared" si="410"/>
        <v>0</v>
      </c>
      <c r="AN2535">
        <f t="shared" si="415"/>
        <v>0</v>
      </c>
      <c r="AQ2535">
        <f t="shared" si="416"/>
        <v>1.2216338880484114</v>
      </c>
      <c r="CA2535">
        <v>0</v>
      </c>
      <c r="CC2535" t="str">
        <f t="shared" ca="1" si="411"/>
        <v/>
      </c>
      <c r="CD2535" t="str">
        <f t="shared" ca="1" si="412"/>
        <v/>
      </c>
      <c r="CH2535" t="str">
        <f t="shared" ca="1" si="417"/>
        <v/>
      </c>
      <c r="CK2535" t="str">
        <f t="shared" ca="1" si="413"/>
        <v/>
      </c>
    </row>
    <row r="2536" spans="1:89" x14ac:dyDescent="0.45">
      <c r="A2536">
        <v>2</v>
      </c>
      <c r="B2536">
        <f t="shared" si="414"/>
        <v>0</v>
      </c>
      <c r="D2536" t="b">
        <f t="shared" si="410"/>
        <v>0</v>
      </c>
      <c r="AN2536">
        <f t="shared" si="415"/>
        <v>0.60585380423463286</v>
      </c>
      <c r="AQ2536">
        <f t="shared" si="416"/>
        <v>0.77836611195158856</v>
      </c>
      <c r="CA2536">
        <v>2</v>
      </c>
      <c r="CC2536" t="str">
        <f t="shared" ca="1" si="411"/>
        <v/>
      </c>
      <c r="CD2536" t="str">
        <f t="shared" ca="1" si="412"/>
        <v/>
      </c>
      <c r="CH2536" t="str">
        <f t="shared" ca="1" si="417"/>
        <v/>
      </c>
      <c r="CK2536" t="str">
        <f t="shared" ca="1" si="413"/>
        <v/>
      </c>
    </row>
    <row r="2537" spans="1:89" x14ac:dyDescent="0.45">
      <c r="A2537">
        <v>2</v>
      </c>
      <c r="B2537">
        <f t="shared" si="414"/>
        <v>0</v>
      </c>
      <c r="D2537" t="b">
        <f t="shared" si="410"/>
        <v>1</v>
      </c>
      <c r="AN2537">
        <f t="shared" si="415"/>
        <v>0.60585380423463286</v>
      </c>
      <c r="AQ2537">
        <f t="shared" si="416"/>
        <v>0.77836611195158856</v>
      </c>
      <c r="CA2537">
        <v>2</v>
      </c>
      <c r="CC2537" t="str">
        <f t="shared" ca="1" si="411"/>
        <v/>
      </c>
      <c r="CD2537" t="str">
        <f t="shared" ca="1" si="412"/>
        <v/>
      </c>
      <c r="CH2537" t="str">
        <f t="shared" ca="1" si="417"/>
        <v/>
      </c>
      <c r="CK2537" t="str">
        <f t="shared" ca="1" si="413"/>
        <v/>
      </c>
    </row>
    <row r="2538" spans="1:89" x14ac:dyDescent="0.45">
      <c r="A2538">
        <v>1</v>
      </c>
      <c r="B2538">
        <f t="shared" si="414"/>
        <v>0</v>
      </c>
      <c r="D2538" t="b">
        <f t="shared" si="410"/>
        <v>0</v>
      </c>
      <c r="AN2538">
        <f t="shared" si="415"/>
        <v>4.9121580331455778E-2</v>
      </c>
      <c r="AQ2538">
        <f t="shared" si="416"/>
        <v>0.22163388804841144</v>
      </c>
      <c r="CA2538">
        <v>1</v>
      </c>
      <c r="CC2538" t="str">
        <f t="shared" ca="1" si="411"/>
        <v/>
      </c>
      <c r="CD2538" t="str">
        <f t="shared" ca="1" si="412"/>
        <v/>
      </c>
      <c r="CH2538" t="str">
        <f t="shared" ca="1" si="417"/>
        <v/>
      </c>
      <c r="CK2538" t="str">
        <f t="shared" ca="1" si="413"/>
        <v/>
      </c>
    </row>
    <row r="2539" spans="1:89" x14ac:dyDescent="0.45">
      <c r="A2539">
        <v>1</v>
      </c>
      <c r="B2539">
        <f t="shared" si="414"/>
        <v>12</v>
      </c>
      <c r="D2539" t="b">
        <f t="shared" si="410"/>
        <v>0</v>
      </c>
      <c r="AN2539">
        <f t="shared" si="415"/>
        <v>4.9121580331455778E-2</v>
      </c>
      <c r="AQ2539">
        <f t="shared" si="416"/>
        <v>0.22163388804841144</v>
      </c>
      <c r="CA2539">
        <v>1</v>
      </c>
      <c r="CC2539" t="str">
        <f t="shared" ca="1" si="411"/>
        <v/>
      </c>
      <c r="CD2539" t="str">
        <f t="shared" ca="1" si="412"/>
        <v/>
      </c>
      <c r="CH2539" t="str">
        <f t="shared" ca="1" si="417"/>
        <v/>
      </c>
      <c r="CK2539" t="str">
        <f t="shared" ca="1" si="413"/>
        <v/>
      </c>
    </row>
    <row r="2540" spans="1:89" x14ac:dyDescent="0.45">
      <c r="A2540">
        <v>2</v>
      </c>
      <c r="B2540">
        <f t="shared" si="414"/>
        <v>0</v>
      </c>
      <c r="D2540" t="b">
        <f t="shared" si="410"/>
        <v>0</v>
      </c>
      <c r="AN2540">
        <f t="shared" si="415"/>
        <v>0.60585380423463286</v>
      </c>
      <c r="AQ2540">
        <f t="shared" si="416"/>
        <v>0.77836611195158856</v>
      </c>
      <c r="CA2540">
        <v>2</v>
      </c>
      <c r="CC2540" t="str">
        <f t="shared" ca="1" si="411"/>
        <v/>
      </c>
      <c r="CD2540" t="str">
        <f t="shared" ca="1" si="412"/>
        <v/>
      </c>
      <c r="CH2540" t="str">
        <f t="shared" ca="1" si="417"/>
        <v/>
      </c>
      <c r="CK2540" t="str">
        <f t="shared" ca="1" si="413"/>
        <v/>
      </c>
    </row>
    <row r="2541" spans="1:89" x14ac:dyDescent="0.45">
      <c r="A2541">
        <v>1</v>
      </c>
      <c r="B2541">
        <f t="shared" si="414"/>
        <v>0</v>
      </c>
      <c r="D2541" t="b">
        <f t="shared" si="410"/>
        <v>0</v>
      </c>
      <c r="AN2541">
        <f t="shared" si="415"/>
        <v>4.9121580331455778E-2</v>
      </c>
      <c r="AQ2541">
        <f t="shared" si="416"/>
        <v>0.22163388804841144</v>
      </c>
      <c r="CA2541">
        <v>1</v>
      </c>
      <c r="CC2541">
        <f t="shared" ca="1" si="411"/>
        <v>12</v>
      </c>
      <c r="CD2541">
        <f t="shared" ca="1" si="412"/>
        <v>20</v>
      </c>
      <c r="CH2541">
        <f t="shared" ca="1" si="417"/>
        <v>144</v>
      </c>
      <c r="CK2541">
        <f t="shared" ca="1" si="413"/>
        <v>19.66922499999999</v>
      </c>
    </row>
    <row r="2542" spans="1:89" x14ac:dyDescent="0.45">
      <c r="A2542">
        <v>2</v>
      </c>
      <c r="B2542">
        <f t="shared" si="414"/>
        <v>0</v>
      </c>
      <c r="D2542" t="b">
        <f t="shared" si="410"/>
        <v>0</v>
      </c>
      <c r="AN2542">
        <f t="shared" si="415"/>
        <v>0.60585380423463286</v>
      </c>
      <c r="AQ2542">
        <f t="shared" si="416"/>
        <v>0.77836611195158856</v>
      </c>
      <c r="CA2542">
        <v>2</v>
      </c>
      <c r="CC2542" t="str">
        <f t="shared" ca="1" si="411"/>
        <v/>
      </c>
      <c r="CD2542" t="str">
        <f t="shared" ca="1" si="412"/>
        <v/>
      </c>
      <c r="CH2542" t="str">
        <f t="shared" ca="1" si="417"/>
        <v/>
      </c>
      <c r="CK2542" t="str">
        <f t="shared" ca="1" si="413"/>
        <v/>
      </c>
    </row>
    <row r="2543" spans="1:89" x14ac:dyDescent="0.45">
      <c r="A2543">
        <v>0</v>
      </c>
      <c r="B2543">
        <f t="shared" si="414"/>
        <v>0</v>
      </c>
      <c r="D2543" t="b">
        <f t="shared" si="410"/>
        <v>0</v>
      </c>
      <c r="AN2543">
        <f t="shared" si="415"/>
        <v>0</v>
      </c>
      <c r="AQ2543">
        <f t="shared" si="416"/>
        <v>1.2216338880484114</v>
      </c>
      <c r="CA2543">
        <v>0</v>
      </c>
      <c r="CC2543" t="str">
        <f t="shared" ca="1" si="411"/>
        <v/>
      </c>
      <c r="CD2543" t="str">
        <f t="shared" ca="1" si="412"/>
        <v/>
      </c>
      <c r="CH2543" t="str">
        <f t="shared" ca="1" si="417"/>
        <v/>
      </c>
      <c r="CK2543" t="str">
        <f t="shared" ca="1" si="413"/>
        <v/>
      </c>
    </row>
    <row r="2544" spans="1:89" x14ac:dyDescent="0.45">
      <c r="A2544">
        <v>0</v>
      </c>
      <c r="B2544">
        <f t="shared" si="414"/>
        <v>0</v>
      </c>
      <c r="D2544" t="b">
        <f t="shared" si="410"/>
        <v>0</v>
      </c>
      <c r="AN2544">
        <f t="shared" si="415"/>
        <v>0</v>
      </c>
      <c r="AQ2544">
        <f t="shared" si="416"/>
        <v>1.2216338880484114</v>
      </c>
      <c r="CA2544">
        <v>0</v>
      </c>
      <c r="CC2544" t="str">
        <f t="shared" ca="1" si="411"/>
        <v/>
      </c>
      <c r="CD2544" t="str">
        <f t="shared" ca="1" si="412"/>
        <v/>
      </c>
      <c r="CH2544" t="str">
        <f t="shared" ca="1" si="417"/>
        <v/>
      </c>
      <c r="CK2544" t="str">
        <f t="shared" ca="1" si="413"/>
        <v/>
      </c>
    </row>
    <row r="2545" spans="1:89" x14ac:dyDescent="0.45">
      <c r="A2545">
        <v>2</v>
      </c>
      <c r="B2545">
        <f t="shared" si="414"/>
        <v>0</v>
      </c>
      <c r="D2545" t="b">
        <f t="shared" si="410"/>
        <v>0</v>
      </c>
      <c r="AN2545">
        <f t="shared" si="415"/>
        <v>0.60585380423463286</v>
      </c>
      <c r="AQ2545">
        <f t="shared" si="416"/>
        <v>0.77836611195158856</v>
      </c>
      <c r="CA2545">
        <v>2</v>
      </c>
      <c r="CC2545" t="str">
        <f t="shared" ca="1" si="411"/>
        <v/>
      </c>
      <c r="CD2545" t="str">
        <f t="shared" ca="1" si="412"/>
        <v/>
      </c>
      <c r="CH2545" t="str">
        <f t="shared" ca="1" si="417"/>
        <v/>
      </c>
      <c r="CK2545" t="str">
        <f t="shared" ca="1" si="413"/>
        <v/>
      </c>
    </row>
    <row r="2546" spans="1:89" x14ac:dyDescent="0.45">
      <c r="A2546">
        <v>0</v>
      </c>
      <c r="B2546">
        <f t="shared" si="414"/>
        <v>0</v>
      </c>
      <c r="D2546" t="b">
        <f t="shared" si="410"/>
        <v>0</v>
      </c>
      <c r="AN2546">
        <f t="shared" si="415"/>
        <v>0</v>
      </c>
      <c r="AQ2546">
        <f t="shared" si="416"/>
        <v>1.2216338880484114</v>
      </c>
      <c r="CA2546">
        <v>0</v>
      </c>
      <c r="CC2546" t="str">
        <f t="shared" ca="1" si="411"/>
        <v/>
      </c>
      <c r="CD2546" t="str">
        <f t="shared" ca="1" si="412"/>
        <v/>
      </c>
      <c r="CH2546" t="str">
        <f t="shared" ca="1" si="417"/>
        <v/>
      </c>
      <c r="CK2546" t="str">
        <f t="shared" ca="1" si="413"/>
        <v/>
      </c>
    </row>
    <row r="2547" spans="1:89" x14ac:dyDescent="0.45">
      <c r="A2547">
        <v>3</v>
      </c>
      <c r="B2547">
        <f t="shared" si="414"/>
        <v>0</v>
      </c>
      <c r="D2547" t="b">
        <f t="shared" si="410"/>
        <v>1</v>
      </c>
      <c r="AN2547">
        <f t="shared" si="415"/>
        <v>3.16258602813781</v>
      </c>
      <c r="AQ2547">
        <f t="shared" si="416"/>
        <v>1.7783661119515886</v>
      </c>
      <c r="CA2547">
        <v>3</v>
      </c>
      <c r="CC2547" t="str">
        <f t="shared" ca="1" si="411"/>
        <v/>
      </c>
      <c r="CD2547" t="str">
        <f t="shared" ca="1" si="412"/>
        <v/>
      </c>
      <c r="CH2547" t="str">
        <f t="shared" ca="1" si="417"/>
        <v/>
      </c>
      <c r="CK2547" t="str">
        <f t="shared" ca="1" si="413"/>
        <v/>
      </c>
    </row>
    <row r="2548" spans="1:89" x14ac:dyDescent="0.45">
      <c r="A2548">
        <v>1</v>
      </c>
      <c r="B2548">
        <f t="shared" si="414"/>
        <v>0</v>
      </c>
      <c r="D2548" t="b">
        <f t="shared" si="410"/>
        <v>0</v>
      </c>
      <c r="AN2548">
        <f t="shared" si="415"/>
        <v>4.9121580331455778E-2</v>
      </c>
      <c r="AQ2548">
        <f t="shared" si="416"/>
        <v>0.22163388804841144</v>
      </c>
      <c r="CA2548">
        <v>1</v>
      </c>
      <c r="CC2548" t="str">
        <f t="shared" ca="1" si="411"/>
        <v/>
      </c>
      <c r="CD2548" t="str">
        <f t="shared" ca="1" si="412"/>
        <v/>
      </c>
      <c r="CH2548" t="str">
        <f t="shared" ca="1" si="417"/>
        <v/>
      </c>
      <c r="CK2548" t="str">
        <f t="shared" ca="1" si="413"/>
        <v/>
      </c>
    </row>
    <row r="2549" spans="1:89" x14ac:dyDescent="0.45">
      <c r="A2549">
        <v>2</v>
      </c>
      <c r="B2549">
        <f t="shared" si="414"/>
        <v>12</v>
      </c>
      <c r="D2549" t="b">
        <f t="shared" si="410"/>
        <v>0</v>
      </c>
      <c r="AN2549">
        <f t="shared" si="415"/>
        <v>0.60585380423463286</v>
      </c>
      <c r="AQ2549">
        <f t="shared" si="416"/>
        <v>0.77836611195158856</v>
      </c>
      <c r="CA2549">
        <v>2</v>
      </c>
      <c r="CC2549" t="str">
        <f t="shared" ca="1" si="411"/>
        <v/>
      </c>
      <c r="CD2549" t="str">
        <f t="shared" ca="1" si="412"/>
        <v/>
      </c>
      <c r="CH2549" t="str">
        <f t="shared" ca="1" si="417"/>
        <v/>
      </c>
      <c r="CK2549" t="str">
        <f t="shared" ca="1" si="413"/>
        <v/>
      </c>
    </row>
    <row r="2550" spans="1:89" x14ac:dyDescent="0.45">
      <c r="A2550">
        <v>1</v>
      </c>
      <c r="B2550">
        <f t="shared" si="414"/>
        <v>0</v>
      </c>
      <c r="D2550" t="b">
        <f t="shared" si="410"/>
        <v>0</v>
      </c>
      <c r="AN2550">
        <f t="shared" si="415"/>
        <v>4.9121580331455778E-2</v>
      </c>
      <c r="AQ2550">
        <f t="shared" si="416"/>
        <v>0.22163388804841144</v>
      </c>
      <c r="CA2550">
        <v>1</v>
      </c>
      <c r="CC2550" t="str">
        <f t="shared" ca="1" si="411"/>
        <v/>
      </c>
      <c r="CD2550" t="str">
        <f t="shared" ca="1" si="412"/>
        <v/>
      </c>
      <c r="CH2550" t="str">
        <f t="shared" ca="1" si="417"/>
        <v/>
      </c>
      <c r="CK2550" t="str">
        <f t="shared" ca="1" si="413"/>
        <v/>
      </c>
    </row>
    <row r="2551" spans="1:89" x14ac:dyDescent="0.45">
      <c r="A2551">
        <v>0</v>
      </c>
      <c r="B2551">
        <f t="shared" si="414"/>
        <v>0</v>
      </c>
      <c r="D2551" t="b">
        <f t="shared" si="410"/>
        <v>0</v>
      </c>
      <c r="AN2551">
        <f t="shared" si="415"/>
        <v>0</v>
      </c>
      <c r="AQ2551">
        <f t="shared" si="416"/>
        <v>1.2216338880484114</v>
      </c>
      <c r="CA2551">
        <v>0</v>
      </c>
      <c r="CC2551">
        <f t="shared" ca="1" si="411"/>
        <v>8</v>
      </c>
      <c r="CD2551" t="str">
        <f t="shared" ca="1" si="412"/>
        <v/>
      </c>
      <c r="CH2551">
        <f t="shared" ca="1" si="417"/>
        <v>64</v>
      </c>
      <c r="CK2551" t="str">
        <f t="shared" ca="1" si="413"/>
        <v/>
      </c>
    </row>
    <row r="2552" spans="1:89" x14ac:dyDescent="0.45">
      <c r="A2552">
        <v>0</v>
      </c>
      <c r="B2552">
        <f t="shared" si="414"/>
        <v>0</v>
      </c>
      <c r="D2552" t="b">
        <f t="shared" si="410"/>
        <v>0</v>
      </c>
      <c r="AN2552">
        <f t="shared" si="415"/>
        <v>0</v>
      </c>
      <c r="AQ2552">
        <f t="shared" si="416"/>
        <v>1.2216338880484114</v>
      </c>
      <c r="CA2552">
        <v>0</v>
      </c>
      <c r="CC2552" t="str">
        <f t="shared" ca="1" si="411"/>
        <v/>
      </c>
      <c r="CD2552" t="str">
        <f t="shared" ca="1" si="412"/>
        <v/>
      </c>
      <c r="CH2552" t="str">
        <f t="shared" ca="1" si="417"/>
        <v/>
      </c>
      <c r="CK2552" t="str">
        <f t="shared" ca="1" si="413"/>
        <v/>
      </c>
    </row>
    <row r="2553" spans="1:89" x14ac:dyDescent="0.45">
      <c r="A2553">
        <v>3</v>
      </c>
      <c r="B2553">
        <f t="shared" si="414"/>
        <v>0</v>
      </c>
      <c r="D2553" t="b">
        <f t="shared" si="410"/>
        <v>0</v>
      </c>
      <c r="AN2553">
        <f t="shared" si="415"/>
        <v>3.16258602813781</v>
      </c>
      <c r="AQ2553">
        <f t="shared" si="416"/>
        <v>1.7783661119515886</v>
      </c>
      <c r="CA2553">
        <v>3</v>
      </c>
      <c r="CC2553" t="str">
        <f t="shared" ca="1" si="411"/>
        <v/>
      </c>
      <c r="CD2553" t="str">
        <f t="shared" ca="1" si="412"/>
        <v/>
      </c>
      <c r="CH2553" t="str">
        <f t="shared" ca="1" si="417"/>
        <v/>
      </c>
      <c r="CK2553" t="str">
        <f t="shared" ca="1" si="413"/>
        <v/>
      </c>
    </row>
    <row r="2554" spans="1:89" x14ac:dyDescent="0.45">
      <c r="A2554">
        <v>0</v>
      </c>
      <c r="B2554">
        <f t="shared" si="414"/>
        <v>0</v>
      </c>
      <c r="D2554" t="b">
        <f t="shared" si="410"/>
        <v>0</v>
      </c>
      <c r="AN2554">
        <f t="shared" si="415"/>
        <v>0</v>
      </c>
      <c r="AQ2554">
        <f t="shared" si="416"/>
        <v>1.2216338880484114</v>
      </c>
      <c r="CA2554">
        <v>0</v>
      </c>
      <c r="CC2554" t="str">
        <f t="shared" ca="1" si="411"/>
        <v/>
      </c>
      <c r="CD2554" t="str">
        <f t="shared" ca="1" si="412"/>
        <v/>
      </c>
      <c r="CH2554" t="str">
        <f t="shared" ca="1" si="417"/>
        <v/>
      </c>
      <c r="CK2554" t="str">
        <f t="shared" ca="1" si="413"/>
        <v/>
      </c>
    </row>
    <row r="2555" spans="1:89" x14ac:dyDescent="0.45">
      <c r="A2555">
        <v>0</v>
      </c>
      <c r="B2555">
        <f t="shared" si="414"/>
        <v>0</v>
      </c>
      <c r="D2555" t="b">
        <f t="shared" si="410"/>
        <v>0</v>
      </c>
      <c r="AN2555">
        <f t="shared" si="415"/>
        <v>0</v>
      </c>
      <c r="AQ2555">
        <f t="shared" si="416"/>
        <v>1.2216338880484114</v>
      </c>
      <c r="CA2555">
        <v>0</v>
      </c>
      <c r="CC2555" t="str">
        <f t="shared" ca="1" si="411"/>
        <v/>
      </c>
      <c r="CD2555" t="str">
        <f t="shared" ca="1" si="412"/>
        <v/>
      </c>
      <c r="CH2555" t="str">
        <f t="shared" ca="1" si="417"/>
        <v/>
      </c>
      <c r="CK2555" t="str">
        <f t="shared" ca="1" si="413"/>
        <v/>
      </c>
    </row>
    <row r="2556" spans="1:89" x14ac:dyDescent="0.45">
      <c r="A2556">
        <v>2</v>
      </c>
      <c r="B2556">
        <f t="shared" si="414"/>
        <v>0</v>
      </c>
      <c r="D2556" t="b">
        <f t="shared" si="410"/>
        <v>0</v>
      </c>
      <c r="AN2556">
        <f t="shared" si="415"/>
        <v>0.60585380423463286</v>
      </c>
      <c r="AQ2556">
        <f t="shared" si="416"/>
        <v>0.77836611195158856</v>
      </c>
      <c r="CA2556">
        <v>2</v>
      </c>
      <c r="CC2556" t="str">
        <f t="shared" ca="1" si="411"/>
        <v/>
      </c>
      <c r="CD2556" t="str">
        <f t="shared" ca="1" si="412"/>
        <v/>
      </c>
      <c r="CH2556" t="str">
        <f t="shared" ca="1" si="417"/>
        <v/>
      </c>
      <c r="CK2556" t="str">
        <f t="shared" ca="1" si="413"/>
        <v/>
      </c>
    </row>
    <row r="2557" spans="1:89" x14ac:dyDescent="0.45">
      <c r="A2557">
        <v>0</v>
      </c>
      <c r="B2557">
        <f t="shared" si="414"/>
        <v>0</v>
      </c>
      <c r="D2557" t="b">
        <f t="shared" si="410"/>
        <v>1</v>
      </c>
      <c r="AN2557">
        <f t="shared" si="415"/>
        <v>0</v>
      </c>
      <c r="AQ2557">
        <f t="shared" si="416"/>
        <v>1.2216338880484114</v>
      </c>
      <c r="CA2557">
        <v>0</v>
      </c>
      <c r="CC2557" t="str">
        <f t="shared" ca="1" si="411"/>
        <v/>
      </c>
      <c r="CD2557" t="str">
        <f t="shared" ca="1" si="412"/>
        <v/>
      </c>
      <c r="CH2557" t="str">
        <f t="shared" ca="1" si="417"/>
        <v/>
      </c>
      <c r="CK2557" t="str">
        <f t="shared" ca="1" si="413"/>
        <v/>
      </c>
    </row>
    <row r="2558" spans="1:89" x14ac:dyDescent="0.45">
      <c r="A2558">
        <v>0</v>
      </c>
      <c r="B2558">
        <f t="shared" si="414"/>
        <v>0</v>
      </c>
      <c r="D2558" t="b">
        <f t="shared" si="410"/>
        <v>0</v>
      </c>
      <c r="AN2558">
        <f t="shared" si="415"/>
        <v>0</v>
      </c>
      <c r="AQ2558">
        <f t="shared" si="416"/>
        <v>1.2216338880484114</v>
      </c>
      <c r="CA2558">
        <v>0</v>
      </c>
      <c r="CC2558" t="str">
        <f t="shared" ca="1" si="411"/>
        <v/>
      </c>
      <c r="CD2558" t="str">
        <f t="shared" ca="1" si="412"/>
        <v/>
      </c>
      <c r="CH2558" t="str">
        <f t="shared" ca="1" si="417"/>
        <v/>
      </c>
      <c r="CK2558" t="str">
        <f t="shared" ca="1" si="413"/>
        <v/>
      </c>
    </row>
    <row r="2559" spans="1:89" x14ac:dyDescent="0.45">
      <c r="A2559">
        <v>2</v>
      </c>
      <c r="B2559">
        <f t="shared" si="414"/>
        <v>18</v>
      </c>
      <c r="D2559" t="b">
        <f t="shared" si="410"/>
        <v>0</v>
      </c>
      <c r="AN2559">
        <f t="shared" si="415"/>
        <v>0.60585380423463286</v>
      </c>
      <c r="AQ2559">
        <f t="shared" si="416"/>
        <v>0.77836611195158856</v>
      </c>
      <c r="CA2559">
        <v>2</v>
      </c>
      <c r="CC2559" t="str">
        <f t="shared" ca="1" si="411"/>
        <v/>
      </c>
      <c r="CD2559" t="str">
        <f t="shared" ca="1" si="412"/>
        <v/>
      </c>
      <c r="CH2559" t="str">
        <f t="shared" ca="1" si="417"/>
        <v/>
      </c>
      <c r="CK2559" t="str">
        <f t="shared" ca="1" si="413"/>
        <v/>
      </c>
    </row>
    <row r="2560" spans="1:89" x14ac:dyDescent="0.45">
      <c r="A2560">
        <v>1</v>
      </c>
      <c r="B2560">
        <f t="shared" si="414"/>
        <v>0</v>
      </c>
      <c r="D2560" t="b">
        <f t="shared" si="410"/>
        <v>0</v>
      </c>
      <c r="AN2560">
        <f t="shared" si="415"/>
        <v>4.9121580331455778E-2</v>
      </c>
      <c r="AQ2560">
        <f t="shared" si="416"/>
        <v>0.22163388804841144</v>
      </c>
      <c r="CA2560">
        <v>1</v>
      </c>
      <c r="CC2560" t="str">
        <f t="shared" ca="1" si="411"/>
        <v/>
      </c>
      <c r="CD2560" t="str">
        <f t="shared" ca="1" si="412"/>
        <v/>
      </c>
      <c r="CH2560" t="str">
        <f t="shared" ca="1" si="417"/>
        <v/>
      </c>
      <c r="CK2560" t="str">
        <f t="shared" ca="1" si="413"/>
        <v/>
      </c>
    </row>
    <row r="2561" spans="1:89" x14ac:dyDescent="0.45">
      <c r="A2561">
        <v>0</v>
      </c>
      <c r="B2561">
        <f t="shared" si="414"/>
        <v>0</v>
      </c>
      <c r="D2561" t="b">
        <f t="shared" ref="D2561:D2624" si="418">MOD(ROW(A2594),10)=0</f>
        <v>0</v>
      </c>
      <c r="AN2561">
        <f t="shared" si="415"/>
        <v>0</v>
      </c>
      <c r="AQ2561">
        <f t="shared" si="416"/>
        <v>1.2216338880484114</v>
      </c>
      <c r="CA2561">
        <v>0</v>
      </c>
      <c r="CC2561">
        <f t="shared" ref="CC2561:CC2624" ca="1" si="419">IF(MOD(CELL("строка",CA2570),10)=0,SUM(CA2561:CA2570),"")</f>
        <v>12</v>
      </c>
      <c r="CD2561">
        <f t="shared" ca="1" si="412"/>
        <v>19</v>
      </c>
      <c r="CH2561">
        <f t="shared" ca="1" si="417"/>
        <v>144</v>
      </c>
      <c r="CK2561">
        <f t="shared" ca="1" si="413"/>
        <v>29.539224999999988</v>
      </c>
    </row>
    <row r="2562" spans="1:89" x14ac:dyDescent="0.45">
      <c r="A2562">
        <v>2</v>
      </c>
      <c r="B2562">
        <f t="shared" si="414"/>
        <v>0</v>
      </c>
      <c r="D2562" t="b">
        <f t="shared" si="418"/>
        <v>0</v>
      </c>
      <c r="AN2562">
        <f t="shared" si="415"/>
        <v>0.60585380423463286</v>
      </c>
      <c r="AQ2562">
        <f t="shared" si="416"/>
        <v>0.77836611195158856</v>
      </c>
      <c r="CA2562">
        <v>2</v>
      </c>
      <c r="CC2562" t="str">
        <f t="shared" ca="1" si="419"/>
        <v/>
      </c>
      <c r="CD2562" t="str">
        <f t="shared" ref="CD2562:CD2625" ca="1" si="420">IF(MOD(CELL("строка",CA2581),20)=0,SUM(CA2562:CA2581),"")</f>
        <v/>
      </c>
      <c r="CH2562" t="str">
        <f t="shared" ca="1" si="417"/>
        <v/>
      </c>
      <c r="CK2562" t="str">
        <f t="shared" ref="CK2562:CK2625" ca="1" si="421">IF(MOD(CELL("строка",CD2562),20)=1,POWER( SUM( CD2562, -$CJ$1 ), 2 ),"")</f>
        <v/>
      </c>
    </row>
    <row r="2563" spans="1:89" x14ac:dyDescent="0.45">
      <c r="A2563">
        <v>1</v>
      </c>
      <c r="B2563">
        <f t="shared" ref="B2563:B2626" si="422">SUM(A2605:A2614)*D2581</f>
        <v>0</v>
      </c>
      <c r="D2563" t="b">
        <f t="shared" si="418"/>
        <v>0</v>
      </c>
      <c r="AN2563">
        <f t="shared" ref="AN2563:AN2626" si="423">IF(A2563&gt;0,(A2563-AM$2)*(A2563-AM$2),0)</f>
        <v>4.9121580331455778E-2</v>
      </c>
      <c r="AQ2563">
        <f t="shared" ref="AQ2563:AQ2626" si="424">ABS(A2563-AM$2)</f>
        <v>0.22163388804841144</v>
      </c>
      <c r="CA2563">
        <v>1</v>
      </c>
      <c r="CC2563" t="str">
        <f t="shared" ca="1" si="419"/>
        <v/>
      </c>
      <c r="CD2563" t="str">
        <f t="shared" ca="1" si="420"/>
        <v/>
      </c>
      <c r="CH2563" t="str">
        <f t="shared" ref="CH2563:CH2626" ca="1" si="425">IF(MOD(CELL("строка",CC2563),10)=1,POWER( SUM( CC2563, -$G$1 ), 2 ),"")</f>
        <v/>
      </c>
      <c r="CK2563" t="str">
        <f t="shared" ca="1" si="421"/>
        <v/>
      </c>
    </row>
    <row r="2564" spans="1:89" x14ac:dyDescent="0.45">
      <c r="A2564">
        <v>2</v>
      </c>
      <c r="B2564">
        <f t="shared" si="422"/>
        <v>0</v>
      </c>
      <c r="D2564" t="b">
        <f t="shared" si="418"/>
        <v>0</v>
      </c>
      <c r="AN2564">
        <f t="shared" si="423"/>
        <v>0.60585380423463286</v>
      </c>
      <c r="AQ2564">
        <f t="shared" si="424"/>
        <v>0.77836611195158856</v>
      </c>
      <c r="CA2564">
        <v>2</v>
      </c>
      <c r="CC2564" t="str">
        <f t="shared" ca="1" si="419"/>
        <v/>
      </c>
      <c r="CD2564" t="str">
        <f t="shared" ca="1" si="420"/>
        <v/>
      </c>
      <c r="CH2564" t="str">
        <f t="shared" ca="1" si="425"/>
        <v/>
      </c>
      <c r="CK2564" t="str">
        <f t="shared" ca="1" si="421"/>
        <v/>
      </c>
    </row>
    <row r="2565" spans="1:89" x14ac:dyDescent="0.45">
      <c r="A2565">
        <v>0</v>
      </c>
      <c r="B2565">
        <f t="shared" si="422"/>
        <v>0</v>
      </c>
      <c r="D2565" t="b">
        <f t="shared" si="418"/>
        <v>0</v>
      </c>
      <c r="AN2565">
        <f t="shared" si="423"/>
        <v>0</v>
      </c>
      <c r="AQ2565">
        <f t="shared" si="424"/>
        <v>1.2216338880484114</v>
      </c>
      <c r="CA2565">
        <v>0</v>
      </c>
      <c r="CC2565" t="str">
        <f t="shared" ca="1" si="419"/>
        <v/>
      </c>
      <c r="CD2565" t="str">
        <f t="shared" ca="1" si="420"/>
        <v/>
      </c>
      <c r="CH2565" t="str">
        <f t="shared" ca="1" si="425"/>
        <v/>
      </c>
      <c r="CK2565" t="str">
        <f t="shared" ca="1" si="421"/>
        <v/>
      </c>
    </row>
    <row r="2566" spans="1:89" x14ac:dyDescent="0.45">
      <c r="A2566">
        <v>4</v>
      </c>
      <c r="B2566">
        <f t="shared" si="422"/>
        <v>0</v>
      </c>
      <c r="D2566" t="b">
        <f t="shared" si="418"/>
        <v>0</v>
      </c>
      <c r="AN2566">
        <f t="shared" si="423"/>
        <v>7.7193182520409875</v>
      </c>
      <c r="AQ2566">
        <f t="shared" si="424"/>
        <v>2.7783661119515886</v>
      </c>
      <c r="CA2566">
        <v>4</v>
      </c>
      <c r="CC2566" t="str">
        <f t="shared" ca="1" si="419"/>
        <v/>
      </c>
      <c r="CD2566" t="str">
        <f t="shared" ca="1" si="420"/>
        <v/>
      </c>
      <c r="CH2566" t="str">
        <f t="shared" ca="1" si="425"/>
        <v/>
      </c>
      <c r="CK2566" t="str">
        <f t="shared" ca="1" si="421"/>
        <v/>
      </c>
    </row>
    <row r="2567" spans="1:89" x14ac:dyDescent="0.45">
      <c r="A2567">
        <v>1</v>
      </c>
      <c r="B2567">
        <f t="shared" si="422"/>
        <v>0</v>
      </c>
      <c r="D2567" t="b">
        <f t="shared" si="418"/>
        <v>1</v>
      </c>
      <c r="AN2567">
        <f t="shared" si="423"/>
        <v>4.9121580331455778E-2</v>
      </c>
      <c r="AQ2567">
        <f t="shared" si="424"/>
        <v>0.22163388804841144</v>
      </c>
      <c r="CA2567">
        <v>1</v>
      </c>
      <c r="CC2567" t="str">
        <f t="shared" ca="1" si="419"/>
        <v/>
      </c>
      <c r="CD2567" t="str">
        <f t="shared" ca="1" si="420"/>
        <v/>
      </c>
      <c r="CH2567" t="str">
        <f t="shared" ca="1" si="425"/>
        <v/>
      </c>
      <c r="CK2567" t="str">
        <f t="shared" ca="1" si="421"/>
        <v/>
      </c>
    </row>
    <row r="2568" spans="1:89" x14ac:dyDescent="0.45">
      <c r="A2568">
        <v>1</v>
      </c>
      <c r="B2568">
        <f t="shared" si="422"/>
        <v>0</v>
      </c>
      <c r="D2568" t="b">
        <f t="shared" si="418"/>
        <v>0</v>
      </c>
      <c r="AN2568">
        <f t="shared" si="423"/>
        <v>4.9121580331455778E-2</v>
      </c>
      <c r="AQ2568">
        <f t="shared" si="424"/>
        <v>0.22163388804841144</v>
      </c>
      <c r="CA2568">
        <v>1</v>
      </c>
      <c r="CC2568" t="str">
        <f t="shared" ca="1" si="419"/>
        <v/>
      </c>
      <c r="CD2568" t="str">
        <f t="shared" ca="1" si="420"/>
        <v/>
      </c>
      <c r="CH2568" t="str">
        <f t="shared" ca="1" si="425"/>
        <v/>
      </c>
      <c r="CK2568" t="str">
        <f t="shared" ca="1" si="421"/>
        <v/>
      </c>
    </row>
    <row r="2569" spans="1:89" x14ac:dyDescent="0.45">
      <c r="A2569">
        <v>0</v>
      </c>
      <c r="B2569">
        <f t="shared" si="422"/>
        <v>6</v>
      </c>
      <c r="D2569" t="b">
        <f t="shared" si="418"/>
        <v>0</v>
      </c>
      <c r="AN2569">
        <f t="shared" si="423"/>
        <v>0</v>
      </c>
      <c r="AQ2569">
        <f t="shared" si="424"/>
        <v>1.2216338880484114</v>
      </c>
      <c r="CA2569">
        <v>0</v>
      </c>
      <c r="CC2569" t="str">
        <f t="shared" ca="1" si="419"/>
        <v/>
      </c>
      <c r="CD2569" t="str">
        <f t="shared" ca="1" si="420"/>
        <v/>
      </c>
      <c r="CH2569" t="str">
        <f t="shared" ca="1" si="425"/>
        <v/>
      </c>
      <c r="CK2569" t="str">
        <f t="shared" ca="1" si="421"/>
        <v/>
      </c>
    </row>
    <row r="2570" spans="1:89" x14ac:dyDescent="0.45">
      <c r="A2570">
        <v>1</v>
      </c>
      <c r="B2570">
        <f t="shared" si="422"/>
        <v>0</v>
      </c>
      <c r="D2570" t="b">
        <f t="shared" si="418"/>
        <v>0</v>
      </c>
      <c r="AN2570">
        <f t="shared" si="423"/>
        <v>4.9121580331455778E-2</v>
      </c>
      <c r="AQ2570">
        <f t="shared" si="424"/>
        <v>0.22163388804841144</v>
      </c>
      <c r="CA2570">
        <v>1</v>
      </c>
      <c r="CC2570" t="str">
        <f t="shared" ca="1" si="419"/>
        <v/>
      </c>
      <c r="CD2570" t="str">
        <f t="shared" ca="1" si="420"/>
        <v/>
      </c>
      <c r="CH2570" t="str">
        <f t="shared" ca="1" si="425"/>
        <v/>
      </c>
      <c r="CK2570" t="str">
        <f t="shared" ca="1" si="421"/>
        <v/>
      </c>
    </row>
    <row r="2571" spans="1:89" x14ac:dyDescent="0.45">
      <c r="A2571">
        <v>1</v>
      </c>
      <c r="B2571">
        <f t="shared" si="422"/>
        <v>0</v>
      </c>
      <c r="D2571" t="b">
        <f t="shared" si="418"/>
        <v>0</v>
      </c>
      <c r="AN2571">
        <f t="shared" si="423"/>
        <v>4.9121580331455778E-2</v>
      </c>
      <c r="AQ2571">
        <f t="shared" si="424"/>
        <v>0.22163388804841144</v>
      </c>
      <c r="CA2571">
        <v>1</v>
      </c>
      <c r="CC2571">
        <f t="shared" ca="1" si="419"/>
        <v>7</v>
      </c>
      <c r="CD2571" t="str">
        <f t="shared" ca="1" si="420"/>
        <v/>
      </c>
      <c r="CH2571">
        <f t="shared" ca="1" si="425"/>
        <v>49</v>
      </c>
      <c r="CK2571" t="str">
        <f t="shared" ca="1" si="421"/>
        <v/>
      </c>
    </row>
    <row r="2572" spans="1:89" x14ac:dyDescent="0.45">
      <c r="A2572">
        <v>0</v>
      </c>
      <c r="B2572">
        <f t="shared" si="422"/>
        <v>0</v>
      </c>
      <c r="D2572" t="b">
        <f t="shared" si="418"/>
        <v>0</v>
      </c>
      <c r="AN2572">
        <f t="shared" si="423"/>
        <v>0</v>
      </c>
      <c r="AQ2572">
        <f t="shared" si="424"/>
        <v>1.2216338880484114</v>
      </c>
      <c r="CA2572">
        <v>0</v>
      </c>
      <c r="CC2572" t="str">
        <f t="shared" ca="1" si="419"/>
        <v/>
      </c>
      <c r="CD2572" t="str">
        <f t="shared" ca="1" si="420"/>
        <v/>
      </c>
      <c r="CH2572" t="str">
        <f t="shared" ca="1" si="425"/>
        <v/>
      </c>
      <c r="CK2572" t="str">
        <f t="shared" ca="1" si="421"/>
        <v/>
      </c>
    </row>
    <row r="2573" spans="1:89" x14ac:dyDescent="0.45">
      <c r="A2573">
        <v>0</v>
      </c>
      <c r="B2573">
        <f t="shared" si="422"/>
        <v>0</v>
      </c>
      <c r="D2573" t="b">
        <f t="shared" si="418"/>
        <v>0</v>
      </c>
      <c r="AN2573">
        <f t="shared" si="423"/>
        <v>0</v>
      </c>
      <c r="AQ2573">
        <f t="shared" si="424"/>
        <v>1.2216338880484114</v>
      </c>
      <c r="CA2573">
        <v>0</v>
      </c>
      <c r="CC2573" t="str">
        <f t="shared" ca="1" si="419"/>
        <v/>
      </c>
      <c r="CD2573" t="str">
        <f t="shared" ca="1" si="420"/>
        <v/>
      </c>
      <c r="CH2573" t="str">
        <f t="shared" ca="1" si="425"/>
        <v/>
      </c>
      <c r="CK2573" t="str">
        <f t="shared" ca="1" si="421"/>
        <v/>
      </c>
    </row>
    <row r="2574" spans="1:89" x14ac:dyDescent="0.45">
      <c r="A2574">
        <v>0</v>
      </c>
      <c r="B2574">
        <f t="shared" si="422"/>
        <v>0</v>
      </c>
      <c r="D2574" t="b">
        <f t="shared" si="418"/>
        <v>0</v>
      </c>
      <c r="AN2574">
        <f t="shared" si="423"/>
        <v>0</v>
      </c>
      <c r="AQ2574">
        <f t="shared" si="424"/>
        <v>1.2216338880484114</v>
      </c>
      <c r="CA2574">
        <v>0</v>
      </c>
      <c r="CC2574" t="str">
        <f t="shared" ca="1" si="419"/>
        <v/>
      </c>
      <c r="CD2574" t="str">
        <f t="shared" ca="1" si="420"/>
        <v/>
      </c>
      <c r="CH2574" t="str">
        <f t="shared" ca="1" si="425"/>
        <v/>
      </c>
      <c r="CK2574" t="str">
        <f t="shared" ca="1" si="421"/>
        <v/>
      </c>
    </row>
    <row r="2575" spans="1:89" x14ac:dyDescent="0.45">
      <c r="A2575">
        <v>2</v>
      </c>
      <c r="B2575">
        <f t="shared" si="422"/>
        <v>0</v>
      </c>
      <c r="D2575" t="b">
        <f t="shared" si="418"/>
        <v>0</v>
      </c>
      <c r="AN2575">
        <f t="shared" si="423"/>
        <v>0.60585380423463286</v>
      </c>
      <c r="AQ2575">
        <f t="shared" si="424"/>
        <v>0.77836611195158856</v>
      </c>
      <c r="CA2575">
        <v>2</v>
      </c>
      <c r="CC2575" t="str">
        <f t="shared" ca="1" si="419"/>
        <v/>
      </c>
      <c r="CD2575" t="str">
        <f t="shared" ca="1" si="420"/>
        <v/>
      </c>
      <c r="CH2575" t="str">
        <f t="shared" ca="1" si="425"/>
        <v/>
      </c>
      <c r="CK2575" t="str">
        <f t="shared" ca="1" si="421"/>
        <v/>
      </c>
    </row>
    <row r="2576" spans="1:89" x14ac:dyDescent="0.45">
      <c r="A2576">
        <v>0</v>
      </c>
      <c r="B2576">
        <f t="shared" si="422"/>
        <v>0</v>
      </c>
      <c r="D2576" t="b">
        <f t="shared" si="418"/>
        <v>0</v>
      </c>
      <c r="AN2576">
        <f t="shared" si="423"/>
        <v>0</v>
      </c>
      <c r="AQ2576">
        <f t="shared" si="424"/>
        <v>1.2216338880484114</v>
      </c>
      <c r="CA2576">
        <v>0</v>
      </c>
      <c r="CC2576" t="str">
        <f t="shared" ca="1" si="419"/>
        <v/>
      </c>
      <c r="CD2576" t="str">
        <f t="shared" ca="1" si="420"/>
        <v/>
      </c>
      <c r="CH2576" t="str">
        <f t="shared" ca="1" si="425"/>
        <v/>
      </c>
      <c r="CK2576" t="str">
        <f t="shared" ca="1" si="421"/>
        <v/>
      </c>
    </row>
    <row r="2577" spans="1:89" x14ac:dyDescent="0.45">
      <c r="A2577">
        <v>0</v>
      </c>
      <c r="B2577">
        <f t="shared" si="422"/>
        <v>0</v>
      </c>
      <c r="D2577" t="b">
        <f t="shared" si="418"/>
        <v>1</v>
      </c>
      <c r="AN2577">
        <f t="shared" si="423"/>
        <v>0</v>
      </c>
      <c r="AQ2577">
        <f t="shared" si="424"/>
        <v>1.2216338880484114</v>
      </c>
      <c r="CA2577">
        <v>0</v>
      </c>
      <c r="CC2577" t="str">
        <f t="shared" ca="1" si="419"/>
        <v/>
      </c>
      <c r="CD2577" t="str">
        <f t="shared" ca="1" si="420"/>
        <v/>
      </c>
      <c r="CH2577" t="str">
        <f t="shared" ca="1" si="425"/>
        <v/>
      </c>
      <c r="CK2577" t="str">
        <f t="shared" ca="1" si="421"/>
        <v/>
      </c>
    </row>
    <row r="2578" spans="1:89" x14ac:dyDescent="0.45">
      <c r="A2578">
        <v>2</v>
      </c>
      <c r="B2578">
        <f t="shared" si="422"/>
        <v>0</v>
      </c>
      <c r="D2578" t="b">
        <f t="shared" si="418"/>
        <v>0</v>
      </c>
      <c r="AN2578">
        <f t="shared" si="423"/>
        <v>0.60585380423463286</v>
      </c>
      <c r="AQ2578">
        <f t="shared" si="424"/>
        <v>0.77836611195158856</v>
      </c>
      <c r="CA2578">
        <v>2</v>
      </c>
      <c r="CC2578" t="str">
        <f t="shared" ca="1" si="419"/>
        <v/>
      </c>
      <c r="CD2578" t="str">
        <f t="shared" ca="1" si="420"/>
        <v/>
      </c>
      <c r="CH2578" t="str">
        <f t="shared" ca="1" si="425"/>
        <v/>
      </c>
      <c r="CK2578" t="str">
        <f t="shared" ca="1" si="421"/>
        <v/>
      </c>
    </row>
    <row r="2579" spans="1:89" x14ac:dyDescent="0.45">
      <c r="A2579">
        <v>2</v>
      </c>
      <c r="B2579">
        <f t="shared" si="422"/>
        <v>12</v>
      </c>
      <c r="D2579" t="b">
        <f t="shared" si="418"/>
        <v>0</v>
      </c>
      <c r="AN2579">
        <f t="shared" si="423"/>
        <v>0.60585380423463286</v>
      </c>
      <c r="AQ2579">
        <f t="shared" si="424"/>
        <v>0.77836611195158856</v>
      </c>
      <c r="CA2579">
        <v>2</v>
      </c>
      <c r="CC2579" t="str">
        <f t="shared" ca="1" si="419"/>
        <v/>
      </c>
      <c r="CD2579" t="str">
        <f t="shared" ca="1" si="420"/>
        <v/>
      </c>
      <c r="CH2579" t="str">
        <f t="shared" ca="1" si="425"/>
        <v/>
      </c>
      <c r="CK2579" t="str">
        <f t="shared" ca="1" si="421"/>
        <v/>
      </c>
    </row>
    <row r="2580" spans="1:89" x14ac:dyDescent="0.45">
      <c r="A2580">
        <v>0</v>
      </c>
      <c r="B2580">
        <f t="shared" si="422"/>
        <v>0</v>
      </c>
      <c r="D2580" t="b">
        <f t="shared" si="418"/>
        <v>0</v>
      </c>
      <c r="AN2580">
        <f t="shared" si="423"/>
        <v>0</v>
      </c>
      <c r="AQ2580">
        <f t="shared" si="424"/>
        <v>1.2216338880484114</v>
      </c>
      <c r="CA2580">
        <v>0</v>
      </c>
      <c r="CC2580" t="str">
        <f t="shared" ca="1" si="419"/>
        <v/>
      </c>
      <c r="CD2580" t="str">
        <f t="shared" ca="1" si="420"/>
        <v/>
      </c>
      <c r="CH2580" t="str">
        <f t="shared" ca="1" si="425"/>
        <v/>
      </c>
      <c r="CK2580" t="str">
        <f t="shared" ca="1" si="421"/>
        <v/>
      </c>
    </row>
    <row r="2581" spans="1:89" x14ac:dyDescent="0.45">
      <c r="A2581">
        <v>1</v>
      </c>
      <c r="B2581">
        <f t="shared" si="422"/>
        <v>0</v>
      </c>
      <c r="D2581" t="b">
        <f t="shared" si="418"/>
        <v>0</v>
      </c>
      <c r="AN2581">
        <f t="shared" si="423"/>
        <v>4.9121580331455778E-2</v>
      </c>
      <c r="AQ2581">
        <f t="shared" si="424"/>
        <v>0.22163388804841144</v>
      </c>
      <c r="CA2581">
        <v>1</v>
      </c>
      <c r="CC2581">
        <f t="shared" ca="1" si="419"/>
        <v>12</v>
      </c>
      <c r="CD2581">
        <f t="shared" ca="1" si="420"/>
        <v>24</v>
      </c>
      <c r="CH2581">
        <f t="shared" ca="1" si="425"/>
        <v>144</v>
      </c>
      <c r="CK2581">
        <f t="shared" ca="1" si="421"/>
        <v>0.18922499999999889</v>
      </c>
    </row>
    <row r="2582" spans="1:89" x14ac:dyDescent="0.45">
      <c r="A2582">
        <v>5</v>
      </c>
      <c r="B2582">
        <f t="shared" si="422"/>
        <v>0</v>
      </c>
      <c r="D2582" t="b">
        <f t="shared" si="418"/>
        <v>0</v>
      </c>
      <c r="AN2582">
        <f t="shared" si="423"/>
        <v>14.276050475944164</v>
      </c>
      <c r="AQ2582">
        <f t="shared" si="424"/>
        <v>3.7783661119515886</v>
      </c>
      <c r="CA2582">
        <v>5</v>
      </c>
      <c r="CC2582" t="str">
        <f t="shared" ca="1" si="419"/>
        <v/>
      </c>
      <c r="CD2582" t="str">
        <f t="shared" ca="1" si="420"/>
        <v/>
      </c>
      <c r="CH2582" t="str">
        <f t="shared" ca="1" si="425"/>
        <v/>
      </c>
      <c r="CK2582" t="str">
        <f t="shared" ca="1" si="421"/>
        <v/>
      </c>
    </row>
    <row r="2583" spans="1:89" x14ac:dyDescent="0.45">
      <c r="A2583">
        <v>1</v>
      </c>
      <c r="B2583">
        <f t="shared" si="422"/>
        <v>0</v>
      </c>
      <c r="D2583" t="b">
        <f t="shared" si="418"/>
        <v>0</v>
      </c>
      <c r="AN2583">
        <f t="shared" si="423"/>
        <v>4.9121580331455778E-2</v>
      </c>
      <c r="AQ2583">
        <f t="shared" si="424"/>
        <v>0.22163388804841144</v>
      </c>
      <c r="CA2583">
        <v>1</v>
      </c>
      <c r="CC2583" t="str">
        <f t="shared" ca="1" si="419"/>
        <v/>
      </c>
      <c r="CD2583" t="str">
        <f t="shared" ca="1" si="420"/>
        <v/>
      </c>
      <c r="CH2583" t="str">
        <f t="shared" ca="1" si="425"/>
        <v/>
      </c>
      <c r="CK2583" t="str">
        <f t="shared" ca="1" si="421"/>
        <v/>
      </c>
    </row>
    <row r="2584" spans="1:89" x14ac:dyDescent="0.45">
      <c r="A2584">
        <v>0</v>
      </c>
      <c r="B2584">
        <f t="shared" si="422"/>
        <v>0</v>
      </c>
      <c r="D2584" t="b">
        <f t="shared" si="418"/>
        <v>0</v>
      </c>
      <c r="AN2584">
        <f t="shared" si="423"/>
        <v>0</v>
      </c>
      <c r="AQ2584">
        <f t="shared" si="424"/>
        <v>1.2216338880484114</v>
      </c>
      <c r="CA2584">
        <v>0</v>
      </c>
      <c r="CC2584" t="str">
        <f t="shared" ca="1" si="419"/>
        <v/>
      </c>
      <c r="CD2584" t="str">
        <f t="shared" ca="1" si="420"/>
        <v/>
      </c>
      <c r="CH2584" t="str">
        <f t="shared" ca="1" si="425"/>
        <v/>
      </c>
      <c r="CK2584" t="str">
        <f t="shared" ca="1" si="421"/>
        <v/>
      </c>
    </row>
    <row r="2585" spans="1:89" x14ac:dyDescent="0.45">
      <c r="A2585">
        <v>1</v>
      </c>
      <c r="B2585">
        <f t="shared" si="422"/>
        <v>0</v>
      </c>
      <c r="D2585" t="b">
        <f t="shared" si="418"/>
        <v>0</v>
      </c>
      <c r="AN2585">
        <f t="shared" si="423"/>
        <v>4.9121580331455778E-2</v>
      </c>
      <c r="AQ2585">
        <f t="shared" si="424"/>
        <v>0.22163388804841144</v>
      </c>
      <c r="CA2585">
        <v>1</v>
      </c>
      <c r="CC2585" t="str">
        <f t="shared" ca="1" si="419"/>
        <v/>
      </c>
      <c r="CD2585" t="str">
        <f t="shared" ca="1" si="420"/>
        <v/>
      </c>
      <c r="CH2585" t="str">
        <f t="shared" ca="1" si="425"/>
        <v/>
      </c>
      <c r="CK2585" t="str">
        <f t="shared" ca="1" si="421"/>
        <v/>
      </c>
    </row>
    <row r="2586" spans="1:89" x14ac:dyDescent="0.45">
      <c r="A2586">
        <v>0</v>
      </c>
      <c r="B2586">
        <f t="shared" si="422"/>
        <v>0</v>
      </c>
      <c r="D2586" t="b">
        <f t="shared" si="418"/>
        <v>0</v>
      </c>
      <c r="AN2586">
        <f t="shared" si="423"/>
        <v>0</v>
      </c>
      <c r="AQ2586">
        <f t="shared" si="424"/>
        <v>1.2216338880484114</v>
      </c>
      <c r="CA2586">
        <v>0</v>
      </c>
      <c r="CC2586" t="str">
        <f t="shared" ca="1" si="419"/>
        <v/>
      </c>
      <c r="CD2586" t="str">
        <f t="shared" ca="1" si="420"/>
        <v/>
      </c>
      <c r="CH2586" t="str">
        <f t="shared" ca="1" si="425"/>
        <v/>
      </c>
      <c r="CK2586" t="str">
        <f t="shared" ca="1" si="421"/>
        <v/>
      </c>
    </row>
    <row r="2587" spans="1:89" x14ac:dyDescent="0.45">
      <c r="A2587">
        <v>1</v>
      </c>
      <c r="B2587">
        <f t="shared" si="422"/>
        <v>0</v>
      </c>
      <c r="D2587" t="b">
        <f t="shared" si="418"/>
        <v>1</v>
      </c>
      <c r="AN2587">
        <f t="shared" si="423"/>
        <v>4.9121580331455778E-2</v>
      </c>
      <c r="AQ2587">
        <f t="shared" si="424"/>
        <v>0.22163388804841144</v>
      </c>
      <c r="CA2587">
        <v>1</v>
      </c>
      <c r="CC2587" t="str">
        <f t="shared" ca="1" si="419"/>
        <v/>
      </c>
      <c r="CD2587" t="str">
        <f t="shared" ca="1" si="420"/>
        <v/>
      </c>
      <c r="CH2587" t="str">
        <f t="shared" ca="1" si="425"/>
        <v/>
      </c>
      <c r="CK2587" t="str">
        <f t="shared" ca="1" si="421"/>
        <v/>
      </c>
    </row>
    <row r="2588" spans="1:89" x14ac:dyDescent="0.45">
      <c r="A2588">
        <v>0</v>
      </c>
      <c r="B2588">
        <f t="shared" si="422"/>
        <v>0</v>
      </c>
      <c r="D2588" t="b">
        <f t="shared" si="418"/>
        <v>0</v>
      </c>
      <c r="AN2588">
        <f t="shared" si="423"/>
        <v>0</v>
      </c>
      <c r="AQ2588">
        <f t="shared" si="424"/>
        <v>1.2216338880484114</v>
      </c>
      <c r="CA2588">
        <v>0</v>
      </c>
      <c r="CC2588" t="str">
        <f t="shared" ca="1" si="419"/>
        <v/>
      </c>
      <c r="CD2588" t="str">
        <f t="shared" ca="1" si="420"/>
        <v/>
      </c>
      <c r="CH2588" t="str">
        <f t="shared" ca="1" si="425"/>
        <v/>
      </c>
      <c r="CK2588" t="str">
        <f t="shared" ca="1" si="421"/>
        <v/>
      </c>
    </row>
    <row r="2589" spans="1:89" x14ac:dyDescent="0.45">
      <c r="A2589">
        <v>1</v>
      </c>
      <c r="B2589">
        <f t="shared" si="422"/>
        <v>6</v>
      </c>
      <c r="D2589" t="b">
        <f t="shared" si="418"/>
        <v>0</v>
      </c>
      <c r="AN2589">
        <f t="shared" si="423"/>
        <v>4.9121580331455778E-2</v>
      </c>
      <c r="AQ2589">
        <f t="shared" si="424"/>
        <v>0.22163388804841144</v>
      </c>
      <c r="CA2589">
        <v>1</v>
      </c>
      <c r="CC2589" t="str">
        <f t="shared" ca="1" si="419"/>
        <v/>
      </c>
      <c r="CD2589" t="str">
        <f t="shared" ca="1" si="420"/>
        <v/>
      </c>
      <c r="CH2589" t="str">
        <f t="shared" ca="1" si="425"/>
        <v/>
      </c>
      <c r="CK2589" t="str">
        <f t="shared" ca="1" si="421"/>
        <v/>
      </c>
    </row>
    <row r="2590" spans="1:89" x14ac:dyDescent="0.45">
      <c r="A2590">
        <v>2</v>
      </c>
      <c r="B2590">
        <f t="shared" si="422"/>
        <v>0</v>
      </c>
      <c r="D2590" t="b">
        <f t="shared" si="418"/>
        <v>0</v>
      </c>
      <c r="AN2590">
        <f t="shared" si="423"/>
        <v>0.60585380423463286</v>
      </c>
      <c r="AQ2590">
        <f t="shared" si="424"/>
        <v>0.77836611195158856</v>
      </c>
      <c r="CA2590">
        <v>2</v>
      </c>
      <c r="CC2590" t="str">
        <f t="shared" ca="1" si="419"/>
        <v/>
      </c>
      <c r="CD2590" t="str">
        <f t="shared" ca="1" si="420"/>
        <v/>
      </c>
      <c r="CH2590" t="str">
        <f t="shared" ca="1" si="425"/>
        <v/>
      </c>
      <c r="CK2590" t="str">
        <f t="shared" ca="1" si="421"/>
        <v/>
      </c>
    </row>
    <row r="2591" spans="1:89" x14ac:dyDescent="0.45">
      <c r="A2591">
        <v>0</v>
      </c>
      <c r="B2591">
        <f t="shared" si="422"/>
        <v>0</v>
      </c>
      <c r="D2591" t="b">
        <f t="shared" si="418"/>
        <v>0</v>
      </c>
      <c r="AN2591">
        <f t="shared" si="423"/>
        <v>0</v>
      </c>
      <c r="AQ2591">
        <f t="shared" si="424"/>
        <v>1.2216338880484114</v>
      </c>
      <c r="CA2591">
        <v>0</v>
      </c>
      <c r="CC2591">
        <f t="shared" ca="1" si="419"/>
        <v>12</v>
      </c>
      <c r="CD2591" t="str">
        <f t="shared" ca="1" si="420"/>
        <v/>
      </c>
      <c r="CH2591">
        <f t="shared" ca="1" si="425"/>
        <v>144</v>
      </c>
      <c r="CK2591" t="str">
        <f t="shared" ca="1" si="421"/>
        <v/>
      </c>
    </row>
    <row r="2592" spans="1:89" x14ac:dyDescent="0.45">
      <c r="A2592">
        <v>3</v>
      </c>
      <c r="B2592">
        <f t="shared" si="422"/>
        <v>0</v>
      </c>
      <c r="D2592" t="b">
        <f t="shared" si="418"/>
        <v>0</v>
      </c>
      <c r="AN2592">
        <f t="shared" si="423"/>
        <v>3.16258602813781</v>
      </c>
      <c r="AQ2592">
        <f t="shared" si="424"/>
        <v>1.7783661119515886</v>
      </c>
      <c r="CA2592">
        <v>3</v>
      </c>
      <c r="CC2592" t="str">
        <f t="shared" ca="1" si="419"/>
        <v/>
      </c>
      <c r="CD2592" t="str">
        <f t="shared" ca="1" si="420"/>
        <v/>
      </c>
      <c r="CH2592" t="str">
        <f t="shared" ca="1" si="425"/>
        <v/>
      </c>
      <c r="CK2592" t="str">
        <f t="shared" ca="1" si="421"/>
        <v/>
      </c>
    </row>
    <row r="2593" spans="1:89" x14ac:dyDescent="0.45">
      <c r="A2593">
        <v>0</v>
      </c>
      <c r="B2593">
        <f t="shared" si="422"/>
        <v>0</v>
      </c>
      <c r="D2593" t="b">
        <f t="shared" si="418"/>
        <v>0</v>
      </c>
      <c r="AN2593">
        <f t="shared" si="423"/>
        <v>0</v>
      </c>
      <c r="AQ2593">
        <f t="shared" si="424"/>
        <v>1.2216338880484114</v>
      </c>
      <c r="CA2593">
        <v>0</v>
      </c>
      <c r="CC2593" t="str">
        <f t="shared" ca="1" si="419"/>
        <v/>
      </c>
      <c r="CD2593" t="str">
        <f t="shared" ca="1" si="420"/>
        <v/>
      </c>
      <c r="CH2593" t="str">
        <f t="shared" ca="1" si="425"/>
        <v/>
      </c>
      <c r="CK2593" t="str">
        <f t="shared" ca="1" si="421"/>
        <v/>
      </c>
    </row>
    <row r="2594" spans="1:89" x14ac:dyDescent="0.45">
      <c r="A2594">
        <v>3</v>
      </c>
      <c r="B2594">
        <f t="shared" si="422"/>
        <v>0</v>
      </c>
      <c r="D2594" t="b">
        <f t="shared" si="418"/>
        <v>0</v>
      </c>
      <c r="AN2594">
        <f t="shared" si="423"/>
        <v>3.16258602813781</v>
      </c>
      <c r="AQ2594">
        <f t="shared" si="424"/>
        <v>1.7783661119515886</v>
      </c>
      <c r="CA2594">
        <v>3</v>
      </c>
      <c r="CC2594" t="str">
        <f t="shared" ca="1" si="419"/>
        <v/>
      </c>
      <c r="CD2594" t="str">
        <f t="shared" ca="1" si="420"/>
        <v/>
      </c>
      <c r="CH2594" t="str">
        <f t="shared" ca="1" si="425"/>
        <v/>
      </c>
      <c r="CK2594" t="str">
        <f t="shared" ca="1" si="421"/>
        <v/>
      </c>
    </row>
    <row r="2595" spans="1:89" x14ac:dyDescent="0.45">
      <c r="A2595">
        <v>0</v>
      </c>
      <c r="B2595">
        <f t="shared" si="422"/>
        <v>0</v>
      </c>
      <c r="D2595" t="b">
        <f t="shared" si="418"/>
        <v>0</v>
      </c>
      <c r="AN2595">
        <f t="shared" si="423"/>
        <v>0</v>
      </c>
      <c r="AQ2595">
        <f t="shared" si="424"/>
        <v>1.2216338880484114</v>
      </c>
      <c r="CA2595">
        <v>0</v>
      </c>
      <c r="CC2595" t="str">
        <f t="shared" ca="1" si="419"/>
        <v/>
      </c>
      <c r="CD2595" t="str">
        <f t="shared" ca="1" si="420"/>
        <v/>
      </c>
      <c r="CH2595" t="str">
        <f t="shared" ca="1" si="425"/>
        <v/>
      </c>
      <c r="CK2595" t="str">
        <f t="shared" ca="1" si="421"/>
        <v/>
      </c>
    </row>
    <row r="2596" spans="1:89" x14ac:dyDescent="0.45">
      <c r="A2596">
        <v>0</v>
      </c>
      <c r="B2596">
        <f t="shared" si="422"/>
        <v>0</v>
      </c>
      <c r="D2596" t="b">
        <f t="shared" si="418"/>
        <v>0</v>
      </c>
      <c r="AN2596">
        <f t="shared" si="423"/>
        <v>0</v>
      </c>
      <c r="AQ2596">
        <f t="shared" si="424"/>
        <v>1.2216338880484114</v>
      </c>
      <c r="CA2596">
        <v>0</v>
      </c>
      <c r="CC2596" t="str">
        <f t="shared" ca="1" si="419"/>
        <v/>
      </c>
      <c r="CD2596" t="str">
        <f t="shared" ca="1" si="420"/>
        <v/>
      </c>
      <c r="CH2596" t="str">
        <f t="shared" ca="1" si="425"/>
        <v/>
      </c>
      <c r="CK2596" t="str">
        <f t="shared" ca="1" si="421"/>
        <v/>
      </c>
    </row>
    <row r="2597" spans="1:89" x14ac:dyDescent="0.45">
      <c r="A2597">
        <v>1</v>
      </c>
      <c r="B2597">
        <f t="shared" si="422"/>
        <v>0</v>
      </c>
      <c r="D2597" t="b">
        <f t="shared" si="418"/>
        <v>1</v>
      </c>
      <c r="AN2597">
        <f t="shared" si="423"/>
        <v>4.9121580331455778E-2</v>
      </c>
      <c r="AQ2597">
        <f t="shared" si="424"/>
        <v>0.22163388804841144</v>
      </c>
      <c r="CA2597">
        <v>1</v>
      </c>
      <c r="CC2597" t="str">
        <f t="shared" ca="1" si="419"/>
        <v/>
      </c>
      <c r="CD2597" t="str">
        <f t="shared" ca="1" si="420"/>
        <v/>
      </c>
      <c r="CH2597" t="str">
        <f t="shared" ca="1" si="425"/>
        <v/>
      </c>
      <c r="CK2597" t="str">
        <f t="shared" ca="1" si="421"/>
        <v/>
      </c>
    </row>
    <row r="2598" spans="1:89" x14ac:dyDescent="0.45">
      <c r="A2598">
        <v>2</v>
      </c>
      <c r="B2598">
        <f t="shared" si="422"/>
        <v>0</v>
      </c>
      <c r="D2598" t="b">
        <f t="shared" si="418"/>
        <v>0</v>
      </c>
      <c r="AN2598">
        <f t="shared" si="423"/>
        <v>0.60585380423463286</v>
      </c>
      <c r="AQ2598">
        <f t="shared" si="424"/>
        <v>0.77836611195158856</v>
      </c>
      <c r="CA2598">
        <v>2</v>
      </c>
      <c r="CC2598" t="str">
        <f t="shared" ca="1" si="419"/>
        <v/>
      </c>
      <c r="CD2598" t="str">
        <f t="shared" ca="1" si="420"/>
        <v/>
      </c>
      <c r="CH2598" t="str">
        <f t="shared" ca="1" si="425"/>
        <v/>
      </c>
      <c r="CK2598" t="str">
        <f t="shared" ca="1" si="421"/>
        <v/>
      </c>
    </row>
    <row r="2599" spans="1:89" x14ac:dyDescent="0.45">
      <c r="A2599">
        <v>1</v>
      </c>
      <c r="B2599">
        <f t="shared" si="422"/>
        <v>14</v>
      </c>
      <c r="D2599" t="b">
        <f t="shared" si="418"/>
        <v>0</v>
      </c>
      <c r="AN2599">
        <f t="shared" si="423"/>
        <v>4.9121580331455778E-2</v>
      </c>
      <c r="AQ2599">
        <f t="shared" si="424"/>
        <v>0.22163388804841144</v>
      </c>
      <c r="CA2599">
        <v>1</v>
      </c>
      <c r="CC2599" t="str">
        <f t="shared" ca="1" si="419"/>
        <v/>
      </c>
      <c r="CD2599" t="str">
        <f t="shared" ca="1" si="420"/>
        <v/>
      </c>
      <c r="CH2599" t="str">
        <f t="shared" ca="1" si="425"/>
        <v/>
      </c>
      <c r="CK2599" t="str">
        <f t="shared" ca="1" si="421"/>
        <v/>
      </c>
    </row>
    <row r="2600" spans="1:89" x14ac:dyDescent="0.45">
      <c r="A2600">
        <v>2</v>
      </c>
      <c r="B2600">
        <f t="shared" si="422"/>
        <v>0</v>
      </c>
      <c r="D2600" t="b">
        <f t="shared" si="418"/>
        <v>0</v>
      </c>
      <c r="AN2600">
        <f t="shared" si="423"/>
        <v>0.60585380423463286</v>
      </c>
      <c r="AQ2600">
        <f t="shared" si="424"/>
        <v>0.77836611195158856</v>
      </c>
      <c r="CA2600">
        <v>2</v>
      </c>
      <c r="CC2600" t="str">
        <f t="shared" ca="1" si="419"/>
        <v/>
      </c>
      <c r="CD2600" t="str">
        <f t="shared" ca="1" si="420"/>
        <v/>
      </c>
      <c r="CH2600" t="str">
        <f t="shared" ca="1" si="425"/>
        <v/>
      </c>
      <c r="CK2600" t="str">
        <f t="shared" ca="1" si="421"/>
        <v/>
      </c>
    </row>
    <row r="2601" spans="1:89" x14ac:dyDescent="0.45">
      <c r="A2601">
        <v>1</v>
      </c>
      <c r="B2601">
        <f t="shared" si="422"/>
        <v>0</v>
      </c>
      <c r="D2601" t="b">
        <f t="shared" si="418"/>
        <v>0</v>
      </c>
      <c r="AN2601">
        <f t="shared" si="423"/>
        <v>4.9121580331455778E-2</v>
      </c>
      <c r="AQ2601">
        <f t="shared" si="424"/>
        <v>0.22163388804841144</v>
      </c>
      <c r="CA2601">
        <v>1</v>
      </c>
      <c r="CC2601">
        <f t="shared" ca="1" si="419"/>
        <v>18</v>
      </c>
      <c r="CD2601">
        <f t="shared" ca="1" si="420"/>
        <v>24</v>
      </c>
      <c r="CH2601">
        <f t="shared" ca="1" si="425"/>
        <v>324</v>
      </c>
      <c r="CK2601">
        <f t="shared" ca="1" si="421"/>
        <v>0.18922499999999889</v>
      </c>
    </row>
    <row r="2602" spans="1:89" x14ac:dyDescent="0.45">
      <c r="A2602">
        <v>3</v>
      </c>
      <c r="B2602">
        <f t="shared" si="422"/>
        <v>0</v>
      </c>
      <c r="D2602" t="b">
        <f t="shared" si="418"/>
        <v>0</v>
      </c>
      <c r="AN2602">
        <f t="shared" si="423"/>
        <v>3.16258602813781</v>
      </c>
      <c r="AQ2602">
        <f t="shared" si="424"/>
        <v>1.7783661119515886</v>
      </c>
      <c r="CA2602">
        <v>3</v>
      </c>
      <c r="CC2602" t="str">
        <f t="shared" ca="1" si="419"/>
        <v/>
      </c>
      <c r="CD2602" t="str">
        <f t="shared" ca="1" si="420"/>
        <v/>
      </c>
      <c r="CH2602" t="str">
        <f t="shared" ca="1" si="425"/>
        <v/>
      </c>
      <c r="CK2602" t="str">
        <f t="shared" ca="1" si="421"/>
        <v/>
      </c>
    </row>
    <row r="2603" spans="1:89" x14ac:dyDescent="0.45">
      <c r="A2603">
        <v>1</v>
      </c>
      <c r="B2603">
        <f t="shared" si="422"/>
        <v>0</v>
      </c>
      <c r="D2603" t="b">
        <f t="shared" si="418"/>
        <v>0</v>
      </c>
      <c r="AN2603">
        <f t="shared" si="423"/>
        <v>4.9121580331455778E-2</v>
      </c>
      <c r="AQ2603">
        <f t="shared" si="424"/>
        <v>0.22163388804841144</v>
      </c>
      <c r="CA2603">
        <v>1</v>
      </c>
      <c r="CC2603" t="str">
        <f t="shared" ca="1" si="419"/>
        <v/>
      </c>
      <c r="CD2603" t="str">
        <f t="shared" ca="1" si="420"/>
        <v/>
      </c>
      <c r="CH2603" t="str">
        <f t="shared" ca="1" si="425"/>
        <v/>
      </c>
      <c r="CK2603" t="str">
        <f t="shared" ca="1" si="421"/>
        <v/>
      </c>
    </row>
    <row r="2604" spans="1:89" x14ac:dyDescent="0.45">
      <c r="A2604">
        <v>0</v>
      </c>
      <c r="B2604">
        <f t="shared" si="422"/>
        <v>0</v>
      </c>
      <c r="D2604" t="b">
        <f t="shared" si="418"/>
        <v>0</v>
      </c>
      <c r="AN2604">
        <f t="shared" si="423"/>
        <v>0</v>
      </c>
      <c r="AQ2604">
        <f t="shared" si="424"/>
        <v>1.2216338880484114</v>
      </c>
      <c r="CA2604">
        <v>0</v>
      </c>
      <c r="CC2604" t="str">
        <f t="shared" ca="1" si="419"/>
        <v/>
      </c>
      <c r="CD2604" t="str">
        <f t="shared" ca="1" si="420"/>
        <v/>
      </c>
      <c r="CH2604" t="str">
        <f t="shared" ca="1" si="425"/>
        <v/>
      </c>
      <c r="CK2604" t="str">
        <f t="shared" ca="1" si="421"/>
        <v/>
      </c>
    </row>
    <row r="2605" spans="1:89" x14ac:dyDescent="0.45">
      <c r="A2605">
        <v>2</v>
      </c>
      <c r="B2605">
        <f t="shared" si="422"/>
        <v>0</v>
      </c>
      <c r="D2605" t="b">
        <f t="shared" si="418"/>
        <v>0</v>
      </c>
      <c r="AN2605">
        <f t="shared" si="423"/>
        <v>0.60585380423463286</v>
      </c>
      <c r="AQ2605">
        <f t="shared" si="424"/>
        <v>0.77836611195158856</v>
      </c>
      <c r="CA2605">
        <v>2</v>
      </c>
      <c r="CC2605" t="str">
        <f t="shared" ca="1" si="419"/>
        <v/>
      </c>
      <c r="CD2605" t="str">
        <f t="shared" ca="1" si="420"/>
        <v/>
      </c>
      <c r="CH2605" t="str">
        <f t="shared" ca="1" si="425"/>
        <v/>
      </c>
      <c r="CK2605" t="str">
        <f t="shared" ca="1" si="421"/>
        <v/>
      </c>
    </row>
    <row r="2606" spans="1:89" x14ac:dyDescent="0.45">
      <c r="A2606">
        <v>0</v>
      </c>
      <c r="B2606">
        <f t="shared" si="422"/>
        <v>0</v>
      </c>
      <c r="D2606" t="b">
        <f t="shared" si="418"/>
        <v>0</v>
      </c>
      <c r="AN2606">
        <f t="shared" si="423"/>
        <v>0</v>
      </c>
      <c r="AQ2606">
        <f t="shared" si="424"/>
        <v>1.2216338880484114</v>
      </c>
      <c r="CA2606">
        <v>0</v>
      </c>
      <c r="CC2606" t="str">
        <f t="shared" ca="1" si="419"/>
        <v/>
      </c>
      <c r="CD2606" t="str">
        <f t="shared" ca="1" si="420"/>
        <v/>
      </c>
      <c r="CH2606" t="str">
        <f t="shared" ca="1" si="425"/>
        <v/>
      </c>
      <c r="CK2606" t="str">
        <f t="shared" ca="1" si="421"/>
        <v/>
      </c>
    </row>
    <row r="2607" spans="1:89" x14ac:dyDescent="0.45">
      <c r="A2607">
        <v>3</v>
      </c>
      <c r="B2607">
        <f t="shared" si="422"/>
        <v>0</v>
      </c>
      <c r="D2607" t="b">
        <f t="shared" si="418"/>
        <v>1</v>
      </c>
      <c r="AN2607">
        <f t="shared" si="423"/>
        <v>3.16258602813781</v>
      </c>
      <c r="AQ2607">
        <f t="shared" si="424"/>
        <v>1.7783661119515886</v>
      </c>
      <c r="CA2607">
        <v>3</v>
      </c>
      <c r="CC2607" t="str">
        <f t="shared" ca="1" si="419"/>
        <v/>
      </c>
      <c r="CD2607" t="str">
        <f t="shared" ca="1" si="420"/>
        <v/>
      </c>
      <c r="CH2607" t="str">
        <f t="shared" ca="1" si="425"/>
        <v/>
      </c>
      <c r="CK2607" t="str">
        <f t="shared" ca="1" si="421"/>
        <v/>
      </c>
    </row>
    <row r="2608" spans="1:89" x14ac:dyDescent="0.45">
      <c r="A2608">
        <v>3</v>
      </c>
      <c r="B2608">
        <f t="shared" si="422"/>
        <v>0</v>
      </c>
      <c r="D2608" t="b">
        <f t="shared" si="418"/>
        <v>0</v>
      </c>
      <c r="AN2608">
        <f t="shared" si="423"/>
        <v>3.16258602813781</v>
      </c>
      <c r="AQ2608">
        <f t="shared" si="424"/>
        <v>1.7783661119515886</v>
      </c>
      <c r="CA2608">
        <v>3</v>
      </c>
      <c r="CC2608" t="str">
        <f t="shared" ca="1" si="419"/>
        <v/>
      </c>
      <c r="CD2608" t="str">
        <f t="shared" ca="1" si="420"/>
        <v/>
      </c>
      <c r="CH2608" t="str">
        <f t="shared" ca="1" si="425"/>
        <v/>
      </c>
      <c r="CK2608" t="str">
        <f t="shared" ca="1" si="421"/>
        <v/>
      </c>
    </row>
    <row r="2609" spans="1:89" x14ac:dyDescent="0.45">
      <c r="A2609">
        <v>1</v>
      </c>
      <c r="B2609">
        <f t="shared" si="422"/>
        <v>15</v>
      </c>
      <c r="D2609" t="b">
        <f t="shared" si="418"/>
        <v>0</v>
      </c>
      <c r="AN2609">
        <f t="shared" si="423"/>
        <v>4.9121580331455778E-2</v>
      </c>
      <c r="AQ2609">
        <f t="shared" si="424"/>
        <v>0.22163388804841144</v>
      </c>
      <c r="CA2609">
        <v>1</v>
      </c>
      <c r="CC2609" t="str">
        <f t="shared" ca="1" si="419"/>
        <v/>
      </c>
      <c r="CD2609" t="str">
        <f t="shared" ca="1" si="420"/>
        <v/>
      </c>
      <c r="CH2609" t="str">
        <f t="shared" ca="1" si="425"/>
        <v/>
      </c>
      <c r="CK2609" t="str">
        <f t="shared" ca="1" si="421"/>
        <v/>
      </c>
    </row>
    <row r="2610" spans="1:89" x14ac:dyDescent="0.45">
      <c r="A2610">
        <v>4</v>
      </c>
      <c r="B2610">
        <f t="shared" si="422"/>
        <v>0</v>
      </c>
      <c r="D2610" t="b">
        <f t="shared" si="418"/>
        <v>0</v>
      </c>
      <c r="AN2610">
        <f t="shared" si="423"/>
        <v>7.7193182520409875</v>
      </c>
      <c r="AQ2610">
        <f t="shared" si="424"/>
        <v>2.7783661119515886</v>
      </c>
      <c r="CA2610">
        <v>4</v>
      </c>
      <c r="CC2610" t="str">
        <f t="shared" ca="1" si="419"/>
        <v/>
      </c>
      <c r="CD2610" t="str">
        <f t="shared" ca="1" si="420"/>
        <v/>
      </c>
      <c r="CH2610" t="str">
        <f t="shared" ca="1" si="425"/>
        <v/>
      </c>
      <c r="CK2610" t="str">
        <f t="shared" ca="1" si="421"/>
        <v/>
      </c>
    </row>
    <row r="2611" spans="1:89" x14ac:dyDescent="0.45">
      <c r="A2611">
        <v>0</v>
      </c>
      <c r="B2611">
        <f t="shared" si="422"/>
        <v>0</v>
      </c>
      <c r="D2611" t="b">
        <f t="shared" si="418"/>
        <v>0</v>
      </c>
      <c r="AN2611">
        <f t="shared" si="423"/>
        <v>0</v>
      </c>
      <c r="AQ2611">
        <f t="shared" si="424"/>
        <v>1.2216338880484114</v>
      </c>
      <c r="CA2611">
        <v>0</v>
      </c>
      <c r="CC2611">
        <f t="shared" ca="1" si="419"/>
        <v>6</v>
      </c>
      <c r="CD2611" t="str">
        <f t="shared" ca="1" si="420"/>
        <v/>
      </c>
      <c r="CH2611">
        <f t="shared" ca="1" si="425"/>
        <v>36</v>
      </c>
      <c r="CK2611" t="str">
        <f t="shared" ca="1" si="421"/>
        <v/>
      </c>
    </row>
    <row r="2612" spans="1:89" x14ac:dyDescent="0.45">
      <c r="A2612">
        <v>0</v>
      </c>
      <c r="B2612">
        <f t="shared" si="422"/>
        <v>0</v>
      </c>
      <c r="D2612" t="b">
        <f t="shared" si="418"/>
        <v>0</v>
      </c>
      <c r="AN2612">
        <f t="shared" si="423"/>
        <v>0</v>
      </c>
      <c r="AQ2612">
        <f t="shared" si="424"/>
        <v>1.2216338880484114</v>
      </c>
      <c r="CA2612">
        <v>0</v>
      </c>
      <c r="CC2612" t="str">
        <f t="shared" ca="1" si="419"/>
        <v/>
      </c>
      <c r="CD2612" t="str">
        <f t="shared" ca="1" si="420"/>
        <v/>
      </c>
      <c r="CH2612" t="str">
        <f t="shared" ca="1" si="425"/>
        <v/>
      </c>
      <c r="CK2612" t="str">
        <f t="shared" ca="1" si="421"/>
        <v/>
      </c>
    </row>
    <row r="2613" spans="1:89" x14ac:dyDescent="0.45">
      <c r="A2613">
        <v>0</v>
      </c>
      <c r="B2613">
        <f t="shared" si="422"/>
        <v>0</v>
      </c>
      <c r="D2613" t="b">
        <f t="shared" si="418"/>
        <v>0</v>
      </c>
      <c r="AN2613">
        <f t="shared" si="423"/>
        <v>0</v>
      </c>
      <c r="AQ2613">
        <f t="shared" si="424"/>
        <v>1.2216338880484114</v>
      </c>
      <c r="CA2613">
        <v>0</v>
      </c>
      <c r="CC2613" t="str">
        <f t="shared" ca="1" si="419"/>
        <v/>
      </c>
      <c r="CD2613" t="str">
        <f t="shared" ca="1" si="420"/>
        <v/>
      </c>
      <c r="CH2613" t="str">
        <f t="shared" ca="1" si="425"/>
        <v/>
      </c>
      <c r="CK2613" t="str">
        <f t="shared" ca="1" si="421"/>
        <v/>
      </c>
    </row>
    <row r="2614" spans="1:89" x14ac:dyDescent="0.45">
      <c r="A2614">
        <v>0</v>
      </c>
      <c r="B2614">
        <f t="shared" si="422"/>
        <v>0</v>
      </c>
      <c r="D2614" t="b">
        <f t="shared" si="418"/>
        <v>0</v>
      </c>
      <c r="AN2614">
        <f t="shared" si="423"/>
        <v>0</v>
      </c>
      <c r="AQ2614">
        <f t="shared" si="424"/>
        <v>1.2216338880484114</v>
      </c>
      <c r="CA2614">
        <v>0</v>
      </c>
      <c r="CC2614" t="str">
        <f t="shared" ca="1" si="419"/>
        <v/>
      </c>
      <c r="CD2614" t="str">
        <f t="shared" ca="1" si="420"/>
        <v/>
      </c>
      <c r="CH2614" t="str">
        <f t="shared" ca="1" si="425"/>
        <v/>
      </c>
      <c r="CK2614" t="str">
        <f t="shared" ca="1" si="421"/>
        <v/>
      </c>
    </row>
    <row r="2615" spans="1:89" x14ac:dyDescent="0.45">
      <c r="A2615">
        <v>0</v>
      </c>
      <c r="B2615">
        <f t="shared" si="422"/>
        <v>0</v>
      </c>
      <c r="D2615" t="b">
        <f t="shared" si="418"/>
        <v>0</v>
      </c>
      <c r="AN2615">
        <f t="shared" si="423"/>
        <v>0</v>
      </c>
      <c r="AQ2615">
        <f t="shared" si="424"/>
        <v>1.2216338880484114</v>
      </c>
      <c r="CA2615">
        <v>0</v>
      </c>
      <c r="CC2615" t="str">
        <f t="shared" ca="1" si="419"/>
        <v/>
      </c>
      <c r="CD2615" t="str">
        <f t="shared" ca="1" si="420"/>
        <v/>
      </c>
      <c r="CH2615" t="str">
        <f t="shared" ca="1" si="425"/>
        <v/>
      </c>
      <c r="CK2615" t="str">
        <f t="shared" ca="1" si="421"/>
        <v/>
      </c>
    </row>
    <row r="2616" spans="1:89" x14ac:dyDescent="0.45">
      <c r="A2616">
        <v>2</v>
      </c>
      <c r="B2616">
        <f t="shared" si="422"/>
        <v>0</v>
      </c>
      <c r="D2616" t="b">
        <f t="shared" si="418"/>
        <v>0</v>
      </c>
      <c r="AN2616">
        <f t="shared" si="423"/>
        <v>0.60585380423463286</v>
      </c>
      <c r="AQ2616">
        <f t="shared" si="424"/>
        <v>0.77836611195158856</v>
      </c>
      <c r="CA2616">
        <v>2</v>
      </c>
      <c r="CC2616" t="str">
        <f t="shared" ca="1" si="419"/>
        <v/>
      </c>
      <c r="CD2616" t="str">
        <f t="shared" ca="1" si="420"/>
        <v/>
      </c>
      <c r="CH2616" t="str">
        <f t="shared" ca="1" si="425"/>
        <v/>
      </c>
      <c r="CK2616" t="str">
        <f t="shared" ca="1" si="421"/>
        <v/>
      </c>
    </row>
    <row r="2617" spans="1:89" x14ac:dyDescent="0.45">
      <c r="A2617">
        <v>2</v>
      </c>
      <c r="B2617">
        <f t="shared" si="422"/>
        <v>0</v>
      </c>
      <c r="D2617" t="b">
        <f t="shared" si="418"/>
        <v>1</v>
      </c>
      <c r="AN2617">
        <f t="shared" si="423"/>
        <v>0.60585380423463286</v>
      </c>
      <c r="AQ2617">
        <f t="shared" si="424"/>
        <v>0.77836611195158856</v>
      </c>
      <c r="CA2617">
        <v>2</v>
      </c>
      <c r="CC2617" t="str">
        <f t="shared" ca="1" si="419"/>
        <v/>
      </c>
      <c r="CD2617" t="str">
        <f t="shared" ca="1" si="420"/>
        <v/>
      </c>
      <c r="CH2617" t="str">
        <f t="shared" ca="1" si="425"/>
        <v/>
      </c>
      <c r="CK2617" t="str">
        <f t="shared" ca="1" si="421"/>
        <v/>
      </c>
    </row>
    <row r="2618" spans="1:89" x14ac:dyDescent="0.45">
      <c r="A2618">
        <v>0</v>
      </c>
      <c r="B2618">
        <f t="shared" si="422"/>
        <v>0</v>
      </c>
      <c r="D2618" t="b">
        <f t="shared" si="418"/>
        <v>0</v>
      </c>
      <c r="AN2618">
        <f t="shared" si="423"/>
        <v>0</v>
      </c>
      <c r="AQ2618">
        <f t="shared" si="424"/>
        <v>1.2216338880484114</v>
      </c>
      <c r="CA2618">
        <v>0</v>
      </c>
      <c r="CC2618" t="str">
        <f t="shared" ca="1" si="419"/>
        <v/>
      </c>
      <c r="CD2618" t="str">
        <f t="shared" ca="1" si="420"/>
        <v/>
      </c>
      <c r="CH2618" t="str">
        <f t="shared" ca="1" si="425"/>
        <v/>
      </c>
      <c r="CK2618" t="str">
        <f t="shared" ca="1" si="421"/>
        <v/>
      </c>
    </row>
    <row r="2619" spans="1:89" x14ac:dyDescent="0.45">
      <c r="A2619">
        <v>1</v>
      </c>
      <c r="B2619">
        <f t="shared" si="422"/>
        <v>13</v>
      </c>
      <c r="D2619" t="b">
        <f t="shared" si="418"/>
        <v>0</v>
      </c>
      <c r="AN2619">
        <f t="shared" si="423"/>
        <v>4.9121580331455778E-2</v>
      </c>
      <c r="AQ2619">
        <f t="shared" si="424"/>
        <v>0.22163388804841144</v>
      </c>
      <c r="CA2619">
        <v>1</v>
      </c>
      <c r="CC2619" t="str">
        <f t="shared" ca="1" si="419"/>
        <v/>
      </c>
      <c r="CD2619" t="str">
        <f t="shared" ca="1" si="420"/>
        <v/>
      </c>
      <c r="CH2619" t="str">
        <f t="shared" ca="1" si="425"/>
        <v/>
      </c>
      <c r="CK2619" t="str">
        <f t="shared" ca="1" si="421"/>
        <v/>
      </c>
    </row>
    <row r="2620" spans="1:89" x14ac:dyDescent="0.45">
      <c r="A2620">
        <v>1</v>
      </c>
      <c r="B2620">
        <f t="shared" si="422"/>
        <v>0</v>
      </c>
      <c r="D2620" t="b">
        <f t="shared" si="418"/>
        <v>0</v>
      </c>
      <c r="AN2620">
        <f t="shared" si="423"/>
        <v>4.9121580331455778E-2</v>
      </c>
      <c r="AQ2620">
        <f t="shared" si="424"/>
        <v>0.22163388804841144</v>
      </c>
      <c r="CA2620">
        <v>1</v>
      </c>
      <c r="CC2620" t="str">
        <f t="shared" ca="1" si="419"/>
        <v/>
      </c>
      <c r="CD2620" t="str">
        <f t="shared" ca="1" si="420"/>
        <v/>
      </c>
      <c r="CH2620" t="str">
        <f t="shared" ca="1" si="425"/>
        <v/>
      </c>
      <c r="CK2620" t="str">
        <f t="shared" ca="1" si="421"/>
        <v/>
      </c>
    </row>
    <row r="2621" spans="1:89" x14ac:dyDescent="0.45">
      <c r="A2621">
        <v>1</v>
      </c>
      <c r="B2621">
        <f t="shared" si="422"/>
        <v>0</v>
      </c>
      <c r="D2621" t="b">
        <f t="shared" si="418"/>
        <v>0</v>
      </c>
      <c r="AN2621">
        <f t="shared" si="423"/>
        <v>4.9121580331455778E-2</v>
      </c>
      <c r="AQ2621">
        <f t="shared" si="424"/>
        <v>0.22163388804841144</v>
      </c>
      <c r="CA2621">
        <v>1</v>
      </c>
      <c r="CC2621">
        <f t="shared" ca="1" si="419"/>
        <v>12</v>
      </c>
      <c r="CD2621">
        <f t="shared" ca="1" si="420"/>
        <v>18</v>
      </c>
      <c r="CH2621">
        <f t="shared" ca="1" si="425"/>
        <v>144</v>
      </c>
      <c r="CK2621">
        <f t="shared" ca="1" si="421"/>
        <v>41.409224999999985</v>
      </c>
    </row>
    <row r="2622" spans="1:89" x14ac:dyDescent="0.45">
      <c r="A2622">
        <v>1</v>
      </c>
      <c r="B2622">
        <f t="shared" si="422"/>
        <v>0</v>
      </c>
      <c r="D2622" t="b">
        <f t="shared" si="418"/>
        <v>0</v>
      </c>
      <c r="AN2622">
        <f t="shared" si="423"/>
        <v>4.9121580331455778E-2</v>
      </c>
      <c r="AQ2622">
        <f t="shared" si="424"/>
        <v>0.22163388804841144</v>
      </c>
      <c r="CA2622">
        <v>1</v>
      </c>
      <c r="CC2622" t="str">
        <f t="shared" ca="1" si="419"/>
        <v/>
      </c>
      <c r="CD2622" t="str">
        <f t="shared" ca="1" si="420"/>
        <v/>
      </c>
      <c r="CH2622" t="str">
        <f t="shared" ca="1" si="425"/>
        <v/>
      </c>
      <c r="CK2622" t="str">
        <f t="shared" ca="1" si="421"/>
        <v/>
      </c>
    </row>
    <row r="2623" spans="1:89" x14ac:dyDescent="0.45">
      <c r="A2623">
        <v>1</v>
      </c>
      <c r="B2623">
        <f t="shared" si="422"/>
        <v>0</v>
      </c>
      <c r="D2623" t="b">
        <f t="shared" si="418"/>
        <v>0</v>
      </c>
      <c r="AN2623">
        <f t="shared" si="423"/>
        <v>4.9121580331455778E-2</v>
      </c>
      <c r="AQ2623">
        <f t="shared" si="424"/>
        <v>0.22163388804841144</v>
      </c>
      <c r="CA2623">
        <v>1</v>
      </c>
      <c r="CC2623" t="str">
        <f t="shared" ca="1" si="419"/>
        <v/>
      </c>
      <c r="CD2623" t="str">
        <f t="shared" ca="1" si="420"/>
        <v/>
      </c>
      <c r="CH2623" t="str">
        <f t="shared" ca="1" si="425"/>
        <v/>
      </c>
      <c r="CK2623" t="str">
        <f t="shared" ca="1" si="421"/>
        <v/>
      </c>
    </row>
    <row r="2624" spans="1:89" x14ac:dyDescent="0.45">
      <c r="A2624">
        <v>0</v>
      </c>
      <c r="B2624">
        <f t="shared" si="422"/>
        <v>0</v>
      </c>
      <c r="D2624" t="b">
        <f t="shared" si="418"/>
        <v>0</v>
      </c>
      <c r="AN2624">
        <f t="shared" si="423"/>
        <v>0</v>
      </c>
      <c r="AQ2624">
        <f t="shared" si="424"/>
        <v>1.2216338880484114</v>
      </c>
      <c r="CA2624">
        <v>0</v>
      </c>
      <c r="CC2624" t="str">
        <f t="shared" ca="1" si="419"/>
        <v/>
      </c>
      <c r="CD2624" t="str">
        <f t="shared" ca="1" si="420"/>
        <v/>
      </c>
      <c r="CH2624" t="str">
        <f t="shared" ca="1" si="425"/>
        <v/>
      </c>
      <c r="CK2624" t="str">
        <f t="shared" ca="1" si="421"/>
        <v/>
      </c>
    </row>
    <row r="2625" spans="1:89" x14ac:dyDescent="0.45">
      <c r="A2625">
        <v>2</v>
      </c>
      <c r="B2625">
        <f t="shared" si="422"/>
        <v>0</v>
      </c>
      <c r="D2625" t="b">
        <f t="shared" ref="D2625:D2688" si="426">MOD(ROW(A2658),10)=0</f>
        <v>0</v>
      </c>
      <c r="AN2625">
        <f t="shared" si="423"/>
        <v>0.60585380423463286</v>
      </c>
      <c r="AQ2625">
        <f t="shared" si="424"/>
        <v>0.77836611195158856</v>
      </c>
      <c r="CA2625">
        <v>2</v>
      </c>
      <c r="CC2625" t="str">
        <f t="shared" ref="CC2625:CC2688" ca="1" si="427">IF(MOD(CELL("строка",CA2634),10)=0,SUM(CA2625:CA2634),"")</f>
        <v/>
      </c>
      <c r="CD2625" t="str">
        <f t="shared" ca="1" si="420"/>
        <v/>
      </c>
      <c r="CH2625" t="str">
        <f t="shared" ca="1" si="425"/>
        <v/>
      </c>
      <c r="CK2625" t="str">
        <f t="shared" ca="1" si="421"/>
        <v/>
      </c>
    </row>
    <row r="2626" spans="1:89" x14ac:dyDescent="0.45">
      <c r="A2626">
        <v>1</v>
      </c>
      <c r="B2626">
        <f t="shared" si="422"/>
        <v>0</v>
      </c>
      <c r="D2626" t="b">
        <f t="shared" si="426"/>
        <v>0</v>
      </c>
      <c r="AN2626">
        <f t="shared" si="423"/>
        <v>4.9121580331455778E-2</v>
      </c>
      <c r="AQ2626">
        <f t="shared" si="424"/>
        <v>0.22163388804841144</v>
      </c>
      <c r="CA2626">
        <v>1</v>
      </c>
      <c r="CC2626" t="str">
        <f t="shared" ca="1" si="427"/>
        <v/>
      </c>
      <c r="CD2626" t="str">
        <f t="shared" ref="CD2626:CD2689" ca="1" si="428">IF(MOD(CELL("строка",CA2645),20)=0,SUM(CA2626:CA2645),"")</f>
        <v/>
      </c>
      <c r="CH2626" t="str">
        <f t="shared" ca="1" si="425"/>
        <v/>
      </c>
      <c r="CK2626" t="str">
        <f t="shared" ref="CK2626:CK2689" ca="1" si="429">IF(MOD(CELL("строка",CD2626),20)=1,POWER( SUM( CD2626, -$CJ$1 ), 2 ),"")</f>
        <v/>
      </c>
    </row>
    <row r="2627" spans="1:89" x14ac:dyDescent="0.45">
      <c r="A2627">
        <v>2</v>
      </c>
      <c r="B2627">
        <f t="shared" ref="B2627:B2690" si="430">SUM(A2669:A2678)*D2645</f>
        <v>0</v>
      </c>
      <c r="D2627" t="b">
        <f t="shared" si="426"/>
        <v>1</v>
      </c>
      <c r="AN2627">
        <f t="shared" ref="AN2627:AN2690" si="431">IF(A2627&gt;0,(A2627-AM$2)*(A2627-AM$2),0)</f>
        <v>0.60585380423463286</v>
      </c>
      <c r="AQ2627">
        <f t="shared" ref="AQ2627:AQ2690" si="432">ABS(A2627-AM$2)</f>
        <v>0.77836611195158856</v>
      </c>
      <c r="CA2627">
        <v>2</v>
      </c>
      <c r="CC2627" t="str">
        <f t="shared" ca="1" si="427"/>
        <v/>
      </c>
      <c r="CD2627" t="str">
        <f t="shared" ca="1" si="428"/>
        <v/>
      </c>
      <c r="CH2627" t="str">
        <f t="shared" ref="CH2627:CH2690" ca="1" si="433">IF(MOD(CELL("строка",CC2627),10)=1,POWER( SUM( CC2627, -$G$1 ), 2 ),"")</f>
        <v/>
      </c>
      <c r="CK2627" t="str">
        <f t="shared" ca="1" si="429"/>
        <v/>
      </c>
    </row>
    <row r="2628" spans="1:89" x14ac:dyDescent="0.45">
      <c r="A2628">
        <v>1</v>
      </c>
      <c r="B2628">
        <f t="shared" si="430"/>
        <v>0</v>
      </c>
      <c r="D2628" t="b">
        <f t="shared" si="426"/>
        <v>0</v>
      </c>
      <c r="AN2628">
        <f t="shared" si="431"/>
        <v>4.9121580331455778E-2</v>
      </c>
      <c r="AQ2628">
        <f t="shared" si="432"/>
        <v>0.22163388804841144</v>
      </c>
      <c r="CA2628">
        <v>1</v>
      </c>
      <c r="CC2628" t="str">
        <f t="shared" ca="1" si="427"/>
        <v/>
      </c>
      <c r="CD2628" t="str">
        <f t="shared" ca="1" si="428"/>
        <v/>
      </c>
      <c r="CH2628" t="str">
        <f t="shared" ca="1" si="433"/>
        <v/>
      </c>
      <c r="CK2628" t="str">
        <f t="shared" ca="1" si="429"/>
        <v/>
      </c>
    </row>
    <row r="2629" spans="1:89" x14ac:dyDescent="0.45">
      <c r="A2629">
        <v>3</v>
      </c>
      <c r="B2629">
        <f t="shared" si="430"/>
        <v>10</v>
      </c>
      <c r="D2629" t="b">
        <f t="shared" si="426"/>
        <v>0</v>
      </c>
      <c r="AN2629">
        <f t="shared" si="431"/>
        <v>3.16258602813781</v>
      </c>
      <c r="AQ2629">
        <f t="shared" si="432"/>
        <v>1.7783661119515886</v>
      </c>
      <c r="CA2629">
        <v>3</v>
      </c>
      <c r="CC2629" t="str">
        <f t="shared" ca="1" si="427"/>
        <v/>
      </c>
      <c r="CD2629" t="str">
        <f t="shared" ca="1" si="428"/>
        <v/>
      </c>
      <c r="CH2629" t="str">
        <f t="shared" ca="1" si="433"/>
        <v/>
      </c>
      <c r="CK2629" t="str">
        <f t="shared" ca="1" si="429"/>
        <v/>
      </c>
    </row>
    <row r="2630" spans="1:89" x14ac:dyDescent="0.45">
      <c r="A2630">
        <v>0</v>
      </c>
      <c r="B2630">
        <f t="shared" si="430"/>
        <v>0</v>
      </c>
      <c r="D2630" t="b">
        <f t="shared" si="426"/>
        <v>0</v>
      </c>
      <c r="AN2630">
        <f t="shared" si="431"/>
        <v>0</v>
      </c>
      <c r="AQ2630">
        <f t="shared" si="432"/>
        <v>1.2216338880484114</v>
      </c>
      <c r="CA2630">
        <v>0</v>
      </c>
      <c r="CC2630" t="str">
        <f t="shared" ca="1" si="427"/>
        <v/>
      </c>
      <c r="CD2630" t="str">
        <f t="shared" ca="1" si="428"/>
        <v/>
      </c>
      <c r="CH2630" t="str">
        <f t="shared" ca="1" si="433"/>
        <v/>
      </c>
      <c r="CK2630" t="str">
        <f t="shared" ca="1" si="429"/>
        <v/>
      </c>
    </row>
    <row r="2631" spans="1:89" x14ac:dyDescent="0.45">
      <c r="A2631">
        <v>1</v>
      </c>
      <c r="B2631">
        <f t="shared" si="430"/>
        <v>0</v>
      </c>
      <c r="D2631" t="b">
        <f t="shared" si="426"/>
        <v>0</v>
      </c>
      <c r="AN2631">
        <f t="shared" si="431"/>
        <v>4.9121580331455778E-2</v>
      </c>
      <c r="AQ2631">
        <f t="shared" si="432"/>
        <v>0.22163388804841144</v>
      </c>
      <c r="CA2631">
        <v>1</v>
      </c>
      <c r="CC2631">
        <f t="shared" ca="1" si="427"/>
        <v>6</v>
      </c>
      <c r="CD2631" t="str">
        <f t="shared" ca="1" si="428"/>
        <v/>
      </c>
      <c r="CH2631">
        <f t="shared" ca="1" si="433"/>
        <v>36</v>
      </c>
      <c r="CK2631" t="str">
        <f t="shared" ca="1" si="429"/>
        <v/>
      </c>
    </row>
    <row r="2632" spans="1:89" x14ac:dyDescent="0.45">
      <c r="A2632">
        <v>0</v>
      </c>
      <c r="B2632">
        <f t="shared" si="430"/>
        <v>0</v>
      </c>
      <c r="D2632" t="b">
        <f t="shared" si="426"/>
        <v>0</v>
      </c>
      <c r="AN2632">
        <f t="shared" si="431"/>
        <v>0</v>
      </c>
      <c r="AQ2632">
        <f t="shared" si="432"/>
        <v>1.2216338880484114</v>
      </c>
      <c r="CA2632">
        <v>0</v>
      </c>
      <c r="CC2632" t="str">
        <f t="shared" ca="1" si="427"/>
        <v/>
      </c>
      <c r="CD2632" t="str">
        <f t="shared" ca="1" si="428"/>
        <v/>
      </c>
      <c r="CH2632" t="str">
        <f t="shared" ca="1" si="433"/>
        <v/>
      </c>
      <c r="CK2632" t="str">
        <f t="shared" ca="1" si="429"/>
        <v/>
      </c>
    </row>
    <row r="2633" spans="1:89" x14ac:dyDescent="0.45">
      <c r="A2633">
        <v>0</v>
      </c>
      <c r="B2633">
        <f t="shared" si="430"/>
        <v>0</v>
      </c>
      <c r="D2633" t="b">
        <f t="shared" si="426"/>
        <v>0</v>
      </c>
      <c r="AN2633">
        <f t="shared" si="431"/>
        <v>0</v>
      </c>
      <c r="AQ2633">
        <f t="shared" si="432"/>
        <v>1.2216338880484114</v>
      </c>
      <c r="CA2633">
        <v>0</v>
      </c>
      <c r="CC2633" t="str">
        <f t="shared" ca="1" si="427"/>
        <v/>
      </c>
      <c r="CD2633" t="str">
        <f t="shared" ca="1" si="428"/>
        <v/>
      </c>
      <c r="CH2633" t="str">
        <f t="shared" ca="1" si="433"/>
        <v/>
      </c>
      <c r="CK2633" t="str">
        <f t="shared" ca="1" si="429"/>
        <v/>
      </c>
    </row>
    <row r="2634" spans="1:89" x14ac:dyDescent="0.45">
      <c r="A2634">
        <v>0</v>
      </c>
      <c r="B2634">
        <f t="shared" si="430"/>
        <v>0</v>
      </c>
      <c r="D2634" t="b">
        <f t="shared" si="426"/>
        <v>0</v>
      </c>
      <c r="AN2634">
        <f t="shared" si="431"/>
        <v>0</v>
      </c>
      <c r="AQ2634">
        <f t="shared" si="432"/>
        <v>1.2216338880484114</v>
      </c>
      <c r="CA2634">
        <v>0</v>
      </c>
      <c r="CC2634" t="str">
        <f t="shared" ca="1" si="427"/>
        <v/>
      </c>
      <c r="CD2634" t="str">
        <f t="shared" ca="1" si="428"/>
        <v/>
      </c>
      <c r="CH2634" t="str">
        <f t="shared" ca="1" si="433"/>
        <v/>
      </c>
      <c r="CK2634" t="str">
        <f t="shared" ca="1" si="429"/>
        <v/>
      </c>
    </row>
    <row r="2635" spans="1:89" x14ac:dyDescent="0.45">
      <c r="A2635">
        <v>0</v>
      </c>
      <c r="B2635">
        <f t="shared" si="430"/>
        <v>0</v>
      </c>
      <c r="D2635" t="b">
        <f t="shared" si="426"/>
        <v>0</v>
      </c>
      <c r="AN2635">
        <f t="shared" si="431"/>
        <v>0</v>
      </c>
      <c r="AQ2635">
        <f t="shared" si="432"/>
        <v>1.2216338880484114</v>
      </c>
      <c r="CA2635">
        <v>0</v>
      </c>
      <c r="CC2635" t="str">
        <f t="shared" ca="1" si="427"/>
        <v/>
      </c>
      <c r="CD2635" t="str">
        <f t="shared" ca="1" si="428"/>
        <v/>
      </c>
      <c r="CH2635" t="str">
        <f t="shared" ca="1" si="433"/>
        <v/>
      </c>
      <c r="CK2635" t="str">
        <f t="shared" ca="1" si="429"/>
        <v/>
      </c>
    </row>
    <row r="2636" spans="1:89" x14ac:dyDescent="0.45">
      <c r="A2636">
        <v>1</v>
      </c>
      <c r="B2636">
        <f t="shared" si="430"/>
        <v>0</v>
      </c>
      <c r="D2636" t="b">
        <f t="shared" si="426"/>
        <v>0</v>
      </c>
      <c r="AN2636">
        <f t="shared" si="431"/>
        <v>4.9121580331455778E-2</v>
      </c>
      <c r="AQ2636">
        <f t="shared" si="432"/>
        <v>0.22163388804841144</v>
      </c>
      <c r="CA2636">
        <v>1</v>
      </c>
      <c r="CC2636" t="str">
        <f t="shared" ca="1" si="427"/>
        <v/>
      </c>
      <c r="CD2636" t="str">
        <f t="shared" ca="1" si="428"/>
        <v/>
      </c>
      <c r="CH2636" t="str">
        <f t="shared" ca="1" si="433"/>
        <v/>
      </c>
      <c r="CK2636" t="str">
        <f t="shared" ca="1" si="429"/>
        <v/>
      </c>
    </row>
    <row r="2637" spans="1:89" x14ac:dyDescent="0.45">
      <c r="A2637">
        <v>1</v>
      </c>
      <c r="B2637">
        <f t="shared" si="430"/>
        <v>0</v>
      </c>
      <c r="D2637" t="b">
        <f t="shared" si="426"/>
        <v>1</v>
      </c>
      <c r="AN2637">
        <f t="shared" si="431"/>
        <v>4.9121580331455778E-2</v>
      </c>
      <c r="AQ2637">
        <f t="shared" si="432"/>
        <v>0.22163388804841144</v>
      </c>
      <c r="CA2637">
        <v>1</v>
      </c>
      <c r="CC2637" t="str">
        <f t="shared" ca="1" si="427"/>
        <v/>
      </c>
      <c r="CD2637" t="str">
        <f t="shared" ca="1" si="428"/>
        <v/>
      </c>
      <c r="CH2637" t="str">
        <f t="shared" ca="1" si="433"/>
        <v/>
      </c>
      <c r="CK2637" t="str">
        <f t="shared" ca="1" si="429"/>
        <v/>
      </c>
    </row>
    <row r="2638" spans="1:89" x14ac:dyDescent="0.45">
      <c r="A2638">
        <v>1</v>
      </c>
      <c r="B2638">
        <f t="shared" si="430"/>
        <v>0</v>
      </c>
      <c r="D2638" t="b">
        <f t="shared" si="426"/>
        <v>0</v>
      </c>
      <c r="AN2638">
        <f t="shared" si="431"/>
        <v>4.9121580331455778E-2</v>
      </c>
      <c r="AQ2638">
        <f t="shared" si="432"/>
        <v>0.22163388804841144</v>
      </c>
      <c r="CA2638">
        <v>1</v>
      </c>
      <c r="CC2638" t="str">
        <f t="shared" ca="1" si="427"/>
        <v/>
      </c>
      <c r="CD2638" t="str">
        <f t="shared" ca="1" si="428"/>
        <v/>
      </c>
      <c r="CH2638" t="str">
        <f t="shared" ca="1" si="433"/>
        <v/>
      </c>
      <c r="CK2638" t="str">
        <f t="shared" ca="1" si="429"/>
        <v/>
      </c>
    </row>
    <row r="2639" spans="1:89" x14ac:dyDescent="0.45">
      <c r="A2639">
        <v>0</v>
      </c>
      <c r="B2639">
        <f t="shared" si="430"/>
        <v>8</v>
      </c>
      <c r="D2639" t="b">
        <f t="shared" si="426"/>
        <v>0</v>
      </c>
      <c r="AN2639">
        <f t="shared" si="431"/>
        <v>0</v>
      </c>
      <c r="AQ2639">
        <f t="shared" si="432"/>
        <v>1.2216338880484114</v>
      </c>
      <c r="CA2639">
        <v>0</v>
      </c>
      <c r="CC2639" t="str">
        <f t="shared" ca="1" si="427"/>
        <v/>
      </c>
      <c r="CD2639" t="str">
        <f t="shared" ca="1" si="428"/>
        <v/>
      </c>
      <c r="CH2639" t="str">
        <f t="shared" ca="1" si="433"/>
        <v/>
      </c>
      <c r="CK2639" t="str">
        <f t="shared" ca="1" si="429"/>
        <v/>
      </c>
    </row>
    <row r="2640" spans="1:89" x14ac:dyDescent="0.45">
      <c r="A2640">
        <v>2</v>
      </c>
      <c r="B2640">
        <f t="shared" si="430"/>
        <v>0</v>
      </c>
      <c r="D2640" t="b">
        <f t="shared" si="426"/>
        <v>0</v>
      </c>
      <c r="AN2640">
        <f t="shared" si="431"/>
        <v>0.60585380423463286</v>
      </c>
      <c r="AQ2640">
        <f t="shared" si="432"/>
        <v>0.77836611195158856</v>
      </c>
      <c r="CA2640">
        <v>2</v>
      </c>
      <c r="CC2640" t="str">
        <f t="shared" ca="1" si="427"/>
        <v/>
      </c>
      <c r="CD2640" t="str">
        <f t="shared" ca="1" si="428"/>
        <v/>
      </c>
      <c r="CH2640" t="str">
        <f t="shared" ca="1" si="433"/>
        <v/>
      </c>
      <c r="CK2640" t="str">
        <f t="shared" ca="1" si="429"/>
        <v/>
      </c>
    </row>
    <row r="2641" spans="1:89" x14ac:dyDescent="0.45">
      <c r="A2641">
        <v>0</v>
      </c>
      <c r="B2641">
        <f t="shared" si="430"/>
        <v>0</v>
      </c>
      <c r="D2641" t="b">
        <f t="shared" si="426"/>
        <v>0</v>
      </c>
      <c r="AN2641">
        <f t="shared" si="431"/>
        <v>0</v>
      </c>
      <c r="AQ2641">
        <f t="shared" si="432"/>
        <v>1.2216338880484114</v>
      </c>
      <c r="CA2641">
        <v>0</v>
      </c>
      <c r="CC2641">
        <f t="shared" ca="1" si="427"/>
        <v>14</v>
      </c>
      <c r="CD2641">
        <f t="shared" ca="1" si="428"/>
        <v>29</v>
      </c>
      <c r="CH2641">
        <f t="shared" ca="1" si="433"/>
        <v>196</v>
      </c>
      <c r="CK2641">
        <f t="shared" ca="1" si="429"/>
        <v>20.839225000000013</v>
      </c>
    </row>
    <row r="2642" spans="1:89" x14ac:dyDescent="0.45">
      <c r="A2642">
        <v>2</v>
      </c>
      <c r="B2642">
        <f t="shared" si="430"/>
        <v>0</v>
      </c>
      <c r="D2642" t="b">
        <f t="shared" si="426"/>
        <v>0</v>
      </c>
      <c r="AN2642">
        <f t="shared" si="431"/>
        <v>0.60585380423463286</v>
      </c>
      <c r="AQ2642">
        <f t="shared" si="432"/>
        <v>0.77836611195158856</v>
      </c>
      <c r="CA2642">
        <v>2</v>
      </c>
      <c r="CC2642" t="str">
        <f t="shared" ca="1" si="427"/>
        <v/>
      </c>
      <c r="CD2642" t="str">
        <f t="shared" ca="1" si="428"/>
        <v/>
      </c>
      <c r="CH2642" t="str">
        <f t="shared" ca="1" si="433"/>
        <v/>
      </c>
      <c r="CK2642" t="str">
        <f t="shared" ca="1" si="429"/>
        <v/>
      </c>
    </row>
    <row r="2643" spans="1:89" x14ac:dyDescent="0.45">
      <c r="A2643">
        <v>3</v>
      </c>
      <c r="B2643">
        <f t="shared" si="430"/>
        <v>0</v>
      </c>
      <c r="D2643" t="b">
        <f t="shared" si="426"/>
        <v>0</v>
      </c>
      <c r="AN2643">
        <f t="shared" si="431"/>
        <v>3.16258602813781</v>
      </c>
      <c r="AQ2643">
        <f t="shared" si="432"/>
        <v>1.7783661119515886</v>
      </c>
      <c r="CA2643">
        <v>3</v>
      </c>
      <c r="CC2643" t="str">
        <f t="shared" ca="1" si="427"/>
        <v/>
      </c>
      <c r="CD2643" t="str">
        <f t="shared" ca="1" si="428"/>
        <v/>
      </c>
      <c r="CH2643" t="str">
        <f t="shared" ca="1" si="433"/>
        <v/>
      </c>
      <c r="CK2643" t="str">
        <f t="shared" ca="1" si="429"/>
        <v/>
      </c>
    </row>
    <row r="2644" spans="1:89" x14ac:dyDescent="0.45">
      <c r="A2644">
        <v>0</v>
      </c>
      <c r="B2644">
        <f t="shared" si="430"/>
        <v>0</v>
      </c>
      <c r="D2644" t="b">
        <f t="shared" si="426"/>
        <v>0</v>
      </c>
      <c r="AN2644">
        <f t="shared" si="431"/>
        <v>0</v>
      </c>
      <c r="AQ2644">
        <f t="shared" si="432"/>
        <v>1.2216338880484114</v>
      </c>
      <c r="CA2644">
        <v>0</v>
      </c>
      <c r="CC2644" t="str">
        <f t="shared" ca="1" si="427"/>
        <v/>
      </c>
      <c r="CD2644" t="str">
        <f t="shared" ca="1" si="428"/>
        <v/>
      </c>
      <c r="CH2644" t="str">
        <f t="shared" ca="1" si="433"/>
        <v/>
      </c>
      <c r="CK2644" t="str">
        <f t="shared" ca="1" si="429"/>
        <v/>
      </c>
    </row>
    <row r="2645" spans="1:89" x14ac:dyDescent="0.45">
      <c r="A2645">
        <v>2</v>
      </c>
      <c r="B2645">
        <f t="shared" si="430"/>
        <v>0</v>
      </c>
      <c r="D2645" t="b">
        <f t="shared" si="426"/>
        <v>0</v>
      </c>
      <c r="AN2645">
        <f t="shared" si="431"/>
        <v>0.60585380423463286</v>
      </c>
      <c r="AQ2645">
        <f t="shared" si="432"/>
        <v>0.77836611195158856</v>
      </c>
      <c r="CA2645">
        <v>2</v>
      </c>
      <c r="CC2645" t="str">
        <f t="shared" ca="1" si="427"/>
        <v/>
      </c>
      <c r="CD2645" t="str">
        <f t="shared" ca="1" si="428"/>
        <v/>
      </c>
      <c r="CH2645" t="str">
        <f t="shared" ca="1" si="433"/>
        <v/>
      </c>
      <c r="CK2645" t="str">
        <f t="shared" ca="1" si="429"/>
        <v/>
      </c>
    </row>
    <row r="2646" spans="1:89" x14ac:dyDescent="0.45">
      <c r="A2646">
        <v>1</v>
      </c>
      <c r="B2646">
        <f t="shared" si="430"/>
        <v>0</v>
      </c>
      <c r="D2646" t="b">
        <f t="shared" si="426"/>
        <v>0</v>
      </c>
      <c r="AN2646">
        <f t="shared" si="431"/>
        <v>4.9121580331455778E-2</v>
      </c>
      <c r="AQ2646">
        <f t="shared" si="432"/>
        <v>0.22163388804841144</v>
      </c>
      <c r="CA2646">
        <v>1</v>
      </c>
      <c r="CC2646" t="str">
        <f t="shared" ca="1" si="427"/>
        <v/>
      </c>
      <c r="CD2646" t="str">
        <f t="shared" ca="1" si="428"/>
        <v/>
      </c>
      <c r="CH2646" t="str">
        <f t="shared" ca="1" si="433"/>
        <v/>
      </c>
      <c r="CK2646" t="str">
        <f t="shared" ca="1" si="429"/>
        <v/>
      </c>
    </row>
    <row r="2647" spans="1:89" x14ac:dyDescent="0.45">
      <c r="A2647">
        <v>2</v>
      </c>
      <c r="B2647">
        <f t="shared" si="430"/>
        <v>0</v>
      </c>
      <c r="D2647" t="b">
        <f t="shared" si="426"/>
        <v>1</v>
      </c>
      <c r="AN2647">
        <f t="shared" si="431"/>
        <v>0.60585380423463286</v>
      </c>
      <c r="AQ2647">
        <f t="shared" si="432"/>
        <v>0.77836611195158856</v>
      </c>
      <c r="CA2647">
        <v>2</v>
      </c>
      <c r="CC2647" t="str">
        <f t="shared" ca="1" si="427"/>
        <v/>
      </c>
      <c r="CD2647" t="str">
        <f t="shared" ca="1" si="428"/>
        <v/>
      </c>
      <c r="CH2647" t="str">
        <f t="shared" ca="1" si="433"/>
        <v/>
      </c>
      <c r="CK2647" t="str">
        <f t="shared" ca="1" si="429"/>
        <v/>
      </c>
    </row>
    <row r="2648" spans="1:89" x14ac:dyDescent="0.45">
      <c r="A2648">
        <v>1</v>
      </c>
      <c r="B2648">
        <f t="shared" si="430"/>
        <v>0</v>
      </c>
      <c r="D2648" t="b">
        <f t="shared" si="426"/>
        <v>0</v>
      </c>
      <c r="AN2648">
        <f t="shared" si="431"/>
        <v>4.9121580331455778E-2</v>
      </c>
      <c r="AQ2648">
        <f t="shared" si="432"/>
        <v>0.22163388804841144</v>
      </c>
      <c r="CA2648">
        <v>1</v>
      </c>
      <c r="CC2648" t="str">
        <f t="shared" ca="1" si="427"/>
        <v/>
      </c>
      <c r="CD2648" t="str">
        <f t="shared" ca="1" si="428"/>
        <v/>
      </c>
      <c r="CH2648" t="str">
        <f t="shared" ca="1" si="433"/>
        <v/>
      </c>
      <c r="CK2648" t="str">
        <f t="shared" ca="1" si="429"/>
        <v/>
      </c>
    </row>
    <row r="2649" spans="1:89" x14ac:dyDescent="0.45">
      <c r="A2649">
        <v>2</v>
      </c>
      <c r="B2649">
        <f t="shared" si="430"/>
        <v>15</v>
      </c>
      <c r="D2649" t="b">
        <f t="shared" si="426"/>
        <v>0</v>
      </c>
      <c r="AN2649">
        <f t="shared" si="431"/>
        <v>0.60585380423463286</v>
      </c>
      <c r="AQ2649">
        <f t="shared" si="432"/>
        <v>0.77836611195158856</v>
      </c>
      <c r="CA2649">
        <v>2</v>
      </c>
      <c r="CC2649" t="str">
        <f t="shared" ca="1" si="427"/>
        <v/>
      </c>
      <c r="CD2649" t="str">
        <f t="shared" ca="1" si="428"/>
        <v/>
      </c>
      <c r="CH2649" t="str">
        <f t="shared" ca="1" si="433"/>
        <v/>
      </c>
      <c r="CK2649" t="str">
        <f t="shared" ca="1" si="429"/>
        <v/>
      </c>
    </row>
    <row r="2650" spans="1:89" x14ac:dyDescent="0.45">
      <c r="A2650">
        <v>1</v>
      </c>
      <c r="B2650">
        <f t="shared" si="430"/>
        <v>0</v>
      </c>
      <c r="D2650" t="b">
        <f t="shared" si="426"/>
        <v>0</v>
      </c>
      <c r="AN2650">
        <f t="shared" si="431"/>
        <v>4.9121580331455778E-2</v>
      </c>
      <c r="AQ2650">
        <f t="shared" si="432"/>
        <v>0.22163388804841144</v>
      </c>
      <c r="CA2650">
        <v>1</v>
      </c>
      <c r="CC2650" t="str">
        <f t="shared" ca="1" si="427"/>
        <v/>
      </c>
      <c r="CD2650" t="str">
        <f t="shared" ca="1" si="428"/>
        <v/>
      </c>
      <c r="CH2650" t="str">
        <f t="shared" ca="1" si="433"/>
        <v/>
      </c>
      <c r="CK2650" t="str">
        <f t="shared" ca="1" si="429"/>
        <v/>
      </c>
    </row>
    <row r="2651" spans="1:89" x14ac:dyDescent="0.45">
      <c r="A2651">
        <v>2</v>
      </c>
      <c r="B2651">
        <f t="shared" si="430"/>
        <v>0</v>
      </c>
      <c r="D2651" t="b">
        <f t="shared" si="426"/>
        <v>0</v>
      </c>
      <c r="AN2651">
        <f t="shared" si="431"/>
        <v>0.60585380423463286</v>
      </c>
      <c r="AQ2651">
        <f t="shared" si="432"/>
        <v>0.77836611195158856</v>
      </c>
      <c r="CA2651">
        <v>2</v>
      </c>
      <c r="CC2651">
        <f t="shared" ca="1" si="427"/>
        <v>15</v>
      </c>
      <c r="CD2651" t="str">
        <f t="shared" ca="1" si="428"/>
        <v/>
      </c>
      <c r="CH2651">
        <f t="shared" ca="1" si="433"/>
        <v>225</v>
      </c>
      <c r="CK2651" t="str">
        <f t="shared" ca="1" si="429"/>
        <v/>
      </c>
    </row>
    <row r="2652" spans="1:89" x14ac:dyDescent="0.45">
      <c r="A2652">
        <v>1</v>
      </c>
      <c r="B2652">
        <f t="shared" si="430"/>
        <v>0</v>
      </c>
      <c r="D2652" t="b">
        <f t="shared" si="426"/>
        <v>0</v>
      </c>
      <c r="AN2652">
        <f t="shared" si="431"/>
        <v>4.9121580331455778E-2</v>
      </c>
      <c r="AQ2652">
        <f t="shared" si="432"/>
        <v>0.22163388804841144</v>
      </c>
      <c r="CA2652">
        <v>1</v>
      </c>
      <c r="CC2652" t="str">
        <f t="shared" ca="1" si="427"/>
        <v/>
      </c>
      <c r="CD2652" t="str">
        <f t="shared" ca="1" si="428"/>
        <v/>
      </c>
      <c r="CH2652" t="str">
        <f t="shared" ca="1" si="433"/>
        <v/>
      </c>
      <c r="CK2652" t="str">
        <f t="shared" ca="1" si="429"/>
        <v/>
      </c>
    </row>
    <row r="2653" spans="1:89" x14ac:dyDescent="0.45">
      <c r="A2653">
        <v>0</v>
      </c>
      <c r="B2653">
        <f t="shared" si="430"/>
        <v>0</v>
      </c>
      <c r="D2653" t="b">
        <f t="shared" si="426"/>
        <v>0</v>
      </c>
      <c r="AN2653">
        <f t="shared" si="431"/>
        <v>0</v>
      </c>
      <c r="AQ2653">
        <f t="shared" si="432"/>
        <v>1.2216338880484114</v>
      </c>
      <c r="CA2653">
        <v>0</v>
      </c>
      <c r="CC2653" t="str">
        <f t="shared" ca="1" si="427"/>
        <v/>
      </c>
      <c r="CD2653" t="str">
        <f t="shared" ca="1" si="428"/>
        <v/>
      </c>
      <c r="CH2653" t="str">
        <f t="shared" ca="1" si="433"/>
        <v/>
      </c>
      <c r="CK2653" t="str">
        <f t="shared" ca="1" si="429"/>
        <v/>
      </c>
    </row>
    <row r="2654" spans="1:89" x14ac:dyDescent="0.45">
      <c r="A2654">
        <v>2</v>
      </c>
      <c r="B2654">
        <f t="shared" si="430"/>
        <v>0</v>
      </c>
      <c r="D2654" t="b">
        <f t="shared" si="426"/>
        <v>0</v>
      </c>
      <c r="AN2654">
        <f t="shared" si="431"/>
        <v>0.60585380423463286</v>
      </c>
      <c r="AQ2654">
        <f t="shared" si="432"/>
        <v>0.77836611195158856</v>
      </c>
      <c r="CA2654">
        <v>2</v>
      </c>
      <c r="CC2654" t="str">
        <f t="shared" ca="1" si="427"/>
        <v/>
      </c>
      <c r="CD2654" t="str">
        <f t="shared" ca="1" si="428"/>
        <v/>
      </c>
      <c r="CH2654" t="str">
        <f t="shared" ca="1" si="433"/>
        <v/>
      </c>
      <c r="CK2654" t="str">
        <f t="shared" ca="1" si="429"/>
        <v/>
      </c>
    </row>
    <row r="2655" spans="1:89" x14ac:dyDescent="0.45">
      <c r="A2655">
        <v>2</v>
      </c>
      <c r="B2655">
        <f t="shared" si="430"/>
        <v>0</v>
      </c>
      <c r="D2655" t="b">
        <f t="shared" si="426"/>
        <v>0</v>
      </c>
      <c r="AN2655">
        <f t="shared" si="431"/>
        <v>0.60585380423463286</v>
      </c>
      <c r="AQ2655">
        <f t="shared" si="432"/>
        <v>0.77836611195158856</v>
      </c>
      <c r="CA2655">
        <v>2</v>
      </c>
      <c r="CC2655" t="str">
        <f t="shared" ca="1" si="427"/>
        <v/>
      </c>
      <c r="CD2655" t="str">
        <f t="shared" ca="1" si="428"/>
        <v/>
      </c>
      <c r="CH2655" t="str">
        <f t="shared" ca="1" si="433"/>
        <v/>
      </c>
      <c r="CK2655" t="str">
        <f t="shared" ca="1" si="429"/>
        <v/>
      </c>
    </row>
    <row r="2656" spans="1:89" x14ac:dyDescent="0.45">
      <c r="A2656">
        <v>1</v>
      </c>
      <c r="B2656">
        <f t="shared" si="430"/>
        <v>0</v>
      </c>
      <c r="D2656" t="b">
        <f t="shared" si="426"/>
        <v>0</v>
      </c>
      <c r="AN2656">
        <f t="shared" si="431"/>
        <v>4.9121580331455778E-2</v>
      </c>
      <c r="AQ2656">
        <f t="shared" si="432"/>
        <v>0.22163388804841144</v>
      </c>
      <c r="CA2656">
        <v>1</v>
      </c>
      <c r="CC2656" t="str">
        <f t="shared" ca="1" si="427"/>
        <v/>
      </c>
      <c r="CD2656" t="str">
        <f t="shared" ca="1" si="428"/>
        <v/>
      </c>
      <c r="CH2656" t="str">
        <f t="shared" ca="1" si="433"/>
        <v/>
      </c>
      <c r="CK2656" t="str">
        <f t="shared" ca="1" si="429"/>
        <v/>
      </c>
    </row>
    <row r="2657" spans="1:89" x14ac:dyDescent="0.45">
      <c r="A2657">
        <v>4</v>
      </c>
      <c r="B2657">
        <f t="shared" si="430"/>
        <v>0</v>
      </c>
      <c r="D2657" t="b">
        <f t="shared" si="426"/>
        <v>1</v>
      </c>
      <c r="AN2657">
        <f t="shared" si="431"/>
        <v>7.7193182520409875</v>
      </c>
      <c r="AQ2657">
        <f t="shared" si="432"/>
        <v>2.7783661119515886</v>
      </c>
      <c r="CA2657">
        <v>4</v>
      </c>
      <c r="CC2657" t="str">
        <f t="shared" ca="1" si="427"/>
        <v/>
      </c>
      <c r="CD2657" t="str">
        <f t="shared" ca="1" si="428"/>
        <v/>
      </c>
      <c r="CH2657" t="str">
        <f t="shared" ca="1" si="433"/>
        <v/>
      </c>
      <c r="CK2657" t="str">
        <f t="shared" ca="1" si="429"/>
        <v/>
      </c>
    </row>
    <row r="2658" spans="1:89" x14ac:dyDescent="0.45">
      <c r="A2658">
        <v>0</v>
      </c>
      <c r="B2658">
        <f t="shared" si="430"/>
        <v>0</v>
      </c>
      <c r="D2658" t="b">
        <f t="shared" si="426"/>
        <v>0</v>
      </c>
      <c r="AN2658">
        <f t="shared" si="431"/>
        <v>0</v>
      </c>
      <c r="AQ2658">
        <f t="shared" si="432"/>
        <v>1.2216338880484114</v>
      </c>
      <c r="CA2658">
        <v>0</v>
      </c>
      <c r="CC2658" t="str">
        <f t="shared" ca="1" si="427"/>
        <v/>
      </c>
      <c r="CD2658" t="str">
        <f t="shared" ca="1" si="428"/>
        <v/>
      </c>
      <c r="CH2658" t="str">
        <f t="shared" ca="1" si="433"/>
        <v/>
      </c>
      <c r="CK2658" t="str">
        <f t="shared" ca="1" si="429"/>
        <v/>
      </c>
    </row>
    <row r="2659" spans="1:89" x14ac:dyDescent="0.45">
      <c r="A2659">
        <v>1</v>
      </c>
      <c r="B2659">
        <f t="shared" si="430"/>
        <v>14</v>
      </c>
      <c r="D2659" t="b">
        <f t="shared" si="426"/>
        <v>0</v>
      </c>
      <c r="AN2659">
        <f t="shared" si="431"/>
        <v>4.9121580331455778E-2</v>
      </c>
      <c r="AQ2659">
        <f t="shared" si="432"/>
        <v>0.22163388804841144</v>
      </c>
      <c r="CA2659">
        <v>1</v>
      </c>
      <c r="CC2659" t="str">
        <f t="shared" ca="1" si="427"/>
        <v/>
      </c>
      <c r="CD2659" t="str">
        <f t="shared" ca="1" si="428"/>
        <v/>
      </c>
      <c r="CH2659" t="str">
        <f t="shared" ca="1" si="433"/>
        <v/>
      </c>
      <c r="CK2659" t="str">
        <f t="shared" ca="1" si="429"/>
        <v/>
      </c>
    </row>
    <row r="2660" spans="1:89" x14ac:dyDescent="0.45">
      <c r="A2660">
        <v>2</v>
      </c>
      <c r="B2660">
        <f t="shared" si="430"/>
        <v>0</v>
      </c>
      <c r="D2660" t="b">
        <f t="shared" si="426"/>
        <v>0</v>
      </c>
      <c r="AN2660">
        <f t="shared" si="431"/>
        <v>0.60585380423463286</v>
      </c>
      <c r="AQ2660">
        <f t="shared" si="432"/>
        <v>0.77836611195158856</v>
      </c>
      <c r="CA2660">
        <v>2</v>
      </c>
      <c r="CC2660" t="str">
        <f t="shared" ca="1" si="427"/>
        <v/>
      </c>
      <c r="CD2660" t="str">
        <f t="shared" ca="1" si="428"/>
        <v/>
      </c>
      <c r="CH2660" t="str">
        <f t="shared" ca="1" si="433"/>
        <v/>
      </c>
      <c r="CK2660" t="str">
        <f t="shared" ca="1" si="429"/>
        <v/>
      </c>
    </row>
    <row r="2661" spans="1:89" x14ac:dyDescent="0.45">
      <c r="A2661">
        <v>4</v>
      </c>
      <c r="B2661">
        <f t="shared" si="430"/>
        <v>0</v>
      </c>
      <c r="D2661" t="b">
        <f t="shared" si="426"/>
        <v>0</v>
      </c>
      <c r="AN2661">
        <f t="shared" si="431"/>
        <v>7.7193182520409875</v>
      </c>
      <c r="AQ2661">
        <f t="shared" si="432"/>
        <v>2.7783661119515886</v>
      </c>
      <c r="CA2661">
        <v>4</v>
      </c>
      <c r="CC2661">
        <f t="shared" ca="1" si="427"/>
        <v>13</v>
      </c>
      <c r="CD2661">
        <f t="shared" ca="1" si="428"/>
        <v>23</v>
      </c>
      <c r="CH2661">
        <f t="shared" ca="1" si="433"/>
        <v>169</v>
      </c>
      <c r="CK2661">
        <f t="shared" ca="1" si="429"/>
        <v>2.0592249999999965</v>
      </c>
    </row>
    <row r="2662" spans="1:89" x14ac:dyDescent="0.45">
      <c r="A2662">
        <v>1</v>
      </c>
      <c r="B2662">
        <f t="shared" si="430"/>
        <v>0</v>
      </c>
      <c r="D2662" t="b">
        <f t="shared" si="426"/>
        <v>0</v>
      </c>
      <c r="AN2662">
        <f t="shared" si="431"/>
        <v>4.9121580331455778E-2</v>
      </c>
      <c r="AQ2662">
        <f t="shared" si="432"/>
        <v>0.22163388804841144</v>
      </c>
      <c r="CA2662">
        <v>1</v>
      </c>
      <c r="CC2662" t="str">
        <f t="shared" ca="1" si="427"/>
        <v/>
      </c>
      <c r="CD2662" t="str">
        <f t="shared" ca="1" si="428"/>
        <v/>
      </c>
      <c r="CH2662" t="str">
        <f t="shared" ca="1" si="433"/>
        <v/>
      </c>
      <c r="CK2662" t="str">
        <f t="shared" ca="1" si="429"/>
        <v/>
      </c>
    </row>
    <row r="2663" spans="1:89" x14ac:dyDescent="0.45">
      <c r="A2663">
        <v>3</v>
      </c>
      <c r="B2663">
        <f t="shared" si="430"/>
        <v>0</v>
      </c>
      <c r="D2663" t="b">
        <f t="shared" si="426"/>
        <v>0</v>
      </c>
      <c r="AN2663">
        <f t="shared" si="431"/>
        <v>3.16258602813781</v>
      </c>
      <c r="AQ2663">
        <f t="shared" si="432"/>
        <v>1.7783661119515886</v>
      </c>
      <c r="CA2663">
        <v>3</v>
      </c>
      <c r="CC2663" t="str">
        <f t="shared" ca="1" si="427"/>
        <v/>
      </c>
      <c r="CD2663" t="str">
        <f t="shared" ca="1" si="428"/>
        <v/>
      </c>
      <c r="CH2663" t="str">
        <f t="shared" ca="1" si="433"/>
        <v/>
      </c>
      <c r="CK2663" t="str">
        <f t="shared" ca="1" si="429"/>
        <v/>
      </c>
    </row>
    <row r="2664" spans="1:89" x14ac:dyDescent="0.45">
      <c r="A2664">
        <v>1</v>
      </c>
      <c r="B2664">
        <f t="shared" si="430"/>
        <v>0</v>
      </c>
      <c r="D2664" t="b">
        <f t="shared" si="426"/>
        <v>0</v>
      </c>
      <c r="AN2664">
        <f t="shared" si="431"/>
        <v>4.9121580331455778E-2</v>
      </c>
      <c r="AQ2664">
        <f t="shared" si="432"/>
        <v>0.22163388804841144</v>
      </c>
      <c r="CA2664">
        <v>1</v>
      </c>
      <c r="CC2664" t="str">
        <f t="shared" ca="1" si="427"/>
        <v/>
      </c>
      <c r="CD2664" t="str">
        <f t="shared" ca="1" si="428"/>
        <v/>
      </c>
      <c r="CH2664" t="str">
        <f t="shared" ca="1" si="433"/>
        <v/>
      </c>
      <c r="CK2664" t="str">
        <f t="shared" ca="1" si="429"/>
        <v/>
      </c>
    </row>
    <row r="2665" spans="1:89" x14ac:dyDescent="0.45">
      <c r="A2665">
        <v>0</v>
      </c>
      <c r="B2665">
        <f t="shared" si="430"/>
        <v>0</v>
      </c>
      <c r="D2665" t="b">
        <f t="shared" si="426"/>
        <v>0</v>
      </c>
      <c r="AN2665">
        <f t="shared" si="431"/>
        <v>0</v>
      </c>
      <c r="AQ2665">
        <f t="shared" si="432"/>
        <v>1.2216338880484114</v>
      </c>
      <c r="CA2665">
        <v>0</v>
      </c>
      <c r="CC2665" t="str">
        <f t="shared" ca="1" si="427"/>
        <v/>
      </c>
      <c r="CD2665" t="str">
        <f t="shared" ca="1" si="428"/>
        <v/>
      </c>
      <c r="CH2665" t="str">
        <f t="shared" ca="1" si="433"/>
        <v/>
      </c>
      <c r="CK2665" t="str">
        <f t="shared" ca="1" si="429"/>
        <v/>
      </c>
    </row>
    <row r="2666" spans="1:89" x14ac:dyDescent="0.45">
      <c r="A2666">
        <v>0</v>
      </c>
      <c r="B2666">
        <f t="shared" si="430"/>
        <v>0</v>
      </c>
      <c r="D2666" t="b">
        <f t="shared" si="426"/>
        <v>0</v>
      </c>
      <c r="AN2666">
        <f t="shared" si="431"/>
        <v>0</v>
      </c>
      <c r="AQ2666">
        <f t="shared" si="432"/>
        <v>1.2216338880484114</v>
      </c>
      <c r="CA2666">
        <v>0</v>
      </c>
      <c r="CC2666" t="str">
        <f t="shared" ca="1" si="427"/>
        <v/>
      </c>
      <c r="CD2666" t="str">
        <f t="shared" ca="1" si="428"/>
        <v/>
      </c>
      <c r="CH2666" t="str">
        <f t="shared" ca="1" si="433"/>
        <v/>
      </c>
      <c r="CK2666" t="str">
        <f t="shared" ca="1" si="429"/>
        <v/>
      </c>
    </row>
    <row r="2667" spans="1:89" x14ac:dyDescent="0.45">
      <c r="A2667">
        <v>2</v>
      </c>
      <c r="B2667">
        <f t="shared" si="430"/>
        <v>0</v>
      </c>
      <c r="D2667" t="b">
        <f t="shared" si="426"/>
        <v>1</v>
      </c>
      <c r="AN2667">
        <f t="shared" si="431"/>
        <v>0.60585380423463286</v>
      </c>
      <c r="AQ2667">
        <f t="shared" si="432"/>
        <v>0.77836611195158856</v>
      </c>
      <c r="CA2667">
        <v>2</v>
      </c>
      <c r="CC2667" t="str">
        <f t="shared" ca="1" si="427"/>
        <v/>
      </c>
      <c r="CD2667" t="str">
        <f t="shared" ca="1" si="428"/>
        <v/>
      </c>
      <c r="CH2667" t="str">
        <f t="shared" ca="1" si="433"/>
        <v/>
      </c>
      <c r="CK2667" t="str">
        <f t="shared" ca="1" si="429"/>
        <v/>
      </c>
    </row>
    <row r="2668" spans="1:89" x14ac:dyDescent="0.45">
      <c r="A2668">
        <v>0</v>
      </c>
      <c r="B2668">
        <f t="shared" si="430"/>
        <v>0</v>
      </c>
      <c r="D2668" t="b">
        <f t="shared" si="426"/>
        <v>0</v>
      </c>
      <c r="AN2668">
        <f t="shared" si="431"/>
        <v>0</v>
      </c>
      <c r="AQ2668">
        <f t="shared" si="432"/>
        <v>1.2216338880484114</v>
      </c>
      <c r="CA2668">
        <v>0</v>
      </c>
      <c r="CC2668" t="str">
        <f t="shared" ca="1" si="427"/>
        <v/>
      </c>
      <c r="CD2668" t="str">
        <f t="shared" ca="1" si="428"/>
        <v/>
      </c>
      <c r="CH2668" t="str">
        <f t="shared" ca="1" si="433"/>
        <v/>
      </c>
      <c r="CK2668" t="str">
        <f t="shared" ca="1" si="429"/>
        <v/>
      </c>
    </row>
    <row r="2669" spans="1:89" x14ac:dyDescent="0.45">
      <c r="A2669">
        <v>2</v>
      </c>
      <c r="B2669">
        <f t="shared" si="430"/>
        <v>18</v>
      </c>
      <c r="D2669" t="b">
        <f t="shared" si="426"/>
        <v>0</v>
      </c>
      <c r="AN2669">
        <f t="shared" si="431"/>
        <v>0.60585380423463286</v>
      </c>
      <c r="AQ2669">
        <f t="shared" si="432"/>
        <v>0.77836611195158856</v>
      </c>
      <c r="CA2669">
        <v>2</v>
      </c>
      <c r="CC2669" t="str">
        <f t="shared" ca="1" si="427"/>
        <v/>
      </c>
      <c r="CD2669" t="str">
        <f t="shared" ca="1" si="428"/>
        <v/>
      </c>
      <c r="CH2669" t="str">
        <f t="shared" ca="1" si="433"/>
        <v/>
      </c>
      <c r="CK2669" t="str">
        <f t="shared" ca="1" si="429"/>
        <v/>
      </c>
    </row>
    <row r="2670" spans="1:89" x14ac:dyDescent="0.45">
      <c r="A2670">
        <v>0</v>
      </c>
      <c r="B2670">
        <f t="shared" si="430"/>
        <v>0</v>
      </c>
      <c r="D2670" t="b">
        <f t="shared" si="426"/>
        <v>0</v>
      </c>
      <c r="AN2670">
        <f t="shared" si="431"/>
        <v>0</v>
      </c>
      <c r="AQ2670">
        <f t="shared" si="432"/>
        <v>1.2216338880484114</v>
      </c>
      <c r="CA2670">
        <v>0</v>
      </c>
      <c r="CC2670" t="str">
        <f t="shared" ca="1" si="427"/>
        <v/>
      </c>
      <c r="CD2670" t="str">
        <f t="shared" ca="1" si="428"/>
        <v/>
      </c>
      <c r="CH2670" t="str">
        <f t="shared" ca="1" si="433"/>
        <v/>
      </c>
      <c r="CK2670" t="str">
        <f t="shared" ca="1" si="429"/>
        <v/>
      </c>
    </row>
    <row r="2671" spans="1:89" x14ac:dyDescent="0.45">
      <c r="A2671">
        <v>0</v>
      </c>
      <c r="B2671">
        <f t="shared" si="430"/>
        <v>0</v>
      </c>
      <c r="D2671" t="b">
        <f t="shared" si="426"/>
        <v>0</v>
      </c>
      <c r="AN2671">
        <f t="shared" si="431"/>
        <v>0</v>
      </c>
      <c r="AQ2671">
        <f t="shared" si="432"/>
        <v>1.2216338880484114</v>
      </c>
      <c r="CA2671">
        <v>0</v>
      </c>
      <c r="CC2671">
        <f t="shared" ca="1" si="427"/>
        <v>10</v>
      </c>
      <c r="CD2671" t="str">
        <f t="shared" ca="1" si="428"/>
        <v/>
      </c>
      <c r="CH2671">
        <f t="shared" ca="1" si="433"/>
        <v>100</v>
      </c>
      <c r="CK2671" t="str">
        <f t="shared" ca="1" si="429"/>
        <v/>
      </c>
    </row>
    <row r="2672" spans="1:89" x14ac:dyDescent="0.45">
      <c r="A2672">
        <v>1</v>
      </c>
      <c r="B2672">
        <f t="shared" si="430"/>
        <v>0</v>
      </c>
      <c r="D2672" t="b">
        <f t="shared" si="426"/>
        <v>0</v>
      </c>
      <c r="AN2672">
        <f t="shared" si="431"/>
        <v>4.9121580331455778E-2</v>
      </c>
      <c r="AQ2672">
        <f t="shared" si="432"/>
        <v>0.22163388804841144</v>
      </c>
      <c r="CA2672">
        <v>1</v>
      </c>
      <c r="CC2672" t="str">
        <f t="shared" ca="1" si="427"/>
        <v/>
      </c>
      <c r="CD2672" t="str">
        <f t="shared" ca="1" si="428"/>
        <v/>
      </c>
      <c r="CH2672" t="str">
        <f t="shared" ca="1" si="433"/>
        <v/>
      </c>
      <c r="CK2672" t="str">
        <f t="shared" ca="1" si="429"/>
        <v/>
      </c>
    </row>
    <row r="2673" spans="1:89" x14ac:dyDescent="0.45">
      <c r="A2673">
        <v>1</v>
      </c>
      <c r="B2673">
        <f t="shared" si="430"/>
        <v>0</v>
      </c>
      <c r="D2673" t="b">
        <f t="shared" si="426"/>
        <v>0</v>
      </c>
      <c r="AN2673">
        <f t="shared" si="431"/>
        <v>4.9121580331455778E-2</v>
      </c>
      <c r="AQ2673">
        <f t="shared" si="432"/>
        <v>0.22163388804841144</v>
      </c>
      <c r="CA2673">
        <v>1</v>
      </c>
      <c r="CC2673" t="str">
        <f t="shared" ca="1" si="427"/>
        <v/>
      </c>
      <c r="CD2673" t="str">
        <f t="shared" ca="1" si="428"/>
        <v/>
      </c>
      <c r="CH2673" t="str">
        <f t="shared" ca="1" si="433"/>
        <v/>
      </c>
      <c r="CK2673" t="str">
        <f t="shared" ca="1" si="429"/>
        <v/>
      </c>
    </row>
    <row r="2674" spans="1:89" x14ac:dyDescent="0.45">
      <c r="A2674">
        <v>2</v>
      </c>
      <c r="B2674">
        <f t="shared" si="430"/>
        <v>0</v>
      </c>
      <c r="D2674" t="b">
        <f t="shared" si="426"/>
        <v>0</v>
      </c>
      <c r="AN2674">
        <f t="shared" si="431"/>
        <v>0.60585380423463286</v>
      </c>
      <c r="AQ2674">
        <f t="shared" si="432"/>
        <v>0.77836611195158856</v>
      </c>
      <c r="CA2674">
        <v>2</v>
      </c>
      <c r="CC2674" t="str">
        <f t="shared" ca="1" si="427"/>
        <v/>
      </c>
      <c r="CD2674" t="str">
        <f t="shared" ca="1" si="428"/>
        <v/>
      </c>
      <c r="CH2674" t="str">
        <f t="shared" ca="1" si="433"/>
        <v/>
      </c>
      <c r="CK2674" t="str">
        <f t="shared" ca="1" si="429"/>
        <v/>
      </c>
    </row>
    <row r="2675" spans="1:89" x14ac:dyDescent="0.45">
      <c r="A2675">
        <v>1</v>
      </c>
      <c r="B2675">
        <f t="shared" si="430"/>
        <v>0</v>
      </c>
      <c r="D2675" t="b">
        <f t="shared" si="426"/>
        <v>0</v>
      </c>
      <c r="AN2675">
        <f t="shared" si="431"/>
        <v>4.9121580331455778E-2</v>
      </c>
      <c r="AQ2675">
        <f t="shared" si="432"/>
        <v>0.22163388804841144</v>
      </c>
      <c r="CA2675">
        <v>1</v>
      </c>
      <c r="CC2675" t="str">
        <f t="shared" ca="1" si="427"/>
        <v/>
      </c>
      <c r="CD2675" t="str">
        <f t="shared" ca="1" si="428"/>
        <v/>
      </c>
      <c r="CH2675" t="str">
        <f t="shared" ca="1" si="433"/>
        <v/>
      </c>
      <c r="CK2675" t="str">
        <f t="shared" ca="1" si="429"/>
        <v/>
      </c>
    </row>
    <row r="2676" spans="1:89" x14ac:dyDescent="0.45">
      <c r="A2676">
        <v>0</v>
      </c>
      <c r="B2676">
        <f t="shared" si="430"/>
        <v>0</v>
      </c>
      <c r="D2676" t="b">
        <f t="shared" si="426"/>
        <v>0</v>
      </c>
      <c r="AN2676">
        <f t="shared" si="431"/>
        <v>0</v>
      </c>
      <c r="AQ2676">
        <f t="shared" si="432"/>
        <v>1.2216338880484114</v>
      </c>
      <c r="CA2676">
        <v>0</v>
      </c>
      <c r="CC2676" t="str">
        <f t="shared" ca="1" si="427"/>
        <v/>
      </c>
      <c r="CD2676" t="str">
        <f t="shared" ca="1" si="428"/>
        <v/>
      </c>
      <c r="CH2676" t="str">
        <f t="shared" ca="1" si="433"/>
        <v/>
      </c>
      <c r="CK2676" t="str">
        <f t="shared" ca="1" si="429"/>
        <v/>
      </c>
    </row>
    <row r="2677" spans="1:89" x14ac:dyDescent="0.45">
      <c r="A2677">
        <v>2</v>
      </c>
      <c r="B2677">
        <f t="shared" si="430"/>
        <v>0</v>
      </c>
      <c r="D2677" t="b">
        <f t="shared" si="426"/>
        <v>1</v>
      </c>
      <c r="AN2677">
        <f t="shared" si="431"/>
        <v>0.60585380423463286</v>
      </c>
      <c r="AQ2677">
        <f t="shared" si="432"/>
        <v>0.77836611195158856</v>
      </c>
      <c r="CA2677">
        <v>2</v>
      </c>
      <c r="CC2677" t="str">
        <f t="shared" ca="1" si="427"/>
        <v/>
      </c>
      <c r="CD2677" t="str">
        <f t="shared" ca="1" si="428"/>
        <v/>
      </c>
      <c r="CH2677" t="str">
        <f t="shared" ca="1" si="433"/>
        <v/>
      </c>
      <c r="CK2677" t="str">
        <f t="shared" ca="1" si="429"/>
        <v/>
      </c>
    </row>
    <row r="2678" spans="1:89" x14ac:dyDescent="0.45">
      <c r="A2678">
        <v>2</v>
      </c>
      <c r="B2678">
        <f t="shared" si="430"/>
        <v>0</v>
      </c>
      <c r="D2678" t="b">
        <f t="shared" si="426"/>
        <v>0</v>
      </c>
      <c r="AN2678">
        <f t="shared" si="431"/>
        <v>0.60585380423463286</v>
      </c>
      <c r="AQ2678">
        <f t="shared" si="432"/>
        <v>0.77836611195158856</v>
      </c>
      <c r="CA2678">
        <v>2</v>
      </c>
      <c r="CC2678" t="str">
        <f t="shared" ca="1" si="427"/>
        <v/>
      </c>
      <c r="CD2678" t="str">
        <f t="shared" ca="1" si="428"/>
        <v/>
      </c>
      <c r="CH2678" t="str">
        <f t="shared" ca="1" si="433"/>
        <v/>
      </c>
      <c r="CK2678" t="str">
        <f t="shared" ca="1" si="429"/>
        <v/>
      </c>
    </row>
    <row r="2679" spans="1:89" x14ac:dyDescent="0.45">
      <c r="A2679">
        <v>0</v>
      </c>
      <c r="B2679">
        <f t="shared" si="430"/>
        <v>13</v>
      </c>
      <c r="D2679" t="b">
        <f t="shared" si="426"/>
        <v>0</v>
      </c>
      <c r="AN2679">
        <f t="shared" si="431"/>
        <v>0</v>
      </c>
      <c r="AQ2679">
        <f t="shared" si="432"/>
        <v>1.2216338880484114</v>
      </c>
      <c r="CA2679">
        <v>0</v>
      </c>
      <c r="CC2679" t="str">
        <f t="shared" ca="1" si="427"/>
        <v/>
      </c>
      <c r="CD2679" t="str">
        <f t="shared" ca="1" si="428"/>
        <v/>
      </c>
      <c r="CH2679" t="str">
        <f t="shared" ca="1" si="433"/>
        <v/>
      </c>
      <c r="CK2679" t="str">
        <f t="shared" ca="1" si="429"/>
        <v/>
      </c>
    </row>
    <row r="2680" spans="1:89" x14ac:dyDescent="0.45">
      <c r="A2680">
        <v>1</v>
      </c>
      <c r="B2680">
        <f t="shared" si="430"/>
        <v>0</v>
      </c>
      <c r="D2680" t="b">
        <f t="shared" si="426"/>
        <v>0</v>
      </c>
      <c r="AN2680">
        <f t="shared" si="431"/>
        <v>4.9121580331455778E-2</v>
      </c>
      <c r="AQ2680">
        <f t="shared" si="432"/>
        <v>0.22163388804841144</v>
      </c>
      <c r="CA2680">
        <v>1</v>
      </c>
      <c r="CC2680" t="str">
        <f t="shared" ca="1" si="427"/>
        <v/>
      </c>
      <c r="CD2680" t="str">
        <f t="shared" ca="1" si="428"/>
        <v/>
      </c>
      <c r="CH2680" t="str">
        <f t="shared" ca="1" si="433"/>
        <v/>
      </c>
      <c r="CK2680" t="str">
        <f t="shared" ca="1" si="429"/>
        <v/>
      </c>
    </row>
    <row r="2681" spans="1:89" x14ac:dyDescent="0.45">
      <c r="A2681">
        <v>1</v>
      </c>
      <c r="B2681">
        <f t="shared" si="430"/>
        <v>0</v>
      </c>
      <c r="D2681" t="b">
        <f t="shared" si="426"/>
        <v>0</v>
      </c>
      <c r="AN2681">
        <f t="shared" si="431"/>
        <v>4.9121580331455778E-2</v>
      </c>
      <c r="AQ2681">
        <f t="shared" si="432"/>
        <v>0.22163388804841144</v>
      </c>
      <c r="CA2681">
        <v>1</v>
      </c>
      <c r="CC2681">
        <f t="shared" ca="1" si="427"/>
        <v>8</v>
      </c>
      <c r="CD2681">
        <f t="shared" ca="1" si="428"/>
        <v>23</v>
      </c>
      <c r="CH2681">
        <f t="shared" ca="1" si="433"/>
        <v>64</v>
      </c>
      <c r="CK2681">
        <f t="shared" ca="1" si="429"/>
        <v>2.0592249999999965</v>
      </c>
    </row>
    <row r="2682" spans="1:89" x14ac:dyDescent="0.45">
      <c r="A2682">
        <v>0</v>
      </c>
      <c r="B2682">
        <f t="shared" si="430"/>
        <v>0</v>
      </c>
      <c r="D2682" t="b">
        <f t="shared" si="426"/>
        <v>0</v>
      </c>
      <c r="AN2682">
        <f t="shared" si="431"/>
        <v>0</v>
      </c>
      <c r="AQ2682">
        <f t="shared" si="432"/>
        <v>1.2216338880484114</v>
      </c>
      <c r="CA2682">
        <v>0</v>
      </c>
      <c r="CC2682" t="str">
        <f t="shared" ca="1" si="427"/>
        <v/>
      </c>
      <c r="CD2682" t="str">
        <f t="shared" ca="1" si="428"/>
        <v/>
      </c>
      <c r="CH2682" t="str">
        <f t="shared" ca="1" si="433"/>
        <v/>
      </c>
      <c r="CK2682" t="str">
        <f t="shared" ca="1" si="429"/>
        <v/>
      </c>
    </row>
    <row r="2683" spans="1:89" x14ac:dyDescent="0.45">
      <c r="A2683">
        <v>0</v>
      </c>
      <c r="B2683">
        <f t="shared" si="430"/>
        <v>0</v>
      </c>
      <c r="D2683" t="b">
        <f t="shared" si="426"/>
        <v>0</v>
      </c>
      <c r="AN2683">
        <f t="shared" si="431"/>
        <v>0</v>
      </c>
      <c r="AQ2683">
        <f t="shared" si="432"/>
        <v>1.2216338880484114</v>
      </c>
      <c r="CA2683">
        <v>0</v>
      </c>
      <c r="CC2683" t="str">
        <f t="shared" ca="1" si="427"/>
        <v/>
      </c>
      <c r="CD2683" t="str">
        <f t="shared" ca="1" si="428"/>
        <v/>
      </c>
      <c r="CH2683" t="str">
        <f t="shared" ca="1" si="433"/>
        <v/>
      </c>
      <c r="CK2683" t="str">
        <f t="shared" ca="1" si="429"/>
        <v/>
      </c>
    </row>
    <row r="2684" spans="1:89" x14ac:dyDescent="0.45">
      <c r="A2684">
        <v>2</v>
      </c>
      <c r="B2684">
        <f t="shared" si="430"/>
        <v>0</v>
      </c>
      <c r="D2684" t="b">
        <f t="shared" si="426"/>
        <v>0</v>
      </c>
      <c r="AN2684">
        <f t="shared" si="431"/>
        <v>0.60585380423463286</v>
      </c>
      <c r="AQ2684">
        <f t="shared" si="432"/>
        <v>0.77836611195158856</v>
      </c>
      <c r="CA2684">
        <v>2</v>
      </c>
      <c r="CC2684" t="str">
        <f t="shared" ca="1" si="427"/>
        <v/>
      </c>
      <c r="CD2684" t="str">
        <f t="shared" ca="1" si="428"/>
        <v/>
      </c>
      <c r="CH2684" t="str">
        <f t="shared" ca="1" si="433"/>
        <v/>
      </c>
      <c r="CK2684" t="str">
        <f t="shared" ca="1" si="429"/>
        <v/>
      </c>
    </row>
    <row r="2685" spans="1:89" x14ac:dyDescent="0.45">
      <c r="A2685">
        <v>1</v>
      </c>
      <c r="B2685">
        <f t="shared" si="430"/>
        <v>0</v>
      </c>
      <c r="D2685" t="b">
        <f t="shared" si="426"/>
        <v>0</v>
      </c>
      <c r="AN2685">
        <f t="shared" si="431"/>
        <v>4.9121580331455778E-2</v>
      </c>
      <c r="AQ2685">
        <f t="shared" si="432"/>
        <v>0.22163388804841144</v>
      </c>
      <c r="CA2685">
        <v>1</v>
      </c>
      <c r="CC2685" t="str">
        <f t="shared" ca="1" si="427"/>
        <v/>
      </c>
      <c r="CD2685" t="str">
        <f t="shared" ca="1" si="428"/>
        <v/>
      </c>
      <c r="CH2685" t="str">
        <f t="shared" ca="1" si="433"/>
        <v/>
      </c>
      <c r="CK2685" t="str">
        <f t="shared" ca="1" si="429"/>
        <v/>
      </c>
    </row>
    <row r="2686" spans="1:89" x14ac:dyDescent="0.45">
      <c r="A2686">
        <v>0</v>
      </c>
      <c r="B2686">
        <f t="shared" si="430"/>
        <v>0</v>
      </c>
      <c r="D2686" t="b">
        <f t="shared" si="426"/>
        <v>0</v>
      </c>
      <c r="AN2686">
        <f t="shared" si="431"/>
        <v>0</v>
      </c>
      <c r="AQ2686">
        <f t="shared" si="432"/>
        <v>1.2216338880484114</v>
      </c>
      <c r="CA2686">
        <v>0</v>
      </c>
      <c r="CC2686" t="str">
        <f t="shared" ca="1" si="427"/>
        <v/>
      </c>
      <c r="CD2686" t="str">
        <f t="shared" ca="1" si="428"/>
        <v/>
      </c>
      <c r="CH2686" t="str">
        <f t="shared" ca="1" si="433"/>
        <v/>
      </c>
      <c r="CK2686" t="str">
        <f t="shared" ca="1" si="429"/>
        <v/>
      </c>
    </row>
    <row r="2687" spans="1:89" x14ac:dyDescent="0.45">
      <c r="A2687">
        <v>1</v>
      </c>
      <c r="B2687">
        <f t="shared" si="430"/>
        <v>0</v>
      </c>
      <c r="D2687" t="b">
        <f t="shared" si="426"/>
        <v>1</v>
      </c>
      <c r="AN2687">
        <f t="shared" si="431"/>
        <v>4.9121580331455778E-2</v>
      </c>
      <c r="AQ2687">
        <f t="shared" si="432"/>
        <v>0.22163388804841144</v>
      </c>
      <c r="CA2687">
        <v>1</v>
      </c>
      <c r="CC2687" t="str">
        <f t="shared" ca="1" si="427"/>
        <v/>
      </c>
      <c r="CD2687" t="str">
        <f t="shared" ca="1" si="428"/>
        <v/>
      </c>
      <c r="CH2687" t="str">
        <f t="shared" ca="1" si="433"/>
        <v/>
      </c>
      <c r="CK2687" t="str">
        <f t="shared" ca="1" si="429"/>
        <v/>
      </c>
    </row>
    <row r="2688" spans="1:89" x14ac:dyDescent="0.45">
      <c r="A2688">
        <v>2</v>
      </c>
      <c r="B2688">
        <f t="shared" si="430"/>
        <v>0</v>
      </c>
      <c r="D2688" t="b">
        <f t="shared" si="426"/>
        <v>0</v>
      </c>
      <c r="AN2688">
        <f t="shared" si="431"/>
        <v>0.60585380423463286</v>
      </c>
      <c r="AQ2688">
        <f t="shared" si="432"/>
        <v>0.77836611195158856</v>
      </c>
      <c r="CA2688">
        <v>2</v>
      </c>
      <c r="CC2688" t="str">
        <f t="shared" ca="1" si="427"/>
        <v/>
      </c>
      <c r="CD2688" t="str">
        <f t="shared" ca="1" si="428"/>
        <v/>
      </c>
      <c r="CH2688" t="str">
        <f t="shared" ca="1" si="433"/>
        <v/>
      </c>
      <c r="CK2688" t="str">
        <f t="shared" ca="1" si="429"/>
        <v/>
      </c>
    </row>
    <row r="2689" spans="1:89" x14ac:dyDescent="0.45">
      <c r="A2689">
        <v>1</v>
      </c>
      <c r="B2689">
        <f t="shared" si="430"/>
        <v>7</v>
      </c>
      <c r="D2689" t="b">
        <f t="shared" ref="D2689:D2752" si="434">MOD(ROW(A2722),10)=0</f>
        <v>0</v>
      </c>
      <c r="AN2689">
        <f t="shared" si="431"/>
        <v>4.9121580331455778E-2</v>
      </c>
      <c r="AQ2689">
        <f t="shared" si="432"/>
        <v>0.22163388804841144</v>
      </c>
      <c r="CA2689">
        <v>1</v>
      </c>
      <c r="CC2689" t="str">
        <f t="shared" ref="CC2689:CC2752" ca="1" si="435">IF(MOD(CELL("строка",CA2698),10)=0,SUM(CA2689:CA2698),"")</f>
        <v/>
      </c>
      <c r="CD2689" t="str">
        <f t="shared" ca="1" si="428"/>
        <v/>
      </c>
      <c r="CH2689" t="str">
        <f t="shared" ca="1" si="433"/>
        <v/>
      </c>
      <c r="CK2689" t="str">
        <f t="shared" ca="1" si="429"/>
        <v/>
      </c>
    </row>
    <row r="2690" spans="1:89" x14ac:dyDescent="0.45">
      <c r="A2690">
        <v>0</v>
      </c>
      <c r="B2690">
        <f t="shared" si="430"/>
        <v>0</v>
      </c>
      <c r="D2690" t="b">
        <f t="shared" si="434"/>
        <v>0</v>
      </c>
      <c r="AN2690">
        <f t="shared" si="431"/>
        <v>0</v>
      </c>
      <c r="AQ2690">
        <f t="shared" si="432"/>
        <v>1.2216338880484114</v>
      </c>
      <c r="CA2690">
        <v>0</v>
      </c>
      <c r="CC2690" t="str">
        <f t="shared" ca="1" si="435"/>
        <v/>
      </c>
      <c r="CD2690" t="str">
        <f t="shared" ref="CD2690:CD2753" ca="1" si="436">IF(MOD(CELL("строка",CA2709),20)=0,SUM(CA2690:CA2709),"")</f>
        <v/>
      </c>
      <c r="CH2690" t="str">
        <f t="shared" ca="1" si="433"/>
        <v/>
      </c>
      <c r="CK2690" t="str">
        <f t="shared" ref="CK2690:CK2753" ca="1" si="437">IF(MOD(CELL("строка",CD2690),20)=1,POWER( SUM( CD2690, -$CJ$1 ), 2 ),"")</f>
        <v/>
      </c>
    </row>
    <row r="2691" spans="1:89" x14ac:dyDescent="0.45">
      <c r="A2691">
        <v>2</v>
      </c>
      <c r="B2691">
        <f t="shared" ref="B2691:B2754" si="438">SUM(A2733:A2742)*D2709</f>
        <v>0</v>
      </c>
      <c r="D2691" t="b">
        <f t="shared" si="434"/>
        <v>0</v>
      </c>
      <c r="AN2691">
        <f t="shared" ref="AN2691:AN2754" si="439">IF(A2691&gt;0,(A2691-AM$2)*(A2691-AM$2),0)</f>
        <v>0.60585380423463286</v>
      </c>
      <c r="AQ2691">
        <f t="shared" ref="AQ2691:AQ2754" si="440">ABS(A2691-AM$2)</f>
        <v>0.77836611195158856</v>
      </c>
      <c r="CA2691">
        <v>2</v>
      </c>
      <c r="CC2691">
        <f t="shared" ca="1" si="435"/>
        <v>15</v>
      </c>
      <c r="CD2691" t="str">
        <f t="shared" ca="1" si="436"/>
        <v/>
      </c>
      <c r="CH2691">
        <f t="shared" ref="CH2691:CH2754" ca="1" si="441">IF(MOD(CELL("строка",CC2691),10)=1,POWER( SUM( CC2691, -$G$1 ), 2 ),"")</f>
        <v>225</v>
      </c>
      <c r="CK2691" t="str">
        <f t="shared" ca="1" si="437"/>
        <v/>
      </c>
    </row>
    <row r="2692" spans="1:89" x14ac:dyDescent="0.45">
      <c r="A2692">
        <v>0</v>
      </c>
      <c r="B2692">
        <f t="shared" si="438"/>
        <v>0</v>
      </c>
      <c r="D2692" t="b">
        <f t="shared" si="434"/>
        <v>0</v>
      </c>
      <c r="AN2692">
        <f t="shared" si="439"/>
        <v>0</v>
      </c>
      <c r="AQ2692">
        <f t="shared" si="440"/>
        <v>1.2216338880484114</v>
      </c>
      <c r="CA2692">
        <v>0</v>
      </c>
      <c r="CC2692" t="str">
        <f t="shared" ca="1" si="435"/>
        <v/>
      </c>
      <c r="CD2692" t="str">
        <f t="shared" ca="1" si="436"/>
        <v/>
      </c>
      <c r="CH2692" t="str">
        <f t="shared" ca="1" si="441"/>
        <v/>
      </c>
      <c r="CK2692" t="str">
        <f t="shared" ca="1" si="437"/>
        <v/>
      </c>
    </row>
    <row r="2693" spans="1:89" x14ac:dyDescent="0.45">
      <c r="A2693">
        <v>0</v>
      </c>
      <c r="B2693">
        <f t="shared" si="438"/>
        <v>0</v>
      </c>
      <c r="D2693" t="b">
        <f t="shared" si="434"/>
        <v>0</v>
      </c>
      <c r="AN2693">
        <f t="shared" si="439"/>
        <v>0</v>
      </c>
      <c r="AQ2693">
        <f t="shared" si="440"/>
        <v>1.2216338880484114</v>
      </c>
      <c r="CA2693">
        <v>0</v>
      </c>
      <c r="CC2693" t="str">
        <f t="shared" ca="1" si="435"/>
        <v/>
      </c>
      <c r="CD2693" t="str">
        <f t="shared" ca="1" si="436"/>
        <v/>
      </c>
      <c r="CH2693" t="str">
        <f t="shared" ca="1" si="441"/>
        <v/>
      </c>
      <c r="CK2693" t="str">
        <f t="shared" ca="1" si="437"/>
        <v/>
      </c>
    </row>
    <row r="2694" spans="1:89" x14ac:dyDescent="0.45">
      <c r="A2694">
        <v>0</v>
      </c>
      <c r="B2694">
        <f t="shared" si="438"/>
        <v>0</v>
      </c>
      <c r="D2694" t="b">
        <f t="shared" si="434"/>
        <v>0</v>
      </c>
      <c r="AN2694">
        <f t="shared" si="439"/>
        <v>0</v>
      </c>
      <c r="AQ2694">
        <f t="shared" si="440"/>
        <v>1.2216338880484114</v>
      </c>
      <c r="CA2694">
        <v>0</v>
      </c>
      <c r="CC2694" t="str">
        <f t="shared" ca="1" si="435"/>
        <v/>
      </c>
      <c r="CD2694" t="str">
        <f t="shared" ca="1" si="436"/>
        <v/>
      </c>
      <c r="CH2694" t="str">
        <f t="shared" ca="1" si="441"/>
        <v/>
      </c>
      <c r="CK2694" t="str">
        <f t="shared" ca="1" si="437"/>
        <v/>
      </c>
    </row>
    <row r="2695" spans="1:89" x14ac:dyDescent="0.45">
      <c r="A2695">
        <v>2</v>
      </c>
      <c r="B2695">
        <f t="shared" si="438"/>
        <v>0</v>
      </c>
      <c r="D2695" t="b">
        <f t="shared" si="434"/>
        <v>0</v>
      </c>
      <c r="AN2695">
        <f t="shared" si="439"/>
        <v>0.60585380423463286</v>
      </c>
      <c r="AQ2695">
        <f t="shared" si="440"/>
        <v>0.77836611195158856</v>
      </c>
      <c r="CA2695">
        <v>2</v>
      </c>
      <c r="CC2695" t="str">
        <f t="shared" ca="1" si="435"/>
        <v/>
      </c>
      <c r="CD2695" t="str">
        <f t="shared" ca="1" si="436"/>
        <v/>
      </c>
      <c r="CH2695" t="str">
        <f t="shared" ca="1" si="441"/>
        <v/>
      </c>
      <c r="CK2695" t="str">
        <f t="shared" ca="1" si="437"/>
        <v/>
      </c>
    </row>
    <row r="2696" spans="1:89" x14ac:dyDescent="0.45">
      <c r="A2696">
        <v>1</v>
      </c>
      <c r="B2696">
        <f t="shared" si="438"/>
        <v>0</v>
      </c>
      <c r="D2696" t="b">
        <f t="shared" si="434"/>
        <v>0</v>
      </c>
      <c r="AN2696">
        <f t="shared" si="439"/>
        <v>4.9121580331455778E-2</v>
      </c>
      <c r="AQ2696">
        <f t="shared" si="440"/>
        <v>0.22163388804841144</v>
      </c>
      <c r="CA2696">
        <v>1</v>
      </c>
      <c r="CC2696" t="str">
        <f t="shared" ca="1" si="435"/>
        <v/>
      </c>
      <c r="CD2696" t="str">
        <f t="shared" ca="1" si="436"/>
        <v/>
      </c>
      <c r="CH2696" t="str">
        <f t="shared" ca="1" si="441"/>
        <v/>
      </c>
      <c r="CK2696" t="str">
        <f t="shared" ca="1" si="437"/>
        <v/>
      </c>
    </row>
    <row r="2697" spans="1:89" x14ac:dyDescent="0.45">
      <c r="A2697">
        <v>2</v>
      </c>
      <c r="B2697">
        <f t="shared" si="438"/>
        <v>0</v>
      </c>
      <c r="D2697" t="b">
        <f t="shared" si="434"/>
        <v>1</v>
      </c>
      <c r="AN2697">
        <f t="shared" si="439"/>
        <v>0.60585380423463286</v>
      </c>
      <c r="AQ2697">
        <f t="shared" si="440"/>
        <v>0.77836611195158856</v>
      </c>
      <c r="CA2697">
        <v>2</v>
      </c>
      <c r="CC2697" t="str">
        <f t="shared" ca="1" si="435"/>
        <v/>
      </c>
      <c r="CD2697" t="str">
        <f t="shared" ca="1" si="436"/>
        <v/>
      </c>
      <c r="CH2697" t="str">
        <f t="shared" ca="1" si="441"/>
        <v/>
      </c>
      <c r="CK2697" t="str">
        <f t="shared" ca="1" si="437"/>
        <v/>
      </c>
    </row>
    <row r="2698" spans="1:89" x14ac:dyDescent="0.45">
      <c r="A2698">
        <v>1</v>
      </c>
      <c r="B2698">
        <f t="shared" si="438"/>
        <v>0</v>
      </c>
      <c r="D2698" t="b">
        <f t="shared" si="434"/>
        <v>0</v>
      </c>
      <c r="AN2698">
        <f t="shared" si="439"/>
        <v>4.9121580331455778E-2</v>
      </c>
      <c r="AQ2698">
        <f t="shared" si="440"/>
        <v>0.22163388804841144</v>
      </c>
      <c r="CA2698">
        <v>1</v>
      </c>
      <c r="CC2698" t="str">
        <f t="shared" ca="1" si="435"/>
        <v/>
      </c>
      <c r="CD2698" t="str">
        <f t="shared" ca="1" si="436"/>
        <v/>
      </c>
      <c r="CH2698" t="str">
        <f t="shared" ca="1" si="441"/>
        <v/>
      </c>
      <c r="CK2698" t="str">
        <f t="shared" ca="1" si="437"/>
        <v/>
      </c>
    </row>
    <row r="2699" spans="1:89" x14ac:dyDescent="0.45">
      <c r="A2699">
        <v>5</v>
      </c>
      <c r="B2699">
        <f t="shared" si="438"/>
        <v>16</v>
      </c>
      <c r="D2699" t="b">
        <f t="shared" si="434"/>
        <v>0</v>
      </c>
      <c r="AN2699">
        <f t="shared" si="439"/>
        <v>14.276050475944164</v>
      </c>
      <c r="AQ2699">
        <f t="shared" si="440"/>
        <v>3.7783661119515886</v>
      </c>
      <c r="CA2699">
        <v>5</v>
      </c>
      <c r="CC2699" t="str">
        <f t="shared" ca="1" si="435"/>
        <v/>
      </c>
      <c r="CD2699" t="str">
        <f t="shared" ca="1" si="436"/>
        <v/>
      </c>
      <c r="CH2699" t="str">
        <f t="shared" ca="1" si="441"/>
        <v/>
      </c>
      <c r="CK2699" t="str">
        <f t="shared" ca="1" si="437"/>
        <v/>
      </c>
    </row>
    <row r="2700" spans="1:89" x14ac:dyDescent="0.45">
      <c r="A2700">
        <v>2</v>
      </c>
      <c r="B2700">
        <f t="shared" si="438"/>
        <v>0</v>
      </c>
      <c r="D2700" t="b">
        <f t="shared" si="434"/>
        <v>0</v>
      </c>
      <c r="AN2700">
        <f t="shared" si="439"/>
        <v>0.60585380423463286</v>
      </c>
      <c r="AQ2700">
        <f t="shared" si="440"/>
        <v>0.77836611195158856</v>
      </c>
      <c r="CA2700">
        <v>2</v>
      </c>
      <c r="CC2700" t="str">
        <f t="shared" ca="1" si="435"/>
        <v/>
      </c>
      <c r="CD2700" t="str">
        <f t="shared" ca="1" si="436"/>
        <v/>
      </c>
      <c r="CH2700" t="str">
        <f t="shared" ca="1" si="441"/>
        <v/>
      </c>
      <c r="CK2700" t="str">
        <f t="shared" ca="1" si="437"/>
        <v/>
      </c>
    </row>
    <row r="2701" spans="1:89" x14ac:dyDescent="0.45">
      <c r="A2701">
        <v>1</v>
      </c>
      <c r="B2701">
        <f t="shared" si="438"/>
        <v>0</v>
      </c>
      <c r="D2701" t="b">
        <f t="shared" si="434"/>
        <v>0</v>
      </c>
      <c r="AN2701">
        <f t="shared" si="439"/>
        <v>4.9121580331455778E-2</v>
      </c>
      <c r="AQ2701">
        <f t="shared" si="440"/>
        <v>0.22163388804841144</v>
      </c>
      <c r="CA2701">
        <v>1</v>
      </c>
      <c r="CC2701">
        <f t="shared" ca="1" si="435"/>
        <v>14</v>
      </c>
      <c r="CD2701">
        <f t="shared" ca="1" si="436"/>
        <v>32</v>
      </c>
      <c r="CH2701">
        <f t="shared" ca="1" si="441"/>
        <v>196</v>
      </c>
      <c r="CK2701">
        <f t="shared" ca="1" si="437"/>
        <v>57.229225000000021</v>
      </c>
    </row>
    <row r="2702" spans="1:89" x14ac:dyDescent="0.45">
      <c r="A2702">
        <v>0</v>
      </c>
      <c r="B2702">
        <f t="shared" si="438"/>
        <v>0</v>
      </c>
      <c r="D2702" t="b">
        <f t="shared" si="434"/>
        <v>0</v>
      </c>
      <c r="AN2702">
        <f t="shared" si="439"/>
        <v>0</v>
      </c>
      <c r="AQ2702">
        <f t="shared" si="440"/>
        <v>1.2216338880484114</v>
      </c>
      <c r="CA2702">
        <v>0</v>
      </c>
      <c r="CC2702" t="str">
        <f t="shared" ca="1" si="435"/>
        <v/>
      </c>
      <c r="CD2702" t="str">
        <f t="shared" ca="1" si="436"/>
        <v/>
      </c>
      <c r="CH2702" t="str">
        <f t="shared" ca="1" si="441"/>
        <v/>
      </c>
      <c r="CK2702" t="str">
        <f t="shared" ca="1" si="437"/>
        <v/>
      </c>
    </row>
    <row r="2703" spans="1:89" x14ac:dyDescent="0.45">
      <c r="A2703">
        <v>2</v>
      </c>
      <c r="B2703">
        <f t="shared" si="438"/>
        <v>0</v>
      </c>
      <c r="D2703" t="b">
        <f t="shared" si="434"/>
        <v>0</v>
      </c>
      <c r="AN2703">
        <f t="shared" si="439"/>
        <v>0.60585380423463286</v>
      </c>
      <c r="AQ2703">
        <f t="shared" si="440"/>
        <v>0.77836611195158856</v>
      </c>
      <c r="CA2703">
        <v>2</v>
      </c>
      <c r="CC2703" t="str">
        <f t="shared" ca="1" si="435"/>
        <v/>
      </c>
      <c r="CD2703" t="str">
        <f t="shared" ca="1" si="436"/>
        <v/>
      </c>
      <c r="CH2703" t="str">
        <f t="shared" ca="1" si="441"/>
        <v/>
      </c>
      <c r="CK2703" t="str">
        <f t="shared" ca="1" si="437"/>
        <v/>
      </c>
    </row>
    <row r="2704" spans="1:89" x14ac:dyDescent="0.45">
      <c r="A2704">
        <v>2</v>
      </c>
      <c r="B2704">
        <f t="shared" si="438"/>
        <v>0</v>
      </c>
      <c r="D2704" t="b">
        <f t="shared" si="434"/>
        <v>0</v>
      </c>
      <c r="AN2704">
        <f t="shared" si="439"/>
        <v>0.60585380423463286</v>
      </c>
      <c r="AQ2704">
        <f t="shared" si="440"/>
        <v>0.77836611195158856</v>
      </c>
      <c r="CA2704">
        <v>2</v>
      </c>
      <c r="CC2704" t="str">
        <f t="shared" ca="1" si="435"/>
        <v/>
      </c>
      <c r="CD2704" t="str">
        <f t="shared" ca="1" si="436"/>
        <v/>
      </c>
      <c r="CH2704" t="str">
        <f t="shared" ca="1" si="441"/>
        <v/>
      </c>
      <c r="CK2704" t="str">
        <f t="shared" ca="1" si="437"/>
        <v/>
      </c>
    </row>
    <row r="2705" spans="1:89" x14ac:dyDescent="0.45">
      <c r="A2705">
        <v>2</v>
      </c>
      <c r="B2705">
        <f t="shared" si="438"/>
        <v>0</v>
      </c>
      <c r="D2705" t="b">
        <f t="shared" si="434"/>
        <v>0</v>
      </c>
      <c r="AN2705">
        <f t="shared" si="439"/>
        <v>0.60585380423463286</v>
      </c>
      <c r="AQ2705">
        <f t="shared" si="440"/>
        <v>0.77836611195158856</v>
      </c>
      <c r="CA2705">
        <v>2</v>
      </c>
      <c r="CC2705" t="str">
        <f t="shared" ca="1" si="435"/>
        <v/>
      </c>
      <c r="CD2705" t="str">
        <f t="shared" ca="1" si="436"/>
        <v/>
      </c>
      <c r="CH2705" t="str">
        <f t="shared" ca="1" si="441"/>
        <v/>
      </c>
      <c r="CK2705" t="str">
        <f t="shared" ca="1" si="437"/>
        <v/>
      </c>
    </row>
    <row r="2706" spans="1:89" x14ac:dyDescent="0.45">
      <c r="A2706">
        <v>1</v>
      </c>
      <c r="B2706">
        <f t="shared" si="438"/>
        <v>0</v>
      </c>
      <c r="D2706" t="b">
        <f t="shared" si="434"/>
        <v>0</v>
      </c>
      <c r="AN2706">
        <f t="shared" si="439"/>
        <v>4.9121580331455778E-2</v>
      </c>
      <c r="AQ2706">
        <f t="shared" si="440"/>
        <v>0.22163388804841144</v>
      </c>
      <c r="CA2706">
        <v>1</v>
      </c>
      <c r="CC2706" t="str">
        <f t="shared" ca="1" si="435"/>
        <v/>
      </c>
      <c r="CD2706" t="str">
        <f t="shared" ca="1" si="436"/>
        <v/>
      </c>
      <c r="CH2706" t="str">
        <f t="shared" ca="1" si="441"/>
        <v/>
      </c>
      <c r="CK2706" t="str">
        <f t="shared" ca="1" si="437"/>
        <v/>
      </c>
    </row>
    <row r="2707" spans="1:89" x14ac:dyDescent="0.45">
      <c r="A2707">
        <v>2</v>
      </c>
      <c r="B2707">
        <f t="shared" si="438"/>
        <v>0</v>
      </c>
      <c r="D2707" t="b">
        <f t="shared" si="434"/>
        <v>1</v>
      </c>
      <c r="AN2707">
        <f t="shared" si="439"/>
        <v>0.60585380423463286</v>
      </c>
      <c r="AQ2707">
        <f t="shared" si="440"/>
        <v>0.77836611195158856</v>
      </c>
      <c r="CA2707">
        <v>2</v>
      </c>
      <c r="CC2707" t="str">
        <f t="shared" ca="1" si="435"/>
        <v/>
      </c>
      <c r="CD2707" t="str">
        <f t="shared" ca="1" si="436"/>
        <v/>
      </c>
      <c r="CH2707" t="str">
        <f t="shared" ca="1" si="441"/>
        <v/>
      </c>
      <c r="CK2707" t="str">
        <f t="shared" ca="1" si="437"/>
        <v/>
      </c>
    </row>
    <row r="2708" spans="1:89" x14ac:dyDescent="0.45">
      <c r="A2708">
        <v>0</v>
      </c>
      <c r="B2708">
        <f t="shared" si="438"/>
        <v>0</v>
      </c>
      <c r="D2708" t="b">
        <f t="shared" si="434"/>
        <v>0</v>
      </c>
      <c r="AN2708">
        <f t="shared" si="439"/>
        <v>0</v>
      </c>
      <c r="AQ2708">
        <f t="shared" si="440"/>
        <v>1.2216338880484114</v>
      </c>
      <c r="CA2708">
        <v>0</v>
      </c>
      <c r="CC2708" t="str">
        <f t="shared" ca="1" si="435"/>
        <v/>
      </c>
      <c r="CD2708" t="str">
        <f t="shared" ca="1" si="436"/>
        <v/>
      </c>
      <c r="CH2708" t="str">
        <f t="shared" ca="1" si="441"/>
        <v/>
      </c>
      <c r="CK2708" t="str">
        <f t="shared" ca="1" si="437"/>
        <v/>
      </c>
    </row>
    <row r="2709" spans="1:89" x14ac:dyDescent="0.45">
      <c r="A2709">
        <v>1</v>
      </c>
      <c r="B2709">
        <f t="shared" si="438"/>
        <v>12</v>
      </c>
      <c r="D2709" t="b">
        <f t="shared" si="434"/>
        <v>0</v>
      </c>
      <c r="AN2709">
        <f t="shared" si="439"/>
        <v>4.9121580331455778E-2</v>
      </c>
      <c r="AQ2709">
        <f t="shared" si="440"/>
        <v>0.22163388804841144</v>
      </c>
      <c r="CA2709">
        <v>1</v>
      </c>
      <c r="CC2709" t="str">
        <f t="shared" ca="1" si="435"/>
        <v/>
      </c>
      <c r="CD2709" t="str">
        <f t="shared" ca="1" si="436"/>
        <v/>
      </c>
      <c r="CH2709" t="str">
        <f t="shared" ca="1" si="441"/>
        <v/>
      </c>
      <c r="CK2709" t="str">
        <f t="shared" ca="1" si="437"/>
        <v/>
      </c>
    </row>
    <row r="2710" spans="1:89" x14ac:dyDescent="0.45">
      <c r="A2710">
        <v>3</v>
      </c>
      <c r="B2710">
        <f t="shared" si="438"/>
        <v>0</v>
      </c>
      <c r="D2710" t="b">
        <f t="shared" si="434"/>
        <v>0</v>
      </c>
      <c r="AN2710">
        <f t="shared" si="439"/>
        <v>3.16258602813781</v>
      </c>
      <c r="AQ2710">
        <f t="shared" si="440"/>
        <v>1.7783661119515886</v>
      </c>
      <c r="CA2710">
        <v>3</v>
      </c>
      <c r="CC2710" t="str">
        <f t="shared" ca="1" si="435"/>
        <v/>
      </c>
      <c r="CD2710" t="str">
        <f t="shared" ca="1" si="436"/>
        <v/>
      </c>
      <c r="CH2710" t="str">
        <f t="shared" ca="1" si="441"/>
        <v/>
      </c>
      <c r="CK2710" t="str">
        <f t="shared" ca="1" si="437"/>
        <v/>
      </c>
    </row>
    <row r="2711" spans="1:89" x14ac:dyDescent="0.45">
      <c r="A2711">
        <v>1</v>
      </c>
      <c r="B2711">
        <f t="shared" si="438"/>
        <v>0</v>
      </c>
      <c r="D2711" t="b">
        <f t="shared" si="434"/>
        <v>0</v>
      </c>
      <c r="AN2711">
        <f t="shared" si="439"/>
        <v>4.9121580331455778E-2</v>
      </c>
      <c r="AQ2711">
        <f t="shared" si="440"/>
        <v>0.22163388804841144</v>
      </c>
      <c r="CA2711">
        <v>1</v>
      </c>
      <c r="CC2711">
        <f t="shared" ca="1" si="435"/>
        <v>18</v>
      </c>
      <c r="CD2711" t="str">
        <f t="shared" ca="1" si="436"/>
        <v/>
      </c>
      <c r="CH2711">
        <f t="shared" ca="1" si="441"/>
        <v>324</v>
      </c>
      <c r="CK2711" t="str">
        <f t="shared" ca="1" si="437"/>
        <v/>
      </c>
    </row>
    <row r="2712" spans="1:89" x14ac:dyDescent="0.45">
      <c r="A2712">
        <v>3</v>
      </c>
      <c r="B2712">
        <f t="shared" si="438"/>
        <v>0</v>
      </c>
      <c r="D2712" t="b">
        <f t="shared" si="434"/>
        <v>0</v>
      </c>
      <c r="AN2712">
        <f t="shared" si="439"/>
        <v>3.16258602813781</v>
      </c>
      <c r="AQ2712">
        <f t="shared" si="440"/>
        <v>1.7783661119515886</v>
      </c>
      <c r="CA2712">
        <v>3</v>
      </c>
      <c r="CC2712" t="str">
        <f t="shared" ca="1" si="435"/>
        <v/>
      </c>
      <c r="CD2712" t="str">
        <f t="shared" ca="1" si="436"/>
        <v/>
      </c>
      <c r="CH2712" t="str">
        <f t="shared" ca="1" si="441"/>
        <v/>
      </c>
      <c r="CK2712" t="str">
        <f t="shared" ca="1" si="437"/>
        <v/>
      </c>
    </row>
    <row r="2713" spans="1:89" x14ac:dyDescent="0.45">
      <c r="A2713">
        <v>3</v>
      </c>
      <c r="B2713">
        <f t="shared" si="438"/>
        <v>0</v>
      </c>
      <c r="D2713" t="b">
        <f t="shared" si="434"/>
        <v>0</v>
      </c>
      <c r="AN2713">
        <f t="shared" si="439"/>
        <v>3.16258602813781</v>
      </c>
      <c r="AQ2713">
        <f t="shared" si="440"/>
        <v>1.7783661119515886</v>
      </c>
      <c r="CA2713">
        <v>3</v>
      </c>
      <c r="CC2713" t="str">
        <f t="shared" ca="1" si="435"/>
        <v/>
      </c>
      <c r="CD2713" t="str">
        <f t="shared" ca="1" si="436"/>
        <v/>
      </c>
      <c r="CH2713" t="str">
        <f t="shared" ca="1" si="441"/>
        <v/>
      </c>
      <c r="CK2713" t="str">
        <f t="shared" ca="1" si="437"/>
        <v/>
      </c>
    </row>
    <row r="2714" spans="1:89" x14ac:dyDescent="0.45">
      <c r="A2714">
        <v>4</v>
      </c>
      <c r="B2714">
        <f t="shared" si="438"/>
        <v>0</v>
      </c>
      <c r="D2714" t="b">
        <f t="shared" si="434"/>
        <v>0</v>
      </c>
      <c r="AN2714">
        <f t="shared" si="439"/>
        <v>7.7193182520409875</v>
      </c>
      <c r="AQ2714">
        <f t="shared" si="440"/>
        <v>2.7783661119515886</v>
      </c>
      <c r="CA2714">
        <v>4</v>
      </c>
      <c r="CC2714" t="str">
        <f t="shared" ca="1" si="435"/>
        <v/>
      </c>
      <c r="CD2714" t="str">
        <f t="shared" ca="1" si="436"/>
        <v/>
      </c>
      <c r="CH2714" t="str">
        <f t="shared" ca="1" si="441"/>
        <v/>
      </c>
      <c r="CK2714" t="str">
        <f t="shared" ca="1" si="437"/>
        <v/>
      </c>
    </row>
    <row r="2715" spans="1:89" x14ac:dyDescent="0.45">
      <c r="A2715">
        <v>1</v>
      </c>
      <c r="B2715">
        <f t="shared" si="438"/>
        <v>0</v>
      </c>
      <c r="D2715" t="b">
        <f t="shared" si="434"/>
        <v>0</v>
      </c>
      <c r="AN2715">
        <f t="shared" si="439"/>
        <v>4.9121580331455778E-2</v>
      </c>
      <c r="AQ2715">
        <f t="shared" si="440"/>
        <v>0.22163388804841144</v>
      </c>
      <c r="CA2715">
        <v>1</v>
      </c>
      <c r="CC2715" t="str">
        <f t="shared" ca="1" si="435"/>
        <v/>
      </c>
      <c r="CD2715" t="str">
        <f t="shared" ca="1" si="436"/>
        <v/>
      </c>
      <c r="CH2715" t="str">
        <f t="shared" ca="1" si="441"/>
        <v/>
      </c>
      <c r="CK2715" t="str">
        <f t="shared" ca="1" si="437"/>
        <v/>
      </c>
    </row>
    <row r="2716" spans="1:89" x14ac:dyDescent="0.45">
      <c r="A2716">
        <v>3</v>
      </c>
      <c r="B2716">
        <f t="shared" si="438"/>
        <v>0</v>
      </c>
      <c r="D2716" t="b">
        <f t="shared" si="434"/>
        <v>0</v>
      </c>
      <c r="AN2716">
        <f t="shared" si="439"/>
        <v>3.16258602813781</v>
      </c>
      <c r="AQ2716">
        <f t="shared" si="440"/>
        <v>1.7783661119515886</v>
      </c>
      <c r="CA2716">
        <v>3</v>
      </c>
      <c r="CC2716" t="str">
        <f t="shared" ca="1" si="435"/>
        <v/>
      </c>
      <c r="CD2716" t="str">
        <f t="shared" ca="1" si="436"/>
        <v/>
      </c>
      <c r="CH2716" t="str">
        <f t="shared" ca="1" si="441"/>
        <v/>
      </c>
      <c r="CK2716" t="str">
        <f t="shared" ca="1" si="437"/>
        <v/>
      </c>
    </row>
    <row r="2717" spans="1:89" x14ac:dyDescent="0.45">
      <c r="A2717">
        <v>3</v>
      </c>
      <c r="B2717">
        <f t="shared" si="438"/>
        <v>0</v>
      </c>
      <c r="D2717" t="b">
        <f t="shared" si="434"/>
        <v>1</v>
      </c>
      <c r="AN2717">
        <f t="shared" si="439"/>
        <v>3.16258602813781</v>
      </c>
      <c r="AQ2717">
        <f t="shared" si="440"/>
        <v>1.7783661119515886</v>
      </c>
      <c r="CA2717">
        <v>3</v>
      </c>
      <c r="CC2717" t="str">
        <f t="shared" ca="1" si="435"/>
        <v/>
      </c>
      <c r="CD2717" t="str">
        <f t="shared" ca="1" si="436"/>
        <v/>
      </c>
      <c r="CH2717" t="str">
        <f t="shared" ca="1" si="441"/>
        <v/>
      </c>
      <c r="CK2717" t="str">
        <f t="shared" ca="1" si="437"/>
        <v/>
      </c>
    </row>
    <row r="2718" spans="1:89" x14ac:dyDescent="0.45">
      <c r="A2718">
        <v>0</v>
      </c>
      <c r="B2718">
        <f t="shared" si="438"/>
        <v>0</v>
      </c>
      <c r="D2718" t="b">
        <f t="shared" si="434"/>
        <v>0</v>
      </c>
      <c r="AN2718">
        <f t="shared" si="439"/>
        <v>0</v>
      </c>
      <c r="AQ2718">
        <f t="shared" si="440"/>
        <v>1.2216338880484114</v>
      </c>
      <c r="CA2718">
        <v>0</v>
      </c>
      <c r="CC2718" t="str">
        <f t="shared" ca="1" si="435"/>
        <v/>
      </c>
      <c r="CD2718" t="str">
        <f t="shared" ca="1" si="436"/>
        <v/>
      </c>
      <c r="CH2718" t="str">
        <f t="shared" ca="1" si="441"/>
        <v/>
      </c>
      <c r="CK2718" t="str">
        <f t="shared" ca="1" si="437"/>
        <v/>
      </c>
    </row>
    <row r="2719" spans="1:89" x14ac:dyDescent="0.45">
      <c r="A2719">
        <v>0</v>
      </c>
      <c r="B2719">
        <f t="shared" si="438"/>
        <v>8</v>
      </c>
      <c r="D2719" t="b">
        <f t="shared" si="434"/>
        <v>0</v>
      </c>
      <c r="AN2719">
        <f t="shared" si="439"/>
        <v>0</v>
      </c>
      <c r="AQ2719">
        <f t="shared" si="440"/>
        <v>1.2216338880484114</v>
      </c>
      <c r="CA2719">
        <v>0</v>
      </c>
      <c r="CC2719" t="str">
        <f t="shared" ca="1" si="435"/>
        <v/>
      </c>
      <c r="CD2719" t="str">
        <f t="shared" ca="1" si="436"/>
        <v/>
      </c>
      <c r="CH2719" t="str">
        <f t="shared" ca="1" si="441"/>
        <v/>
      </c>
      <c r="CK2719" t="str">
        <f t="shared" ca="1" si="437"/>
        <v/>
      </c>
    </row>
    <row r="2720" spans="1:89" x14ac:dyDescent="0.45">
      <c r="A2720">
        <v>0</v>
      </c>
      <c r="B2720">
        <f t="shared" si="438"/>
        <v>0</v>
      </c>
      <c r="D2720" t="b">
        <f t="shared" si="434"/>
        <v>0</v>
      </c>
      <c r="AN2720">
        <f t="shared" si="439"/>
        <v>0</v>
      </c>
      <c r="AQ2720">
        <f t="shared" si="440"/>
        <v>1.2216338880484114</v>
      </c>
      <c r="CA2720">
        <v>0</v>
      </c>
      <c r="CC2720" t="str">
        <f t="shared" ca="1" si="435"/>
        <v/>
      </c>
      <c r="CD2720" t="str">
        <f t="shared" ca="1" si="436"/>
        <v/>
      </c>
      <c r="CH2720" t="str">
        <f t="shared" ca="1" si="441"/>
        <v/>
      </c>
      <c r="CK2720" t="str">
        <f t="shared" ca="1" si="437"/>
        <v/>
      </c>
    </row>
    <row r="2721" spans="1:89" x14ac:dyDescent="0.45">
      <c r="A2721">
        <v>3</v>
      </c>
      <c r="B2721">
        <f t="shared" si="438"/>
        <v>0</v>
      </c>
      <c r="D2721" t="b">
        <f t="shared" si="434"/>
        <v>0</v>
      </c>
      <c r="AN2721">
        <f t="shared" si="439"/>
        <v>3.16258602813781</v>
      </c>
      <c r="AQ2721">
        <f t="shared" si="440"/>
        <v>1.7783661119515886</v>
      </c>
      <c r="CA2721">
        <v>3</v>
      </c>
      <c r="CC2721">
        <f t="shared" ca="1" si="435"/>
        <v>13</v>
      </c>
      <c r="CD2721">
        <f t="shared" ca="1" si="436"/>
        <v>20</v>
      </c>
      <c r="CH2721">
        <f t="shared" ca="1" si="441"/>
        <v>169</v>
      </c>
      <c r="CK2721">
        <f t="shared" ca="1" si="437"/>
        <v>19.66922499999999</v>
      </c>
    </row>
    <row r="2722" spans="1:89" x14ac:dyDescent="0.45">
      <c r="A2722">
        <v>1</v>
      </c>
      <c r="B2722">
        <f t="shared" si="438"/>
        <v>0</v>
      </c>
      <c r="D2722" t="b">
        <f t="shared" si="434"/>
        <v>0</v>
      </c>
      <c r="AN2722">
        <f t="shared" si="439"/>
        <v>4.9121580331455778E-2</v>
      </c>
      <c r="AQ2722">
        <f t="shared" si="440"/>
        <v>0.22163388804841144</v>
      </c>
      <c r="CA2722">
        <v>1</v>
      </c>
      <c r="CC2722" t="str">
        <f t="shared" ca="1" si="435"/>
        <v/>
      </c>
      <c r="CD2722" t="str">
        <f t="shared" ca="1" si="436"/>
        <v/>
      </c>
      <c r="CH2722" t="str">
        <f t="shared" ca="1" si="441"/>
        <v/>
      </c>
      <c r="CK2722" t="str">
        <f t="shared" ca="1" si="437"/>
        <v/>
      </c>
    </row>
    <row r="2723" spans="1:89" x14ac:dyDescent="0.45">
      <c r="A2723">
        <v>0</v>
      </c>
      <c r="B2723">
        <f t="shared" si="438"/>
        <v>0</v>
      </c>
      <c r="D2723" t="b">
        <f t="shared" si="434"/>
        <v>0</v>
      </c>
      <c r="AN2723">
        <f t="shared" si="439"/>
        <v>0</v>
      </c>
      <c r="AQ2723">
        <f t="shared" si="440"/>
        <v>1.2216338880484114</v>
      </c>
      <c r="CA2723">
        <v>0</v>
      </c>
      <c r="CC2723" t="str">
        <f t="shared" ca="1" si="435"/>
        <v/>
      </c>
      <c r="CD2723" t="str">
        <f t="shared" ca="1" si="436"/>
        <v/>
      </c>
      <c r="CH2723" t="str">
        <f t="shared" ca="1" si="441"/>
        <v/>
      </c>
      <c r="CK2723" t="str">
        <f t="shared" ca="1" si="437"/>
        <v/>
      </c>
    </row>
    <row r="2724" spans="1:89" x14ac:dyDescent="0.45">
      <c r="A2724">
        <v>1</v>
      </c>
      <c r="B2724">
        <f t="shared" si="438"/>
        <v>0</v>
      </c>
      <c r="D2724" t="b">
        <f t="shared" si="434"/>
        <v>0</v>
      </c>
      <c r="AN2724">
        <f t="shared" si="439"/>
        <v>4.9121580331455778E-2</v>
      </c>
      <c r="AQ2724">
        <f t="shared" si="440"/>
        <v>0.22163388804841144</v>
      </c>
      <c r="CA2724">
        <v>1</v>
      </c>
      <c r="CC2724" t="str">
        <f t="shared" ca="1" si="435"/>
        <v/>
      </c>
      <c r="CD2724" t="str">
        <f t="shared" ca="1" si="436"/>
        <v/>
      </c>
      <c r="CH2724" t="str">
        <f t="shared" ca="1" si="441"/>
        <v/>
      </c>
      <c r="CK2724" t="str">
        <f t="shared" ca="1" si="437"/>
        <v/>
      </c>
    </row>
    <row r="2725" spans="1:89" x14ac:dyDescent="0.45">
      <c r="A2725">
        <v>3</v>
      </c>
      <c r="B2725">
        <f t="shared" si="438"/>
        <v>0</v>
      </c>
      <c r="D2725" t="b">
        <f t="shared" si="434"/>
        <v>0</v>
      </c>
      <c r="AN2725">
        <f t="shared" si="439"/>
        <v>3.16258602813781</v>
      </c>
      <c r="AQ2725">
        <f t="shared" si="440"/>
        <v>1.7783661119515886</v>
      </c>
      <c r="CA2725">
        <v>3</v>
      </c>
      <c r="CC2725" t="str">
        <f t="shared" ca="1" si="435"/>
        <v/>
      </c>
      <c r="CD2725" t="str">
        <f t="shared" ca="1" si="436"/>
        <v/>
      </c>
      <c r="CH2725" t="str">
        <f t="shared" ca="1" si="441"/>
        <v/>
      </c>
      <c r="CK2725" t="str">
        <f t="shared" ca="1" si="437"/>
        <v/>
      </c>
    </row>
    <row r="2726" spans="1:89" x14ac:dyDescent="0.45">
      <c r="A2726">
        <v>2</v>
      </c>
      <c r="B2726">
        <f t="shared" si="438"/>
        <v>0</v>
      </c>
      <c r="D2726" t="b">
        <f t="shared" si="434"/>
        <v>0</v>
      </c>
      <c r="AN2726">
        <f t="shared" si="439"/>
        <v>0.60585380423463286</v>
      </c>
      <c r="AQ2726">
        <f t="shared" si="440"/>
        <v>0.77836611195158856</v>
      </c>
      <c r="CA2726">
        <v>2</v>
      </c>
      <c r="CC2726" t="str">
        <f t="shared" ca="1" si="435"/>
        <v/>
      </c>
      <c r="CD2726" t="str">
        <f t="shared" ca="1" si="436"/>
        <v/>
      </c>
      <c r="CH2726" t="str">
        <f t="shared" ca="1" si="441"/>
        <v/>
      </c>
      <c r="CK2726" t="str">
        <f t="shared" ca="1" si="437"/>
        <v/>
      </c>
    </row>
    <row r="2727" spans="1:89" x14ac:dyDescent="0.45">
      <c r="A2727">
        <v>1</v>
      </c>
      <c r="B2727">
        <f t="shared" si="438"/>
        <v>0</v>
      </c>
      <c r="D2727" t="b">
        <f t="shared" si="434"/>
        <v>1</v>
      </c>
      <c r="AN2727">
        <f t="shared" si="439"/>
        <v>4.9121580331455778E-2</v>
      </c>
      <c r="AQ2727">
        <f t="shared" si="440"/>
        <v>0.22163388804841144</v>
      </c>
      <c r="CA2727">
        <v>1</v>
      </c>
      <c r="CC2727" t="str">
        <f t="shared" ca="1" si="435"/>
        <v/>
      </c>
      <c r="CD2727" t="str">
        <f t="shared" ca="1" si="436"/>
        <v/>
      </c>
      <c r="CH2727" t="str">
        <f t="shared" ca="1" si="441"/>
        <v/>
      </c>
      <c r="CK2727" t="str">
        <f t="shared" ca="1" si="437"/>
        <v/>
      </c>
    </row>
    <row r="2728" spans="1:89" x14ac:dyDescent="0.45">
      <c r="A2728">
        <v>2</v>
      </c>
      <c r="B2728">
        <f t="shared" si="438"/>
        <v>0</v>
      </c>
      <c r="D2728" t="b">
        <f t="shared" si="434"/>
        <v>0</v>
      </c>
      <c r="AN2728">
        <f t="shared" si="439"/>
        <v>0.60585380423463286</v>
      </c>
      <c r="AQ2728">
        <f t="shared" si="440"/>
        <v>0.77836611195158856</v>
      </c>
      <c r="CA2728">
        <v>2</v>
      </c>
      <c r="CC2728" t="str">
        <f t="shared" ca="1" si="435"/>
        <v/>
      </c>
      <c r="CD2728" t="str">
        <f t="shared" ca="1" si="436"/>
        <v/>
      </c>
      <c r="CH2728" t="str">
        <f t="shared" ca="1" si="441"/>
        <v/>
      </c>
      <c r="CK2728" t="str">
        <f t="shared" ca="1" si="437"/>
        <v/>
      </c>
    </row>
    <row r="2729" spans="1:89" x14ac:dyDescent="0.45">
      <c r="A2729">
        <v>0</v>
      </c>
      <c r="B2729">
        <f t="shared" si="438"/>
        <v>9</v>
      </c>
      <c r="D2729" t="b">
        <f t="shared" si="434"/>
        <v>0</v>
      </c>
      <c r="AN2729">
        <f t="shared" si="439"/>
        <v>0</v>
      </c>
      <c r="AQ2729">
        <f t="shared" si="440"/>
        <v>1.2216338880484114</v>
      </c>
      <c r="CA2729">
        <v>0</v>
      </c>
      <c r="CC2729" t="str">
        <f t="shared" ca="1" si="435"/>
        <v/>
      </c>
      <c r="CD2729" t="str">
        <f t="shared" ca="1" si="436"/>
        <v/>
      </c>
      <c r="CH2729" t="str">
        <f t="shared" ca="1" si="441"/>
        <v/>
      </c>
      <c r="CK2729" t="str">
        <f t="shared" ca="1" si="437"/>
        <v/>
      </c>
    </row>
    <row r="2730" spans="1:89" x14ac:dyDescent="0.45">
      <c r="A2730">
        <v>0</v>
      </c>
      <c r="B2730">
        <f t="shared" si="438"/>
        <v>0</v>
      </c>
      <c r="D2730" t="b">
        <f t="shared" si="434"/>
        <v>0</v>
      </c>
      <c r="AN2730">
        <f t="shared" si="439"/>
        <v>0</v>
      </c>
      <c r="AQ2730">
        <f t="shared" si="440"/>
        <v>1.2216338880484114</v>
      </c>
      <c r="CA2730">
        <v>0</v>
      </c>
      <c r="CC2730" t="str">
        <f t="shared" ca="1" si="435"/>
        <v/>
      </c>
      <c r="CD2730" t="str">
        <f t="shared" ca="1" si="436"/>
        <v/>
      </c>
      <c r="CH2730" t="str">
        <f t="shared" ca="1" si="441"/>
        <v/>
      </c>
      <c r="CK2730" t="str">
        <f t="shared" ca="1" si="437"/>
        <v/>
      </c>
    </row>
    <row r="2731" spans="1:89" x14ac:dyDescent="0.45">
      <c r="A2731">
        <v>0</v>
      </c>
      <c r="B2731">
        <f t="shared" si="438"/>
        <v>0</v>
      </c>
      <c r="D2731" t="b">
        <f t="shared" si="434"/>
        <v>0</v>
      </c>
      <c r="AN2731">
        <f t="shared" si="439"/>
        <v>0</v>
      </c>
      <c r="AQ2731">
        <f t="shared" si="440"/>
        <v>1.2216338880484114</v>
      </c>
      <c r="CA2731">
        <v>0</v>
      </c>
      <c r="CC2731">
        <f t="shared" ca="1" si="435"/>
        <v>7</v>
      </c>
      <c r="CD2731" t="str">
        <f t="shared" ca="1" si="436"/>
        <v/>
      </c>
      <c r="CH2731">
        <f t="shared" ca="1" si="441"/>
        <v>49</v>
      </c>
      <c r="CK2731" t="str">
        <f t="shared" ca="1" si="437"/>
        <v/>
      </c>
    </row>
    <row r="2732" spans="1:89" x14ac:dyDescent="0.45">
      <c r="A2732">
        <v>2</v>
      </c>
      <c r="B2732">
        <f t="shared" si="438"/>
        <v>0</v>
      </c>
      <c r="D2732" t="b">
        <f t="shared" si="434"/>
        <v>0</v>
      </c>
      <c r="AN2732">
        <f t="shared" si="439"/>
        <v>0.60585380423463286</v>
      </c>
      <c r="AQ2732">
        <f t="shared" si="440"/>
        <v>0.77836611195158856</v>
      </c>
      <c r="CA2732">
        <v>2</v>
      </c>
      <c r="CC2732" t="str">
        <f t="shared" ca="1" si="435"/>
        <v/>
      </c>
      <c r="CD2732" t="str">
        <f t="shared" ca="1" si="436"/>
        <v/>
      </c>
      <c r="CH2732" t="str">
        <f t="shared" ca="1" si="441"/>
        <v/>
      </c>
      <c r="CK2732" t="str">
        <f t="shared" ca="1" si="437"/>
        <v/>
      </c>
    </row>
    <row r="2733" spans="1:89" x14ac:dyDescent="0.45">
      <c r="A2733">
        <v>1</v>
      </c>
      <c r="B2733">
        <f t="shared" si="438"/>
        <v>0</v>
      </c>
      <c r="D2733" t="b">
        <f t="shared" si="434"/>
        <v>0</v>
      </c>
      <c r="AN2733">
        <f t="shared" si="439"/>
        <v>4.9121580331455778E-2</v>
      </c>
      <c r="AQ2733">
        <f t="shared" si="440"/>
        <v>0.22163388804841144</v>
      </c>
      <c r="CA2733">
        <v>1</v>
      </c>
      <c r="CC2733" t="str">
        <f t="shared" ca="1" si="435"/>
        <v/>
      </c>
      <c r="CD2733" t="str">
        <f t="shared" ca="1" si="436"/>
        <v/>
      </c>
      <c r="CH2733" t="str">
        <f t="shared" ca="1" si="441"/>
        <v/>
      </c>
      <c r="CK2733" t="str">
        <f t="shared" ca="1" si="437"/>
        <v/>
      </c>
    </row>
    <row r="2734" spans="1:89" x14ac:dyDescent="0.45">
      <c r="A2734">
        <v>0</v>
      </c>
      <c r="B2734">
        <f t="shared" si="438"/>
        <v>0</v>
      </c>
      <c r="D2734" t="b">
        <f t="shared" si="434"/>
        <v>0</v>
      </c>
      <c r="AN2734">
        <f t="shared" si="439"/>
        <v>0</v>
      </c>
      <c r="AQ2734">
        <f t="shared" si="440"/>
        <v>1.2216338880484114</v>
      </c>
      <c r="CA2734">
        <v>0</v>
      </c>
      <c r="CC2734" t="str">
        <f t="shared" ca="1" si="435"/>
        <v/>
      </c>
      <c r="CD2734" t="str">
        <f t="shared" ca="1" si="436"/>
        <v/>
      </c>
      <c r="CH2734" t="str">
        <f t="shared" ca="1" si="441"/>
        <v/>
      </c>
      <c r="CK2734" t="str">
        <f t="shared" ca="1" si="437"/>
        <v/>
      </c>
    </row>
    <row r="2735" spans="1:89" x14ac:dyDescent="0.45">
      <c r="A2735">
        <v>1</v>
      </c>
      <c r="B2735">
        <f t="shared" si="438"/>
        <v>0</v>
      </c>
      <c r="D2735" t="b">
        <f t="shared" si="434"/>
        <v>0</v>
      </c>
      <c r="AN2735">
        <f t="shared" si="439"/>
        <v>4.9121580331455778E-2</v>
      </c>
      <c r="AQ2735">
        <f t="shared" si="440"/>
        <v>0.22163388804841144</v>
      </c>
      <c r="CA2735">
        <v>1</v>
      </c>
      <c r="CC2735" t="str">
        <f t="shared" ca="1" si="435"/>
        <v/>
      </c>
      <c r="CD2735" t="str">
        <f t="shared" ca="1" si="436"/>
        <v/>
      </c>
      <c r="CH2735" t="str">
        <f t="shared" ca="1" si="441"/>
        <v/>
      </c>
      <c r="CK2735" t="str">
        <f t="shared" ca="1" si="437"/>
        <v/>
      </c>
    </row>
    <row r="2736" spans="1:89" x14ac:dyDescent="0.45">
      <c r="A2736">
        <v>0</v>
      </c>
      <c r="B2736">
        <f t="shared" si="438"/>
        <v>0</v>
      </c>
      <c r="D2736" t="b">
        <f t="shared" si="434"/>
        <v>0</v>
      </c>
      <c r="AN2736">
        <f t="shared" si="439"/>
        <v>0</v>
      </c>
      <c r="AQ2736">
        <f t="shared" si="440"/>
        <v>1.2216338880484114</v>
      </c>
      <c r="CA2736">
        <v>0</v>
      </c>
      <c r="CC2736" t="str">
        <f t="shared" ca="1" si="435"/>
        <v/>
      </c>
      <c r="CD2736" t="str">
        <f t="shared" ca="1" si="436"/>
        <v/>
      </c>
      <c r="CH2736" t="str">
        <f t="shared" ca="1" si="441"/>
        <v/>
      </c>
      <c r="CK2736" t="str">
        <f t="shared" ca="1" si="437"/>
        <v/>
      </c>
    </row>
    <row r="2737" spans="1:89" x14ac:dyDescent="0.45">
      <c r="A2737">
        <v>0</v>
      </c>
      <c r="B2737">
        <f t="shared" si="438"/>
        <v>0</v>
      </c>
      <c r="D2737" t="b">
        <f t="shared" si="434"/>
        <v>1</v>
      </c>
      <c r="AN2737">
        <f t="shared" si="439"/>
        <v>0</v>
      </c>
      <c r="AQ2737">
        <f t="shared" si="440"/>
        <v>1.2216338880484114</v>
      </c>
      <c r="CA2737">
        <v>0</v>
      </c>
      <c r="CC2737" t="str">
        <f t="shared" ca="1" si="435"/>
        <v/>
      </c>
      <c r="CD2737" t="str">
        <f t="shared" ca="1" si="436"/>
        <v/>
      </c>
      <c r="CH2737" t="str">
        <f t="shared" ca="1" si="441"/>
        <v/>
      </c>
      <c r="CK2737" t="str">
        <f t="shared" ca="1" si="437"/>
        <v/>
      </c>
    </row>
    <row r="2738" spans="1:89" x14ac:dyDescent="0.45">
      <c r="A2738">
        <v>1</v>
      </c>
      <c r="B2738">
        <f t="shared" si="438"/>
        <v>0</v>
      </c>
      <c r="D2738" t="b">
        <f t="shared" si="434"/>
        <v>0</v>
      </c>
      <c r="AN2738">
        <f t="shared" si="439"/>
        <v>4.9121580331455778E-2</v>
      </c>
      <c r="AQ2738">
        <f t="shared" si="440"/>
        <v>0.22163388804841144</v>
      </c>
      <c r="CA2738">
        <v>1</v>
      </c>
      <c r="CC2738" t="str">
        <f t="shared" ca="1" si="435"/>
        <v/>
      </c>
      <c r="CD2738" t="str">
        <f t="shared" ca="1" si="436"/>
        <v/>
      </c>
      <c r="CH2738" t="str">
        <f t="shared" ca="1" si="441"/>
        <v/>
      </c>
      <c r="CK2738" t="str">
        <f t="shared" ca="1" si="437"/>
        <v/>
      </c>
    </row>
    <row r="2739" spans="1:89" x14ac:dyDescent="0.45">
      <c r="A2739">
        <v>2</v>
      </c>
      <c r="B2739">
        <f t="shared" si="438"/>
        <v>8</v>
      </c>
      <c r="D2739" t="b">
        <f t="shared" si="434"/>
        <v>0</v>
      </c>
      <c r="AN2739">
        <f t="shared" si="439"/>
        <v>0.60585380423463286</v>
      </c>
      <c r="AQ2739">
        <f t="shared" si="440"/>
        <v>0.77836611195158856</v>
      </c>
      <c r="CA2739">
        <v>2</v>
      </c>
      <c r="CC2739" t="str">
        <f t="shared" ca="1" si="435"/>
        <v/>
      </c>
      <c r="CD2739" t="str">
        <f t="shared" ca="1" si="436"/>
        <v/>
      </c>
      <c r="CH2739" t="str">
        <f t="shared" ca="1" si="441"/>
        <v/>
      </c>
      <c r="CK2739" t="str">
        <f t="shared" ca="1" si="437"/>
        <v/>
      </c>
    </row>
    <row r="2740" spans="1:89" x14ac:dyDescent="0.45">
      <c r="A2740">
        <v>0</v>
      </c>
      <c r="B2740">
        <f t="shared" si="438"/>
        <v>0</v>
      </c>
      <c r="D2740" t="b">
        <f t="shared" si="434"/>
        <v>0</v>
      </c>
      <c r="AN2740">
        <f t="shared" si="439"/>
        <v>0</v>
      </c>
      <c r="AQ2740">
        <f t="shared" si="440"/>
        <v>1.2216338880484114</v>
      </c>
      <c r="CA2740">
        <v>0</v>
      </c>
      <c r="CC2740" t="str">
        <f t="shared" ca="1" si="435"/>
        <v/>
      </c>
      <c r="CD2740" t="str">
        <f t="shared" ca="1" si="436"/>
        <v/>
      </c>
      <c r="CH2740" t="str">
        <f t="shared" ca="1" si="441"/>
        <v/>
      </c>
      <c r="CK2740" t="str">
        <f t="shared" ca="1" si="437"/>
        <v/>
      </c>
    </row>
    <row r="2741" spans="1:89" x14ac:dyDescent="0.45">
      <c r="A2741">
        <v>3</v>
      </c>
      <c r="B2741">
        <f t="shared" si="438"/>
        <v>0</v>
      </c>
      <c r="D2741" t="b">
        <f t="shared" si="434"/>
        <v>0</v>
      </c>
      <c r="AN2741">
        <f t="shared" si="439"/>
        <v>3.16258602813781</v>
      </c>
      <c r="AQ2741">
        <f t="shared" si="440"/>
        <v>1.7783661119515886</v>
      </c>
      <c r="CA2741">
        <v>3</v>
      </c>
      <c r="CC2741">
        <f t="shared" ca="1" si="435"/>
        <v>16</v>
      </c>
      <c r="CD2741">
        <f t="shared" ca="1" si="436"/>
        <v>28</v>
      </c>
      <c r="CH2741">
        <f t="shared" ca="1" si="441"/>
        <v>256</v>
      </c>
      <c r="CK2741">
        <f t="shared" ca="1" si="437"/>
        <v>12.709225000000009</v>
      </c>
    </row>
    <row r="2742" spans="1:89" x14ac:dyDescent="0.45">
      <c r="A2742">
        <v>0</v>
      </c>
      <c r="B2742">
        <f t="shared" si="438"/>
        <v>0</v>
      </c>
      <c r="D2742" t="b">
        <f t="shared" si="434"/>
        <v>0</v>
      </c>
      <c r="AN2742">
        <f t="shared" si="439"/>
        <v>0</v>
      </c>
      <c r="AQ2742">
        <f t="shared" si="440"/>
        <v>1.2216338880484114</v>
      </c>
      <c r="CA2742">
        <v>0</v>
      </c>
      <c r="CC2742" t="str">
        <f t="shared" ca="1" si="435"/>
        <v/>
      </c>
      <c r="CD2742" t="str">
        <f t="shared" ca="1" si="436"/>
        <v/>
      </c>
      <c r="CH2742" t="str">
        <f t="shared" ca="1" si="441"/>
        <v/>
      </c>
      <c r="CK2742" t="str">
        <f t="shared" ca="1" si="437"/>
        <v/>
      </c>
    </row>
    <row r="2743" spans="1:89" x14ac:dyDescent="0.45">
      <c r="A2743">
        <v>1</v>
      </c>
      <c r="B2743">
        <f t="shared" si="438"/>
        <v>0</v>
      </c>
      <c r="D2743" t="b">
        <f t="shared" si="434"/>
        <v>0</v>
      </c>
      <c r="AN2743">
        <f t="shared" si="439"/>
        <v>4.9121580331455778E-2</v>
      </c>
      <c r="AQ2743">
        <f t="shared" si="440"/>
        <v>0.22163388804841144</v>
      </c>
      <c r="CA2743">
        <v>1</v>
      </c>
      <c r="CC2743" t="str">
        <f t="shared" ca="1" si="435"/>
        <v/>
      </c>
      <c r="CD2743" t="str">
        <f t="shared" ca="1" si="436"/>
        <v/>
      </c>
      <c r="CH2743" t="str">
        <f t="shared" ca="1" si="441"/>
        <v/>
      </c>
      <c r="CK2743" t="str">
        <f t="shared" ca="1" si="437"/>
        <v/>
      </c>
    </row>
    <row r="2744" spans="1:89" x14ac:dyDescent="0.45">
      <c r="A2744">
        <v>3</v>
      </c>
      <c r="B2744">
        <f t="shared" si="438"/>
        <v>0</v>
      </c>
      <c r="D2744" t="b">
        <f t="shared" si="434"/>
        <v>0</v>
      </c>
      <c r="AN2744">
        <f t="shared" si="439"/>
        <v>3.16258602813781</v>
      </c>
      <c r="AQ2744">
        <f t="shared" si="440"/>
        <v>1.7783661119515886</v>
      </c>
      <c r="CA2744">
        <v>3</v>
      </c>
      <c r="CC2744" t="str">
        <f t="shared" ca="1" si="435"/>
        <v/>
      </c>
      <c r="CD2744" t="str">
        <f t="shared" ca="1" si="436"/>
        <v/>
      </c>
      <c r="CH2744" t="str">
        <f t="shared" ca="1" si="441"/>
        <v/>
      </c>
      <c r="CK2744" t="str">
        <f t="shared" ca="1" si="437"/>
        <v/>
      </c>
    </row>
    <row r="2745" spans="1:89" x14ac:dyDescent="0.45">
      <c r="A2745">
        <v>1</v>
      </c>
      <c r="B2745">
        <f t="shared" si="438"/>
        <v>0</v>
      </c>
      <c r="D2745" t="b">
        <f t="shared" si="434"/>
        <v>0</v>
      </c>
      <c r="AN2745">
        <f t="shared" si="439"/>
        <v>4.9121580331455778E-2</v>
      </c>
      <c r="AQ2745">
        <f t="shared" si="440"/>
        <v>0.22163388804841144</v>
      </c>
      <c r="CA2745">
        <v>1</v>
      </c>
      <c r="CC2745" t="str">
        <f t="shared" ca="1" si="435"/>
        <v/>
      </c>
      <c r="CD2745" t="str">
        <f t="shared" ca="1" si="436"/>
        <v/>
      </c>
      <c r="CH2745" t="str">
        <f t="shared" ca="1" si="441"/>
        <v/>
      </c>
      <c r="CK2745" t="str">
        <f t="shared" ca="1" si="437"/>
        <v/>
      </c>
    </row>
    <row r="2746" spans="1:89" x14ac:dyDescent="0.45">
      <c r="A2746">
        <v>4</v>
      </c>
      <c r="B2746">
        <f t="shared" si="438"/>
        <v>0</v>
      </c>
      <c r="D2746" t="b">
        <f t="shared" si="434"/>
        <v>0</v>
      </c>
      <c r="AN2746">
        <f t="shared" si="439"/>
        <v>7.7193182520409875</v>
      </c>
      <c r="AQ2746">
        <f t="shared" si="440"/>
        <v>2.7783661119515886</v>
      </c>
      <c r="CA2746">
        <v>4</v>
      </c>
      <c r="CC2746" t="str">
        <f t="shared" ca="1" si="435"/>
        <v/>
      </c>
      <c r="CD2746" t="str">
        <f t="shared" ca="1" si="436"/>
        <v/>
      </c>
      <c r="CH2746" t="str">
        <f t="shared" ca="1" si="441"/>
        <v/>
      </c>
      <c r="CK2746" t="str">
        <f t="shared" ca="1" si="437"/>
        <v/>
      </c>
    </row>
    <row r="2747" spans="1:89" x14ac:dyDescent="0.45">
      <c r="A2747">
        <v>0</v>
      </c>
      <c r="B2747">
        <f t="shared" si="438"/>
        <v>0</v>
      </c>
      <c r="D2747" t="b">
        <f t="shared" si="434"/>
        <v>1</v>
      </c>
      <c r="AN2747">
        <f t="shared" si="439"/>
        <v>0</v>
      </c>
      <c r="AQ2747">
        <f t="shared" si="440"/>
        <v>1.2216338880484114</v>
      </c>
      <c r="CA2747">
        <v>0</v>
      </c>
      <c r="CC2747" t="str">
        <f t="shared" ca="1" si="435"/>
        <v/>
      </c>
      <c r="CD2747" t="str">
        <f t="shared" ca="1" si="436"/>
        <v/>
      </c>
      <c r="CH2747" t="str">
        <f t="shared" ca="1" si="441"/>
        <v/>
      </c>
      <c r="CK2747" t="str">
        <f t="shared" ca="1" si="437"/>
        <v/>
      </c>
    </row>
    <row r="2748" spans="1:89" x14ac:dyDescent="0.45">
      <c r="A2748">
        <v>3</v>
      </c>
      <c r="B2748">
        <f t="shared" si="438"/>
        <v>0</v>
      </c>
      <c r="D2748" t="b">
        <f t="shared" si="434"/>
        <v>0</v>
      </c>
      <c r="AN2748">
        <f t="shared" si="439"/>
        <v>3.16258602813781</v>
      </c>
      <c r="AQ2748">
        <f t="shared" si="440"/>
        <v>1.7783661119515886</v>
      </c>
      <c r="CA2748">
        <v>3</v>
      </c>
      <c r="CC2748" t="str">
        <f t="shared" ca="1" si="435"/>
        <v/>
      </c>
      <c r="CD2748" t="str">
        <f t="shared" ca="1" si="436"/>
        <v/>
      </c>
      <c r="CH2748" t="str">
        <f t="shared" ca="1" si="441"/>
        <v/>
      </c>
      <c r="CK2748" t="str">
        <f t="shared" ca="1" si="437"/>
        <v/>
      </c>
    </row>
    <row r="2749" spans="1:89" x14ac:dyDescent="0.45">
      <c r="A2749">
        <v>1</v>
      </c>
      <c r="B2749">
        <f t="shared" si="438"/>
        <v>14</v>
      </c>
      <c r="D2749" t="b">
        <f t="shared" si="434"/>
        <v>0</v>
      </c>
      <c r="AN2749">
        <f t="shared" si="439"/>
        <v>4.9121580331455778E-2</v>
      </c>
      <c r="AQ2749">
        <f t="shared" si="440"/>
        <v>0.22163388804841144</v>
      </c>
      <c r="CA2749">
        <v>1</v>
      </c>
      <c r="CC2749" t="str">
        <f t="shared" ca="1" si="435"/>
        <v/>
      </c>
      <c r="CD2749" t="str">
        <f t="shared" ca="1" si="436"/>
        <v/>
      </c>
      <c r="CH2749" t="str">
        <f t="shared" ca="1" si="441"/>
        <v/>
      </c>
      <c r="CK2749" t="str">
        <f t="shared" ca="1" si="437"/>
        <v/>
      </c>
    </row>
    <row r="2750" spans="1:89" x14ac:dyDescent="0.45">
      <c r="A2750">
        <v>0</v>
      </c>
      <c r="B2750">
        <f t="shared" si="438"/>
        <v>0</v>
      </c>
      <c r="D2750" t="b">
        <f t="shared" si="434"/>
        <v>0</v>
      </c>
      <c r="AN2750">
        <f t="shared" si="439"/>
        <v>0</v>
      </c>
      <c r="AQ2750">
        <f t="shared" si="440"/>
        <v>1.2216338880484114</v>
      </c>
      <c r="CA2750">
        <v>0</v>
      </c>
      <c r="CC2750" t="str">
        <f t="shared" ca="1" si="435"/>
        <v/>
      </c>
      <c r="CD2750" t="str">
        <f t="shared" ca="1" si="436"/>
        <v/>
      </c>
      <c r="CH2750" t="str">
        <f t="shared" ca="1" si="441"/>
        <v/>
      </c>
      <c r="CK2750" t="str">
        <f t="shared" ca="1" si="437"/>
        <v/>
      </c>
    </row>
    <row r="2751" spans="1:89" x14ac:dyDescent="0.45">
      <c r="A2751">
        <v>0</v>
      </c>
      <c r="B2751">
        <f t="shared" si="438"/>
        <v>0</v>
      </c>
      <c r="D2751" t="b">
        <f t="shared" si="434"/>
        <v>0</v>
      </c>
      <c r="AN2751">
        <f t="shared" si="439"/>
        <v>0</v>
      </c>
      <c r="AQ2751">
        <f t="shared" si="440"/>
        <v>1.2216338880484114</v>
      </c>
      <c r="CA2751">
        <v>0</v>
      </c>
      <c r="CC2751">
        <f t="shared" ca="1" si="435"/>
        <v>12</v>
      </c>
      <c r="CD2751" t="str">
        <f t="shared" ca="1" si="436"/>
        <v/>
      </c>
      <c r="CH2751">
        <f t="shared" ca="1" si="441"/>
        <v>144</v>
      </c>
      <c r="CK2751" t="str">
        <f t="shared" ca="1" si="437"/>
        <v/>
      </c>
    </row>
    <row r="2752" spans="1:89" x14ac:dyDescent="0.45">
      <c r="A2752">
        <v>1</v>
      </c>
      <c r="B2752">
        <f t="shared" si="438"/>
        <v>0</v>
      </c>
      <c r="D2752" t="b">
        <f t="shared" si="434"/>
        <v>0</v>
      </c>
      <c r="AN2752">
        <f t="shared" si="439"/>
        <v>4.9121580331455778E-2</v>
      </c>
      <c r="AQ2752">
        <f t="shared" si="440"/>
        <v>0.22163388804841144</v>
      </c>
      <c r="CA2752">
        <v>1</v>
      </c>
      <c r="CC2752" t="str">
        <f t="shared" ca="1" si="435"/>
        <v/>
      </c>
      <c r="CD2752" t="str">
        <f t="shared" ca="1" si="436"/>
        <v/>
      </c>
      <c r="CH2752" t="str">
        <f t="shared" ca="1" si="441"/>
        <v/>
      </c>
      <c r="CK2752" t="str">
        <f t="shared" ca="1" si="437"/>
        <v/>
      </c>
    </row>
    <row r="2753" spans="1:89" x14ac:dyDescent="0.45">
      <c r="A2753">
        <v>4</v>
      </c>
      <c r="B2753">
        <f t="shared" si="438"/>
        <v>0</v>
      </c>
      <c r="D2753" t="b">
        <f t="shared" ref="D2753:D2816" si="442">MOD(ROW(A2786),10)=0</f>
        <v>0</v>
      </c>
      <c r="AN2753">
        <f t="shared" si="439"/>
        <v>7.7193182520409875</v>
      </c>
      <c r="AQ2753">
        <f t="shared" si="440"/>
        <v>2.7783661119515886</v>
      </c>
      <c r="CA2753">
        <v>4</v>
      </c>
      <c r="CC2753" t="str">
        <f t="shared" ref="CC2753:CC2816" ca="1" si="443">IF(MOD(CELL("строка",CA2762),10)=0,SUM(CA2753:CA2762),"")</f>
        <v/>
      </c>
      <c r="CD2753" t="str">
        <f t="shared" ca="1" si="436"/>
        <v/>
      </c>
      <c r="CH2753" t="str">
        <f t="shared" ca="1" si="441"/>
        <v/>
      </c>
      <c r="CK2753" t="str">
        <f t="shared" ca="1" si="437"/>
        <v/>
      </c>
    </row>
    <row r="2754" spans="1:89" x14ac:dyDescent="0.45">
      <c r="A2754">
        <v>2</v>
      </c>
      <c r="B2754">
        <f t="shared" si="438"/>
        <v>0</v>
      </c>
      <c r="D2754" t="b">
        <f t="shared" si="442"/>
        <v>0</v>
      </c>
      <c r="AN2754">
        <f t="shared" si="439"/>
        <v>0.60585380423463286</v>
      </c>
      <c r="AQ2754">
        <f t="shared" si="440"/>
        <v>0.77836611195158856</v>
      </c>
      <c r="CA2754">
        <v>2</v>
      </c>
      <c r="CC2754" t="str">
        <f t="shared" ca="1" si="443"/>
        <v/>
      </c>
      <c r="CD2754" t="str">
        <f t="shared" ref="CD2754:CD2817" ca="1" si="444">IF(MOD(CELL("строка",CA2773),20)=0,SUM(CA2754:CA2773),"")</f>
        <v/>
      </c>
      <c r="CH2754" t="str">
        <f t="shared" ca="1" si="441"/>
        <v/>
      </c>
      <c r="CK2754" t="str">
        <f t="shared" ref="CK2754:CK2817" ca="1" si="445">IF(MOD(CELL("строка",CD2754),20)=1,POWER( SUM( CD2754, -$CJ$1 ), 2 ),"")</f>
        <v/>
      </c>
    </row>
    <row r="2755" spans="1:89" x14ac:dyDescent="0.45">
      <c r="A2755">
        <v>1</v>
      </c>
      <c r="B2755">
        <f t="shared" ref="B2755:B2818" si="446">SUM(A2797:A2806)*D2773</f>
        <v>0</v>
      </c>
      <c r="D2755" t="b">
        <f t="shared" si="442"/>
        <v>0</v>
      </c>
      <c r="AN2755">
        <f t="shared" ref="AN2755:AN2818" si="447">IF(A2755&gt;0,(A2755-AM$2)*(A2755-AM$2),0)</f>
        <v>4.9121580331455778E-2</v>
      </c>
      <c r="AQ2755">
        <f t="shared" ref="AQ2755:AQ2818" si="448">ABS(A2755-AM$2)</f>
        <v>0.22163388804841144</v>
      </c>
      <c r="CA2755">
        <v>1</v>
      </c>
      <c r="CC2755" t="str">
        <f t="shared" ca="1" si="443"/>
        <v/>
      </c>
      <c r="CD2755" t="str">
        <f t="shared" ca="1" si="444"/>
        <v/>
      </c>
      <c r="CH2755" t="str">
        <f t="shared" ref="CH2755:CH2818" ca="1" si="449">IF(MOD(CELL("строка",CC2755),10)=1,POWER( SUM( CC2755, -$G$1 ), 2 ),"")</f>
        <v/>
      </c>
      <c r="CK2755" t="str">
        <f t="shared" ca="1" si="445"/>
        <v/>
      </c>
    </row>
    <row r="2756" spans="1:89" x14ac:dyDescent="0.45">
      <c r="A2756">
        <v>1</v>
      </c>
      <c r="B2756">
        <f t="shared" si="446"/>
        <v>0</v>
      </c>
      <c r="D2756" t="b">
        <f t="shared" si="442"/>
        <v>0</v>
      </c>
      <c r="AN2756">
        <f t="shared" si="447"/>
        <v>4.9121580331455778E-2</v>
      </c>
      <c r="AQ2756">
        <f t="shared" si="448"/>
        <v>0.22163388804841144</v>
      </c>
      <c r="CA2756">
        <v>1</v>
      </c>
      <c r="CC2756" t="str">
        <f t="shared" ca="1" si="443"/>
        <v/>
      </c>
      <c r="CD2756" t="str">
        <f t="shared" ca="1" si="444"/>
        <v/>
      </c>
      <c r="CH2756" t="str">
        <f t="shared" ca="1" si="449"/>
        <v/>
      </c>
      <c r="CK2756" t="str">
        <f t="shared" ca="1" si="445"/>
        <v/>
      </c>
    </row>
    <row r="2757" spans="1:89" x14ac:dyDescent="0.45">
      <c r="A2757">
        <v>1</v>
      </c>
      <c r="B2757">
        <f t="shared" si="446"/>
        <v>0</v>
      </c>
      <c r="D2757" t="b">
        <f t="shared" si="442"/>
        <v>1</v>
      </c>
      <c r="AN2757">
        <f t="shared" si="447"/>
        <v>4.9121580331455778E-2</v>
      </c>
      <c r="AQ2757">
        <f t="shared" si="448"/>
        <v>0.22163388804841144</v>
      </c>
      <c r="CA2757">
        <v>1</v>
      </c>
      <c r="CC2757" t="str">
        <f t="shared" ca="1" si="443"/>
        <v/>
      </c>
      <c r="CD2757" t="str">
        <f t="shared" ca="1" si="444"/>
        <v/>
      </c>
      <c r="CH2757" t="str">
        <f t="shared" ca="1" si="449"/>
        <v/>
      </c>
      <c r="CK2757" t="str">
        <f t="shared" ca="1" si="445"/>
        <v/>
      </c>
    </row>
    <row r="2758" spans="1:89" x14ac:dyDescent="0.45">
      <c r="A2758">
        <v>1</v>
      </c>
      <c r="B2758">
        <f t="shared" si="446"/>
        <v>0</v>
      </c>
      <c r="D2758" t="b">
        <f t="shared" si="442"/>
        <v>0</v>
      </c>
      <c r="AN2758">
        <f t="shared" si="447"/>
        <v>4.9121580331455778E-2</v>
      </c>
      <c r="AQ2758">
        <f t="shared" si="448"/>
        <v>0.22163388804841144</v>
      </c>
      <c r="CA2758">
        <v>1</v>
      </c>
      <c r="CC2758" t="str">
        <f t="shared" ca="1" si="443"/>
        <v/>
      </c>
      <c r="CD2758" t="str">
        <f t="shared" ca="1" si="444"/>
        <v/>
      </c>
      <c r="CH2758" t="str">
        <f t="shared" ca="1" si="449"/>
        <v/>
      </c>
      <c r="CK2758" t="str">
        <f t="shared" ca="1" si="445"/>
        <v/>
      </c>
    </row>
    <row r="2759" spans="1:89" x14ac:dyDescent="0.45">
      <c r="A2759">
        <v>0</v>
      </c>
      <c r="B2759">
        <f t="shared" si="446"/>
        <v>11</v>
      </c>
      <c r="D2759" t="b">
        <f t="shared" si="442"/>
        <v>0</v>
      </c>
      <c r="AN2759">
        <f t="shared" si="447"/>
        <v>0</v>
      </c>
      <c r="AQ2759">
        <f t="shared" si="448"/>
        <v>1.2216338880484114</v>
      </c>
      <c r="CA2759">
        <v>0</v>
      </c>
      <c r="CC2759" t="str">
        <f t="shared" ca="1" si="443"/>
        <v/>
      </c>
      <c r="CD2759" t="str">
        <f t="shared" ca="1" si="444"/>
        <v/>
      </c>
      <c r="CH2759" t="str">
        <f t="shared" ca="1" si="449"/>
        <v/>
      </c>
      <c r="CK2759" t="str">
        <f t="shared" ca="1" si="445"/>
        <v/>
      </c>
    </row>
    <row r="2760" spans="1:89" x14ac:dyDescent="0.45">
      <c r="A2760">
        <v>1</v>
      </c>
      <c r="B2760">
        <f t="shared" si="446"/>
        <v>0</v>
      </c>
      <c r="D2760" t="b">
        <f t="shared" si="442"/>
        <v>0</v>
      </c>
      <c r="AN2760">
        <f t="shared" si="447"/>
        <v>4.9121580331455778E-2</v>
      </c>
      <c r="AQ2760">
        <f t="shared" si="448"/>
        <v>0.22163388804841144</v>
      </c>
      <c r="CA2760">
        <v>1</v>
      </c>
      <c r="CC2760" t="str">
        <f t="shared" ca="1" si="443"/>
        <v/>
      </c>
      <c r="CD2760" t="str">
        <f t="shared" ca="1" si="444"/>
        <v/>
      </c>
      <c r="CH2760" t="str">
        <f t="shared" ca="1" si="449"/>
        <v/>
      </c>
      <c r="CK2760" t="str">
        <f t="shared" ca="1" si="445"/>
        <v/>
      </c>
    </row>
    <row r="2761" spans="1:89" x14ac:dyDescent="0.45">
      <c r="A2761">
        <v>0</v>
      </c>
      <c r="B2761">
        <f t="shared" si="446"/>
        <v>0</v>
      </c>
      <c r="D2761" t="b">
        <f t="shared" si="442"/>
        <v>0</v>
      </c>
      <c r="AN2761">
        <f t="shared" si="447"/>
        <v>0</v>
      </c>
      <c r="AQ2761">
        <f t="shared" si="448"/>
        <v>1.2216338880484114</v>
      </c>
      <c r="CA2761">
        <v>0</v>
      </c>
      <c r="CC2761">
        <f t="shared" ca="1" si="443"/>
        <v>8</v>
      </c>
      <c r="CD2761">
        <f t="shared" ca="1" si="444"/>
        <v>17</v>
      </c>
      <c r="CH2761">
        <f t="shared" ca="1" si="449"/>
        <v>64</v>
      </c>
      <c r="CK2761">
        <f t="shared" ca="1" si="445"/>
        <v>55.279224999999983</v>
      </c>
    </row>
    <row r="2762" spans="1:89" x14ac:dyDescent="0.45">
      <c r="A2762">
        <v>0</v>
      </c>
      <c r="B2762">
        <f t="shared" si="446"/>
        <v>0</v>
      </c>
      <c r="D2762" t="b">
        <f t="shared" si="442"/>
        <v>0</v>
      </c>
      <c r="AN2762">
        <f t="shared" si="447"/>
        <v>0</v>
      </c>
      <c r="AQ2762">
        <f t="shared" si="448"/>
        <v>1.2216338880484114</v>
      </c>
      <c r="CA2762">
        <v>0</v>
      </c>
      <c r="CC2762" t="str">
        <f t="shared" ca="1" si="443"/>
        <v/>
      </c>
      <c r="CD2762" t="str">
        <f t="shared" ca="1" si="444"/>
        <v/>
      </c>
      <c r="CH2762" t="str">
        <f t="shared" ca="1" si="449"/>
        <v/>
      </c>
      <c r="CK2762" t="str">
        <f t="shared" ca="1" si="445"/>
        <v/>
      </c>
    </row>
    <row r="2763" spans="1:89" x14ac:dyDescent="0.45">
      <c r="A2763">
        <v>2</v>
      </c>
      <c r="B2763">
        <f t="shared" si="446"/>
        <v>0</v>
      </c>
      <c r="D2763" t="b">
        <f t="shared" si="442"/>
        <v>0</v>
      </c>
      <c r="AN2763">
        <f t="shared" si="447"/>
        <v>0.60585380423463286</v>
      </c>
      <c r="AQ2763">
        <f t="shared" si="448"/>
        <v>0.77836611195158856</v>
      </c>
      <c r="CA2763">
        <v>2</v>
      </c>
      <c r="CC2763" t="str">
        <f t="shared" ca="1" si="443"/>
        <v/>
      </c>
      <c r="CD2763" t="str">
        <f t="shared" ca="1" si="444"/>
        <v/>
      </c>
      <c r="CH2763" t="str">
        <f t="shared" ca="1" si="449"/>
        <v/>
      </c>
      <c r="CK2763" t="str">
        <f t="shared" ca="1" si="445"/>
        <v/>
      </c>
    </row>
    <row r="2764" spans="1:89" x14ac:dyDescent="0.45">
      <c r="A2764">
        <v>0</v>
      </c>
      <c r="B2764">
        <f t="shared" si="446"/>
        <v>0</v>
      </c>
      <c r="D2764" t="b">
        <f t="shared" si="442"/>
        <v>0</v>
      </c>
      <c r="AN2764">
        <f t="shared" si="447"/>
        <v>0</v>
      </c>
      <c r="AQ2764">
        <f t="shared" si="448"/>
        <v>1.2216338880484114</v>
      </c>
      <c r="CA2764">
        <v>0</v>
      </c>
      <c r="CC2764" t="str">
        <f t="shared" ca="1" si="443"/>
        <v/>
      </c>
      <c r="CD2764" t="str">
        <f t="shared" ca="1" si="444"/>
        <v/>
      </c>
      <c r="CH2764" t="str">
        <f t="shared" ca="1" si="449"/>
        <v/>
      </c>
      <c r="CK2764" t="str">
        <f t="shared" ca="1" si="445"/>
        <v/>
      </c>
    </row>
    <row r="2765" spans="1:89" x14ac:dyDescent="0.45">
      <c r="A2765">
        <v>1</v>
      </c>
      <c r="B2765">
        <f t="shared" si="446"/>
        <v>0</v>
      </c>
      <c r="D2765" t="b">
        <f t="shared" si="442"/>
        <v>0</v>
      </c>
      <c r="AN2765">
        <f t="shared" si="447"/>
        <v>4.9121580331455778E-2</v>
      </c>
      <c r="AQ2765">
        <f t="shared" si="448"/>
        <v>0.22163388804841144</v>
      </c>
      <c r="CA2765">
        <v>1</v>
      </c>
      <c r="CC2765" t="str">
        <f t="shared" ca="1" si="443"/>
        <v/>
      </c>
      <c r="CD2765" t="str">
        <f t="shared" ca="1" si="444"/>
        <v/>
      </c>
      <c r="CH2765" t="str">
        <f t="shared" ca="1" si="449"/>
        <v/>
      </c>
      <c r="CK2765" t="str">
        <f t="shared" ca="1" si="445"/>
        <v/>
      </c>
    </row>
    <row r="2766" spans="1:89" x14ac:dyDescent="0.45">
      <c r="A2766">
        <v>1</v>
      </c>
      <c r="B2766">
        <f t="shared" si="446"/>
        <v>0</v>
      </c>
      <c r="D2766" t="b">
        <f t="shared" si="442"/>
        <v>0</v>
      </c>
      <c r="AN2766">
        <f t="shared" si="447"/>
        <v>4.9121580331455778E-2</v>
      </c>
      <c r="AQ2766">
        <f t="shared" si="448"/>
        <v>0.22163388804841144</v>
      </c>
      <c r="CA2766">
        <v>1</v>
      </c>
      <c r="CC2766" t="str">
        <f t="shared" ca="1" si="443"/>
        <v/>
      </c>
      <c r="CD2766" t="str">
        <f t="shared" ca="1" si="444"/>
        <v/>
      </c>
      <c r="CH2766" t="str">
        <f t="shared" ca="1" si="449"/>
        <v/>
      </c>
      <c r="CK2766" t="str">
        <f t="shared" ca="1" si="445"/>
        <v/>
      </c>
    </row>
    <row r="2767" spans="1:89" x14ac:dyDescent="0.45">
      <c r="A2767">
        <v>1</v>
      </c>
      <c r="B2767">
        <f t="shared" si="446"/>
        <v>0</v>
      </c>
      <c r="D2767" t="b">
        <f t="shared" si="442"/>
        <v>1</v>
      </c>
      <c r="AN2767">
        <f t="shared" si="447"/>
        <v>4.9121580331455778E-2</v>
      </c>
      <c r="AQ2767">
        <f t="shared" si="448"/>
        <v>0.22163388804841144</v>
      </c>
      <c r="CA2767">
        <v>1</v>
      </c>
      <c r="CC2767" t="str">
        <f t="shared" ca="1" si="443"/>
        <v/>
      </c>
      <c r="CD2767" t="str">
        <f t="shared" ca="1" si="444"/>
        <v/>
      </c>
      <c r="CH2767" t="str">
        <f t="shared" ca="1" si="449"/>
        <v/>
      </c>
      <c r="CK2767" t="str">
        <f t="shared" ca="1" si="445"/>
        <v/>
      </c>
    </row>
    <row r="2768" spans="1:89" x14ac:dyDescent="0.45">
      <c r="A2768">
        <v>1</v>
      </c>
      <c r="B2768">
        <f t="shared" si="446"/>
        <v>0</v>
      </c>
      <c r="D2768" t="b">
        <f t="shared" si="442"/>
        <v>0</v>
      </c>
      <c r="AN2768">
        <f t="shared" si="447"/>
        <v>4.9121580331455778E-2</v>
      </c>
      <c r="AQ2768">
        <f t="shared" si="448"/>
        <v>0.22163388804841144</v>
      </c>
      <c r="CA2768">
        <v>1</v>
      </c>
      <c r="CC2768" t="str">
        <f t="shared" ca="1" si="443"/>
        <v/>
      </c>
      <c r="CD2768" t="str">
        <f t="shared" ca="1" si="444"/>
        <v/>
      </c>
      <c r="CH2768" t="str">
        <f t="shared" ca="1" si="449"/>
        <v/>
      </c>
      <c r="CK2768" t="str">
        <f t="shared" ca="1" si="445"/>
        <v/>
      </c>
    </row>
    <row r="2769" spans="1:89" x14ac:dyDescent="0.45">
      <c r="A2769">
        <v>0</v>
      </c>
      <c r="B2769">
        <f t="shared" si="446"/>
        <v>9</v>
      </c>
      <c r="D2769" t="b">
        <f t="shared" si="442"/>
        <v>0</v>
      </c>
      <c r="AN2769">
        <f t="shared" si="447"/>
        <v>0</v>
      </c>
      <c r="AQ2769">
        <f t="shared" si="448"/>
        <v>1.2216338880484114</v>
      </c>
      <c r="CA2769">
        <v>0</v>
      </c>
      <c r="CC2769" t="str">
        <f t="shared" ca="1" si="443"/>
        <v/>
      </c>
      <c r="CD2769" t="str">
        <f t="shared" ca="1" si="444"/>
        <v/>
      </c>
      <c r="CH2769" t="str">
        <f t="shared" ca="1" si="449"/>
        <v/>
      </c>
      <c r="CK2769" t="str">
        <f t="shared" ca="1" si="445"/>
        <v/>
      </c>
    </row>
    <row r="2770" spans="1:89" x14ac:dyDescent="0.45">
      <c r="A2770">
        <v>2</v>
      </c>
      <c r="B2770">
        <f t="shared" si="446"/>
        <v>0</v>
      </c>
      <c r="D2770" t="b">
        <f t="shared" si="442"/>
        <v>0</v>
      </c>
      <c r="AN2770">
        <f t="shared" si="447"/>
        <v>0.60585380423463286</v>
      </c>
      <c r="AQ2770">
        <f t="shared" si="448"/>
        <v>0.77836611195158856</v>
      </c>
      <c r="CA2770">
        <v>2</v>
      </c>
      <c r="CC2770" t="str">
        <f t="shared" ca="1" si="443"/>
        <v/>
      </c>
      <c r="CD2770" t="str">
        <f t="shared" ca="1" si="444"/>
        <v/>
      </c>
      <c r="CH2770" t="str">
        <f t="shared" ca="1" si="449"/>
        <v/>
      </c>
      <c r="CK2770" t="str">
        <f t="shared" ca="1" si="445"/>
        <v/>
      </c>
    </row>
    <row r="2771" spans="1:89" x14ac:dyDescent="0.45">
      <c r="A2771">
        <v>1</v>
      </c>
      <c r="B2771">
        <f t="shared" si="446"/>
        <v>0</v>
      </c>
      <c r="D2771" t="b">
        <f t="shared" si="442"/>
        <v>0</v>
      </c>
      <c r="AN2771">
        <f t="shared" si="447"/>
        <v>4.9121580331455778E-2</v>
      </c>
      <c r="AQ2771">
        <f t="shared" si="448"/>
        <v>0.22163388804841144</v>
      </c>
      <c r="CA2771">
        <v>1</v>
      </c>
      <c r="CC2771">
        <f t="shared" ca="1" si="443"/>
        <v>9</v>
      </c>
      <c r="CD2771" t="str">
        <f t="shared" ca="1" si="444"/>
        <v/>
      </c>
      <c r="CH2771">
        <f t="shared" ca="1" si="449"/>
        <v>81</v>
      </c>
      <c r="CK2771" t="str">
        <f t="shared" ca="1" si="445"/>
        <v/>
      </c>
    </row>
    <row r="2772" spans="1:89" x14ac:dyDescent="0.45">
      <c r="A2772">
        <v>1</v>
      </c>
      <c r="B2772">
        <f t="shared" si="446"/>
        <v>0</v>
      </c>
      <c r="D2772" t="b">
        <f t="shared" si="442"/>
        <v>0</v>
      </c>
      <c r="AN2772">
        <f t="shared" si="447"/>
        <v>4.9121580331455778E-2</v>
      </c>
      <c r="AQ2772">
        <f t="shared" si="448"/>
        <v>0.22163388804841144</v>
      </c>
      <c r="CA2772">
        <v>1</v>
      </c>
      <c r="CC2772" t="str">
        <f t="shared" ca="1" si="443"/>
        <v/>
      </c>
      <c r="CD2772" t="str">
        <f t="shared" ca="1" si="444"/>
        <v/>
      </c>
      <c r="CH2772" t="str">
        <f t="shared" ca="1" si="449"/>
        <v/>
      </c>
      <c r="CK2772" t="str">
        <f t="shared" ca="1" si="445"/>
        <v/>
      </c>
    </row>
    <row r="2773" spans="1:89" x14ac:dyDescent="0.45">
      <c r="A2773">
        <v>0</v>
      </c>
      <c r="B2773">
        <f t="shared" si="446"/>
        <v>0</v>
      </c>
      <c r="D2773" t="b">
        <f t="shared" si="442"/>
        <v>0</v>
      </c>
      <c r="AN2773">
        <f t="shared" si="447"/>
        <v>0</v>
      </c>
      <c r="AQ2773">
        <f t="shared" si="448"/>
        <v>1.2216338880484114</v>
      </c>
      <c r="CA2773">
        <v>0</v>
      </c>
      <c r="CC2773" t="str">
        <f t="shared" ca="1" si="443"/>
        <v/>
      </c>
      <c r="CD2773" t="str">
        <f t="shared" ca="1" si="444"/>
        <v/>
      </c>
      <c r="CH2773" t="str">
        <f t="shared" ca="1" si="449"/>
        <v/>
      </c>
      <c r="CK2773" t="str">
        <f t="shared" ca="1" si="445"/>
        <v/>
      </c>
    </row>
    <row r="2774" spans="1:89" x14ac:dyDescent="0.45">
      <c r="A2774">
        <v>1</v>
      </c>
      <c r="B2774">
        <f t="shared" si="446"/>
        <v>0</v>
      </c>
      <c r="D2774" t="b">
        <f t="shared" si="442"/>
        <v>0</v>
      </c>
      <c r="AN2774">
        <f t="shared" si="447"/>
        <v>4.9121580331455778E-2</v>
      </c>
      <c r="AQ2774">
        <f t="shared" si="448"/>
        <v>0.22163388804841144</v>
      </c>
      <c r="CA2774">
        <v>1</v>
      </c>
      <c r="CC2774" t="str">
        <f t="shared" ca="1" si="443"/>
        <v/>
      </c>
      <c r="CD2774" t="str">
        <f t="shared" ca="1" si="444"/>
        <v/>
      </c>
      <c r="CH2774" t="str">
        <f t="shared" ca="1" si="449"/>
        <v/>
      </c>
      <c r="CK2774" t="str">
        <f t="shared" ca="1" si="445"/>
        <v/>
      </c>
    </row>
    <row r="2775" spans="1:89" x14ac:dyDescent="0.45">
      <c r="A2775">
        <v>0</v>
      </c>
      <c r="B2775">
        <f t="shared" si="446"/>
        <v>0</v>
      </c>
      <c r="D2775" t="b">
        <f t="shared" si="442"/>
        <v>0</v>
      </c>
      <c r="AN2775">
        <f t="shared" si="447"/>
        <v>0</v>
      </c>
      <c r="AQ2775">
        <f t="shared" si="448"/>
        <v>1.2216338880484114</v>
      </c>
      <c r="CA2775">
        <v>0</v>
      </c>
      <c r="CC2775" t="str">
        <f t="shared" ca="1" si="443"/>
        <v/>
      </c>
      <c r="CD2775" t="str">
        <f t="shared" ca="1" si="444"/>
        <v/>
      </c>
      <c r="CH2775" t="str">
        <f t="shared" ca="1" si="449"/>
        <v/>
      </c>
      <c r="CK2775" t="str">
        <f t="shared" ca="1" si="445"/>
        <v/>
      </c>
    </row>
    <row r="2776" spans="1:89" x14ac:dyDescent="0.45">
      <c r="A2776">
        <v>2</v>
      </c>
      <c r="B2776">
        <f t="shared" si="446"/>
        <v>0</v>
      </c>
      <c r="D2776" t="b">
        <f t="shared" si="442"/>
        <v>0</v>
      </c>
      <c r="AN2776">
        <f t="shared" si="447"/>
        <v>0.60585380423463286</v>
      </c>
      <c r="AQ2776">
        <f t="shared" si="448"/>
        <v>0.77836611195158856</v>
      </c>
      <c r="CA2776">
        <v>2</v>
      </c>
      <c r="CC2776" t="str">
        <f t="shared" ca="1" si="443"/>
        <v/>
      </c>
      <c r="CD2776" t="str">
        <f t="shared" ca="1" si="444"/>
        <v/>
      </c>
      <c r="CH2776" t="str">
        <f t="shared" ca="1" si="449"/>
        <v/>
      </c>
      <c r="CK2776" t="str">
        <f t="shared" ca="1" si="445"/>
        <v/>
      </c>
    </row>
    <row r="2777" spans="1:89" x14ac:dyDescent="0.45">
      <c r="A2777">
        <v>0</v>
      </c>
      <c r="B2777">
        <f t="shared" si="446"/>
        <v>0</v>
      </c>
      <c r="D2777" t="b">
        <f t="shared" si="442"/>
        <v>1</v>
      </c>
      <c r="AN2777">
        <f t="shared" si="447"/>
        <v>0</v>
      </c>
      <c r="AQ2777">
        <f t="shared" si="448"/>
        <v>1.2216338880484114</v>
      </c>
      <c r="CA2777">
        <v>0</v>
      </c>
      <c r="CC2777" t="str">
        <f t="shared" ca="1" si="443"/>
        <v/>
      </c>
      <c r="CD2777" t="str">
        <f t="shared" ca="1" si="444"/>
        <v/>
      </c>
      <c r="CH2777" t="str">
        <f t="shared" ca="1" si="449"/>
        <v/>
      </c>
      <c r="CK2777" t="str">
        <f t="shared" ca="1" si="445"/>
        <v/>
      </c>
    </row>
    <row r="2778" spans="1:89" x14ac:dyDescent="0.45">
      <c r="A2778">
        <v>2</v>
      </c>
      <c r="B2778">
        <f t="shared" si="446"/>
        <v>0</v>
      </c>
      <c r="D2778" t="b">
        <f t="shared" si="442"/>
        <v>0</v>
      </c>
      <c r="AN2778">
        <f t="shared" si="447"/>
        <v>0.60585380423463286</v>
      </c>
      <c r="AQ2778">
        <f t="shared" si="448"/>
        <v>0.77836611195158856</v>
      </c>
      <c r="CA2778">
        <v>2</v>
      </c>
      <c r="CC2778" t="str">
        <f t="shared" ca="1" si="443"/>
        <v/>
      </c>
      <c r="CD2778" t="str">
        <f t="shared" ca="1" si="444"/>
        <v/>
      </c>
      <c r="CH2778" t="str">
        <f t="shared" ca="1" si="449"/>
        <v/>
      </c>
      <c r="CK2778" t="str">
        <f t="shared" ca="1" si="445"/>
        <v/>
      </c>
    </row>
    <row r="2779" spans="1:89" x14ac:dyDescent="0.45">
      <c r="A2779">
        <v>2</v>
      </c>
      <c r="B2779">
        <f t="shared" si="446"/>
        <v>18</v>
      </c>
      <c r="D2779" t="b">
        <f t="shared" si="442"/>
        <v>0</v>
      </c>
      <c r="AN2779">
        <f t="shared" si="447"/>
        <v>0.60585380423463286</v>
      </c>
      <c r="AQ2779">
        <f t="shared" si="448"/>
        <v>0.77836611195158856</v>
      </c>
      <c r="CA2779">
        <v>2</v>
      </c>
      <c r="CC2779" t="str">
        <f t="shared" ca="1" si="443"/>
        <v/>
      </c>
      <c r="CD2779" t="str">
        <f t="shared" ca="1" si="444"/>
        <v/>
      </c>
      <c r="CH2779" t="str">
        <f t="shared" ca="1" si="449"/>
        <v/>
      </c>
      <c r="CK2779" t="str">
        <f t="shared" ca="1" si="445"/>
        <v/>
      </c>
    </row>
    <row r="2780" spans="1:89" x14ac:dyDescent="0.45">
      <c r="A2780">
        <v>0</v>
      </c>
      <c r="B2780">
        <f t="shared" si="446"/>
        <v>0</v>
      </c>
      <c r="D2780" t="b">
        <f t="shared" si="442"/>
        <v>0</v>
      </c>
      <c r="AN2780">
        <f t="shared" si="447"/>
        <v>0</v>
      </c>
      <c r="AQ2780">
        <f t="shared" si="448"/>
        <v>1.2216338880484114</v>
      </c>
      <c r="CA2780">
        <v>0</v>
      </c>
      <c r="CC2780" t="str">
        <f t="shared" ca="1" si="443"/>
        <v/>
      </c>
      <c r="CD2780" t="str">
        <f t="shared" ca="1" si="444"/>
        <v/>
      </c>
      <c r="CH2780" t="str">
        <f t="shared" ca="1" si="449"/>
        <v/>
      </c>
      <c r="CK2780" t="str">
        <f t="shared" ca="1" si="445"/>
        <v/>
      </c>
    </row>
    <row r="2781" spans="1:89" x14ac:dyDescent="0.45">
      <c r="A2781">
        <v>3</v>
      </c>
      <c r="B2781">
        <f t="shared" si="446"/>
        <v>0</v>
      </c>
      <c r="D2781" t="b">
        <f t="shared" si="442"/>
        <v>0</v>
      </c>
      <c r="AN2781">
        <f t="shared" si="447"/>
        <v>3.16258602813781</v>
      </c>
      <c r="AQ2781">
        <f t="shared" si="448"/>
        <v>1.7783661119515886</v>
      </c>
      <c r="CA2781">
        <v>3</v>
      </c>
      <c r="CC2781">
        <f t="shared" ca="1" si="443"/>
        <v>8</v>
      </c>
      <c r="CD2781">
        <f t="shared" ca="1" si="444"/>
        <v>22</v>
      </c>
      <c r="CH2781">
        <f t="shared" ca="1" si="449"/>
        <v>64</v>
      </c>
      <c r="CK2781">
        <f t="shared" ca="1" si="445"/>
        <v>5.9292249999999935</v>
      </c>
    </row>
    <row r="2782" spans="1:89" x14ac:dyDescent="0.45">
      <c r="A2782">
        <v>1</v>
      </c>
      <c r="B2782">
        <f t="shared" si="446"/>
        <v>0</v>
      </c>
      <c r="D2782" t="b">
        <f t="shared" si="442"/>
        <v>0</v>
      </c>
      <c r="AN2782">
        <f t="shared" si="447"/>
        <v>4.9121580331455778E-2</v>
      </c>
      <c r="AQ2782">
        <f t="shared" si="448"/>
        <v>0.22163388804841144</v>
      </c>
      <c r="CA2782">
        <v>1</v>
      </c>
      <c r="CC2782" t="str">
        <f t="shared" ca="1" si="443"/>
        <v/>
      </c>
      <c r="CD2782" t="str">
        <f t="shared" ca="1" si="444"/>
        <v/>
      </c>
      <c r="CH2782" t="str">
        <f t="shared" ca="1" si="449"/>
        <v/>
      </c>
      <c r="CK2782" t="str">
        <f t="shared" ca="1" si="445"/>
        <v/>
      </c>
    </row>
    <row r="2783" spans="1:89" x14ac:dyDescent="0.45">
      <c r="A2783">
        <v>1</v>
      </c>
      <c r="B2783">
        <f t="shared" si="446"/>
        <v>0</v>
      </c>
      <c r="D2783" t="b">
        <f t="shared" si="442"/>
        <v>0</v>
      </c>
      <c r="AN2783">
        <f t="shared" si="447"/>
        <v>4.9121580331455778E-2</v>
      </c>
      <c r="AQ2783">
        <f t="shared" si="448"/>
        <v>0.22163388804841144</v>
      </c>
      <c r="CA2783">
        <v>1</v>
      </c>
      <c r="CC2783" t="str">
        <f t="shared" ca="1" si="443"/>
        <v/>
      </c>
      <c r="CD2783" t="str">
        <f t="shared" ca="1" si="444"/>
        <v/>
      </c>
      <c r="CH2783" t="str">
        <f t="shared" ca="1" si="449"/>
        <v/>
      </c>
      <c r="CK2783" t="str">
        <f t="shared" ca="1" si="445"/>
        <v/>
      </c>
    </row>
    <row r="2784" spans="1:89" x14ac:dyDescent="0.45">
      <c r="A2784">
        <v>2</v>
      </c>
      <c r="B2784">
        <f t="shared" si="446"/>
        <v>0</v>
      </c>
      <c r="D2784" t="b">
        <f t="shared" si="442"/>
        <v>0</v>
      </c>
      <c r="AN2784">
        <f t="shared" si="447"/>
        <v>0.60585380423463286</v>
      </c>
      <c r="AQ2784">
        <f t="shared" si="448"/>
        <v>0.77836611195158856</v>
      </c>
      <c r="CA2784">
        <v>2</v>
      </c>
      <c r="CC2784" t="str">
        <f t="shared" ca="1" si="443"/>
        <v/>
      </c>
      <c r="CD2784" t="str">
        <f t="shared" ca="1" si="444"/>
        <v/>
      </c>
      <c r="CH2784" t="str">
        <f t="shared" ca="1" si="449"/>
        <v/>
      </c>
      <c r="CK2784" t="str">
        <f t="shared" ca="1" si="445"/>
        <v/>
      </c>
    </row>
    <row r="2785" spans="1:89" x14ac:dyDescent="0.45">
      <c r="A2785">
        <v>0</v>
      </c>
      <c r="B2785">
        <f t="shared" si="446"/>
        <v>0</v>
      </c>
      <c r="D2785" t="b">
        <f t="shared" si="442"/>
        <v>0</v>
      </c>
      <c r="AN2785">
        <f t="shared" si="447"/>
        <v>0</v>
      </c>
      <c r="AQ2785">
        <f t="shared" si="448"/>
        <v>1.2216338880484114</v>
      </c>
      <c r="CA2785">
        <v>0</v>
      </c>
      <c r="CC2785" t="str">
        <f t="shared" ca="1" si="443"/>
        <v/>
      </c>
      <c r="CD2785" t="str">
        <f t="shared" ca="1" si="444"/>
        <v/>
      </c>
      <c r="CH2785" t="str">
        <f t="shared" ca="1" si="449"/>
        <v/>
      </c>
      <c r="CK2785" t="str">
        <f t="shared" ca="1" si="445"/>
        <v/>
      </c>
    </row>
    <row r="2786" spans="1:89" x14ac:dyDescent="0.45">
      <c r="A2786">
        <v>0</v>
      </c>
      <c r="B2786">
        <f t="shared" si="446"/>
        <v>0</v>
      </c>
      <c r="D2786" t="b">
        <f t="shared" si="442"/>
        <v>0</v>
      </c>
      <c r="AN2786">
        <f t="shared" si="447"/>
        <v>0</v>
      </c>
      <c r="AQ2786">
        <f t="shared" si="448"/>
        <v>1.2216338880484114</v>
      </c>
      <c r="CA2786">
        <v>0</v>
      </c>
      <c r="CC2786" t="str">
        <f t="shared" ca="1" si="443"/>
        <v/>
      </c>
      <c r="CD2786" t="str">
        <f t="shared" ca="1" si="444"/>
        <v/>
      </c>
      <c r="CH2786" t="str">
        <f t="shared" ca="1" si="449"/>
        <v/>
      </c>
      <c r="CK2786" t="str">
        <f t="shared" ca="1" si="445"/>
        <v/>
      </c>
    </row>
    <row r="2787" spans="1:89" x14ac:dyDescent="0.45">
      <c r="A2787">
        <v>0</v>
      </c>
      <c r="B2787">
        <f t="shared" si="446"/>
        <v>0</v>
      </c>
      <c r="D2787" t="b">
        <f t="shared" si="442"/>
        <v>1</v>
      </c>
      <c r="AN2787">
        <f t="shared" si="447"/>
        <v>0</v>
      </c>
      <c r="AQ2787">
        <f t="shared" si="448"/>
        <v>1.2216338880484114</v>
      </c>
      <c r="CA2787">
        <v>0</v>
      </c>
      <c r="CC2787" t="str">
        <f t="shared" ca="1" si="443"/>
        <v/>
      </c>
      <c r="CD2787" t="str">
        <f t="shared" ca="1" si="444"/>
        <v/>
      </c>
      <c r="CH2787" t="str">
        <f t="shared" ca="1" si="449"/>
        <v/>
      </c>
      <c r="CK2787" t="str">
        <f t="shared" ca="1" si="445"/>
        <v/>
      </c>
    </row>
    <row r="2788" spans="1:89" x14ac:dyDescent="0.45">
      <c r="A2788">
        <v>0</v>
      </c>
      <c r="B2788">
        <f t="shared" si="446"/>
        <v>0</v>
      </c>
      <c r="D2788" t="b">
        <f t="shared" si="442"/>
        <v>0</v>
      </c>
      <c r="AN2788">
        <f t="shared" si="447"/>
        <v>0</v>
      </c>
      <c r="AQ2788">
        <f t="shared" si="448"/>
        <v>1.2216338880484114</v>
      </c>
      <c r="CA2788">
        <v>0</v>
      </c>
      <c r="CC2788" t="str">
        <f t="shared" ca="1" si="443"/>
        <v/>
      </c>
      <c r="CD2788" t="str">
        <f t="shared" ca="1" si="444"/>
        <v/>
      </c>
      <c r="CH2788" t="str">
        <f t="shared" ca="1" si="449"/>
        <v/>
      </c>
      <c r="CK2788" t="str">
        <f t="shared" ca="1" si="445"/>
        <v/>
      </c>
    </row>
    <row r="2789" spans="1:89" x14ac:dyDescent="0.45">
      <c r="A2789">
        <v>0</v>
      </c>
      <c r="B2789">
        <f t="shared" si="446"/>
        <v>7</v>
      </c>
      <c r="D2789" t="b">
        <f t="shared" si="442"/>
        <v>0</v>
      </c>
      <c r="AN2789">
        <f t="shared" si="447"/>
        <v>0</v>
      </c>
      <c r="AQ2789">
        <f t="shared" si="448"/>
        <v>1.2216338880484114</v>
      </c>
      <c r="CA2789">
        <v>0</v>
      </c>
      <c r="CC2789" t="str">
        <f t="shared" ca="1" si="443"/>
        <v/>
      </c>
      <c r="CD2789" t="str">
        <f t="shared" ca="1" si="444"/>
        <v/>
      </c>
      <c r="CH2789" t="str">
        <f t="shared" ca="1" si="449"/>
        <v/>
      </c>
      <c r="CK2789" t="str">
        <f t="shared" ca="1" si="445"/>
        <v/>
      </c>
    </row>
    <row r="2790" spans="1:89" x14ac:dyDescent="0.45">
      <c r="A2790">
        <v>1</v>
      </c>
      <c r="B2790">
        <f t="shared" si="446"/>
        <v>0</v>
      </c>
      <c r="D2790" t="b">
        <f t="shared" si="442"/>
        <v>0</v>
      </c>
      <c r="AN2790">
        <f t="shared" si="447"/>
        <v>4.9121580331455778E-2</v>
      </c>
      <c r="AQ2790">
        <f t="shared" si="448"/>
        <v>0.22163388804841144</v>
      </c>
      <c r="CA2790">
        <v>1</v>
      </c>
      <c r="CC2790" t="str">
        <f t="shared" ca="1" si="443"/>
        <v/>
      </c>
      <c r="CD2790" t="str">
        <f t="shared" ca="1" si="444"/>
        <v/>
      </c>
      <c r="CH2790" t="str">
        <f t="shared" ca="1" si="449"/>
        <v/>
      </c>
      <c r="CK2790" t="str">
        <f t="shared" ca="1" si="445"/>
        <v/>
      </c>
    </row>
    <row r="2791" spans="1:89" x14ac:dyDescent="0.45">
      <c r="A2791">
        <v>0</v>
      </c>
      <c r="B2791">
        <f t="shared" si="446"/>
        <v>0</v>
      </c>
      <c r="D2791" t="b">
        <f t="shared" si="442"/>
        <v>0</v>
      </c>
      <c r="AN2791">
        <f t="shared" si="447"/>
        <v>0</v>
      </c>
      <c r="AQ2791">
        <f t="shared" si="448"/>
        <v>1.2216338880484114</v>
      </c>
      <c r="CA2791">
        <v>0</v>
      </c>
      <c r="CC2791">
        <f t="shared" ca="1" si="443"/>
        <v>14</v>
      </c>
      <c r="CD2791" t="str">
        <f t="shared" ca="1" si="444"/>
        <v/>
      </c>
      <c r="CH2791">
        <f t="shared" ca="1" si="449"/>
        <v>196</v>
      </c>
      <c r="CK2791" t="str">
        <f t="shared" ca="1" si="445"/>
        <v/>
      </c>
    </row>
    <row r="2792" spans="1:89" x14ac:dyDescent="0.45">
      <c r="A2792">
        <v>0</v>
      </c>
      <c r="B2792">
        <f t="shared" si="446"/>
        <v>0</v>
      </c>
      <c r="D2792" t="b">
        <f t="shared" si="442"/>
        <v>0</v>
      </c>
      <c r="AN2792">
        <f t="shared" si="447"/>
        <v>0</v>
      </c>
      <c r="AQ2792">
        <f t="shared" si="448"/>
        <v>1.2216338880484114</v>
      </c>
      <c r="CA2792">
        <v>0</v>
      </c>
      <c r="CC2792" t="str">
        <f t="shared" ca="1" si="443"/>
        <v/>
      </c>
      <c r="CD2792" t="str">
        <f t="shared" ca="1" si="444"/>
        <v/>
      </c>
      <c r="CH2792" t="str">
        <f t="shared" ca="1" si="449"/>
        <v/>
      </c>
      <c r="CK2792" t="str">
        <f t="shared" ca="1" si="445"/>
        <v/>
      </c>
    </row>
    <row r="2793" spans="1:89" x14ac:dyDescent="0.45">
      <c r="A2793">
        <v>2</v>
      </c>
      <c r="B2793">
        <f t="shared" si="446"/>
        <v>0</v>
      </c>
      <c r="D2793" t="b">
        <f t="shared" si="442"/>
        <v>0</v>
      </c>
      <c r="AN2793">
        <f t="shared" si="447"/>
        <v>0.60585380423463286</v>
      </c>
      <c r="AQ2793">
        <f t="shared" si="448"/>
        <v>0.77836611195158856</v>
      </c>
      <c r="CA2793">
        <v>2</v>
      </c>
      <c r="CC2793" t="str">
        <f t="shared" ca="1" si="443"/>
        <v/>
      </c>
      <c r="CD2793" t="str">
        <f t="shared" ca="1" si="444"/>
        <v/>
      </c>
      <c r="CH2793" t="str">
        <f t="shared" ca="1" si="449"/>
        <v/>
      </c>
      <c r="CK2793" t="str">
        <f t="shared" ca="1" si="445"/>
        <v/>
      </c>
    </row>
    <row r="2794" spans="1:89" x14ac:dyDescent="0.45">
      <c r="A2794">
        <v>2</v>
      </c>
      <c r="B2794">
        <f t="shared" si="446"/>
        <v>0</v>
      </c>
      <c r="D2794" t="b">
        <f t="shared" si="442"/>
        <v>0</v>
      </c>
      <c r="AN2794">
        <f t="shared" si="447"/>
        <v>0.60585380423463286</v>
      </c>
      <c r="AQ2794">
        <f t="shared" si="448"/>
        <v>0.77836611195158856</v>
      </c>
      <c r="CA2794">
        <v>2</v>
      </c>
      <c r="CC2794" t="str">
        <f t="shared" ca="1" si="443"/>
        <v/>
      </c>
      <c r="CD2794" t="str">
        <f t="shared" ca="1" si="444"/>
        <v/>
      </c>
      <c r="CH2794" t="str">
        <f t="shared" ca="1" si="449"/>
        <v/>
      </c>
      <c r="CK2794" t="str">
        <f t="shared" ca="1" si="445"/>
        <v/>
      </c>
    </row>
    <row r="2795" spans="1:89" x14ac:dyDescent="0.45">
      <c r="A2795">
        <v>1</v>
      </c>
      <c r="B2795">
        <f t="shared" si="446"/>
        <v>0</v>
      </c>
      <c r="D2795" t="b">
        <f t="shared" si="442"/>
        <v>0</v>
      </c>
      <c r="AN2795">
        <f t="shared" si="447"/>
        <v>4.9121580331455778E-2</v>
      </c>
      <c r="AQ2795">
        <f t="shared" si="448"/>
        <v>0.22163388804841144</v>
      </c>
      <c r="CA2795">
        <v>1</v>
      </c>
      <c r="CC2795" t="str">
        <f t="shared" ca="1" si="443"/>
        <v/>
      </c>
      <c r="CD2795" t="str">
        <f t="shared" ca="1" si="444"/>
        <v/>
      </c>
      <c r="CH2795" t="str">
        <f t="shared" ca="1" si="449"/>
        <v/>
      </c>
      <c r="CK2795" t="str">
        <f t="shared" ca="1" si="445"/>
        <v/>
      </c>
    </row>
    <row r="2796" spans="1:89" x14ac:dyDescent="0.45">
      <c r="A2796">
        <v>0</v>
      </c>
      <c r="B2796">
        <f t="shared" si="446"/>
        <v>0</v>
      </c>
      <c r="D2796" t="b">
        <f t="shared" si="442"/>
        <v>0</v>
      </c>
      <c r="AN2796">
        <f t="shared" si="447"/>
        <v>0</v>
      </c>
      <c r="AQ2796">
        <f t="shared" si="448"/>
        <v>1.2216338880484114</v>
      </c>
      <c r="CA2796">
        <v>0</v>
      </c>
      <c r="CC2796" t="str">
        <f t="shared" ca="1" si="443"/>
        <v/>
      </c>
      <c r="CD2796" t="str">
        <f t="shared" ca="1" si="444"/>
        <v/>
      </c>
      <c r="CH2796" t="str">
        <f t="shared" ca="1" si="449"/>
        <v/>
      </c>
      <c r="CK2796" t="str">
        <f t="shared" ca="1" si="445"/>
        <v/>
      </c>
    </row>
    <row r="2797" spans="1:89" x14ac:dyDescent="0.45">
      <c r="A2797">
        <v>2</v>
      </c>
      <c r="B2797">
        <f t="shared" si="446"/>
        <v>0</v>
      </c>
      <c r="D2797" t="b">
        <f t="shared" si="442"/>
        <v>1</v>
      </c>
      <c r="AN2797">
        <f t="shared" si="447"/>
        <v>0.60585380423463286</v>
      </c>
      <c r="AQ2797">
        <f t="shared" si="448"/>
        <v>0.77836611195158856</v>
      </c>
      <c r="CA2797">
        <v>2</v>
      </c>
      <c r="CC2797" t="str">
        <f t="shared" ca="1" si="443"/>
        <v/>
      </c>
      <c r="CD2797" t="str">
        <f t="shared" ca="1" si="444"/>
        <v/>
      </c>
      <c r="CH2797" t="str">
        <f t="shared" ca="1" si="449"/>
        <v/>
      </c>
      <c r="CK2797" t="str">
        <f t="shared" ca="1" si="445"/>
        <v/>
      </c>
    </row>
    <row r="2798" spans="1:89" x14ac:dyDescent="0.45">
      <c r="A2798">
        <v>3</v>
      </c>
      <c r="B2798">
        <f t="shared" si="446"/>
        <v>0</v>
      </c>
      <c r="D2798" t="b">
        <f t="shared" si="442"/>
        <v>0</v>
      </c>
      <c r="AN2798">
        <f t="shared" si="447"/>
        <v>3.16258602813781</v>
      </c>
      <c r="AQ2798">
        <f t="shared" si="448"/>
        <v>1.7783661119515886</v>
      </c>
      <c r="CA2798">
        <v>3</v>
      </c>
      <c r="CC2798" t="str">
        <f t="shared" ca="1" si="443"/>
        <v/>
      </c>
      <c r="CD2798" t="str">
        <f t="shared" ca="1" si="444"/>
        <v/>
      </c>
      <c r="CH2798" t="str">
        <f t="shared" ca="1" si="449"/>
        <v/>
      </c>
      <c r="CK2798" t="str">
        <f t="shared" ca="1" si="445"/>
        <v/>
      </c>
    </row>
    <row r="2799" spans="1:89" x14ac:dyDescent="0.45">
      <c r="A2799">
        <v>1</v>
      </c>
      <c r="B2799">
        <f t="shared" si="446"/>
        <v>16</v>
      </c>
      <c r="D2799" t="b">
        <f t="shared" si="442"/>
        <v>0</v>
      </c>
      <c r="AN2799">
        <f t="shared" si="447"/>
        <v>4.9121580331455778E-2</v>
      </c>
      <c r="AQ2799">
        <f t="shared" si="448"/>
        <v>0.22163388804841144</v>
      </c>
      <c r="CA2799">
        <v>1</v>
      </c>
      <c r="CC2799" t="str">
        <f t="shared" ca="1" si="443"/>
        <v/>
      </c>
      <c r="CD2799" t="str">
        <f t="shared" ca="1" si="444"/>
        <v/>
      </c>
      <c r="CH2799" t="str">
        <f t="shared" ca="1" si="449"/>
        <v/>
      </c>
      <c r="CK2799" t="str">
        <f t="shared" ca="1" si="445"/>
        <v/>
      </c>
    </row>
    <row r="2800" spans="1:89" x14ac:dyDescent="0.45">
      <c r="A2800">
        <v>3</v>
      </c>
      <c r="B2800">
        <f t="shared" si="446"/>
        <v>0</v>
      </c>
      <c r="D2800" t="b">
        <f t="shared" si="442"/>
        <v>0</v>
      </c>
      <c r="AN2800">
        <f t="shared" si="447"/>
        <v>3.16258602813781</v>
      </c>
      <c r="AQ2800">
        <f t="shared" si="448"/>
        <v>1.7783661119515886</v>
      </c>
      <c r="CA2800">
        <v>3</v>
      </c>
      <c r="CC2800" t="str">
        <f t="shared" ca="1" si="443"/>
        <v/>
      </c>
      <c r="CD2800" t="str">
        <f t="shared" ca="1" si="444"/>
        <v/>
      </c>
      <c r="CH2800" t="str">
        <f t="shared" ca="1" si="449"/>
        <v/>
      </c>
      <c r="CK2800" t="str">
        <f t="shared" ca="1" si="445"/>
        <v/>
      </c>
    </row>
    <row r="2801" spans="1:89" x14ac:dyDescent="0.45">
      <c r="A2801">
        <v>2</v>
      </c>
      <c r="B2801">
        <f t="shared" si="446"/>
        <v>0</v>
      </c>
      <c r="D2801" t="b">
        <f t="shared" si="442"/>
        <v>0</v>
      </c>
      <c r="AN2801">
        <f t="shared" si="447"/>
        <v>0.60585380423463286</v>
      </c>
      <c r="AQ2801">
        <f t="shared" si="448"/>
        <v>0.77836611195158856</v>
      </c>
      <c r="CA2801">
        <v>2</v>
      </c>
      <c r="CC2801">
        <f t="shared" ca="1" si="443"/>
        <v>11</v>
      </c>
      <c r="CD2801">
        <f t="shared" ca="1" si="444"/>
        <v>20</v>
      </c>
      <c r="CH2801">
        <f t="shared" ca="1" si="449"/>
        <v>121</v>
      </c>
      <c r="CK2801">
        <f t="shared" ca="1" si="445"/>
        <v>19.66922499999999</v>
      </c>
    </row>
    <row r="2802" spans="1:89" x14ac:dyDescent="0.45">
      <c r="A2802">
        <v>2</v>
      </c>
      <c r="B2802">
        <f t="shared" si="446"/>
        <v>0</v>
      </c>
      <c r="D2802" t="b">
        <f t="shared" si="442"/>
        <v>0</v>
      </c>
      <c r="AN2802">
        <f t="shared" si="447"/>
        <v>0.60585380423463286</v>
      </c>
      <c r="AQ2802">
        <f t="shared" si="448"/>
        <v>0.77836611195158856</v>
      </c>
      <c r="CA2802">
        <v>2</v>
      </c>
      <c r="CC2802" t="str">
        <f t="shared" ca="1" si="443"/>
        <v/>
      </c>
      <c r="CD2802" t="str">
        <f t="shared" ca="1" si="444"/>
        <v/>
      </c>
      <c r="CH2802" t="str">
        <f t="shared" ca="1" si="449"/>
        <v/>
      </c>
      <c r="CK2802" t="str">
        <f t="shared" ca="1" si="445"/>
        <v/>
      </c>
    </row>
    <row r="2803" spans="1:89" x14ac:dyDescent="0.45">
      <c r="A2803">
        <v>1</v>
      </c>
      <c r="B2803">
        <f t="shared" si="446"/>
        <v>0</v>
      </c>
      <c r="D2803" t="b">
        <f t="shared" si="442"/>
        <v>0</v>
      </c>
      <c r="AN2803">
        <f t="shared" si="447"/>
        <v>4.9121580331455778E-2</v>
      </c>
      <c r="AQ2803">
        <f t="shared" si="448"/>
        <v>0.22163388804841144</v>
      </c>
      <c r="CA2803">
        <v>1</v>
      </c>
      <c r="CC2803" t="str">
        <f t="shared" ca="1" si="443"/>
        <v/>
      </c>
      <c r="CD2803" t="str">
        <f t="shared" ca="1" si="444"/>
        <v/>
      </c>
      <c r="CH2803" t="str">
        <f t="shared" ca="1" si="449"/>
        <v/>
      </c>
      <c r="CK2803" t="str">
        <f t="shared" ca="1" si="445"/>
        <v/>
      </c>
    </row>
    <row r="2804" spans="1:89" x14ac:dyDescent="0.45">
      <c r="A2804">
        <v>2</v>
      </c>
      <c r="B2804">
        <f t="shared" si="446"/>
        <v>0</v>
      </c>
      <c r="D2804" t="b">
        <f t="shared" si="442"/>
        <v>0</v>
      </c>
      <c r="AN2804">
        <f t="shared" si="447"/>
        <v>0.60585380423463286</v>
      </c>
      <c r="AQ2804">
        <f t="shared" si="448"/>
        <v>0.77836611195158856</v>
      </c>
      <c r="CA2804">
        <v>2</v>
      </c>
      <c r="CC2804" t="str">
        <f t="shared" ca="1" si="443"/>
        <v/>
      </c>
      <c r="CD2804" t="str">
        <f t="shared" ca="1" si="444"/>
        <v/>
      </c>
      <c r="CH2804" t="str">
        <f t="shared" ca="1" si="449"/>
        <v/>
      </c>
      <c r="CK2804" t="str">
        <f t="shared" ca="1" si="445"/>
        <v/>
      </c>
    </row>
    <row r="2805" spans="1:89" x14ac:dyDescent="0.45">
      <c r="A2805">
        <v>0</v>
      </c>
      <c r="B2805">
        <f t="shared" si="446"/>
        <v>0</v>
      </c>
      <c r="D2805" t="b">
        <f t="shared" si="442"/>
        <v>0</v>
      </c>
      <c r="AN2805">
        <f t="shared" si="447"/>
        <v>0</v>
      </c>
      <c r="AQ2805">
        <f t="shared" si="448"/>
        <v>1.2216338880484114</v>
      </c>
      <c r="CA2805">
        <v>0</v>
      </c>
      <c r="CC2805" t="str">
        <f t="shared" ca="1" si="443"/>
        <v/>
      </c>
      <c r="CD2805" t="str">
        <f t="shared" ca="1" si="444"/>
        <v/>
      </c>
      <c r="CH2805" t="str">
        <f t="shared" ca="1" si="449"/>
        <v/>
      </c>
      <c r="CK2805" t="str">
        <f t="shared" ca="1" si="445"/>
        <v/>
      </c>
    </row>
    <row r="2806" spans="1:89" x14ac:dyDescent="0.45">
      <c r="A2806">
        <v>2</v>
      </c>
      <c r="B2806">
        <f t="shared" si="446"/>
        <v>0</v>
      </c>
      <c r="D2806" t="b">
        <f t="shared" si="442"/>
        <v>0</v>
      </c>
      <c r="AN2806">
        <f t="shared" si="447"/>
        <v>0.60585380423463286</v>
      </c>
      <c r="AQ2806">
        <f t="shared" si="448"/>
        <v>0.77836611195158856</v>
      </c>
      <c r="CA2806">
        <v>2</v>
      </c>
      <c r="CC2806" t="str">
        <f t="shared" ca="1" si="443"/>
        <v/>
      </c>
      <c r="CD2806" t="str">
        <f t="shared" ca="1" si="444"/>
        <v/>
      </c>
      <c r="CH2806" t="str">
        <f t="shared" ca="1" si="449"/>
        <v/>
      </c>
      <c r="CK2806" t="str">
        <f t="shared" ca="1" si="445"/>
        <v/>
      </c>
    </row>
    <row r="2807" spans="1:89" x14ac:dyDescent="0.45">
      <c r="A2807">
        <v>0</v>
      </c>
      <c r="B2807">
        <f t="shared" si="446"/>
        <v>0</v>
      </c>
      <c r="D2807" t="b">
        <f t="shared" si="442"/>
        <v>1</v>
      </c>
      <c r="AN2807">
        <f t="shared" si="447"/>
        <v>0</v>
      </c>
      <c r="AQ2807">
        <f t="shared" si="448"/>
        <v>1.2216338880484114</v>
      </c>
      <c r="CA2807">
        <v>0</v>
      </c>
      <c r="CC2807" t="str">
        <f t="shared" ca="1" si="443"/>
        <v/>
      </c>
      <c r="CD2807" t="str">
        <f t="shared" ca="1" si="444"/>
        <v/>
      </c>
      <c r="CH2807" t="str">
        <f t="shared" ca="1" si="449"/>
        <v/>
      </c>
      <c r="CK2807" t="str">
        <f t="shared" ca="1" si="445"/>
        <v/>
      </c>
    </row>
    <row r="2808" spans="1:89" x14ac:dyDescent="0.45">
      <c r="A2808">
        <v>1</v>
      </c>
      <c r="B2808">
        <f t="shared" si="446"/>
        <v>0</v>
      </c>
      <c r="D2808" t="b">
        <f t="shared" si="442"/>
        <v>0</v>
      </c>
      <c r="AN2808">
        <f t="shared" si="447"/>
        <v>4.9121580331455778E-2</v>
      </c>
      <c r="AQ2808">
        <f t="shared" si="448"/>
        <v>0.22163388804841144</v>
      </c>
      <c r="CA2808">
        <v>1</v>
      </c>
      <c r="CC2808" t="str">
        <f t="shared" ca="1" si="443"/>
        <v/>
      </c>
      <c r="CD2808" t="str">
        <f t="shared" ca="1" si="444"/>
        <v/>
      </c>
      <c r="CH2808" t="str">
        <f t="shared" ca="1" si="449"/>
        <v/>
      </c>
      <c r="CK2808" t="str">
        <f t="shared" ca="1" si="445"/>
        <v/>
      </c>
    </row>
    <row r="2809" spans="1:89" x14ac:dyDescent="0.45">
      <c r="A2809">
        <v>0</v>
      </c>
      <c r="B2809">
        <f t="shared" si="446"/>
        <v>12</v>
      </c>
      <c r="D2809" t="b">
        <f t="shared" si="442"/>
        <v>0</v>
      </c>
      <c r="AN2809">
        <f t="shared" si="447"/>
        <v>0</v>
      </c>
      <c r="AQ2809">
        <f t="shared" si="448"/>
        <v>1.2216338880484114</v>
      </c>
      <c r="CA2809">
        <v>0</v>
      </c>
      <c r="CC2809" t="str">
        <f t="shared" ca="1" si="443"/>
        <v/>
      </c>
      <c r="CD2809" t="str">
        <f t="shared" ca="1" si="444"/>
        <v/>
      </c>
      <c r="CH2809" t="str">
        <f t="shared" ca="1" si="449"/>
        <v/>
      </c>
      <c r="CK2809" t="str">
        <f t="shared" ca="1" si="445"/>
        <v/>
      </c>
    </row>
    <row r="2810" spans="1:89" x14ac:dyDescent="0.45">
      <c r="A2810">
        <v>1</v>
      </c>
      <c r="B2810">
        <f t="shared" si="446"/>
        <v>0</v>
      </c>
      <c r="D2810" t="b">
        <f t="shared" si="442"/>
        <v>0</v>
      </c>
      <c r="AN2810">
        <f t="shared" si="447"/>
        <v>4.9121580331455778E-2</v>
      </c>
      <c r="AQ2810">
        <f t="shared" si="448"/>
        <v>0.22163388804841144</v>
      </c>
      <c r="CA2810">
        <v>1</v>
      </c>
      <c r="CC2810" t="str">
        <f t="shared" ca="1" si="443"/>
        <v/>
      </c>
      <c r="CD2810" t="str">
        <f t="shared" ca="1" si="444"/>
        <v/>
      </c>
      <c r="CH2810" t="str">
        <f t="shared" ca="1" si="449"/>
        <v/>
      </c>
      <c r="CK2810" t="str">
        <f t="shared" ca="1" si="445"/>
        <v/>
      </c>
    </row>
    <row r="2811" spans="1:89" x14ac:dyDescent="0.45">
      <c r="A2811">
        <v>0</v>
      </c>
      <c r="B2811">
        <f t="shared" si="446"/>
        <v>0</v>
      </c>
      <c r="D2811" t="b">
        <f t="shared" si="442"/>
        <v>0</v>
      </c>
      <c r="AN2811">
        <f t="shared" si="447"/>
        <v>0</v>
      </c>
      <c r="AQ2811">
        <f t="shared" si="448"/>
        <v>1.2216338880484114</v>
      </c>
      <c r="CA2811">
        <v>0</v>
      </c>
      <c r="CC2811">
        <f t="shared" ca="1" si="443"/>
        <v>9</v>
      </c>
      <c r="CD2811" t="str">
        <f t="shared" ca="1" si="444"/>
        <v/>
      </c>
      <c r="CH2811">
        <f t="shared" ca="1" si="449"/>
        <v>81</v>
      </c>
      <c r="CK2811" t="str">
        <f t="shared" ca="1" si="445"/>
        <v/>
      </c>
    </row>
    <row r="2812" spans="1:89" x14ac:dyDescent="0.45">
      <c r="A2812">
        <v>1</v>
      </c>
      <c r="B2812">
        <f t="shared" si="446"/>
        <v>0</v>
      </c>
      <c r="D2812" t="b">
        <f t="shared" si="442"/>
        <v>0</v>
      </c>
      <c r="AN2812">
        <f t="shared" si="447"/>
        <v>4.9121580331455778E-2</v>
      </c>
      <c r="AQ2812">
        <f t="shared" si="448"/>
        <v>0.22163388804841144</v>
      </c>
      <c r="CA2812">
        <v>1</v>
      </c>
      <c r="CC2812" t="str">
        <f t="shared" ca="1" si="443"/>
        <v/>
      </c>
      <c r="CD2812" t="str">
        <f t="shared" ca="1" si="444"/>
        <v/>
      </c>
      <c r="CH2812" t="str">
        <f t="shared" ca="1" si="449"/>
        <v/>
      </c>
      <c r="CK2812" t="str">
        <f t="shared" ca="1" si="445"/>
        <v/>
      </c>
    </row>
    <row r="2813" spans="1:89" x14ac:dyDescent="0.45">
      <c r="A2813">
        <v>1</v>
      </c>
      <c r="B2813">
        <f t="shared" si="446"/>
        <v>0</v>
      </c>
      <c r="D2813" t="b">
        <f t="shared" si="442"/>
        <v>0</v>
      </c>
      <c r="AN2813">
        <f t="shared" si="447"/>
        <v>4.9121580331455778E-2</v>
      </c>
      <c r="AQ2813">
        <f t="shared" si="448"/>
        <v>0.22163388804841144</v>
      </c>
      <c r="CA2813">
        <v>1</v>
      </c>
      <c r="CC2813" t="str">
        <f t="shared" ca="1" si="443"/>
        <v/>
      </c>
      <c r="CD2813" t="str">
        <f t="shared" ca="1" si="444"/>
        <v/>
      </c>
      <c r="CH2813" t="str">
        <f t="shared" ca="1" si="449"/>
        <v/>
      </c>
      <c r="CK2813" t="str">
        <f t="shared" ca="1" si="445"/>
        <v/>
      </c>
    </row>
    <row r="2814" spans="1:89" x14ac:dyDescent="0.45">
      <c r="A2814">
        <v>2</v>
      </c>
      <c r="B2814">
        <f t="shared" si="446"/>
        <v>0</v>
      </c>
      <c r="D2814" t="b">
        <f t="shared" si="442"/>
        <v>0</v>
      </c>
      <c r="AN2814">
        <f t="shared" si="447"/>
        <v>0.60585380423463286</v>
      </c>
      <c r="AQ2814">
        <f t="shared" si="448"/>
        <v>0.77836611195158856</v>
      </c>
      <c r="CA2814">
        <v>2</v>
      </c>
      <c r="CC2814" t="str">
        <f t="shared" ca="1" si="443"/>
        <v/>
      </c>
      <c r="CD2814" t="str">
        <f t="shared" ca="1" si="444"/>
        <v/>
      </c>
      <c r="CH2814" t="str">
        <f t="shared" ca="1" si="449"/>
        <v/>
      </c>
      <c r="CK2814" t="str">
        <f t="shared" ca="1" si="445"/>
        <v/>
      </c>
    </row>
    <row r="2815" spans="1:89" x14ac:dyDescent="0.45">
      <c r="A2815">
        <v>2</v>
      </c>
      <c r="B2815">
        <f t="shared" si="446"/>
        <v>0</v>
      </c>
      <c r="D2815" t="b">
        <f t="shared" si="442"/>
        <v>0</v>
      </c>
      <c r="AN2815">
        <f t="shared" si="447"/>
        <v>0.60585380423463286</v>
      </c>
      <c r="AQ2815">
        <f t="shared" si="448"/>
        <v>0.77836611195158856</v>
      </c>
      <c r="CA2815">
        <v>2</v>
      </c>
      <c r="CC2815" t="str">
        <f t="shared" ca="1" si="443"/>
        <v/>
      </c>
      <c r="CD2815" t="str">
        <f t="shared" ca="1" si="444"/>
        <v/>
      </c>
      <c r="CH2815" t="str">
        <f t="shared" ca="1" si="449"/>
        <v/>
      </c>
      <c r="CK2815" t="str">
        <f t="shared" ca="1" si="445"/>
        <v/>
      </c>
    </row>
    <row r="2816" spans="1:89" x14ac:dyDescent="0.45">
      <c r="A2816">
        <v>1</v>
      </c>
      <c r="B2816">
        <f t="shared" si="446"/>
        <v>0</v>
      </c>
      <c r="D2816" t="b">
        <f t="shared" si="442"/>
        <v>0</v>
      </c>
      <c r="AN2816">
        <f t="shared" si="447"/>
        <v>4.9121580331455778E-2</v>
      </c>
      <c r="AQ2816">
        <f t="shared" si="448"/>
        <v>0.22163388804841144</v>
      </c>
      <c r="CA2816">
        <v>1</v>
      </c>
      <c r="CC2816" t="str">
        <f t="shared" ca="1" si="443"/>
        <v/>
      </c>
      <c r="CD2816" t="str">
        <f t="shared" ca="1" si="444"/>
        <v/>
      </c>
      <c r="CH2816" t="str">
        <f t="shared" ca="1" si="449"/>
        <v/>
      </c>
      <c r="CK2816" t="str">
        <f t="shared" ca="1" si="445"/>
        <v/>
      </c>
    </row>
    <row r="2817" spans="1:89" x14ac:dyDescent="0.45">
      <c r="A2817">
        <v>0</v>
      </c>
      <c r="B2817">
        <f t="shared" si="446"/>
        <v>0</v>
      </c>
      <c r="D2817" t="b">
        <f t="shared" ref="D2817:D2880" si="450">MOD(ROW(A2850),10)=0</f>
        <v>1</v>
      </c>
      <c r="AN2817">
        <f t="shared" si="447"/>
        <v>0</v>
      </c>
      <c r="AQ2817">
        <f t="shared" si="448"/>
        <v>1.2216338880484114</v>
      </c>
      <c r="CA2817">
        <v>0</v>
      </c>
      <c r="CC2817" t="str">
        <f t="shared" ref="CC2817:CC2880" ca="1" si="451">IF(MOD(CELL("строка",CA2826),10)=0,SUM(CA2817:CA2826),"")</f>
        <v/>
      </c>
      <c r="CD2817" t="str">
        <f t="shared" ca="1" si="444"/>
        <v/>
      </c>
      <c r="CH2817" t="str">
        <f t="shared" ca="1" si="449"/>
        <v/>
      </c>
      <c r="CK2817" t="str">
        <f t="shared" ca="1" si="445"/>
        <v/>
      </c>
    </row>
    <row r="2818" spans="1:89" x14ac:dyDescent="0.45">
      <c r="A2818">
        <v>1</v>
      </c>
      <c r="B2818">
        <f t="shared" si="446"/>
        <v>0</v>
      </c>
      <c r="D2818" t="b">
        <f t="shared" si="450"/>
        <v>0</v>
      </c>
      <c r="AN2818">
        <f t="shared" si="447"/>
        <v>4.9121580331455778E-2</v>
      </c>
      <c r="AQ2818">
        <f t="shared" si="448"/>
        <v>0.22163388804841144</v>
      </c>
      <c r="CA2818">
        <v>1</v>
      </c>
      <c r="CC2818" t="str">
        <f t="shared" ca="1" si="451"/>
        <v/>
      </c>
      <c r="CD2818" t="str">
        <f t="shared" ref="CD2818:CD2881" ca="1" si="452">IF(MOD(CELL("строка",CA2837),20)=0,SUM(CA2818:CA2837),"")</f>
        <v/>
      </c>
      <c r="CH2818" t="str">
        <f t="shared" ca="1" si="449"/>
        <v/>
      </c>
      <c r="CK2818" t="str">
        <f t="shared" ref="CK2818:CK2881" ca="1" si="453">IF(MOD(CELL("строка",CD2818),20)=1,POWER( SUM( CD2818, -$CJ$1 ), 2 ),"")</f>
        <v/>
      </c>
    </row>
    <row r="2819" spans="1:89" x14ac:dyDescent="0.45">
      <c r="A2819">
        <v>0</v>
      </c>
      <c r="B2819">
        <f t="shared" ref="B2819:B2882" si="454">SUM(A2861:A2870)*D2837</f>
        <v>9</v>
      </c>
      <c r="D2819" t="b">
        <f t="shared" si="450"/>
        <v>0</v>
      </c>
      <c r="AN2819">
        <f t="shared" ref="AN2819:AN2882" si="455">IF(A2819&gt;0,(A2819-AM$2)*(A2819-AM$2),0)</f>
        <v>0</v>
      </c>
      <c r="AQ2819">
        <f t="shared" ref="AQ2819:AQ2882" si="456">ABS(A2819-AM$2)</f>
        <v>1.2216338880484114</v>
      </c>
      <c r="CA2819">
        <v>0</v>
      </c>
      <c r="CC2819" t="str">
        <f t="shared" ca="1" si="451"/>
        <v/>
      </c>
      <c r="CD2819" t="str">
        <f t="shared" ca="1" si="452"/>
        <v/>
      </c>
      <c r="CH2819" t="str">
        <f t="shared" ref="CH2819:CH2882" ca="1" si="457">IF(MOD(CELL("строка",CC2819),10)=1,POWER( SUM( CC2819, -$G$1 ), 2 ),"")</f>
        <v/>
      </c>
      <c r="CK2819" t="str">
        <f t="shared" ca="1" si="453"/>
        <v/>
      </c>
    </row>
    <row r="2820" spans="1:89" x14ac:dyDescent="0.45">
      <c r="A2820">
        <v>1</v>
      </c>
      <c r="B2820">
        <f t="shared" si="454"/>
        <v>0</v>
      </c>
      <c r="D2820" t="b">
        <f t="shared" si="450"/>
        <v>0</v>
      </c>
      <c r="AN2820">
        <f t="shared" si="455"/>
        <v>4.9121580331455778E-2</v>
      </c>
      <c r="AQ2820">
        <f t="shared" si="456"/>
        <v>0.22163388804841144</v>
      </c>
      <c r="CA2820">
        <v>1</v>
      </c>
      <c r="CC2820" t="str">
        <f t="shared" ca="1" si="451"/>
        <v/>
      </c>
      <c r="CD2820" t="str">
        <f t="shared" ca="1" si="452"/>
        <v/>
      </c>
      <c r="CH2820" t="str">
        <f t="shared" ca="1" si="457"/>
        <v/>
      </c>
      <c r="CK2820" t="str">
        <f t="shared" ca="1" si="453"/>
        <v/>
      </c>
    </row>
    <row r="2821" spans="1:89" x14ac:dyDescent="0.45">
      <c r="A2821">
        <v>6</v>
      </c>
      <c r="B2821">
        <f t="shared" si="454"/>
        <v>0</v>
      </c>
      <c r="D2821" t="b">
        <f t="shared" si="450"/>
        <v>0</v>
      </c>
      <c r="AN2821">
        <f t="shared" si="455"/>
        <v>22.832782699847343</v>
      </c>
      <c r="AQ2821">
        <f t="shared" si="456"/>
        <v>4.7783661119515886</v>
      </c>
      <c r="CA2821">
        <v>6</v>
      </c>
      <c r="CC2821">
        <f t="shared" ca="1" si="451"/>
        <v>18</v>
      </c>
      <c r="CD2821">
        <f t="shared" ca="1" si="452"/>
        <v>25</v>
      </c>
      <c r="CH2821">
        <f t="shared" ca="1" si="457"/>
        <v>324</v>
      </c>
      <c r="CK2821">
        <f t="shared" ca="1" si="453"/>
        <v>0.31922500000000142</v>
      </c>
    </row>
    <row r="2822" spans="1:89" x14ac:dyDescent="0.45">
      <c r="A2822">
        <v>1</v>
      </c>
      <c r="B2822">
        <f t="shared" si="454"/>
        <v>0</v>
      </c>
      <c r="D2822" t="b">
        <f t="shared" si="450"/>
        <v>0</v>
      </c>
      <c r="AN2822">
        <f t="shared" si="455"/>
        <v>4.9121580331455778E-2</v>
      </c>
      <c r="AQ2822">
        <f t="shared" si="456"/>
        <v>0.22163388804841144</v>
      </c>
      <c r="CA2822">
        <v>1</v>
      </c>
      <c r="CC2822" t="str">
        <f t="shared" ca="1" si="451"/>
        <v/>
      </c>
      <c r="CD2822" t="str">
        <f t="shared" ca="1" si="452"/>
        <v/>
      </c>
      <c r="CH2822" t="str">
        <f t="shared" ca="1" si="457"/>
        <v/>
      </c>
      <c r="CK2822" t="str">
        <f t="shared" ca="1" si="453"/>
        <v/>
      </c>
    </row>
    <row r="2823" spans="1:89" x14ac:dyDescent="0.45">
      <c r="A2823">
        <v>1</v>
      </c>
      <c r="B2823">
        <f t="shared" si="454"/>
        <v>0</v>
      </c>
      <c r="D2823" t="b">
        <f t="shared" si="450"/>
        <v>0</v>
      </c>
      <c r="AN2823">
        <f t="shared" si="455"/>
        <v>4.9121580331455778E-2</v>
      </c>
      <c r="AQ2823">
        <f t="shared" si="456"/>
        <v>0.22163388804841144</v>
      </c>
      <c r="CA2823">
        <v>1</v>
      </c>
      <c r="CC2823" t="str">
        <f t="shared" ca="1" si="451"/>
        <v/>
      </c>
      <c r="CD2823" t="str">
        <f t="shared" ca="1" si="452"/>
        <v/>
      </c>
      <c r="CH2823" t="str">
        <f t="shared" ca="1" si="457"/>
        <v/>
      </c>
      <c r="CK2823" t="str">
        <f t="shared" ca="1" si="453"/>
        <v/>
      </c>
    </row>
    <row r="2824" spans="1:89" x14ac:dyDescent="0.45">
      <c r="A2824">
        <v>1</v>
      </c>
      <c r="B2824">
        <f t="shared" si="454"/>
        <v>0</v>
      </c>
      <c r="D2824" t="b">
        <f t="shared" si="450"/>
        <v>0</v>
      </c>
      <c r="AN2824">
        <f t="shared" si="455"/>
        <v>4.9121580331455778E-2</v>
      </c>
      <c r="AQ2824">
        <f t="shared" si="456"/>
        <v>0.22163388804841144</v>
      </c>
      <c r="CA2824">
        <v>1</v>
      </c>
      <c r="CC2824" t="str">
        <f t="shared" ca="1" si="451"/>
        <v/>
      </c>
      <c r="CD2824" t="str">
        <f t="shared" ca="1" si="452"/>
        <v/>
      </c>
      <c r="CH2824" t="str">
        <f t="shared" ca="1" si="457"/>
        <v/>
      </c>
      <c r="CK2824" t="str">
        <f t="shared" ca="1" si="453"/>
        <v/>
      </c>
    </row>
    <row r="2825" spans="1:89" x14ac:dyDescent="0.45">
      <c r="A2825">
        <v>1</v>
      </c>
      <c r="B2825">
        <f t="shared" si="454"/>
        <v>0</v>
      </c>
      <c r="D2825" t="b">
        <f t="shared" si="450"/>
        <v>0</v>
      </c>
      <c r="AN2825">
        <f t="shared" si="455"/>
        <v>4.9121580331455778E-2</v>
      </c>
      <c r="AQ2825">
        <f t="shared" si="456"/>
        <v>0.22163388804841144</v>
      </c>
      <c r="CA2825">
        <v>1</v>
      </c>
      <c r="CC2825" t="str">
        <f t="shared" ca="1" si="451"/>
        <v/>
      </c>
      <c r="CD2825" t="str">
        <f t="shared" ca="1" si="452"/>
        <v/>
      </c>
      <c r="CH2825" t="str">
        <f t="shared" ca="1" si="457"/>
        <v/>
      </c>
      <c r="CK2825" t="str">
        <f t="shared" ca="1" si="453"/>
        <v/>
      </c>
    </row>
    <row r="2826" spans="1:89" x14ac:dyDescent="0.45">
      <c r="A2826">
        <v>1</v>
      </c>
      <c r="B2826">
        <f t="shared" si="454"/>
        <v>0</v>
      </c>
      <c r="D2826" t="b">
        <f t="shared" si="450"/>
        <v>0</v>
      </c>
      <c r="AN2826">
        <f t="shared" si="455"/>
        <v>4.9121580331455778E-2</v>
      </c>
      <c r="AQ2826">
        <f t="shared" si="456"/>
        <v>0.22163388804841144</v>
      </c>
      <c r="CA2826">
        <v>1</v>
      </c>
      <c r="CC2826" t="str">
        <f t="shared" ca="1" si="451"/>
        <v/>
      </c>
      <c r="CD2826" t="str">
        <f t="shared" ca="1" si="452"/>
        <v/>
      </c>
      <c r="CH2826" t="str">
        <f t="shared" ca="1" si="457"/>
        <v/>
      </c>
      <c r="CK2826" t="str">
        <f t="shared" ca="1" si="453"/>
        <v/>
      </c>
    </row>
    <row r="2827" spans="1:89" x14ac:dyDescent="0.45">
      <c r="A2827">
        <v>1</v>
      </c>
      <c r="B2827">
        <f t="shared" si="454"/>
        <v>0</v>
      </c>
      <c r="D2827" t="b">
        <f t="shared" si="450"/>
        <v>1</v>
      </c>
      <c r="AN2827">
        <f t="shared" si="455"/>
        <v>4.9121580331455778E-2</v>
      </c>
      <c r="AQ2827">
        <f t="shared" si="456"/>
        <v>0.22163388804841144</v>
      </c>
      <c r="CA2827">
        <v>1</v>
      </c>
      <c r="CC2827" t="str">
        <f t="shared" ca="1" si="451"/>
        <v/>
      </c>
      <c r="CD2827" t="str">
        <f t="shared" ca="1" si="452"/>
        <v/>
      </c>
      <c r="CH2827" t="str">
        <f t="shared" ca="1" si="457"/>
        <v/>
      </c>
      <c r="CK2827" t="str">
        <f t="shared" ca="1" si="453"/>
        <v/>
      </c>
    </row>
    <row r="2828" spans="1:89" x14ac:dyDescent="0.45">
      <c r="A2828">
        <v>2</v>
      </c>
      <c r="B2828">
        <f t="shared" si="454"/>
        <v>0</v>
      </c>
      <c r="D2828" t="b">
        <f t="shared" si="450"/>
        <v>0</v>
      </c>
      <c r="AN2828">
        <f t="shared" si="455"/>
        <v>0.60585380423463286</v>
      </c>
      <c r="AQ2828">
        <f t="shared" si="456"/>
        <v>0.77836611195158856</v>
      </c>
      <c r="CA2828">
        <v>2</v>
      </c>
      <c r="CC2828" t="str">
        <f t="shared" ca="1" si="451"/>
        <v/>
      </c>
      <c r="CD2828" t="str">
        <f t="shared" ca="1" si="452"/>
        <v/>
      </c>
      <c r="CH2828" t="str">
        <f t="shared" ca="1" si="457"/>
        <v/>
      </c>
      <c r="CK2828" t="str">
        <f t="shared" ca="1" si="453"/>
        <v/>
      </c>
    </row>
    <row r="2829" spans="1:89" x14ac:dyDescent="0.45">
      <c r="A2829">
        <v>1</v>
      </c>
      <c r="B2829">
        <f t="shared" si="454"/>
        <v>12</v>
      </c>
      <c r="D2829" t="b">
        <f t="shared" si="450"/>
        <v>0</v>
      </c>
      <c r="AN2829">
        <f t="shared" si="455"/>
        <v>4.9121580331455778E-2</v>
      </c>
      <c r="AQ2829">
        <f t="shared" si="456"/>
        <v>0.22163388804841144</v>
      </c>
      <c r="CA2829">
        <v>1</v>
      </c>
      <c r="CC2829" t="str">
        <f t="shared" ca="1" si="451"/>
        <v/>
      </c>
      <c r="CD2829" t="str">
        <f t="shared" ca="1" si="452"/>
        <v/>
      </c>
      <c r="CH2829" t="str">
        <f t="shared" ca="1" si="457"/>
        <v/>
      </c>
      <c r="CK2829" t="str">
        <f t="shared" ca="1" si="453"/>
        <v/>
      </c>
    </row>
    <row r="2830" spans="1:89" x14ac:dyDescent="0.45">
      <c r="A2830">
        <v>3</v>
      </c>
      <c r="B2830">
        <f t="shared" si="454"/>
        <v>0</v>
      </c>
      <c r="D2830" t="b">
        <f t="shared" si="450"/>
        <v>0</v>
      </c>
      <c r="AN2830">
        <f t="shared" si="455"/>
        <v>3.16258602813781</v>
      </c>
      <c r="AQ2830">
        <f t="shared" si="456"/>
        <v>1.7783661119515886</v>
      </c>
      <c r="CA2830">
        <v>3</v>
      </c>
      <c r="CC2830" t="str">
        <f t="shared" ca="1" si="451"/>
        <v/>
      </c>
      <c r="CD2830" t="str">
        <f t="shared" ca="1" si="452"/>
        <v/>
      </c>
      <c r="CH2830" t="str">
        <f t="shared" ca="1" si="457"/>
        <v/>
      </c>
      <c r="CK2830" t="str">
        <f t="shared" ca="1" si="453"/>
        <v/>
      </c>
    </row>
    <row r="2831" spans="1:89" x14ac:dyDescent="0.45">
      <c r="A2831">
        <v>1</v>
      </c>
      <c r="B2831">
        <f t="shared" si="454"/>
        <v>0</v>
      </c>
      <c r="D2831" t="b">
        <f t="shared" si="450"/>
        <v>0</v>
      </c>
      <c r="AN2831">
        <f t="shared" si="455"/>
        <v>4.9121580331455778E-2</v>
      </c>
      <c r="AQ2831">
        <f t="shared" si="456"/>
        <v>0.22163388804841144</v>
      </c>
      <c r="CA2831">
        <v>1</v>
      </c>
      <c r="CC2831">
        <f t="shared" ca="1" si="451"/>
        <v>7</v>
      </c>
      <c r="CD2831" t="str">
        <f t="shared" ca="1" si="452"/>
        <v/>
      </c>
      <c r="CH2831">
        <f t="shared" ca="1" si="457"/>
        <v>49</v>
      </c>
      <c r="CK2831" t="str">
        <f t="shared" ca="1" si="453"/>
        <v/>
      </c>
    </row>
    <row r="2832" spans="1:89" x14ac:dyDescent="0.45">
      <c r="A2832">
        <v>0</v>
      </c>
      <c r="B2832">
        <f t="shared" si="454"/>
        <v>0</v>
      </c>
      <c r="D2832" t="b">
        <f t="shared" si="450"/>
        <v>0</v>
      </c>
      <c r="AN2832">
        <f t="shared" si="455"/>
        <v>0</v>
      </c>
      <c r="AQ2832">
        <f t="shared" si="456"/>
        <v>1.2216338880484114</v>
      </c>
      <c r="CA2832">
        <v>0</v>
      </c>
      <c r="CC2832" t="str">
        <f t="shared" ca="1" si="451"/>
        <v/>
      </c>
      <c r="CD2832" t="str">
        <f t="shared" ca="1" si="452"/>
        <v/>
      </c>
      <c r="CH2832" t="str">
        <f t="shared" ca="1" si="457"/>
        <v/>
      </c>
      <c r="CK2832" t="str">
        <f t="shared" ca="1" si="453"/>
        <v/>
      </c>
    </row>
    <row r="2833" spans="1:89" x14ac:dyDescent="0.45">
      <c r="A2833">
        <v>0</v>
      </c>
      <c r="B2833">
        <f t="shared" si="454"/>
        <v>0</v>
      </c>
      <c r="D2833" t="b">
        <f t="shared" si="450"/>
        <v>0</v>
      </c>
      <c r="AN2833">
        <f t="shared" si="455"/>
        <v>0</v>
      </c>
      <c r="AQ2833">
        <f t="shared" si="456"/>
        <v>1.2216338880484114</v>
      </c>
      <c r="CA2833">
        <v>0</v>
      </c>
      <c r="CC2833" t="str">
        <f t="shared" ca="1" si="451"/>
        <v/>
      </c>
      <c r="CD2833" t="str">
        <f t="shared" ca="1" si="452"/>
        <v/>
      </c>
      <c r="CH2833" t="str">
        <f t="shared" ca="1" si="457"/>
        <v/>
      </c>
      <c r="CK2833" t="str">
        <f t="shared" ca="1" si="453"/>
        <v/>
      </c>
    </row>
    <row r="2834" spans="1:89" x14ac:dyDescent="0.45">
      <c r="A2834">
        <v>1</v>
      </c>
      <c r="B2834">
        <f t="shared" si="454"/>
        <v>0</v>
      </c>
      <c r="D2834" t="b">
        <f t="shared" si="450"/>
        <v>0</v>
      </c>
      <c r="AN2834">
        <f t="shared" si="455"/>
        <v>4.9121580331455778E-2</v>
      </c>
      <c r="AQ2834">
        <f t="shared" si="456"/>
        <v>0.22163388804841144</v>
      </c>
      <c r="CA2834">
        <v>1</v>
      </c>
      <c r="CC2834" t="str">
        <f t="shared" ca="1" si="451"/>
        <v/>
      </c>
      <c r="CD2834" t="str">
        <f t="shared" ca="1" si="452"/>
        <v/>
      </c>
      <c r="CH2834" t="str">
        <f t="shared" ca="1" si="457"/>
        <v/>
      </c>
      <c r="CK2834" t="str">
        <f t="shared" ca="1" si="453"/>
        <v/>
      </c>
    </row>
    <row r="2835" spans="1:89" x14ac:dyDescent="0.45">
      <c r="A2835">
        <v>2</v>
      </c>
      <c r="B2835">
        <f t="shared" si="454"/>
        <v>0</v>
      </c>
      <c r="D2835" t="b">
        <f t="shared" si="450"/>
        <v>0</v>
      </c>
      <c r="AN2835">
        <f t="shared" si="455"/>
        <v>0.60585380423463286</v>
      </c>
      <c r="AQ2835">
        <f t="shared" si="456"/>
        <v>0.77836611195158856</v>
      </c>
      <c r="CA2835">
        <v>2</v>
      </c>
      <c r="CC2835" t="str">
        <f t="shared" ca="1" si="451"/>
        <v/>
      </c>
      <c r="CD2835" t="str">
        <f t="shared" ca="1" si="452"/>
        <v/>
      </c>
      <c r="CH2835" t="str">
        <f t="shared" ca="1" si="457"/>
        <v/>
      </c>
      <c r="CK2835" t="str">
        <f t="shared" ca="1" si="453"/>
        <v/>
      </c>
    </row>
    <row r="2836" spans="1:89" x14ac:dyDescent="0.45">
      <c r="A2836">
        <v>1</v>
      </c>
      <c r="B2836">
        <f t="shared" si="454"/>
        <v>0</v>
      </c>
      <c r="D2836" t="b">
        <f t="shared" si="450"/>
        <v>0</v>
      </c>
      <c r="AN2836">
        <f t="shared" si="455"/>
        <v>4.9121580331455778E-2</v>
      </c>
      <c r="AQ2836">
        <f t="shared" si="456"/>
        <v>0.22163388804841144</v>
      </c>
      <c r="CA2836">
        <v>1</v>
      </c>
      <c r="CC2836" t="str">
        <f t="shared" ca="1" si="451"/>
        <v/>
      </c>
      <c r="CD2836" t="str">
        <f t="shared" ca="1" si="452"/>
        <v/>
      </c>
      <c r="CH2836" t="str">
        <f t="shared" ca="1" si="457"/>
        <v/>
      </c>
      <c r="CK2836" t="str">
        <f t="shared" ca="1" si="453"/>
        <v/>
      </c>
    </row>
    <row r="2837" spans="1:89" x14ac:dyDescent="0.45">
      <c r="A2837">
        <v>0</v>
      </c>
      <c r="B2837">
        <f t="shared" si="454"/>
        <v>0</v>
      </c>
      <c r="D2837" t="b">
        <f t="shared" si="450"/>
        <v>1</v>
      </c>
      <c r="AN2837">
        <f t="shared" si="455"/>
        <v>0</v>
      </c>
      <c r="AQ2837">
        <f t="shared" si="456"/>
        <v>1.2216338880484114</v>
      </c>
      <c r="CA2837">
        <v>0</v>
      </c>
      <c r="CC2837" t="str">
        <f t="shared" ca="1" si="451"/>
        <v/>
      </c>
      <c r="CD2837" t="str">
        <f t="shared" ca="1" si="452"/>
        <v/>
      </c>
      <c r="CH2837" t="str">
        <f t="shared" ca="1" si="457"/>
        <v/>
      </c>
      <c r="CK2837" t="str">
        <f t="shared" ca="1" si="453"/>
        <v/>
      </c>
    </row>
    <row r="2838" spans="1:89" x14ac:dyDescent="0.45">
      <c r="A2838">
        <v>0</v>
      </c>
      <c r="B2838">
        <f t="shared" si="454"/>
        <v>0</v>
      </c>
      <c r="D2838" t="b">
        <f t="shared" si="450"/>
        <v>0</v>
      </c>
      <c r="AN2838">
        <f t="shared" si="455"/>
        <v>0</v>
      </c>
      <c r="AQ2838">
        <f t="shared" si="456"/>
        <v>1.2216338880484114</v>
      </c>
      <c r="CA2838">
        <v>0</v>
      </c>
      <c r="CC2838" t="str">
        <f t="shared" ca="1" si="451"/>
        <v/>
      </c>
      <c r="CD2838" t="str">
        <f t="shared" ca="1" si="452"/>
        <v/>
      </c>
      <c r="CH2838" t="str">
        <f t="shared" ca="1" si="457"/>
        <v/>
      </c>
      <c r="CK2838" t="str">
        <f t="shared" ca="1" si="453"/>
        <v/>
      </c>
    </row>
    <row r="2839" spans="1:89" x14ac:dyDescent="0.45">
      <c r="A2839">
        <v>1</v>
      </c>
      <c r="B2839">
        <f t="shared" si="454"/>
        <v>20</v>
      </c>
      <c r="D2839" t="b">
        <f t="shared" si="450"/>
        <v>0</v>
      </c>
      <c r="AN2839">
        <f t="shared" si="455"/>
        <v>4.9121580331455778E-2</v>
      </c>
      <c r="AQ2839">
        <f t="shared" si="456"/>
        <v>0.22163388804841144</v>
      </c>
      <c r="CA2839">
        <v>1</v>
      </c>
      <c r="CC2839" t="str">
        <f t="shared" ca="1" si="451"/>
        <v/>
      </c>
      <c r="CD2839" t="str">
        <f t="shared" ca="1" si="452"/>
        <v/>
      </c>
      <c r="CH2839" t="str">
        <f t="shared" ca="1" si="457"/>
        <v/>
      </c>
      <c r="CK2839" t="str">
        <f t="shared" ca="1" si="453"/>
        <v/>
      </c>
    </row>
    <row r="2840" spans="1:89" x14ac:dyDescent="0.45">
      <c r="A2840">
        <v>1</v>
      </c>
      <c r="B2840">
        <f t="shared" si="454"/>
        <v>0</v>
      </c>
      <c r="D2840" t="b">
        <f t="shared" si="450"/>
        <v>0</v>
      </c>
      <c r="AN2840">
        <f t="shared" si="455"/>
        <v>4.9121580331455778E-2</v>
      </c>
      <c r="AQ2840">
        <f t="shared" si="456"/>
        <v>0.22163388804841144</v>
      </c>
      <c r="CA2840">
        <v>1</v>
      </c>
      <c r="CC2840" t="str">
        <f t="shared" ca="1" si="451"/>
        <v/>
      </c>
      <c r="CD2840" t="str">
        <f t="shared" ca="1" si="452"/>
        <v/>
      </c>
      <c r="CH2840" t="str">
        <f t="shared" ca="1" si="457"/>
        <v/>
      </c>
      <c r="CK2840" t="str">
        <f t="shared" ca="1" si="453"/>
        <v/>
      </c>
    </row>
    <row r="2841" spans="1:89" x14ac:dyDescent="0.45">
      <c r="A2841">
        <v>1</v>
      </c>
      <c r="B2841">
        <f t="shared" si="454"/>
        <v>0</v>
      </c>
      <c r="D2841" t="b">
        <f t="shared" si="450"/>
        <v>0</v>
      </c>
      <c r="AN2841">
        <f t="shared" si="455"/>
        <v>4.9121580331455778E-2</v>
      </c>
      <c r="AQ2841">
        <f t="shared" si="456"/>
        <v>0.22163388804841144</v>
      </c>
      <c r="CA2841">
        <v>1</v>
      </c>
      <c r="CC2841">
        <f t="shared" ca="1" si="451"/>
        <v>16</v>
      </c>
      <c r="CD2841">
        <f t="shared" ca="1" si="452"/>
        <v>28</v>
      </c>
      <c r="CH2841">
        <f t="shared" ca="1" si="457"/>
        <v>256</v>
      </c>
      <c r="CK2841">
        <f t="shared" ca="1" si="453"/>
        <v>12.709225000000009</v>
      </c>
    </row>
    <row r="2842" spans="1:89" x14ac:dyDescent="0.45">
      <c r="A2842">
        <v>1</v>
      </c>
      <c r="B2842">
        <f t="shared" si="454"/>
        <v>0</v>
      </c>
      <c r="D2842" t="b">
        <f t="shared" si="450"/>
        <v>0</v>
      </c>
      <c r="AN2842">
        <f t="shared" si="455"/>
        <v>4.9121580331455778E-2</v>
      </c>
      <c r="AQ2842">
        <f t="shared" si="456"/>
        <v>0.22163388804841144</v>
      </c>
      <c r="CA2842">
        <v>1</v>
      </c>
      <c r="CC2842" t="str">
        <f t="shared" ca="1" si="451"/>
        <v/>
      </c>
      <c r="CD2842" t="str">
        <f t="shared" ca="1" si="452"/>
        <v/>
      </c>
      <c r="CH2842" t="str">
        <f t="shared" ca="1" si="457"/>
        <v/>
      </c>
      <c r="CK2842" t="str">
        <f t="shared" ca="1" si="453"/>
        <v/>
      </c>
    </row>
    <row r="2843" spans="1:89" x14ac:dyDescent="0.45">
      <c r="A2843">
        <v>0</v>
      </c>
      <c r="B2843">
        <f t="shared" si="454"/>
        <v>0</v>
      </c>
      <c r="D2843" t="b">
        <f t="shared" si="450"/>
        <v>0</v>
      </c>
      <c r="AN2843">
        <f t="shared" si="455"/>
        <v>0</v>
      </c>
      <c r="AQ2843">
        <f t="shared" si="456"/>
        <v>1.2216338880484114</v>
      </c>
      <c r="CA2843">
        <v>0</v>
      </c>
      <c r="CC2843" t="str">
        <f t="shared" ca="1" si="451"/>
        <v/>
      </c>
      <c r="CD2843" t="str">
        <f t="shared" ca="1" si="452"/>
        <v/>
      </c>
      <c r="CH2843" t="str">
        <f t="shared" ca="1" si="457"/>
        <v/>
      </c>
      <c r="CK2843" t="str">
        <f t="shared" ca="1" si="453"/>
        <v/>
      </c>
    </row>
    <row r="2844" spans="1:89" x14ac:dyDescent="0.45">
      <c r="A2844">
        <v>2</v>
      </c>
      <c r="B2844">
        <f t="shared" si="454"/>
        <v>0</v>
      </c>
      <c r="D2844" t="b">
        <f t="shared" si="450"/>
        <v>0</v>
      </c>
      <c r="AN2844">
        <f t="shared" si="455"/>
        <v>0.60585380423463286</v>
      </c>
      <c r="AQ2844">
        <f t="shared" si="456"/>
        <v>0.77836611195158856</v>
      </c>
      <c r="CA2844">
        <v>2</v>
      </c>
      <c r="CC2844" t="str">
        <f t="shared" ca="1" si="451"/>
        <v/>
      </c>
      <c r="CD2844" t="str">
        <f t="shared" ca="1" si="452"/>
        <v/>
      </c>
      <c r="CH2844" t="str">
        <f t="shared" ca="1" si="457"/>
        <v/>
      </c>
      <c r="CK2844" t="str">
        <f t="shared" ca="1" si="453"/>
        <v/>
      </c>
    </row>
    <row r="2845" spans="1:89" x14ac:dyDescent="0.45">
      <c r="A2845">
        <v>1</v>
      </c>
      <c r="B2845">
        <f t="shared" si="454"/>
        <v>0</v>
      </c>
      <c r="D2845" t="b">
        <f t="shared" si="450"/>
        <v>0</v>
      </c>
      <c r="AN2845">
        <f t="shared" si="455"/>
        <v>4.9121580331455778E-2</v>
      </c>
      <c r="AQ2845">
        <f t="shared" si="456"/>
        <v>0.22163388804841144</v>
      </c>
      <c r="CA2845">
        <v>1</v>
      </c>
      <c r="CC2845" t="str">
        <f t="shared" ca="1" si="451"/>
        <v/>
      </c>
      <c r="CD2845" t="str">
        <f t="shared" ca="1" si="452"/>
        <v/>
      </c>
      <c r="CH2845" t="str">
        <f t="shared" ca="1" si="457"/>
        <v/>
      </c>
      <c r="CK2845" t="str">
        <f t="shared" ca="1" si="453"/>
        <v/>
      </c>
    </row>
    <row r="2846" spans="1:89" x14ac:dyDescent="0.45">
      <c r="A2846">
        <v>1</v>
      </c>
      <c r="B2846">
        <f t="shared" si="454"/>
        <v>0</v>
      </c>
      <c r="D2846" t="b">
        <f t="shared" si="450"/>
        <v>0</v>
      </c>
      <c r="AN2846">
        <f t="shared" si="455"/>
        <v>4.9121580331455778E-2</v>
      </c>
      <c r="AQ2846">
        <f t="shared" si="456"/>
        <v>0.22163388804841144</v>
      </c>
      <c r="CA2846">
        <v>1</v>
      </c>
      <c r="CC2846" t="str">
        <f t="shared" ca="1" si="451"/>
        <v/>
      </c>
      <c r="CD2846" t="str">
        <f t="shared" ca="1" si="452"/>
        <v/>
      </c>
      <c r="CH2846" t="str">
        <f t="shared" ca="1" si="457"/>
        <v/>
      </c>
      <c r="CK2846" t="str">
        <f t="shared" ca="1" si="453"/>
        <v/>
      </c>
    </row>
    <row r="2847" spans="1:89" x14ac:dyDescent="0.45">
      <c r="A2847">
        <v>0</v>
      </c>
      <c r="B2847">
        <f t="shared" si="454"/>
        <v>0</v>
      </c>
      <c r="D2847" t="b">
        <f t="shared" si="450"/>
        <v>1</v>
      </c>
      <c r="AN2847">
        <f t="shared" si="455"/>
        <v>0</v>
      </c>
      <c r="AQ2847">
        <f t="shared" si="456"/>
        <v>1.2216338880484114</v>
      </c>
      <c r="CA2847">
        <v>0</v>
      </c>
      <c r="CC2847" t="str">
        <f t="shared" ca="1" si="451"/>
        <v/>
      </c>
      <c r="CD2847" t="str">
        <f t="shared" ca="1" si="452"/>
        <v/>
      </c>
      <c r="CH2847" t="str">
        <f t="shared" ca="1" si="457"/>
        <v/>
      </c>
      <c r="CK2847" t="str">
        <f t="shared" ca="1" si="453"/>
        <v/>
      </c>
    </row>
    <row r="2848" spans="1:89" x14ac:dyDescent="0.45">
      <c r="A2848">
        <v>4</v>
      </c>
      <c r="B2848">
        <f t="shared" si="454"/>
        <v>0</v>
      </c>
      <c r="D2848" t="b">
        <f t="shared" si="450"/>
        <v>0</v>
      </c>
      <c r="AN2848">
        <f t="shared" si="455"/>
        <v>7.7193182520409875</v>
      </c>
      <c r="AQ2848">
        <f t="shared" si="456"/>
        <v>2.7783661119515886</v>
      </c>
      <c r="CA2848">
        <v>4</v>
      </c>
      <c r="CC2848" t="str">
        <f t="shared" ca="1" si="451"/>
        <v/>
      </c>
      <c r="CD2848" t="str">
        <f t="shared" ca="1" si="452"/>
        <v/>
      </c>
      <c r="CH2848" t="str">
        <f t="shared" ca="1" si="457"/>
        <v/>
      </c>
      <c r="CK2848" t="str">
        <f t="shared" ca="1" si="453"/>
        <v/>
      </c>
    </row>
    <row r="2849" spans="1:89" x14ac:dyDescent="0.45">
      <c r="A2849">
        <v>4</v>
      </c>
      <c r="B2849">
        <f t="shared" si="454"/>
        <v>10</v>
      </c>
      <c r="D2849" t="b">
        <f t="shared" si="450"/>
        <v>0</v>
      </c>
      <c r="AN2849">
        <f t="shared" si="455"/>
        <v>7.7193182520409875</v>
      </c>
      <c r="AQ2849">
        <f t="shared" si="456"/>
        <v>2.7783661119515886</v>
      </c>
      <c r="CA2849">
        <v>4</v>
      </c>
      <c r="CC2849" t="str">
        <f t="shared" ca="1" si="451"/>
        <v/>
      </c>
      <c r="CD2849" t="str">
        <f t="shared" ca="1" si="452"/>
        <v/>
      </c>
      <c r="CH2849" t="str">
        <f t="shared" ca="1" si="457"/>
        <v/>
      </c>
      <c r="CK2849" t="str">
        <f t="shared" ca="1" si="453"/>
        <v/>
      </c>
    </row>
    <row r="2850" spans="1:89" x14ac:dyDescent="0.45">
      <c r="A2850">
        <v>2</v>
      </c>
      <c r="B2850">
        <f t="shared" si="454"/>
        <v>0</v>
      </c>
      <c r="D2850" t="b">
        <f t="shared" si="450"/>
        <v>0</v>
      </c>
      <c r="AN2850">
        <f t="shared" si="455"/>
        <v>0.60585380423463286</v>
      </c>
      <c r="AQ2850">
        <f t="shared" si="456"/>
        <v>0.77836611195158856</v>
      </c>
      <c r="CA2850">
        <v>2</v>
      </c>
      <c r="CC2850" t="str">
        <f t="shared" ca="1" si="451"/>
        <v/>
      </c>
      <c r="CD2850" t="str">
        <f t="shared" ca="1" si="452"/>
        <v/>
      </c>
      <c r="CH2850" t="str">
        <f t="shared" ca="1" si="457"/>
        <v/>
      </c>
      <c r="CK2850" t="str">
        <f t="shared" ca="1" si="453"/>
        <v/>
      </c>
    </row>
    <row r="2851" spans="1:89" x14ac:dyDescent="0.45">
      <c r="A2851">
        <v>1</v>
      </c>
      <c r="B2851">
        <f t="shared" si="454"/>
        <v>0</v>
      </c>
      <c r="D2851" t="b">
        <f t="shared" si="450"/>
        <v>0</v>
      </c>
      <c r="AN2851">
        <f t="shared" si="455"/>
        <v>4.9121580331455778E-2</v>
      </c>
      <c r="AQ2851">
        <f t="shared" si="456"/>
        <v>0.22163388804841144</v>
      </c>
      <c r="CA2851">
        <v>1</v>
      </c>
      <c r="CC2851">
        <f t="shared" ca="1" si="451"/>
        <v>12</v>
      </c>
      <c r="CD2851" t="str">
        <f t="shared" ca="1" si="452"/>
        <v/>
      </c>
      <c r="CH2851">
        <f t="shared" ca="1" si="457"/>
        <v>144</v>
      </c>
      <c r="CK2851" t="str">
        <f t="shared" ca="1" si="453"/>
        <v/>
      </c>
    </row>
    <row r="2852" spans="1:89" x14ac:dyDescent="0.45">
      <c r="A2852">
        <v>0</v>
      </c>
      <c r="B2852">
        <f t="shared" si="454"/>
        <v>0</v>
      </c>
      <c r="D2852" t="b">
        <f t="shared" si="450"/>
        <v>0</v>
      </c>
      <c r="AN2852">
        <f t="shared" si="455"/>
        <v>0</v>
      </c>
      <c r="AQ2852">
        <f t="shared" si="456"/>
        <v>1.2216338880484114</v>
      </c>
      <c r="CA2852">
        <v>0</v>
      </c>
      <c r="CC2852" t="str">
        <f t="shared" ca="1" si="451"/>
        <v/>
      </c>
      <c r="CD2852" t="str">
        <f t="shared" ca="1" si="452"/>
        <v/>
      </c>
      <c r="CH2852" t="str">
        <f t="shared" ca="1" si="457"/>
        <v/>
      </c>
      <c r="CK2852" t="str">
        <f t="shared" ca="1" si="453"/>
        <v/>
      </c>
    </row>
    <row r="2853" spans="1:89" x14ac:dyDescent="0.45">
      <c r="A2853">
        <v>0</v>
      </c>
      <c r="B2853">
        <f t="shared" si="454"/>
        <v>0</v>
      </c>
      <c r="D2853" t="b">
        <f t="shared" si="450"/>
        <v>0</v>
      </c>
      <c r="AN2853">
        <f t="shared" si="455"/>
        <v>0</v>
      </c>
      <c r="AQ2853">
        <f t="shared" si="456"/>
        <v>1.2216338880484114</v>
      </c>
      <c r="CA2853">
        <v>0</v>
      </c>
      <c r="CC2853" t="str">
        <f t="shared" ca="1" si="451"/>
        <v/>
      </c>
      <c r="CD2853" t="str">
        <f t="shared" ca="1" si="452"/>
        <v/>
      </c>
      <c r="CH2853" t="str">
        <f t="shared" ca="1" si="457"/>
        <v/>
      </c>
      <c r="CK2853" t="str">
        <f t="shared" ca="1" si="453"/>
        <v/>
      </c>
    </row>
    <row r="2854" spans="1:89" x14ac:dyDescent="0.45">
      <c r="A2854">
        <v>0</v>
      </c>
      <c r="B2854">
        <f t="shared" si="454"/>
        <v>0</v>
      </c>
      <c r="D2854" t="b">
        <f t="shared" si="450"/>
        <v>0</v>
      </c>
      <c r="AN2854">
        <f t="shared" si="455"/>
        <v>0</v>
      </c>
      <c r="AQ2854">
        <f t="shared" si="456"/>
        <v>1.2216338880484114</v>
      </c>
      <c r="CA2854">
        <v>0</v>
      </c>
      <c r="CC2854" t="str">
        <f t="shared" ca="1" si="451"/>
        <v/>
      </c>
      <c r="CD2854" t="str">
        <f t="shared" ca="1" si="452"/>
        <v/>
      </c>
      <c r="CH2854" t="str">
        <f t="shared" ca="1" si="457"/>
        <v/>
      </c>
      <c r="CK2854" t="str">
        <f t="shared" ca="1" si="453"/>
        <v/>
      </c>
    </row>
    <row r="2855" spans="1:89" x14ac:dyDescent="0.45">
      <c r="A2855">
        <v>4</v>
      </c>
      <c r="B2855">
        <f t="shared" si="454"/>
        <v>0</v>
      </c>
      <c r="D2855" t="b">
        <f t="shared" si="450"/>
        <v>0</v>
      </c>
      <c r="AN2855">
        <f t="shared" si="455"/>
        <v>7.7193182520409875</v>
      </c>
      <c r="AQ2855">
        <f t="shared" si="456"/>
        <v>2.7783661119515886</v>
      </c>
      <c r="CA2855">
        <v>4</v>
      </c>
      <c r="CC2855" t="str">
        <f t="shared" ca="1" si="451"/>
        <v/>
      </c>
      <c r="CD2855" t="str">
        <f t="shared" ca="1" si="452"/>
        <v/>
      </c>
      <c r="CH2855" t="str">
        <f t="shared" ca="1" si="457"/>
        <v/>
      </c>
      <c r="CK2855" t="str">
        <f t="shared" ca="1" si="453"/>
        <v/>
      </c>
    </row>
    <row r="2856" spans="1:89" x14ac:dyDescent="0.45">
      <c r="A2856">
        <v>2</v>
      </c>
      <c r="B2856">
        <f t="shared" si="454"/>
        <v>0</v>
      </c>
      <c r="D2856" t="b">
        <f t="shared" si="450"/>
        <v>0</v>
      </c>
      <c r="AN2856">
        <f t="shared" si="455"/>
        <v>0.60585380423463286</v>
      </c>
      <c r="AQ2856">
        <f t="shared" si="456"/>
        <v>0.77836611195158856</v>
      </c>
      <c r="CA2856">
        <v>2</v>
      </c>
      <c r="CC2856" t="str">
        <f t="shared" ca="1" si="451"/>
        <v/>
      </c>
      <c r="CD2856" t="str">
        <f t="shared" ca="1" si="452"/>
        <v/>
      </c>
      <c r="CH2856" t="str">
        <f t="shared" ca="1" si="457"/>
        <v/>
      </c>
      <c r="CK2856" t="str">
        <f t="shared" ca="1" si="453"/>
        <v/>
      </c>
    </row>
    <row r="2857" spans="1:89" x14ac:dyDescent="0.45">
      <c r="A2857">
        <v>0</v>
      </c>
      <c r="B2857">
        <f t="shared" si="454"/>
        <v>0</v>
      </c>
      <c r="D2857" t="b">
        <f t="shared" si="450"/>
        <v>1</v>
      </c>
      <c r="AN2857">
        <f t="shared" si="455"/>
        <v>0</v>
      </c>
      <c r="AQ2857">
        <f t="shared" si="456"/>
        <v>1.2216338880484114</v>
      </c>
      <c r="CA2857">
        <v>0</v>
      </c>
      <c r="CC2857" t="str">
        <f t="shared" ca="1" si="451"/>
        <v/>
      </c>
      <c r="CD2857" t="str">
        <f t="shared" ca="1" si="452"/>
        <v/>
      </c>
      <c r="CH2857" t="str">
        <f t="shared" ca="1" si="457"/>
        <v/>
      </c>
      <c r="CK2857" t="str">
        <f t="shared" ca="1" si="453"/>
        <v/>
      </c>
    </row>
    <row r="2858" spans="1:89" x14ac:dyDescent="0.45">
      <c r="A2858">
        <v>1</v>
      </c>
      <c r="B2858">
        <f t="shared" si="454"/>
        <v>0</v>
      </c>
      <c r="D2858" t="b">
        <f t="shared" si="450"/>
        <v>0</v>
      </c>
      <c r="AN2858">
        <f t="shared" si="455"/>
        <v>4.9121580331455778E-2</v>
      </c>
      <c r="AQ2858">
        <f t="shared" si="456"/>
        <v>0.22163388804841144</v>
      </c>
      <c r="CA2858">
        <v>1</v>
      </c>
      <c r="CC2858" t="str">
        <f t="shared" ca="1" si="451"/>
        <v/>
      </c>
      <c r="CD2858" t="str">
        <f t="shared" ca="1" si="452"/>
        <v/>
      </c>
      <c r="CH2858" t="str">
        <f t="shared" ca="1" si="457"/>
        <v/>
      </c>
      <c r="CK2858" t="str">
        <f t="shared" ca="1" si="453"/>
        <v/>
      </c>
    </row>
    <row r="2859" spans="1:89" x14ac:dyDescent="0.45">
      <c r="A2859">
        <v>3</v>
      </c>
      <c r="B2859">
        <f t="shared" si="454"/>
        <v>17</v>
      </c>
      <c r="D2859" t="b">
        <f t="shared" si="450"/>
        <v>0</v>
      </c>
      <c r="AN2859">
        <f t="shared" si="455"/>
        <v>3.16258602813781</v>
      </c>
      <c r="AQ2859">
        <f t="shared" si="456"/>
        <v>1.7783661119515886</v>
      </c>
      <c r="CA2859">
        <v>3</v>
      </c>
      <c r="CC2859" t="str">
        <f t="shared" ca="1" si="451"/>
        <v/>
      </c>
      <c r="CD2859" t="str">
        <f t="shared" ca="1" si="452"/>
        <v/>
      </c>
      <c r="CH2859" t="str">
        <f t="shared" ca="1" si="457"/>
        <v/>
      </c>
      <c r="CK2859" t="str">
        <f t="shared" ca="1" si="453"/>
        <v/>
      </c>
    </row>
    <row r="2860" spans="1:89" x14ac:dyDescent="0.45">
      <c r="A2860">
        <v>1</v>
      </c>
      <c r="B2860">
        <f t="shared" si="454"/>
        <v>0</v>
      </c>
      <c r="D2860" t="b">
        <f t="shared" si="450"/>
        <v>0</v>
      </c>
      <c r="AN2860">
        <f t="shared" si="455"/>
        <v>4.9121580331455778E-2</v>
      </c>
      <c r="AQ2860">
        <f t="shared" si="456"/>
        <v>0.22163388804841144</v>
      </c>
      <c r="CA2860">
        <v>1</v>
      </c>
      <c r="CC2860" t="str">
        <f t="shared" ca="1" si="451"/>
        <v/>
      </c>
      <c r="CD2860" t="str">
        <f t="shared" ca="1" si="452"/>
        <v/>
      </c>
      <c r="CH2860" t="str">
        <f t="shared" ca="1" si="457"/>
        <v/>
      </c>
      <c r="CK2860" t="str">
        <f t="shared" ca="1" si="453"/>
        <v/>
      </c>
    </row>
    <row r="2861" spans="1:89" x14ac:dyDescent="0.45">
      <c r="A2861">
        <v>0</v>
      </c>
      <c r="B2861">
        <f t="shared" si="454"/>
        <v>0</v>
      </c>
      <c r="D2861" t="b">
        <f t="shared" si="450"/>
        <v>0</v>
      </c>
      <c r="AN2861">
        <f t="shared" si="455"/>
        <v>0</v>
      </c>
      <c r="AQ2861">
        <f t="shared" si="456"/>
        <v>1.2216338880484114</v>
      </c>
      <c r="CA2861">
        <v>0</v>
      </c>
      <c r="CC2861">
        <f t="shared" ca="1" si="451"/>
        <v>9</v>
      </c>
      <c r="CD2861">
        <f t="shared" ca="1" si="452"/>
        <v>21</v>
      </c>
      <c r="CH2861">
        <f t="shared" ca="1" si="457"/>
        <v>81</v>
      </c>
      <c r="CK2861">
        <f t="shared" ca="1" si="453"/>
        <v>11.799224999999991</v>
      </c>
    </row>
    <row r="2862" spans="1:89" x14ac:dyDescent="0.45">
      <c r="A2862">
        <v>3</v>
      </c>
      <c r="B2862">
        <f t="shared" si="454"/>
        <v>0</v>
      </c>
      <c r="D2862" t="b">
        <f t="shared" si="450"/>
        <v>0</v>
      </c>
      <c r="AN2862">
        <f t="shared" si="455"/>
        <v>3.16258602813781</v>
      </c>
      <c r="AQ2862">
        <f t="shared" si="456"/>
        <v>1.7783661119515886</v>
      </c>
      <c r="CA2862">
        <v>3</v>
      </c>
      <c r="CC2862" t="str">
        <f t="shared" ca="1" si="451"/>
        <v/>
      </c>
      <c r="CD2862" t="str">
        <f t="shared" ca="1" si="452"/>
        <v/>
      </c>
      <c r="CH2862" t="str">
        <f t="shared" ca="1" si="457"/>
        <v/>
      </c>
      <c r="CK2862" t="str">
        <f t="shared" ca="1" si="453"/>
        <v/>
      </c>
    </row>
    <row r="2863" spans="1:89" x14ac:dyDescent="0.45">
      <c r="A2863">
        <v>1</v>
      </c>
      <c r="B2863">
        <f t="shared" si="454"/>
        <v>0</v>
      </c>
      <c r="D2863" t="b">
        <f t="shared" si="450"/>
        <v>0</v>
      </c>
      <c r="AN2863">
        <f t="shared" si="455"/>
        <v>4.9121580331455778E-2</v>
      </c>
      <c r="AQ2863">
        <f t="shared" si="456"/>
        <v>0.22163388804841144</v>
      </c>
      <c r="CA2863">
        <v>1</v>
      </c>
      <c r="CC2863" t="str">
        <f t="shared" ca="1" si="451"/>
        <v/>
      </c>
      <c r="CD2863" t="str">
        <f t="shared" ca="1" si="452"/>
        <v/>
      </c>
      <c r="CH2863" t="str">
        <f t="shared" ca="1" si="457"/>
        <v/>
      </c>
      <c r="CK2863" t="str">
        <f t="shared" ca="1" si="453"/>
        <v/>
      </c>
    </row>
    <row r="2864" spans="1:89" x14ac:dyDescent="0.45">
      <c r="A2864">
        <v>2</v>
      </c>
      <c r="B2864">
        <f t="shared" si="454"/>
        <v>0</v>
      </c>
      <c r="D2864" t="b">
        <f t="shared" si="450"/>
        <v>0</v>
      </c>
      <c r="AN2864">
        <f t="shared" si="455"/>
        <v>0.60585380423463286</v>
      </c>
      <c r="AQ2864">
        <f t="shared" si="456"/>
        <v>0.77836611195158856</v>
      </c>
      <c r="CA2864">
        <v>2</v>
      </c>
      <c r="CC2864" t="str">
        <f t="shared" ca="1" si="451"/>
        <v/>
      </c>
      <c r="CD2864" t="str">
        <f t="shared" ca="1" si="452"/>
        <v/>
      </c>
      <c r="CH2864" t="str">
        <f t="shared" ca="1" si="457"/>
        <v/>
      </c>
      <c r="CK2864" t="str">
        <f t="shared" ca="1" si="453"/>
        <v/>
      </c>
    </row>
    <row r="2865" spans="1:89" x14ac:dyDescent="0.45">
      <c r="A2865">
        <v>0</v>
      </c>
      <c r="B2865">
        <f t="shared" si="454"/>
        <v>0</v>
      </c>
      <c r="D2865" t="b">
        <f t="shared" si="450"/>
        <v>0</v>
      </c>
      <c r="AN2865">
        <f t="shared" si="455"/>
        <v>0</v>
      </c>
      <c r="AQ2865">
        <f t="shared" si="456"/>
        <v>1.2216338880484114</v>
      </c>
      <c r="CA2865">
        <v>0</v>
      </c>
      <c r="CC2865" t="str">
        <f t="shared" ca="1" si="451"/>
        <v/>
      </c>
      <c r="CD2865" t="str">
        <f t="shared" ca="1" si="452"/>
        <v/>
      </c>
      <c r="CH2865" t="str">
        <f t="shared" ca="1" si="457"/>
        <v/>
      </c>
      <c r="CK2865" t="str">
        <f t="shared" ca="1" si="453"/>
        <v/>
      </c>
    </row>
    <row r="2866" spans="1:89" x14ac:dyDescent="0.45">
      <c r="A2866">
        <v>0</v>
      </c>
      <c r="B2866">
        <f t="shared" si="454"/>
        <v>0</v>
      </c>
      <c r="D2866" t="b">
        <f t="shared" si="450"/>
        <v>0</v>
      </c>
      <c r="AN2866">
        <f t="shared" si="455"/>
        <v>0</v>
      </c>
      <c r="AQ2866">
        <f t="shared" si="456"/>
        <v>1.2216338880484114</v>
      </c>
      <c r="CA2866">
        <v>0</v>
      </c>
      <c r="CC2866" t="str">
        <f t="shared" ca="1" si="451"/>
        <v/>
      </c>
      <c r="CD2866" t="str">
        <f t="shared" ca="1" si="452"/>
        <v/>
      </c>
      <c r="CH2866" t="str">
        <f t="shared" ca="1" si="457"/>
        <v/>
      </c>
      <c r="CK2866" t="str">
        <f t="shared" ca="1" si="453"/>
        <v/>
      </c>
    </row>
    <row r="2867" spans="1:89" x14ac:dyDescent="0.45">
      <c r="A2867">
        <v>2</v>
      </c>
      <c r="B2867">
        <f t="shared" si="454"/>
        <v>0</v>
      </c>
      <c r="D2867" t="b">
        <f t="shared" si="450"/>
        <v>1</v>
      </c>
      <c r="AN2867">
        <f t="shared" si="455"/>
        <v>0.60585380423463286</v>
      </c>
      <c r="AQ2867">
        <f t="shared" si="456"/>
        <v>0.77836611195158856</v>
      </c>
      <c r="CA2867">
        <v>2</v>
      </c>
      <c r="CC2867" t="str">
        <f t="shared" ca="1" si="451"/>
        <v/>
      </c>
      <c r="CD2867" t="str">
        <f t="shared" ca="1" si="452"/>
        <v/>
      </c>
      <c r="CH2867" t="str">
        <f t="shared" ca="1" si="457"/>
        <v/>
      </c>
      <c r="CK2867" t="str">
        <f t="shared" ca="1" si="453"/>
        <v/>
      </c>
    </row>
    <row r="2868" spans="1:89" x14ac:dyDescent="0.45">
      <c r="A2868">
        <v>1</v>
      </c>
      <c r="B2868">
        <f t="shared" si="454"/>
        <v>0</v>
      </c>
      <c r="D2868" t="b">
        <f t="shared" si="450"/>
        <v>0</v>
      </c>
      <c r="AN2868">
        <f t="shared" si="455"/>
        <v>4.9121580331455778E-2</v>
      </c>
      <c r="AQ2868">
        <f t="shared" si="456"/>
        <v>0.22163388804841144</v>
      </c>
      <c r="CA2868">
        <v>1</v>
      </c>
      <c r="CC2868" t="str">
        <f t="shared" ca="1" si="451"/>
        <v/>
      </c>
      <c r="CD2868" t="str">
        <f t="shared" ca="1" si="452"/>
        <v/>
      </c>
      <c r="CH2868" t="str">
        <f t="shared" ca="1" si="457"/>
        <v/>
      </c>
      <c r="CK2868" t="str">
        <f t="shared" ca="1" si="453"/>
        <v/>
      </c>
    </row>
    <row r="2869" spans="1:89" x14ac:dyDescent="0.45">
      <c r="A2869">
        <v>0</v>
      </c>
      <c r="B2869">
        <f t="shared" si="454"/>
        <v>15</v>
      </c>
      <c r="D2869" t="b">
        <f t="shared" si="450"/>
        <v>0</v>
      </c>
      <c r="AN2869">
        <f t="shared" si="455"/>
        <v>0</v>
      </c>
      <c r="AQ2869">
        <f t="shared" si="456"/>
        <v>1.2216338880484114</v>
      </c>
      <c r="CA2869">
        <v>0</v>
      </c>
      <c r="CC2869" t="str">
        <f t="shared" ca="1" si="451"/>
        <v/>
      </c>
      <c r="CD2869" t="str">
        <f t="shared" ca="1" si="452"/>
        <v/>
      </c>
      <c r="CH2869" t="str">
        <f t="shared" ca="1" si="457"/>
        <v/>
      </c>
      <c r="CK2869" t="str">
        <f t="shared" ca="1" si="453"/>
        <v/>
      </c>
    </row>
    <row r="2870" spans="1:89" x14ac:dyDescent="0.45">
      <c r="A2870">
        <v>0</v>
      </c>
      <c r="B2870">
        <f t="shared" si="454"/>
        <v>0</v>
      </c>
      <c r="D2870" t="b">
        <f t="shared" si="450"/>
        <v>0</v>
      </c>
      <c r="AN2870">
        <f t="shared" si="455"/>
        <v>0</v>
      </c>
      <c r="AQ2870">
        <f t="shared" si="456"/>
        <v>1.2216338880484114</v>
      </c>
      <c r="CA2870">
        <v>0</v>
      </c>
      <c r="CC2870" t="str">
        <f t="shared" ca="1" si="451"/>
        <v/>
      </c>
      <c r="CD2870" t="str">
        <f t="shared" ca="1" si="452"/>
        <v/>
      </c>
      <c r="CH2870" t="str">
        <f t="shared" ca="1" si="457"/>
        <v/>
      </c>
      <c r="CK2870" t="str">
        <f t="shared" ca="1" si="453"/>
        <v/>
      </c>
    </row>
    <row r="2871" spans="1:89" x14ac:dyDescent="0.45">
      <c r="A2871">
        <v>1</v>
      </c>
      <c r="B2871">
        <f t="shared" si="454"/>
        <v>0</v>
      </c>
      <c r="D2871" t="b">
        <f t="shared" si="450"/>
        <v>0</v>
      </c>
      <c r="AN2871">
        <f t="shared" si="455"/>
        <v>4.9121580331455778E-2</v>
      </c>
      <c r="AQ2871">
        <f t="shared" si="456"/>
        <v>0.22163388804841144</v>
      </c>
      <c r="CA2871">
        <v>1</v>
      </c>
      <c r="CC2871">
        <f t="shared" ca="1" si="451"/>
        <v>12</v>
      </c>
      <c r="CD2871" t="str">
        <f t="shared" ca="1" si="452"/>
        <v/>
      </c>
      <c r="CH2871">
        <f t="shared" ca="1" si="457"/>
        <v>144</v>
      </c>
      <c r="CK2871" t="str">
        <f t="shared" ca="1" si="453"/>
        <v/>
      </c>
    </row>
    <row r="2872" spans="1:89" x14ac:dyDescent="0.45">
      <c r="A2872">
        <v>0</v>
      </c>
      <c r="B2872">
        <f t="shared" si="454"/>
        <v>0</v>
      </c>
      <c r="D2872" t="b">
        <f t="shared" si="450"/>
        <v>0</v>
      </c>
      <c r="AN2872">
        <f t="shared" si="455"/>
        <v>0</v>
      </c>
      <c r="AQ2872">
        <f t="shared" si="456"/>
        <v>1.2216338880484114</v>
      </c>
      <c r="CA2872">
        <v>0</v>
      </c>
      <c r="CC2872" t="str">
        <f t="shared" ca="1" si="451"/>
        <v/>
      </c>
      <c r="CD2872" t="str">
        <f t="shared" ca="1" si="452"/>
        <v/>
      </c>
      <c r="CH2872" t="str">
        <f t="shared" ca="1" si="457"/>
        <v/>
      </c>
      <c r="CK2872" t="str">
        <f t="shared" ca="1" si="453"/>
        <v/>
      </c>
    </row>
    <row r="2873" spans="1:89" x14ac:dyDescent="0.45">
      <c r="A2873">
        <v>1</v>
      </c>
      <c r="B2873">
        <f t="shared" si="454"/>
        <v>0</v>
      </c>
      <c r="D2873" t="b">
        <f t="shared" si="450"/>
        <v>0</v>
      </c>
      <c r="AN2873">
        <f t="shared" si="455"/>
        <v>4.9121580331455778E-2</v>
      </c>
      <c r="AQ2873">
        <f t="shared" si="456"/>
        <v>0.22163388804841144</v>
      </c>
      <c r="CA2873">
        <v>1</v>
      </c>
      <c r="CC2873" t="str">
        <f t="shared" ca="1" si="451"/>
        <v/>
      </c>
      <c r="CD2873" t="str">
        <f t="shared" ca="1" si="452"/>
        <v/>
      </c>
      <c r="CH2873" t="str">
        <f t="shared" ca="1" si="457"/>
        <v/>
      </c>
      <c r="CK2873" t="str">
        <f t="shared" ca="1" si="453"/>
        <v/>
      </c>
    </row>
    <row r="2874" spans="1:89" x14ac:dyDescent="0.45">
      <c r="A2874">
        <v>0</v>
      </c>
      <c r="B2874">
        <f t="shared" si="454"/>
        <v>0</v>
      </c>
      <c r="D2874" t="b">
        <f t="shared" si="450"/>
        <v>0</v>
      </c>
      <c r="AN2874">
        <f t="shared" si="455"/>
        <v>0</v>
      </c>
      <c r="AQ2874">
        <f t="shared" si="456"/>
        <v>1.2216338880484114</v>
      </c>
      <c r="CA2874">
        <v>0</v>
      </c>
      <c r="CC2874" t="str">
        <f t="shared" ca="1" si="451"/>
        <v/>
      </c>
      <c r="CD2874" t="str">
        <f t="shared" ca="1" si="452"/>
        <v/>
      </c>
      <c r="CH2874" t="str">
        <f t="shared" ca="1" si="457"/>
        <v/>
      </c>
      <c r="CK2874" t="str">
        <f t="shared" ca="1" si="453"/>
        <v/>
      </c>
    </row>
    <row r="2875" spans="1:89" x14ac:dyDescent="0.45">
      <c r="A2875">
        <v>3</v>
      </c>
      <c r="B2875">
        <f t="shared" si="454"/>
        <v>0</v>
      </c>
      <c r="D2875" t="b">
        <f t="shared" si="450"/>
        <v>0</v>
      </c>
      <c r="AN2875">
        <f t="shared" si="455"/>
        <v>3.16258602813781</v>
      </c>
      <c r="AQ2875">
        <f t="shared" si="456"/>
        <v>1.7783661119515886</v>
      </c>
      <c r="CA2875">
        <v>3</v>
      </c>
      <c r="CC2875" t="str">
        <f t="shared" ca="1" si="451"/>
        <v/>
      </c>
      <c r="CD2875" t="str">
        <f t="shared" ca="1" si="452"/>
        <v/>
      </c>
      <c r="CH2875" t="str">
        <f t="shared" ca="1" si="457"/>
        <v/>
      </c>
      <c r="CK2875" t="str">
        <f t="shared" ca="1" si="453"/>
        <v/>
      </c>
    </row>
    <row r="2876" spans="1:89" x14ac:dyDescent="0.45">
      <c r="A2876">
        <v>1</v>
      </c>
      <c r="B2876">
        <f t="shared" si="454"/>
        <v>0</v>
      </c>
      <c r="D2876" t="b">
        <f t="shared" si="450"/>
        <v>0</v>
      </c>
      <c r="AN2876">
        <f t="shared" si="455"/>
        <v>4.9121580331455778E-2</v>
      </c>
      <c r="AQ2876">
        <f t="shared" si="456"/>
        <v>0.22163388804841144</v>
      </c>
      <c r="CA2876">
        <v>1</v>
      </c>
      <c r="CC2876" t="str">
        <f t="shared" ca="1" si="451"/>
        <v/>
      </c>
      <c r="CD2876" t="str">
        <f t="shared" ca="1" si="452"/>
        <v/>
      </c>
      <c r="CH2876" t="str">
        <f t="shared" ca="1" si="457"/>
        <v/>
      </c>
      <c r="CK2876" t="str">
        <f t="shared" ca="1" si="453"/>
        <v/>
      </c>
    </row>
    <row r="2877" spans="1:89" x14ac:dyDescent="0.45">
      <c r="A2877">
        <v>2</v>
      </c>
      <c r="B2877">
        <f t="shared" si="454"/>
        <v>0</v>
      </c>
      <c r="D2877" t="b">
        <f t="shared" si="450"/>
        <v>1</v>
      </c>
      <c r="AN2877">
        <f t="shared" si="455"/>
        <v>0.60585380423463286</v>
      </c>
      <c r="AQ2877">
        <f t="shared" si="456"/>
        <v>0.77836611195158856</v>
      </c>
      <c r="CA2877">
        <v>2</v>
      </c>
      <c r="CC2877" t="str">
        <f t="shared" ca="1" si="451"/>
        <v/>
      </c>
      <c r="CD2877" t="str">
        <f t="shared" ca="1" si="452"/>
        <v/>
      </c>
      <c r="CH2877" t="str">
        <f t="shared" ca="1" si="457"/>
        <v/>
      </c>
      <c r="CK2877" t="str">
        <f t="shared" ca="1" si="453"/>
        <v/>
      </c>
    </row>
    <row r="2878" spans="1:89" x14ac:dyDescent="0.45">
      <c r="A2878">
        <v>1</v>
      </c>
      <c r="B2878">
        <f t="shared" si="454"/>
        <v>0</v>
      </c>
      <c r="D2878" t="b">
        <f t="shared" si="450"/>
        <v>0</v>
      </c>
      <c r="AN2878">
        <f t="shared" si="455"/>
        <v>4.9121580331455778E-2</v>
      </c>
      <c r="AQ2878">
        <f t="shared" si="456"/>
        <v>0.22163388804841144</v>
      </c>
      <c r="CA2878">
        <v>1</v>
      </c>
      <c r="CC2878" t="str">
        <f t="shared" ca="1" si="451"/>
        <v/>
      </c>
      <c r="CD2878" t="str">
        <f t="shared" ca="1" si="452"/>
        <v/>
      </c>
      <c r="CH2878" t="str">
        <f t="shared" ca="1" si="457"/>
        <v/>
      </c>
      <c r="CK2878" t="str">
        <f t="shared" ca="1" si="453"/>
        <v/>
      </c>
    </row>
    <row r="2879" spans="1:89" x14ac:dyDescent="0.45">
      <c r="A2879">
        <v>1</v>
      </c>
      <c r="B2879">
        <f t="shared" si="454"/>
        <v>17</v>
      </c>
      <c r="D2879" t="b">
        <f t="shared" si="450"/>
        <v>0</v>
      </c>
      <c r="AN2879">
        <f t="shared" si="455"/>
        <v>4.9121580331455778E-2</v>
      </c>
      <c r="AQ2879">
        <f t="shared" si="456"/>
        <v>0.22163388804841144</v>
      </c>
      <c r="CA2879">
        <v>1</v>
      </c>
      <c r="CC2879" t="str">
        <f t="shared" ca="1" si="451"/>
        <v/>
      </c>
      <c r="CD2879" t="str">
        <f t="shared" ca="1" si="452"/>
        <v/>
      </c>
      <c r="CH2879" t="str">
        <f t="shared" ca="1" si="457"/>
        <v/>
      </c>
      <c r="CK2879" t="str">
        <f t="shared" ca="1" si="453"/>
        <v/>
      </c>
    </row>
    <row r="2880" spans="1:89" x14ac:dyDescent="0.45">
      <c r="A2880">
        <v>2</v>
      </c>
      <c r="B2880">
        <f t="shared" si="454"/>
        <v>0</v>
      </c>
      <c r="D2880" t="b">
        <f t="shared" si="450"/>
        <v>0</v>
      </c>
      <c r="AN2880">
        <f t="shared" si="455"/>
        <v>0.60585380423463286</v>
      </c>
      <c r="AQ2880">
        <f t="shared" si="456"/>
        <v>0.77836611195158856</v>
      </c>
      <c r="CA2880">
        <v>2</v>
      </c>
      <c r="CC2880" t="str">
        <f t="shared" ca="1" si="451"/>
        <v/>
      </c>
      <c r="CD2880" t="str">
        <f t="shared" ca="1" si="452"/>
        <v/>
      </c>
      <c r="CH2880" t="str">
        <f t="shared" ca="1" si="457"/>
        <v/>
      </c>
      <c r="CK2880" t="str">
        <f t="shared" ca="1" si="453"/>
        <v/>
      </c>
    </row>
    <row r="2881" spans="1:89" x14ac:dyDescent="0.45">
      <c r="A2881">
        <v>1</v>
      </c>
      <c r="B2881">
        <f t="shared" si="454"/>
        <v>0</v>
      </c>
      <c r="D2881" t="b">
        <f t="shared" ref="D2881:D2944" si="458">MOD(ROW(A2914),10)=0</f>
        <v>0</v>
      </c>
      <c r="AN2881">
        <f t="shared" si="455"/>
        <v>4.9121580331455778E-2</v>
      </c>
      <c r="AQ2881">
        <f t="shared" si="456"/>
        <v>0.22163388804841144</v>
      </c>
      <c r="CA2881">
        <v>1</v>
      </c>
      <c r="CC2881">
        <f t="shared" ref="CC2881:CC2944" ca="1" si="459">IF(MOD(CELL("строка",CA2890),10)=0,SUM(CA2881:CA2890),"")</f>
        <v>20</v>
      </c>
      <c r="CD2881">
        <f t="shared" ca="1" si="452"/>
        <v>30</v>
      </c>
      <c r="CH2881">
        <f t="shared" ca="1" si="457"/>
        <v>400</v>
      </c>
      <c r="CK2881">
        <f t="shared" ca="1" si="453"/>
        <v>30.969225000000016</v>
      </c>
    </row>
    <row r="2882" spans="1:89" x14ac:dyDescent="0.45">
      <c r="A2882">
        <v>1</v>
      </c>
      <c r="B2882">
        <f t="shared" si="454"/>
        <v>0</v>
      </c>
      <c r="D2882" t="b">
        <f t="shared" si="458"/>
        <v>0</v>
      </c>
      <c r="AN2882">
        <f t="shared" si="455"/>
        <v>4.9121580331455778E-2</v>
      </c>
      <c r="AQ2882">
        <f t="shared" si="456"/>
        <v>0.22163388804841144</v>
      </c>
      <c r="CA2882">
        <v>1</v>
      </c>
      <c r="CC2882" t="str">
        <f t="shared" ca="1" si="459"/>
        <v/>
      </c>
      <c r="CD2882" t="str">
        <f t="shared" ref="CD2882:CD2945" ca="1" si="460">IF(MOD(CELL("строка",CA2901),20)=0,SUM(CA2882:CA2901),"")</f>
        <v/>
      </c>
      <c r="CH2882" t="str">
        <f t="shared" ca="1" si="457"/>
        <v/>
      </c>
      <c r="CK2882" t="str">
        <f t="shared" ref="CK2882:CK2945" ca="1" si="461">IF(MOD(CELL("строка",CD2882),20)=1,POWER( SUM( CD2882, -$CJ$1 ), 2 ),"")</f>
        <v/>
      </c>
    </row>
    <row r="2883" spans="1:89" x14ac:dyDescent="0.45">
      <c r="A2883">
        <v>2</v>
      </c>
      <c r="B2883">
        <f t="shared" ref="B2883:B2946" si="462">SUM(A2925:A2934)*D2901</f>
        <v>0</v>
      </c>
      <c r="D2883" t="b">
        <f t="shared" si="458"/>
        <v>0</v>
      </c>
      <c r="AN2883">
        <f t="shared" ref="AN2883:AN2946" si="463">IF(A2883&gt;0,(A2883-AM$2)*(A2883-AM$2),0)</f>
        <v>0.60585380423463286</v>
      </c>
      <c r="AQ2883">
        <f t="shared" ref="AQ2883:AQ2946" si="464">ABS(A2883-AM$2)</f>
        <v>0.77836611195158856</v>
      </c>
      <c r="CA2883">
        <v>2</v>
      </c>
      <c r="CC2883" t="str">
        <f t="shared" ca="1" si="459"/>
        <v/>
      </c>
      <c r="CD2883" t="str">
        <f t="shared" ca="1" si="460"/>
        <v/>
      </c>
      <c r="CH2883" t="str">
        <f t="shared" ref="CH2883:CH2946" ca="1" si="465">IF(MOD(CELL("строка",CC2883),10)=1,POWER( SUM( CC2883, -$G$1 ), 2 ),"")</f>
        <v/>
      </c>
      <c r="CK2883" t="str">
        <f t="shared" ca="1" si="461"/>
        <v/>
      </c>
    </row>
    <row r="2884" spans="1:89" x14ac:dyDescent="0.45">
      <c r="A2884">
        <v>2</v>
      </c>
      <c r="B2884">
        <f t="shared" si="462"/>
        <v>0</v>
      </c>
      <c r="D2884" t="b">
        <f t="shared" si="458"/>
        <v>0</v>
      </c>
      <c r="AN2884">
        <f t="shared" si="463"/>
        <v>0.60585380423463286</v>
      </c>
      <c r="AQ2884">
        <f t="shared" si="464"/>
        <v>0.77836611195158856</v>
      </c>
      <c r="CA2884">
        <v>2</v>
      </c>
      <c r="CC2884" t="str">
        <f t="shared" ca="1" si="459"/>
        <v/>
      </c>
      <c r="CD2884" t="str">
        <f t="shared" ca="1" si="460"/>
        <v/>
      </c>
      <c r="CH2884" t="str">
        <f t="shared" ca="1" si="465"/>
        <v/>
      </c>
      <c r="CK2884" t="str">
        <f t="shared" ca="1" si="461"/>
        <v/>
      </c>
    </row>
    <row r="2885" spans="1:89" x14ac:dyDescent="0.45">
      <c r="A2885">
        <v>6</v>
      </c>
      <c r="B2885">
        <f t="shared" si="462"/>
        <v>0</v>
      </c>
      <c r="D2885" t="b">
        <f t="shared" si="458"/>
        <v>0</v>
      </c>
      <c r="AN2885">
        <f t="shared" si="463"/>
        <v>22.832782699847343</v>
      </c>
      <c r="AQ2885">
        <f t="shared" si="464"/>
        <v>4.7783661119515886</v>
      </c>
      <c r="CA2885">
        <v>6</v>
      </c>
      <c r="CC2885" t="str">
        <f t="shared" ca="1" si="459"/>
        <v/>
      </c>
      <c r="CD2885" t="str">
        <f t="shared" ca="1" si="460"/>
        <v/>
      </c>
      <c r="CH2885" t="str">
        <f t="shared" ca="1" si="465"/>
        <v/>
      </c>
      <c r="CK2885" t="str">
        <f t="shared" ca="1" si="461"/>
        <v/>
      </c>
    </row>
    <row r="2886" spans="1:89" x14ac:dyDescent="0.45">
      <c r="A2886">
        <v>1</v>
      </c>
      <c r="B2886">
        <f t="shared" si="462"/>
        <v>0</v>
      </c>
      <c r="D2886" t="b">
        <f t="shared" si="458"/>
        <v>0</v>
      </c>
      <c r="AN2886">
        <f t="shared" si="463"/>
        <v>4.9121580331455778E-2</v>
      </c>
      <c r="AQ2886">
        <f t="shared" si="464"/>
        <v>0.22163388804841144</v>
      </c>
      <c r="CA2886">
        <v>1</v>
      </c>
      <c r="CC2886" t="str">
        <f t="shared" ca="1" si="459"/>
        <v/>
      </c>
      <c r="CD2886" t="str">
        <f t="shared" ca="1" si="460"/>
        <v/>
      </c>
      <c r="CH2886" t="str">
        <f t="shared" ca="1" si="465"/>
        <v/>
      </c>
      <c r="CK2886" t="str">
        <f t="shared" ca="1" si="461"/>
        <v/>
      </c>
    </row>
    <row r="2887" spans="1:89" x14ac:dyDescent="0.45">
      <c r="A2887">
        <v>1</v>
      </c>
      <c r="B2887">
        <f t="shared" si="462"/>
        <v>0</v>
      </c>
      <c r="D2887" t="b">
        <f t="shared" si="458"/>
        <v>1</v>
      </c>
      <c r="AN2887">
        <f t="shared" si="463"/>
        <v>4.9121580331455778E-2</v>
      </c>
      <c r="AQ2887">
        <f t="shared" si="464"/>
        <v>0.22163388804841144</v>
      </c>
      <c r="CA2887">
        <v>1</v>
      </c>
      <c r="CC2887" t="str">
        <f t="shared" ca="1" si="459"/>
        <v/>
      </c>
      <c r="CD2887" t="str">
        <f t="shared" ca="1" si="460"/>
        <v/>
      </c>
      <c r="CH2887" t="str">
        <f t="shared" ca="1" si="465"/>
        <v/>
      </c>
      <c r="CK2887" t="str">
        <f t="shared" ca="1" si="461"/>
        <v/>
      </c>
    </row>
    <row r="2888" spans="1:89" x14ac:dyDescent="0.45">
      <c r="A2888">
        <v>2</v>
      </c>
      <c r="B2888">
        <f t="shared" si="462"/>
        <v>0</v>
      </c>
      <c r="D2888" t="b">
        <f t="shared" si="458"/>
        <v>0</v>
      </c>
      <c r="AN2888">
        <f t="shared" si="463"/>
        <v>0.60585380423463286</v>
      </c>
      <c r="AQ2888">
        <f t="shared" si="464"/>
        <v>0.77836611195158856</v>
      </c>
      <c r="CA2888">
        <v>2</v>
      </c>
      <c r="CC2888" t="str">
        <f t="shared" ca="1" si="459"/>
        <v/>
      </c>
      <c r="CD2888" t="str">
        <f t="shared" ca="1" si="460"/>
        <v/>
      </c>
      <c r="CH2888" t="str">
        <f t="shared" ca="1" si="465"/>
        <v/>
      </c>
      <c r="CK2888" t="str">
        <f t="shared" ca="1" si="461"/>
        <v/>
      </c>
    </row>
    <row r="2889" spans="1:89" x14ac:dyDescent="0.45">
      <c r="A2889">
        <v>1</v>
      </c>
      <c r="B2889">
        <f t="shared" si="462"/>
        <v>8</v>
      </c>
      <c r="D2889" t="b">
        <f t="shared" si="458"/>
        <v>0</v>
      </c>
      <c r="AN2889">
        <f t="shared" si="463"/>
        <v>4.9121580331455778E-2</v>
      </c>
      <c r="AQ2889">
        <f t="shared" si="464"/>
        <v>0.22163388804841144</v>
      </c>
      <c r="CA2889">
        <v>1</v>
      </c>
      <c r="CC2889" t="str">
        <f t="shared" ca="1" si="459"/>
        <v/>
      </c>
      <c r="CD2889" t="str">
        <f t="shared" ca="1" si="460"/>
        <v/>
      </c>
      <c r="CH2889" t="str">
        <f t="shared" ca="1" si="465"/>
        <v/>
      </c>
      <c r="CK2889" t="str">
        <f t="shared" ca="1" si="461"/>
        <v/>
      </c>
    </row>
    <row r="2890" spans="1:89" x14ac:dyDescent="0.45">
      <c r="A2890">
        <v>3</v>
      </c>
      <c r="B2890">
        <f t="shared" si="462"/>
        <v>0</v>
      </c>
      <c r="D2890" t="b">
        <f t="shared" si="458"/>
        <v>0</v>
      </c>
      <c r="AN2890">
        <f t="shared" si="463"/>
        <v>3.16258602813781</v>
      </c>
      <c r="AQ2890">
        <f t="shared" si="464"/>
        <v>1.7783661119515886</v>
      </c>
      <c r="CA2890">
        <v>3</v>
      </c>
      <c r="CC2890" t="str">
        <f t="shared" ca="1" si="459"/>
        <v/>
      </c>
      <c r="CD2890" t="str">
        <f t="shared" ca="1" si="460"/>
        <v/>
      </c>
      <c r="CH2890" t="str">
        <f t="shared" ca="1" si="465"/>
        <v/>
      </c>
      <c r="CK2890" t="str">
        <f t="shared" ca="1" si="461"/>
        <v/>
      </c>
    </row>
    <row r="2891" spans="1:89" x14ac:dyDescent="0.45">
      <c r="A2891">
        <v>0</v>
      </c>
      <c r="B2891">
        <f t="shared" si="462"/>
        <v>0</v>
      </c>
      <c r="D2891" t="b">
        <f t="shared" si="458"/>
        <v>0</v>
      </c>
      <c r="AN2891">
        <f t="shared" si="463"/>
        <v>0</v>
      </c>
      <c r="AQ2891">
        <f t="shared" si="464"/>
        <v>1.2216338880484114</v>
      </c>
      <c r="CA2891">
        <v>0</v>
      </c>
      <c r="CC2891">
        <f t="shared" ca="1" si="459"/>
        <v>10</v>
      </c>
      <c r="CD2891" t="str">
        <f t="shared" ca="1" si="460"/>
        <v/>
      </c>
      <c r="CH2891">
        <f t="shared" ca="1" si="465"/>
        <v>100</v>
      </c>
      <c r="CK2891" t="str">
        <f t="shared" ca="1" si="461"/>
        <v/>
      </c>
    </row>
    <row r="2892" spans="1:89" x14ac:dyDescent="0.45">
      <c r="A2892">
        <v>2</v>
      </c>
      <c r="B2892">
        <f t="shared" si="462"/>
        <v>0</v>
      </c>
      <c r="D2892" t="b">
        <f t="shared" si="458"/>
        <v>0</v>
      </c>
      <c r="AN2892">
        <f t="shared" si="463"/>
        <v>0.60585380423463286</v>
      </c>
      <c r="AQ2892">
        <f t="shared" si="464"/>
        <v>0.77836611195158856</v>
      </c>
      <c r="CA2892">
        <v>2</v>
      </c>
      <c r="CC2892" t="str">
        <f t="shared" ca="1" si="459"/>
        <v/>
      </c>
      <c r="CD2892" t="str">
        <f t="shared" ca="1" si="460"/>
        <v/>
      </c>
      <c r="CH2892" t="str">
        <f t="shared" ca="1" si="465"/>
        <v/>
      </c>
      <c r="CK2892" t="str">
        <f t="shared" ca="1" si="461"/>
        <v/>
      </c>
    </row>
    <row r="2893" spans="1:89" x14ac:dyDescent="0.45">
      <c r="A2893">
        <v>0</v>
      </c>
      <c r="B2893">
        <f t="shared" si="462"/>
        <v>0</v>
      </c>
      <c r="D2893" t="b">
        <f t="shared" si="458"/>
        <v>0</v>
      </c>
      <c r="AN2893">
        <f t="shared" si="463"/>
        <v>0</v>
      </c>
      <c r="AQ2893">
        <f t="shared" si="464"/>
        <v>1.2216338880484114</v>
      </c>
      <c r="CA2893">
        <v>0</v>
      </c>
      <c r="CC2893" t="str">
        <f t="shared" ca="1" si="459"/>
        <v/>
      </c>
      <c r="CD2893" t="str">
        <f t="shared" ca="1" si="460"/>
        <v/>
      </c>
      <c r="CH2893" t="str">
        <f t="shared" ca="1" si="465"/>
        <v/>
      </c>
      <c r="CK2893" t="str">
        <f t="shared" ca="1" si="461"/>
        <v/>
      </c>
    </row>
    <row r="2894" spans="1:89" x14ac:dyDescent="0.45">
      <c r="A2894">
        <v>1</v>
      </c>
      <c r="B2894">
        <f t="shared" si="462"/>
        <v>0</v>
      </c>
      <c r="D2894" t="b">
        <f t="shared" si="458"/>
        <v>0</v>
      </c>
      <c r="AN2894">
        <f t="shared" si="463"/>
        <v>4.9121580331455778E-2</v>
      </c>
      <c r="AQ2894">
        <f t="shared" si="464"/>
        <v>0.22163388804841144</v>
      </c>
      <c r="CA2894">
        <v>1</v>
      </c>
      <c r="CC2894" t="str">
        <f t="shared" ca="1" si="459"/>
        <v/>
      </c>
      <c r="CD2894" t="str">
        <f t="shared" ca="1" si="460"/>
        <v/>
      </c>
      <c r="CH2894" t="str">
        <f t="shared" ca="1" si="465"/>
        <v/>
      </c>
      <c r="CK2894" t="str">
        <f t="shared" ca="1" si="461"/>
        <v/>
      </c>
    </row>
    <row r="2895" spans="1:89" x14ac:dyDescent="0.45">
      <c r="A2895">
        <v>2</v>
      </c>
      <c r="B2895">
        <f t="shared" si="462"/>
        <v>0</v>
      </c>
      <c r="D2895" t="b">
        <f t="shared" si="458"/>
        <v>0</v>
      </c>
      <c r="AN2895">
        <f t="shared" si="463"/>
        <v>0.60585380423463286</v>
      </c>
      <c r="AQ2895">
        <f t="shared" si="464"/>
        <v>0.77836611195158856</v>
      </c>
      <c r="CA2895">
        <v>2</v>
      </c>
      <c r="CC2895" t="str">
        <f t="shared" ca="1" si="459"/>
        <v/>
      </c>
      <c r="CD2895" t="str">
        <f t="shared" ca="1" si="460"/>
        <v/>
      </c>
      <c r="CH2895" t="str">
        <f t="shared" ca="1" si="465"/>
        <v/>
      </c>
      <c r="CK2895" t="str">
        <f t="shared" ca="1" si="461"/>
        <v/>
      </c>
    </row>
    <row r="2896" spans="1:89" x14ac:dyDescent="0.45">
      <c r="A2896">
        <v>0</v>
      </c>
      <c r="B2896">
        <f t="shared" si="462"/>
        <v>0</v>
      </c>
      <c r="D2896" t="b">
        <f t="shared" si="458"/>
        <v>0</v>
      </c>
      <c r="AN2896">
        <f t="shared" si="463"/>
        <v>0</v>
      </c>
      <c r="AQ2896">
        <f t="shared" si="464"/>
        <v>1.2216338880484114</v>
      </c>
      <c r="CA2896">
        <v>0</v>
      </c>
      <c r="CC2896" t="str">
        <f t="shared" ca="1" si="459"/>
        <v/>
      </c>
      <c r="CD2896" t="str">
        <f t="shared" ca="1" si="460"/>
        <v/>
      </c>
      <c r="CH2896" t="str">
        <f t="shared" ca="1" si="465"/>
        <v/>
      </c>
      <c r="CK2896" t="str">
        <f t="shared" ca="1" si="461"/>
        <v/>
      </c>
    </row>
    <row r="2897" spans="1:89" x14ac:dyDescent="0.45">
      <c r="A2897">
        <v>0</v>
      </c>
      <c r="B2897">
        <f t="shared" si="462"/>
        <v>0</v>
      </c>
      <c r="D2897" t="b">
        <f t="shared" si="458"/>
        <v>1</v>
      </c>
      <c r="AN2897">
        <f t="shared" si="463"/>
        <v>0</v>
      </c>
      <c r="AQ2897">
        <f t="shared" si="464"/>
        <v>1.2216338880484114</v>
      </c>
      <c r="CA2897">
        <v>0</v>
      </c>
      <c r="CC2897" t="str">
        <f t="shared" ca="1" si="459"/>
        <v/>
      </c>
      <c r="CD2897" t="str">
        <f t="shared" ca="1" si="460"/>
        <v/>
      </c>
      <c r="CH2897" t="str">
        <f t="shared" ca="1" si="465"/>
        <v/>
      </c>
      <c r="CK2897" t="str">
        <f t="shared" ca="1" si="461"/>
        <v/>
      </c>
    </row>
    <row r="2898" spans="1:89" x14ac:dyDescent="0.45">
      <c r="A2898">
        <v>1</v>
      </c>
      <c r="B2898">
        <f t="shared" si="462"/>
        <v>0</v>
      </c>
      <c r="D2898" t="b">
        <f t="shared" si="458"/>
        <v>0</v>
      </c>
      <c r="AN2898">
        <f t="shared" si="463"/>
        <v>4.9121580331455778E-2</v>
      </c>
      <c r="AQ2898">
        <f t="shared" si="464"/>
        <v>0.22163388804841144</v>
      </c>
      <c r="CA2898">
        <v>1</v>
      </c>
      <c r="CC2898" t="str">
        <f t="shared" ca="1" si="459"/>
        <v/>
      </c>
      <c r="CD2898" t="str">
        <f t="shared" ca="1" si="460"/>
        <v/>
      </c>
      <c r="CH2898" t="str">
        <f t="shared" ca="1" si="465"/>
        <v/>
      </c>
      <c r="CK2898" t="str">
        <f t="shared" ca="1" si="461"/>
        <v/>
      </c>
    </row>
    <row r="2899" spans="1:89" x14ac:dyDescent="0.45">
      <c r="A2899">
        <v>1</v>
      </c>
      <c r="B2899">
        <f t="shared" si="462"/>
        <v>14</v>
      </c>
      <c r="D2899" t="b">
        <f t="shared" si="458"/>
        <v>0</v>
      </c>
      <c r="AN2899">
        <f t="shared" si="463"/>
        <v>4.9121580331455778E-2</v>
      </c>
      <c r="AQ2899">
        <f t="shared" si="464"/>
        <v>0.22163388804841144</v>
      </c>
      <c r="CA2899">
        <v>1</v>
      </c>
      <c r="CC2899" t="str">
        <f t="shared" ca="1" si="459"/>
        <v/>
      </c>
      <c r="CD2899" t="str">
        <f t="shared" ca="1" si="460"/>
        <v/>
      </c>
      <c r="CH2899" t="str">
        <f t="shared" ca="1" si="465"/>
        <v/>
      </c>
      <c r="CK2899" t="str">
        <f t="shared" ca="1" si="461"/>
        <v/>
      </c>
    </row>
    <row r="2900" spans="1:89" x14ac:dyDescent="0.45">
      <c r="A2900">
        <v>3</v>
      </c>
      <c r="B2900">
        <f t="shared" si="462"/>
        <v>0</v>
      </c>
      <c r="D2900" t="b">
        <f t="shared" si="458"/>
        <v>0</v>
      </c>
      <c r="AN2900">
        <f t="shared" si="463"/>
        <v>3.16258602813781</v>
      </c>
      <c r="AQ2900">
        <f t="shared" si="464"/>
        <v>1.7783661119515886</v>
      </c>
      <c r="CA2900">
        <v>3</v>
      </c>
      <c r="CC2900" t="str">
        <f t="shared" ca="1" si="459"/>
        <v/>
      </c>
      <c r="CD2900" t="str">
        <f t="shared" ca="1" si="460"/>
        <v/>
      </c>
      <c r="CH2900" t="str">
        <f t="shared" ca="1" si="465"/>
        <v/>
      </c>
      <c r="CK2900" t="str">
        <f t="shared" ca="1" si="461"/>
        <v/>
      </c>
    </row>
    <row r="2901" spans="1:89" x14ac:dyDescent="0.45">
      <c r="A2901">
        <v>2</v>
      </c>
      <c r="B2901">
        <f t="shared" si="462"/>
        <v>0</v>
      </c>
      <c r="D2901" t="b">
        <f t="shared" si="458"/>
        <v>0</v>
      </c>
      <c r="AN2901">
        <f t="shared" si="463"/>
        <v>0.60585380423463286</v>
      </c>
      <c r="AQ2901">
        <f t="shared" si="464"/>
        <v>0.77836611195158856</v>
      </c>
      <c r="CA2901">
        <v>2</v>
      </c>
      <c r="CC2901">
        <f t="shared" ca="1" si="459"/>
        <v>17</v>
      </c>
      <c r="CD2901">
        <f t="shared" ca="1" si="460"/>
        <v>32</v>
      </c>
      <c r="CH2901">
        <f t="shared" ca="1" si="465"/>
        <v>289</v>
      </c>
      <c r="CK2901">
        <f t="shared" ca="1" si="461"/>
        <v>57.229225000000021</v>
      </c>
    </row>
    <row r="2902" spans="1:89" x14ac:dyDescent="0.45">
      <c r="A2902">
        <v>1</v>
      </c>
      <c r="B2902">
        <f t="shared" si="462"/>
        <v>0</v>
      </c>
      <c r="D2902" t="b">
        <f t="shared" si="458"/>
        <v>0</v>
      </c>
      <c r="AN2902">
        <f t="shared" si="463"/>
        <v>4.9121580331455778E-2</v>
      </c>
      <c r="AQ2902">
        <f t="shared" si="464"/>
        <v>0.22163388804841144</v>
      </c>
      <c r="CA2902">
        <v>1</v>
      </c>
      <c r="CC2902" t="str">
        <f t="shared" ca="1" si="459"/>
        <v/>
      </c>
      <c r="CD2902" t="str">
        <f t="shared" ca="1" si="460"/>
        <v/>
      </c>
      <c r="CH2902" t="str">
        <f t="shared" ca="1" si="465"/>
        <v/>
      </c>
      <c r="CK2902" t="str">
        <f t="shared" ca="1" si="461"/>
        <v/>
      </c>
    </row>
    <row r="2903" spans="1:89" x14ac:dyDescent="0.45">
      <c r="A2903">
        <v>1</v>
      </c>
      <c r="B2903">
        <f t="shared" si="462"/>
        <v>0</v>
      </c>
      <c r="D2903" t="b">
        <f t="shared" si="458"/>
        <v>0</v>
      </c>
      <c r="AN2903">
        <f t="shared" si="463"/>
        <v>4.9121580331455778E-2</v>
      </c>
      <c r="AQ2903">
        <f t="shared" si="464"/>
        <v>0.22163388804841144</v>
      </c>
      <c r="CA2903">
        <v>1</v>
      </c>
      <c r="CC2903" t="str">
        <f t="shared" ca="1" si="459"/>
        <v/>
      </c>
      <c r="CD2903" t="str">
        <f t="shared" ca="1" si="460"/>
        <v/>
      </c>
      <c r="CH2903" t="str">
        <f t="shared" ca="1" si="465"/>
        <v/>
      </c>
      <c r="CK2903" t="str">
        <f t="shared" ca="1" si="461"/>
        <v/>
      </c>
    </row>
    <row r="2904" spans="1:89" x14ac:dyDescent="0.45">
      <c r="A2904">
        <v>1</v>
      </c>
      <c r="B2904">
        <f t="shared" si="462"/>
        <v>0</v>
      </c>
      <c r="D2904" t="b">
        <f t="shared" si="458"/>
        <v>0</v>
      </c>
      <c r="AN2904">
        <f t="shared" si="463"/>
        <v>4.9121580331455778E-2</v>
      </c>
      <c r="AQ2904">
        <f t="shared" si="464"/>
        <v>0.22163388804841144</v>
      </c>
      <c r="CA2904">
        <v>1</v>
      </c>
      <c r="CC2904" t="str">
        <f t="shared" ca="1" si="459"/>
        <v/>
      </c>
      <c r="CD2904" t="str">
        <f t="shared" ca="1" si="460"/>
        <v/>
      </c>
      <c r="CH2904" t="str">
        <f t="shared" ca="1" si="465"/>
        <v/>
      </c>
      <c r="CK2904" t="str">
        <f t="shared" ca="1" si="461"/>
        <v/>
      </c>
    </row>
    <row r="2905" spans="1:89" x14ac:dyDescent="0.45">
      <c r="A2905">
        <v>4</v>
      </c>
      <c r="B2905">
        <f t="shared" si="462"/>
        <v>0</v>
      </c>
      <c r="D2905" t="b">
        <f t="shared" si="458"/>
        <v>0</v>
      </c>
      <c r="AN2905">
        <f t="shared" si="463"/>
        <v>7.7193182520409875</v>
      </c>
      <c r="AQ2905">
        <f t="shared" si="464"/>
        <v>2.7783661119515886</v>
      </c>
      <c r="CA2905">
        <v>4</v>
      </c>
      <c r="CC2905" t="str">
        <f t="shared" ca="1" si="459"/>
        <v/>
      </c>
      <c r="CD2905" t="str">
        <f t="shared" ca="1" si="460"/>
        <v/>
      </c>
      <c r="CH2905" t="str">
        <f t="shared" ca="1" si="465"/>
        <v/>
      </c>
      <c r="CK2905" t="str">
        <f t="shared" ca="1" si="461"/>
        <v/>
      </c>
    </row>
    <row r="2906" spans="1:89" x14ac:dyDescent="0.45">
      <c r="A2906">
        <v>0</v>
      </c>
      <c r="B2906">
        <f t="shared" si="462"/>
        <v>0</v>
      </c>
      <c r="D2906" t="b">
        <f t="shared" si="458"/>
        <v>0</v>
      </c>
      <c r="AN2906">
        <f t="shared" si="463"/>
        <v>0</v>
      </c>
      <c r="AQ2906">
        <f t="shared" si="464"/>
        <v>1.2216338880484114</v>
      </c>
      <c r="CA2906">
        <v>0</v>
      </c>
      <c r="CC2906" t="str">
        <f t="shared" ca="1" si="459"/>
        <v/>
      </c>
      <c r="CD2906" t="str">
        <f t="shared" ca="1" si="460"/>
        <v/>
      </c>
      <c r="CH2906" t="str">
        <f t="shared" ca="1" si="465"/>
        <v/>
      </c>
      <c r="CK2906" t="str">
        <f t="shared" ca="1" si="461"/>
        <v/>
      </c>
    </row>
    <row r="2907" spans="1:89" x14ac:dyDescent="0.45">
      <c r="A2907">
        <v>1</v>
      </c>
      <c r="B2907">
        <f t="shared" si="462"/>
        <v>0</v>
      </c>
      <c r="D2907" t="b">
        <f t="shared" si="458"/>
        <v>1</v>
      </c>
      <c r="AN2907">
        <f t="shared" si="463"/>
        <v>4.9121580331455778E-2</v>
      </c>
      <c r="AQ2907">
        <f t="shared" si="464"/>
        <v>0.22163388804841144</v>
      </c>
      <c r="CA2907">
        <v>1</v>
      </c>
      <c r="CC2907" t="str">
        <f t="shared" ca="1" si="459"/>
        <v/>
      </c>
      <c r="CD2907" t="str">
        <f t="shared" ca="1" si="460"/>
        <v/>
      </c>
      <c r="CH2907" t="str">
        <f t="shared" ca="1" si="465"/>
        <v/>
      </c>
      <c r="CK2907" t="str">
        <f t="shared" ca="1" si="461"/>
        <v/>
      </c>
    </row>
    <row r="2908" spans="1:89" x14ac:dyDescent="0.45">
      <c r="A2908">
        <v>1</v>
      </c>
      <c r="B2908">
        <f t="shared" si="462"/>
        <v>0</v>
      </c>
      <c r="D2908" t="b">
        <f t="shared" si="458"/>
        <v>0</v>
      </c>
      <c r="AN2908">
        <f t="shared" si="463"/>
        <v>4.9121580331455778E-2</v>
      </c>
      <c r="AQ2908">
        <f t="shared" si="464"/>
        <v>0.22163388804841144</v>
      </c>
      <c r="CA2908">
        <v>1</v>
      </c>
      <c r="CC2908" t="str">
        <f t="shared" ca="1" si="459"/>
        <v/>
      </c>
      <c r="CD2908" t="str">
        <f t="shared" ca="1" si="460"/>
        <v/>
      </c>
      <c r="CH2908" t="str">
        <f t="shared" ca="1" si="465"/>
        <v/>
      </c>
      <c r="CK2908" t="str">
        <f t="shared" ca="1" si="461"/>
        <v/>
      </c>
    </row>
    <row r="2909" spans="1:89" x14ac:dyDescent="0.45">
      <c r="A2909">
        <v>4</v>
      </c>
      <c r="B2909">
        <f t="shared" si="462"/>
        <v>11</v>
      </c>
      <c r="D2909" t="b">
        <f t="shared" si="458"/>
        <v>0</v>
      </c>
      <c r="AN2909">
        <f t="shared" si="463"/>
        <v>7.7193182520409875</v>
      </c>
      <c r="AQ2909">
        <f t="shared" si="464"/>
        <v>2.7783661119515886</v>
      </c>
      <c r="CA2909">
        <v>4</v>
      </c>
      <c r="CC2909" t="str">
        <f t="shared" ca="1" si="459"/>
        <v/>
      </c>
      <c r="CD2909" t="str">
        <f t="shared" ca="1" si="460"/>
        <v/>
      </c>
      <c r="CH2909" t="str">
        <f t="shared" ca="1" si="465"/>
        <v/>
      </c>
      <c r="CK2909" t="str">
        <f t="shared" ca="1" si="461"/>
        <v/>
      </c>
    </row>
    <row r="2910" spans="1:89" x14ac:dyDescent="0.45">
      <c r="A2910">
        <v>2</v>
      </c>
      <c r="B2910">
        <f t="shared" si="462"/>
        <v>0</v>
      </c>
      <c r="D2910" t="b">
        <f t="shared" si="458"/>
        <v>0</v>
      </c>
      <c r="AN2910">
        <f t="shared" si="463"/>
        <v>0.60585380423463286</v>
      </c>
      <c r="AQ2910">
        <f t="shared" si="464"/>
        <v>0.77836611195158856</v>
      </c>
      <c r="CA2910">
        <v>2</v>
      </c>
      <c r="CC2910" t="str">
        <f t="shared" ca="1" si="459"/>
        <v/>
      </c>
      <c r="CD2910" t="str">
        <f t="shared" ca="1" si="460"/>
        <v/>
      </c>
      <c r="CH2910" t="str">
        <f t="shared" ca="1" si="465"/>
        <v/>
      </c>
      <c r="CK2910" t="str">
        <f t="shared" ca="1" si="461"/>
        <v/>
      </c>
    </row>
    <row r="2911" spans="1:89" x14ac:dyDescent="0.45">
      <c r="A2911">
        <v>4</v>
      </c>
      <c r="B2911">
        <f t="shared" si="462"/>
        <v>0</v>
      </c>
      <c r="D2911" t="b">
        <f t="shared" si="458"/>
        <v>0</v>
      </c>
      <c r="AN2911">
        <f t="shared" si="463"/>
        <v>7.7193182520409875</v>
      </c>
      <c r="AQ2911">
        <f t="shared" si="464"/>
        <v>2.7783661119515886</v>
      </c>
      <c r="CA2911">
        <v>4</v>
      </c>
      <c r="CC2911">
        <f t="shared" ca="1" si="459"/>
        <v>15</v>
      </c>
      <c r="CD2911" t="str">
        <f t="shared" ca="1" si="460"/>
        <v/>
      </c>
      <c r="CH2911">
        <f t="shared" ca="1" si="465"/>
        <v>225</v>
      </c>
      <c r="CK2911" t="str">
        <f t="shared" ca="1" si="461"/>
        <v/>
      </c>
    </row>
    <row r="2912" spans="1:89" x14ac:dyDescent="0.45">
      <c r="A2912">
        <v>0</v>
      </c>
      <c r="B2912">
        <f t="shared" si="462"/>
        <v>0</v>
      </c>
      <c r="D2912" t="b">
        <f t="shared" si="458"/>
        <v>0</v>
      </c>
      <c r="AN2912">
        <f t="shared" si="463"/>
        <v>0</v>
      </c>
      <c r="AQ2912">
        <f t="shared" si="464"/>
        <v>1.2216338880484114</v>
      </c>
      <c r="CA2912">
        <v>0</v>
      </c>
      <c r="CC2912" t="str">
        <f t="shared" ca="1" si="459"/>
        <v/>
      </c>
      <c r="CD2912" t="str">
        <f t="shared" ca="1" si="460"/>
        <v/>
      </c>
      <c r="CH2912" t="str">
        <f t="shared" ca="1" si="465"/>
        <v/>
      </c>
      <c r="CK2912" t="str">
        <f t="shared" ca="1" si="461"/>
        <v/>
      </c>
    </row>
    <row r="2913" spans="1:89" x14ac:dyDescent="0.45">
      <c r="A2913">
        <v>3</v>
      </c>
      <c r="B2913">
        <f t="shared" si="462"/>
        <v>0</v>
      </c>
      <c r="D2913" t="b">
        <f t="shared" si="458"/>
        <v>0</v>
      </c>
      <c r="AN2913">
        <f t="shared" si="463"/>
        <v>3.16258602813781</v>
      </c>
      <c r="AQ2913">
        <f t="shared" si="464"/>
        <v>1.7783661119515886</v>
      </c>
      <c r="CA2913">
        <v>3</v>
      </c>
      <c r="CC2913" t="str">
        <f t="shared" ca="1" si="459"/>
        <v/>
      </c>
      <c r="CD2913" t="str">
        <f t="shared" ca="1" si="460"/>
        <v/>
      </c>
      <c r="CH2913" t="str">
        <f t="shared" ca="1" si="465"/>
        <v/>
      </c>
      <c r="CK2913" t="str">
        <f t="shared" ca="1" si="461"/>
        <v/>
      </c>
    </row>
    <row r="2914" spans="1:89" x14ac:dyDescent="0.45">
      <c r="A2914">
        <v>1</v>
      </c>
      <c r="B2914">
        <f t="shared" si="462"/>
        <v>0</v>
      </c>
      <c r="D2914" t="b">
        <f t="shared" si="458"/>
        <v>0</v>
      </c>
      <c r="AN2914">
        <f t="shared" si="463"/>
        <v>4.9121580331455778E-2</v>
      </c>
      <c r="AQ2914">
        <f t="shared" si="464"/>
        <v>0.22163388804841144</v>
      </c>
      <c r="CA2914">
        <v>1</v>
      </c>
      <c r="CC2914" t="str">
        <f t="shared" ca="1" si="459"/>
        <v/>
      </c>
      <c r="CD2914" t="str">
        <f t="shared" ca="1" si="460"/>
        <v/>
      </c>
      <c r="CH2914" t="str">
        <f t="shared" ca="1" si="465"/>
        <v/>
      </c>
      <c r="CK2914" t="str">
        <f t="shared" ca="1" si="461"/>
        <v/>
      </c>
    </row>
    <row r="2915" spans="1:89" x14ac:dyDescent="0.45">
      <c r="A2915">
        <v>0</v>
      </c>
      <c r="B2915">
        <f t="shared" si="462"/>
        <v>0</v>
      </c>
      <c r="D2915" t="b">
        <f t="shared" si="458"/>
        <v>0</v>
      </c>
      <c r="AN2915">
        <f t="shared" si="463"/>
        <v>0</v>
      </c>
      <c r="AQ2915">
        <f t="shared" si="464"/>
        <v>1.2216338880484114</v>
      </c>
      <c r="CA2915">
        <v>0</v>
      </c>
      <c r="CC2915" t="str">
        <f t="shared" ca="1" si="459"/>
        <v/>
      </c>
      <c r="CD2915" t="str">
        <f t="shared" ca="1" si="460"/>
        <v/>
      </c>
      <c r="CH2915" t="str">
        <f t="shared" ca="1" si="465"/>
        <v/>
      </c>
      <c r="CK2915" t="str">
        <f t="shared" ca="1" si="461"/>
        <v/>
      </c>
    </row>
    <row r="2916" spans="1:89" x14ac:dyDescent="0.45">
      <c r="A2916">
        <v>0</v>
      </c>
      <c r="B2916">
        <f t="shared" si="462"/>
        <v>0</v>
      </c>
      <c r="D2916" t="b">
        <f t="shared" si="458"/>
        <v>0</v>
      </c>
      <c r="AN2916">
        <f t="shared" si="463"/>
        <v>0</v>
      </c>
      <c r="AQ2916">
        <f t="shared" si="464"/>
        <v>1.2216338880484114</v>
      </c>
      <c r="CA2916">
        <v>0</v>
      </c>
      <c r="CC2916" t="str">
        <f t="shared" ca="1" si="459"/>
        <v/>
      </c>
      <c r="CD2916" t="str">
        <f t="shared" ca="1" si="460"/>
        <v/>
      </c>
      <c r="CH2916" t="str">
        <f t="shared" ca="1" si="465"/>
        <v/>
      </c>
      <c r="CK2916" t="str">
        <f t="shared" ca="1" si="461"/>
        <v/>
      </c>
    </row>
    <row r="2917" spans="1:89" x14ac:dyDescent="0.45">
      <c r="A2917">
        <v>2</v>
      </c>
      <c r="B2917">
        <f t="shared" si="462"/>
        <v>0</v>
      </c>
      <c r="D2917" t="b">
        <f t="shared" si="458"/>
        <v>1</v>
      </c>
      <c r="AN2917">
        <f t="shared" si="463"/>
        <v>0.60585380423463286</v>
      </c>
      <c r="AQ2917">
        <f t="shared" si="464"/>
        <v>0.77836611195158856</v>
      </c>
      <c r="CA2917">
        <v>2</v>
      </c>
      <c r="CC2917" t="str">
        <f t="shared" ca="1" si="459"/>
        <v/>
      </c>
      <c r="CD2917" t="str">
        <f t="shared" ca="1" si="460"/>
        <v/>
      </c>
      <c r="CH2917" t="str">
        <f t="shared" ca="1" si="465"/>
        <v/>
      </c>
      <c r="CK2917" t="str">
        <f t="shared" ca="1" si="461"/>
        <v/>
      </c>
    </row>
    <row r="2918" spans="1:89" x14ac:dyDescent="0.45">
      <c r="A2918">
        <v>1</v>
      </c>
      <c r="B2918">
        <f t="shared" si="462"/>
        <v>0</v>
      </c>
      <c r="D2918" t="b">
        <f t="shared" si="458"/>
        <v>0</v>
      </c>
      <c r="AN2918">
        <f t="shared" si="463"/>
        <v>4.9121580331455778E-2</v>
      </c>
      <c r="AQ2918">
        <f t="shared" si="464"/>
        <v>0.22163388804841144</v>
      </c>
      <c r="CA2918">
        <v>1</v>
      </c>
      <c r="CC2918" t="str">
        <f t="shared" ca="1" si="459"/>
        <v/>
      </c>
      <c r="CD2918" t="str">
        <f t="shared" ca="1" si="460"/>
        <v/>
      </c>
      <c r="CH2918" t="str">
        <f t="shared" ca="1" si="465"/>
        <v/>
      </c>
      <c r="CK2918" t="str">
        <f t="shared" ca="1" si="461"/>
        <v/>
      </c>
    </row>
    <row r="2919" spans="1:89" x14ac:dyDescent="0.45">
      <c r="A2919">
        <v>4</v>
      </c>
      <c r="B2919">
        <f t="shared" si="462"/>
        <v>15</v>
      </c>
      <c r="D2919" t="b">
        <f t="shared" si="458"/>
        <v>0</v>
      </c>
      <c r="AN2919">
        <f t="shared" si="463"/>
        <v>7.7193182520409875</v>
      </c>
      <c r="AQ2919">
        <f t="shared" si="464"/>
        <v>2.7783661119515886</v>
      </c>
      <c r="CA2919">
        <v>4</v>
      </c>
      <c r="CC2919" t="str">
        <f t="shared" ca="1" si="459"/>
        <v/>
      </c>
      <c r="CD2919" t="str">
        <f t="shared" ca="1" si="460"/>
        <v/>
      </c>
      <c r="CH2919" t="str">
        <f t="shared" ca="1" si="465"/>
        <v/>
      </c>
      <c r="CK2919" t="str">
        <f t="shared" ca="1" si="461"/>
        <v/>
      </c>
    </row>
    <row r="2920" spans="1:89" x14ac:dyDescent="0.45">
      <c r="A2920">
        <v>0</v>
      </c>
      <c r="B2920">
        <f t="shared" si="462"/>
        <v>0</v>
      </c>
      <c r="D2920" t="b">
        <f t="shared" si="458"/>
        <v>0</v>
      </c>
      <c r="AN2920">
        <f t="shared" si="463"/>
        <v>0</v>
      </c>
      <c r="AQ2920">
        <f t="shared" si="464"/>
        <v>1.2216338880484114</v>
      </c>
      <c r="CA2920">
        <v>0</v>
      </c>
      <c r="CC2920" t="str">
        <f t="shared" ca="1" si="459"/>
        <v/>
      </c>
      <c r="CD2920" t="str">
        <f t="shared" ca="1" si="460"/>
        <v/>
      </c>
      <c r="CH2920" t="str">
        <f t="shared" ca="1" si="465"/>
        <v/>
      </c>
      <c r="CK2920" t="str">
        <f t="shared" ca="1" si="461"/>
        <v/>
      </c>
    </row>
    <row r="2921" spans="1:89" x14ac:dyDescent="0.45">
      <c r="A2921">
        <v>1</v>
      </c>
      <c r="B2921">
        <f t="shared" si="462"/>
        <v>0</v>
      </c>
      <c r="D2921" t="b">
        <f t="shared" si="458"/>
        <v>0</v>
      </c>
      <c r="AN2921">
        <f t="shared" si="463"/>
        <v>4.9121580331455778E-2</v>
      </c>
      <c r="AQ2921">
        <f t="shared" si="464"/>
        <v>0.22163388804841144</v>
      </c>
      <c r="CA2921">
        <v>1</v>
      </c>
      <c r="CC2921">
        <f t="shared" ca="1" si="459"/>
        <v>17</v>
      </c>
      <c r="CD2921">
        <f t="shared" ca="1" si="460"/>
        <v>25</v>
      </c>
      <c r="CH2921">
        <f t="shared" ca="1" si="465"/>
        <v>289</v>
      </c>
      <c r="CK2921">
        <f t="shared" ca="1" si="461"/>
        <v>0.31922500000000142</v>
      </c>
    </row>
    <row r="2922" spans="1:89" x14ac:dyDescent="0.45">
      <c r="A2922">
        <v>3</v>
      </c>
      <c r="B2922">
        <f t="shared" si="462"/>
        <v>0</v>
      </c>
      <c r="D2922" t="b">
        <f t="shared" si="458"/>
        <v>0</v>
      </c>
      <c r="AN2922">
        <f t="shared" si="463"/>
        <v>3.16258602813781</v>
      </c>
      <c r="AQ2922">
        <f t="shared" si="464"/>
        <v>1.7783661119515886</v>
      </c>
      <c r="CA2922">
        <v>3</v>
      </c>
      <c r="CC2922" t="str">
        <f t="shared" ca="1" si="459"/>
        <v/>
      </c>
      <c r="CD2922" t="str">
        <f t="shared" ca="1" si="460"/>
        <v/>
      </c>
      <c r="CH2922" t="str">
        <f t="shared" ca="1" si="465"/>
        <v/>
      </c>
      <c r="CK2922" t="str">
        <f t="shared" ca="1" si="461"/>
        <v/>
      </c>
    </row>
    <row r="2923" spans="1:89" x14ac:dyDescent="0.45">
      <c r="A2923">
        <v>3</v>
      </c>
      <c r="B2923">
        <f t="shared" si="462"/>
        <v>0</v>
      </c>
      <c r="D2923" t="b">
        <f t="shared" si="458"/>
        <v>0</v>
      </c>
      <c r="AN2923">
        <f t="shared" si="463"/>
        <v>3.16258602813781</v>
      </c>
      <c r="AQ2923">
        <f t="shared" si="464"/>
        <v>1.7783661119515886</v>
      </c>
      <c r="CA2923">
        <v>3</v>
      </c>
      <c r="CC2923" t="str">
        <f t="shared" ca="1" si="459"/>
        <v/>
      </c>
      <c r="CD2923" t="str">
        <f t="shared" ca="1" si="460"/>
        <v/>
      </c>
      <c r="CH2923" t="str">
        <f t="shared" ca="1" si="465"/>
        <v/>
      </c>
      <c r="CK2923" t="str">
        <f t="shared" ca="1" si="461"/>
        <v/>
      </c>
    </row>
    <row r="2924" spans="1:89" x14ac:dyDescent="0.45">
      <c r="A2924">
        <v>3</v>
      </c>
      <c r="B2924">
        <f t="shared" si="462"/>
        <v>0</v>
      </c>
      <c r="D2924" t="b">
        <f t="shared" si="458"/>
        <v>0</v>
      </c>
      <c r="AN2924">
        <f t="shared" si="463"/>
        <v>3.16258602813781</v>
      </c>
      <c r="AQ2924">
        <f t="shared" si="464"/>
        <v>1.7783661119515886</v>
      </c>
      <c r="CA2924">
        <v>3</v>
      </c>
      <c r="CC2924" t="str">
        <f t="shared" ca="1" si="459"/>
        <v/>
      </c>
      <c r="CD2924" t="str">
        <f t="shared" ca="1" si="460"/>
        <v/>
      </c>
      <c r="CH2924" t="str">
        <f t="shared" ca="1" si="465"/>
        <v/>
      </c>
      <c r="CK2924" t="str">
        <f t="shared" ca="1" si="461"/>
        <v/>
      </c>
    </row>
    <row r="2925" spans="1:89" x14ac:dyDescent="0.45">
      <c r="A2925">
        <v>0</v>
      </c>
      <c r="B2925">
        <f t="shared" si="462"/>
        <v>0</v>
      </c>
      <c r="D2925" t="b">
        <f t="shared" si="458"/>
        <v>0</v>
      </c>
      <c r="AN2925">
        <f t="shared" si="463"/>
        <v>0</v>
      </c>
      <c r="AQ2925">
        <f t="shared" si="464"/>
        <v>1.2216338880484114</v>
      </c>
      <c r="CA2925">
        <v>0</v>
      </c>
      <c r="CC2925" t="str">
        <f t="shared" ca="1" si="459"/>
        <v/>
      </c>
      <c r="CD2925" t="str">
        <f t="shared" ca="1" si="460"/>
        <v/>
      </c>
      <c r="CH2925" t="str">
        <f t="shared" ca="1" si="465"/>
        <v/>
      </c>
      <c r="CK2925" t="str">
        <f t="shared" ca="1" si="461"/>
        <v/>
      </c>
    </row>
    <row r="2926" spans="1:89" x14ac:dyDescent="0.45">
      <c r="A2926">
        <v>1</v>
      </c>
      <c r="B2926">
        <f t="shared" si="462"/>
        <v>0</v>
      </c>
      <c r="D2926" t="b">
        <f t="shared" si="458"/>
        <v>0</v>
      </c>
      <c r="AN2926">
        <f t="shared" si="463"/>
        <v>4.9121580331455778E-2</v>
      </c>
      <c r="AQ2926">
        <f t="shared" si="464"/>
        <v>0.22163388804841144</v>
      </c>
      <c r="CA2926">
        <v>1</v>
      </c>
      <c r="CC2926" t="str">
        <f t="shared" ca="1" si="459"/>
        <v/>
      </c>
      <c r="CD2926" t="str">
        <f t="shared" ca="1" si="460"/>
        <v/>
      </c>
      <c r="CH2926" t="str">
        <f t="shared" ca="1" si="465"/>
        <v/>
      </c>
      <c r="CK2926" t="str">
        <f t="shared" ca="1" si="461"/>
        <v/>
      </c>
    </row>
    <row r="2927" spans="1:89" x14ac:dyDescent="0.45">
      <c r="A2927">
        <v>1</v>
      </c>
      <c r="B2927">
        <f t="shared" si="462"/>
        <v>0</v>
      </c>
      <c r="D2927" t="b">
        <f t="shared" si="458"/>
        <v>1</v>
      </c>
      <c r="AN2927">
        <f t="shared" si="463"/>
        <v>4.9121580331455778E-2</v>
      </c>
      <c r="AQ2927">
        <f t="shared" si="464"/>
        <v>0.22163388804841144</v>
      </c>
      <c r="CA2927">
        <v>1</v>
      </c>
      <c r="CC2927" t="str">
        <f t="shared" ca="1" si="459"/>
        <v/>
      </c>
      <c r="CD2927" t="str">
        <f t="shared" ca="1" si="460"/>
        <v/>
      </c>
      <c r="CH2927" t="str">
        <f t="shared" ca="1" si="465"/>
        <v/>
      </c>
      <c r="CK2927" t="str">
        <f t="shared" ca="1" si="461"/>
        <v/>
      </c>
    </row>
    <row r="2928" spans="1:89" x14ac:dyDescent="0.45">
      <c r="A2928">
        <v>3</v>
      </c>
      <c r="B2928">
        <f t="shared" si="462"/>
        <v>0</v>
      </c>
      <c r="D2928" t="b">
        <f t="shared" si="458"/>
        <v>0</v>
      </c>
      <c r="AN2928">
        <f t="shared" si="463"/>
        <v>3.16258602813781</v>
      </c>
      <c r="AQ2928">
        <f t="shared" si="464"/>
        <v>1.7783661119515886</v>
      </c>
      <c r="CA2928">
        <v>3</v>
      </c>
      <c r="CC2928" t="str">
        <f t="shared" ca="1" si="459"/>
        <v/>
      </c>
      <c r="CD2928" t="str">
        <f t="shared" ca="1" si="460"/>
        <v/>
      </c>
      <c r="CH2928" t="str">
        <f t="shared" ca="1" si="465"/>
        <v/>
      </c>
      <c r="CK2928" t="str">
        <f t="shared" ca="1" si="461"/>
        <v/>
      </c>
    </row>
    <row r="2929" spans="1:89" x14ac:dyDescent="0.45">
      <c r="A2929">
        <v>0</v>
      </c>
      <c r="B2929">
        <f t="shared" si="462"/>
        <v>12</v>
      </c>
      <c r="D2929" t="b">
        <f t="shared" si="458"/>
        <v>0</v>
      </c>
      <c r="AN2929">
        <f t="shared" si="463"/>
        <v>0</v>
      </c>
      <c r="AQ2929">
        <f t="shared" si="464"/>
        <v>1.2216338880484114</v>
      </c>
      <c r="CA2929">
        <v>0</v>
      </c>
      <c r="CC2929" t="str">
        <f t="shared" ca="1" si="459"/>
        <v/>
      </c>
      <c r="CD2929" t="str">
        <f t="shared" ca="1" si="460"/>
        <v/>
      </c>
      <c r="CH2929" t="str">
        <f t="shared" ca="1" si="465"/>
        <v/>
      </c>
      <c r="CK2929" t="str">
        <f t="shared" ca="1" si="461"/>
        <v/>
      </c>
    </row>
    <row r="2930" spans="1:89" x14ac:dyDescent="0.45">
      <c r="A2930">
        <v>2</v>
      </c>
      <c r="B2930">
        <f t="shared" si="462"/>
        <v>0</v>
      </c>
      <c r="D2930" t="b">
        <f t="shared" si="458"/>
        <v>0</v>
      </c>
      <c r="AN2930">
        <f t="shared" si="463"/>
        <v>0.60585380423463286</v>
      </c>
      <c r="AQ2930">
        <f t="shared" si="464"/>
        <v>0.77836611195158856</v>
      </c>
      <c r="CA2930">
        <v>2</v>
      </c>
      <c r="CC2930" t="str">
        <f t="shared" ca="1" si="459"/>
        <v/>
      </c>
      <c r="CD2930" t="str">
        <f t="shared" ca="1" si="460"/>
        <v/>
      </c>
      <c r="CH2930" t="str">
        <f t="shared" ca="1" si="465"/>
        <v/>
      </c>
      <c r="CK2930" t="str">
        <f t="shared" ca="1" si="461"/>
        <v/>
      </c>
    </row>
    <row r="2931" spans="1:89" x14ac:dyDescent="0.45">
      <c r="A2931">
        <v>1</v>
      </c>
      <c r="B2931">
        <f t="shared" si="462"/>
        <v>0</v>
      </c>
      <c r="D2931" t="b">
        <f t="shared" si="458"/>
        <v>0</v>
      </c>
      <c r="AN2931">
        <f t="shared" si="463"/>
        <v>4.9121580331455778E-2</v>
      </c>
      <c r="AQ2931">
        <f t="shared" si="464"/>
        <v>0.22163388804841144</v>
      </c>
      <c r="CA2931">
        <v>1</v>
      </c>
      <c r="CC2931">
        <f t="shared" ca="1" si="459"/>
        <v>8</v>
      </c>
      <c r="CD2931" t="str">
        <f t="shared" ca="1" si="460"/>
        <v/>
      </c>
      <c r="CH2931">
        <f t="shared" ca="1" si="465"/>
        <v>64</v>
      </c>
      <c r="CK2931" t="str">
        <f t="shared" ca="1" si="461"/>
        <v/>
      </c>
    </row>
    <row r="2932" spans="1:89" x14ac:dyDescent="0.45">
      <c r="A2932">
        <v>0</v>
      </c>
      <c r="B2932">
        <f t="shared" si="462"/>
        <v>0</v>
      </c>
      <c r="D2932" t="b">
        <f t="shared" si="458"/>
        <v>0</v>
      </c>
      <c r="AN2932">
        <f t="shared" si="463"/>
        <v>0</v>
      </c>
      <c r="AQ2932">
        <f t="shared" si="464"/>
        <v>1.2216338880484114</v>
      </c>
      <c r="CA2932">
        <v>0</v>
      </c>
      <c r="CC2932" t="str">
        <f t="shared" ca="1" si="459"/>
        <v/>
      </c>
      <c r="CD2932" t="str">
        <f t="shared" ca="1" si="460"/>
        <v/>
      </c>
      <c r="CH2932" t="str">
        <f t="shared" ca="1" si="465"/>
        <v/>
      </c>
      <c r="CK2932" t="str">
        <f t="shared" ca="1" si="461"/>
        <v/>
      </c>
    </row>
    <row r="2933" spans="1:89" x14ac:dyDescent="0.45">
      <c r="A2933">
        <v>1</v>
      </c>
      <c r="B2933">
        <f t="shared" si="462"/>
        <v>0</v>
      </c>
      <c r="D2933" t="b">
        <f t="shared" si="458"/>
        <v>0</v>
      </c>
      <c r="AN2933">
        <f t="shared" si="463"/>
        <v>4.9121580331455778E-2</v>
      </c>
      <c r="AQ2933">
        <f t="shared" si="464"/>
        <v>0.22163388804841144</v>
      </c>
      <c r="CA2933">
        <v>1</v>
      </c>
      <c r="CC2933" t="str">
        <f t="shared" ca="1" si="459"/>
        <v/>
      </c>
      <c r="CD2933" t="str">
        <f t="shared" ca="1" si="460"/>
        <v/>
      </c>
      <c r="CH2933" t="str">
        <f t="shared" ca="1" si="465"/>
        <v/>
      </c>
      <c r="CK2933" t="str">
        <f t="shared" ca="1" si="461"/>
        <v/>
      </c>
    </row>
    <row r="2934" spans="1:89" x14ac:dyDescent="0.45">
      <c r="A2934">
        <v>1</v>
      </c>
      <c r="B2934">
        <f t="shared" si="462"/>
        <v>0</v>
      </c>
      <c r="D2934" t="b">
        <f t="shared" si="458"/>
        <v>0</v>
      </c>
      <c r="AN2934">
        <f t="shared" si="463"/>
        <v>4.9121580331455778E-2</v>
      </c>
      <c r="AQ2934">
        <f t="shared" si="464"/>
        <v>0.22163388804841144</v>
      </c>
      <c r="CA2934">
        <v>1</v>
      </c>
      <c r="CC2934" t="str">
        <f t="shared" ca="1" si="459"/>
        <v/>
      </c>
      <c r="CD2934" t="str">
        <f t="shared" ca="1" si="460"/>
        <v/>
      </c>
      <c r="CH2934" t="str">
        <f t="shared" ca="1" si="465"/>
        <v/>
      </c>
      <c r="CK2934" t="str">
        <f t="shared" ca="1" si="461"/>
        <v/>
      </c>
    </row>
    <row r="2935" spans="1:89" x14ac:dyDescent="0.45">
      <c r="A2935">
        <v>1</v>
      </c>
      <c r="B2935">
        <f t="shared" si="462"/>
        <v>0</v>
      </c>
      <c r="D2935" t="b">
        <f t="shared" si="458"/>
        <v>0</v>
      </c>
      <c r="AN2935">
        <f t="shared" si="463"/>
        <v>4.9121580331455778E-2</v>
      </c>
      <c r="AQ2935">
        <f t="shared" si="464"/>
        <v>0.22163388804841144</v>
      </c>
      <c r="CA2935">
        <v>1</v>
      </c>
      <c r="CC2935" t="str">
        <f t="shared" ca="1" si="459"/>
        <v/>
      </c>
      <c r="CD2935" t="str">
        <f t="shared" ca="1" si="460"/>
        <v/>
      </c>
      <c r="CH2935" t="str">
        <f t="shared" ca="1" si="465"/>
        <v/>
      </c>
      <c r="CK2935" t="str">
        <f t="shared" ca="1" si="461"/>
        <v/>
      </c>
    </row>
    <row r="2936" spans="1:89" x14ac:dyDescent="0.45">
      <c r="A2936">
        <v>2</v>
      </c>
      <c r="B2936">
        <f t="shared" si="462"/>
        <v>0</v>
      </c>
      <c r="D2936" t="b">
        <f t="shared" si="458"/>
        <v>0</v>
      </c>
      <c r="AN2936">
        <f t="shared" si="463"/>
        <v>0.60585380423463286</v>
      </c>
      <c r="AQ2936">
        <f t="shared" si="464"/>
        <v>0.77836611195158856</v>
      </c>
      <c r="CA2936">
        <v>2</v>
      </c>
      <c r="CC2936" t="str">
        <f t="shared" ca="1" si="459"/>
        <v/>
      </c>
      <c r="CD2936" t="str">
        <f t="shared" ca="1" si="460"/>
        <v/>
      </c>
      <c r="CH2936" t="str">
        <f t="shared" ca="1" si="465"/>
        <v/>
      </c>
      <c r="CK2936" t="str">
        <f t="shared" ca="1" si="461"/>
        <v/>
      </c>
    </row>
    <row r="2937" spans="1:89" x14ac:dyDescent="0.45">
      <c r="A2937">
        <v>1</v>
      </c>
      <c r="B2937">
        <f t="shared" si="462"/>
        <v>0</v>
      </c>
      <c r="D2937" t="b">
        <f t="shared" si="458"/>
        <v>1</v>
      </c>
      <c r="AN2937">
        <f t="shared" si="463"/>
        <v>4.9121580331455778E-2</v>
      </c>
      <c r="AQ2937">
        <f t="shared" si="464"/>
        <v>0.22163388804841144</v>
      </c>
      <c r="CA2937">
        <v>1</v>
      </c>
      <c r="CC2937" t="str">
        <f t="shared" ca="1" si="459"/>
        <v/>
      </c>
      <c r="CD2937" t="str">
        <f t="shared" ca="1" si="460"/>
        <v/>
      </c>
      <c r="CH2937" t="str">
        <f t="shared" ca="1" si="465"/>
        <v/>
      </c>
      <c r="CK2937" t="str">
        <f t="shared" ca="1" si="461"/>
        <v/>
      </c>
    </row>
    <row r="2938" spans="1:89" x14ac:dyDescent="0.45">
      <c r="A2938">
        <v>0</v>
      </c>
      <c r="B2938">
        <f t="shared" si="462"/>
        <v>0</v>
      </c>
      <c r="D2938" t="b">
        <f t="shared" si="458"/>
        <v>0</v>
      </c>
      <c r="AN2938">
        <f t="shared" si="463"/>
        <v>0</v>
      </c>
      <c r="AQ2938">
        <f t="shared" si="464"/>
        <v>1.2216338880484114</v>
      </c>
      <c r="CA2938">
        <v>0</v>
      </c>
      <c r="CC2938" t="str">
        <f t="shared" ca="1" si="459"/>
        <v/>
      </c>
      <c r="CD2938" t="str">
        <f t="shared" ca="1" si="460"/>
        <v/>
      </c>
      <c r="CH2938" t="str">
        <f t="shared" ca="1" si="465"/>
        <v/>
      </c>
      <c r="CK2938" t="str">
        <f t="shared" ca="1" si="461"/>
        <v/>
      </c>
    </row>
    <row r="2939" spans="1:89" x14ac:dyDescent="0.45">
      <c r="A2939">
        <v>1</v>
      </c>
      <c r="B2939">
        <f t="shared" si="462"/>
        <v>11</v>
      </c>
      <c r="D2939" t="b">
        <f t="shared" si="458"/>
        <v>0</v>
      </c>
      <c r="AN2939">
        <f t="shared" si="463"/>
        <v>4.9121580331455778E-2</v>
      </c>
      <c r="AQ2939">
        <f t="shared" si="464"/>
        <v>0.22163388804841144</v>
      </c>
      <c r="CA2939">
        <v>1</v>
      </c>
      <c r="CC2939" t="str">
        <f t="shared" ca="1" si="459"/>
        <v/>
      </c>
      <c r="CD2939" t="str">
        <f t="shared" ca="1" si="460"/>
        <v/>
      </c>
      <c r="CH2939" t="str">
        <f t="shared" ca="1" si="465"/>
        <v/>
      </c>
      <c r="CK2939" t="str">
        <f t="shared" ca="1" si="461"/>
        <v/>
      </c>
    </row>
    <row r="2940" spans="1:89" x14ac:dyDescent="0.45">
      <c r="A2940">
        <v>0</v>
      </c>
      <c r="B2940">
        <f t="shared" si="462"/>
        <v>0</v>
      </c>
      <c r="D2940" t="b">
        <f t="shared" si="458"/>
        <v>0</v>
      </c>
      <c r="AN2940">
        <f t="shared" si="463"/>
        <v>0</v>
      </c>
      <c r="AQ2940">
        <f t="shared" si="464"/>
        <v>1.2216338880484114</v>
      </c>
      <c r="CA2940">
        <v>0</v>
      </c>
      <c r="CC2940" t="str">
        <f t="shared" ca="1" si="459"/>
        <v/>
      </c>
      <c r="CD2940" t="str">
        <f t="shared" ca="1" si="460"/>
        <v/>
      </c>
      <c r="CH2940" t="str">
        <f t="shared" ca="1" si="465"/>
        <v/>
      </c>
      <c r="CK2940" t="str">
        <f t="shared" ca="1" si="461"/>
        <v/>
      </c>
    </row>
    <row r="2941" spans="1:89" x14ac:dyDescent="0.45">
      <c r="A2941">
        <v>2</v>
      </c>
      <c r="B2941">
        <f t="shared" si="462"/>
        <v>0</v>
      </c>
      <c r="D2941" t="b">
        <f t="shared" si="458"/>
        <v>0</v>
      </c>
      <c r="AN2941">
        <f t="shared" si="463"/>
        <v>0.60585380423463286</v>
      </c>
      <c r="AQ2941">
        <f t="shared" si="464"/>
        <v>0.77836611195158856</v>
      </c>
      <c r="CA2941">
        <v>2</v>
      </c>
      <c r="CC2941">
        <f t="shared" ca="1" si="459"/>
        <v>14</v>
      </c>
      <c r="CD2941">
        <f t="shared" ca="1" si="460"/>
        <v>25</v>
      </c>
      <c r="CH2941">
        <f t="shared" ca="1" si="465"/>
        <v>196</v>
      </c>
      <c r="CK2941">
        <f t="shared" ca="1" si="461"/>
        <v>0.31922500000000142</v>
      </c>
    </row>
    <row r="2942" spans="1:89" x14ac:dyDescent="0.45">
      <c r="A2942">
        <v>1</v>
      </c>
      <c r="B2942">
        <f t="shared" si="462"/>
        <v>0</v>
      </c>
      <c r="D2942" t="b">
        <f t="shared" si="458"/>
        <v>0</v>
      </c>
      <c r="AN2942">
        <f t="shared" si="463"/>
        <v>4.9121580331455778E-2</v>
      </c>
      <c r="AQ2942">
        <f t="shared" si="464"/>
        <v>0.22163388804841144</v>
      </c>
      <c r="CA2942">
        <v>1</v>
      </c>
      <c r="CC2942" t="str">
        <f t="shared" ca="1" si="459"/>
        <v/>
      </c>
      <c r="CD2942" t="str">
        <f t="shared" ca="1" si="460"/>
        <v/>
      </c>
      <c r="CH2942" t="str">
        <f t="shared" ca="1" si="465"/>
        <v/>
      </c>
      <c r="CK2942" t="str">
        <f t="shared" ca="1" si="461"/>
        <v/>
      </c>
    </row>
    <row r="2943" spans="1:89" x14ac:dyDescent="0.45">
      <c r="A2943">
        <v>1</v>
      </c>
      <c r="B2943">
        <f t="shared" si="462"/>
        <v>0</v>
      </c>
      <c r="D2943" t="b">
        <f t="shared" si="458"/>
        <v>0</v>
      </c>
      <c r="AN2943">
        <f t="shared" si="463"/>
        <v>4.9121580331455778E-2</v>
      </c>
      <c r="AQ2943">
        <f t="shared" si="464"/>
        <v>0.22163388804841144</v>
      </c>
      <c r="CA2943">
        <v>1</v>
      </c>
      <c r="CC2943" t="str">
        <f t="shared" ca="1" si="459"/>
        <v/>
      </c>
      <c r="CD2943" t="str">
        <f t="shared" ca="1" si="460"/>
        <v/>
      </c>
      <c r="CH2943" t="str">
        <f t="shared" ca="1" si="465"/>
        <v/>
      </c>
      <c r="CK2943" t="str">
        <f t="shared" ca="1" si="461"/>
        <v/>
      </c>
    </row>
    <row r="2944" spans="1:89" x14ac:dyDescent="0.45">
      <c r="A2944">
        <v>0</v>
      </c>
      <c r="B2944">
        <f t="shared" si="462"/>
        <v>0</v>
      </c>
      <c r="D2944" t="b">
        <f t="shared" si="458"/>
        <v>0</v>
      </c>
      <c r="AN2944">
        <f t="shared" si="463"/>
        <v>0</v>
      </c>
      <c r="AQ2944">
        <f t="shared" si="464"/>
        <v>1.2216338880484114</v>
      </c>
      <c r="CA2944">
        <v>0</v>
      </c>
      <c r="CC2944" t="str">
        <f t="shared" ca="1" si="459"/>
        <v/>
      </c>
      <c r="CD2944" t="str">
        <f t="shared" ca="1" si="460"/>
        <v/>
      </c>
      <c r="CH2944" t="str">
        <f t="shared" ca="1" si="465"/>
        <v/>
      </c>
      <c r="CK2944" t="str">
        <f t="shared" ca="1" si="461"/>
        <v/>
      </c>
    </row>
    <row r="2945" spans="1:89" x14ac:dyDescent="0.45">
      <c r="A2945">
        <v>2</v>
      </c>
      <c r="B2945">
        <f t="shared" si="462"/>
        <v>0</v>
      </c>
      <c r="D2945" t="b">
        <f t="shared" ref="D2945:D3008" si="466">MOD(ROW(A2978),10)=0</f>
        <v>0</v>
      </c>
      <c r="AN2945">
        <f t="shared" si="463"/>
        <v>0.60585380423463286</v>
      </c>
      <c r="AQ2945">
        <f t="shared" si="464"/>
        <v>0.77836611195158856</v>
      </c>
      <c r="CA2945">
        <v>2</v>
      </c>
      <c r="CC2945" t="str">
        <f t="shared" ref="CC2945:CC3008" ca="1" si="467">IF(MOD(CELL("строка",CA2954),10)=0,SUM(CA2945:CA2954),"")</f>
        <v/>
      </c>
      <c r="CD2945" t="str">
        <f t="shared" ca="1" si="460"/>
        <v/>
      </c>
      <c r="CH2945" t="str">
        <f t="shared" ca="1" si="465"/>
        <v/>
      </c>
      <c r="CK2945" t="str">
        <f t="shared" ca="1" si="461"/>
        <v/>
      </c>
    </row>
    <row r="2946" spans="1:89" x14ac:dyDescent="0.45">
      <c r="A2946">
        <v>2</v>
      </c>
      <c r="B2946">
        <f t="shared" si="462"/>
        <v>0</v>
      </c>
      <c r="D2946" t="b">
        <f t="shared" si="466"/>
        <v>0</v>
      </c>
      <c r="AN2946">
        <f t="shared" si="463"/>
        <v>0.60585380423463286</v>
      </c>
      <c r="AQ2946">
        <f t="shared" si="464"/>
        <v>0.77836611195158856</v>
      </c>
      <c r="CA2946">
        <v>2</v>
      </c>
      <c r="CC2946" t="str">
        <f t="shared" ca="1" si="467"/>
        <v/>
      </c>
      <c r="CD2946" t="str">
        <f t="shared" ref="CD2946:CD3009" ca="1" si="468">IF(MOD(CELL("строка",CA2965),20)=0,SUM(CA2946:CA2965),"")</f>
        <v/>
      </c>
      <c r="CH2946" t="str">
        <f t="shared" ca="1" si="465"/>
        <v/>
      </c>
      <c r="CK2946" t="str">
        <f t="shared" ref="CK2946:CK3009" ca="1" si="469">IF(MOD(CELL("строка",CD2946),20)=1,POWER( SUM( CD2946, -$CJ$1 ), 2 ),"")</f>
        <v/>
      </c>
    </row>
    <row r="2947" spans="1:89" x14ac:dyDescent="0.45">
      <c r="A2947">
        <v>2</v>
      </c>
      <c r="B2947">
        <f t="shared" ref="B2947:B3010" si="470">SUM(A2989:A2998)*D2965</f>
        <v>0</v>
      </c>
      <c r="D2947" t="b">
        <f t="shared" si="466"/>
        <v>1</v>
      </c>
      <c r="AN2947">
        <f t="shared" ref="AN2947:AN3010" si="471">IF(A2947&gt;0,(A2947-AM$2)*(A2947-AM$2),0)</f>
        <v>0.60585380423463286</v>
      </c>
      <c r="AQ2947">
        <f t="shared" ref="AQ2947:AQ3010" si="472">ABS(A2947-AM$2)</f>
        <v>0.77836611195158856</v>
      </c>
      <c r="CA2947">
        <v>2</v>
      </c>
      <c r="CC2947" t="str">
        <f t="shared" ca="1" si="467"/>
        <v/>
      </c>
      <c r="CD2947" t="str">
        <f t="shared" ca="1" si="468"/>
        <v/>
      </c>
      <c r="CH2947" t="str">
        <f t="shared" ref="CH2947:CH3010" ca="1" si="473">IF(MOD(CELL("строка",CC2947),10)=1,POWER( SUM( CC2947, -$G$1 ), 2 ),"")</f>
        <v/>
      </c>
      <c r="CK2947" t="str">
        <f t="shared" ca="1" si="469"/>
        <v/>
      </c>
    </row>
    <row r="2948" spans="1:89" x14ac:dyDescent="0.45">
      <c r="A2948">
        <v>1</v>
      </c>
      <c r="B2948">
        <f t="shared" si="470"/>
        <v>0</v>
      </c>
      <c r="D2948" t="b">
        <f t="shared" si="466"/>
        <v>0</v>
      </c>
      <c r="AN2948">
        <f t="shared" si="471"/>
        <v>4.9121580331455778E-2</v>
      </c>
      <c r="AQ2948">
        <f t="shared" si="472"/>
        <v>0.22163388804841144</v>
      </c>
      <c r="CA2948">
        <v>1</v>
      </c>
      <c r="CC2948" t="str">
        <f t="shared" ca="1" si="467"/>
        <v/>
      </c>
      <c r="CD2948" t="str">
        <f t="shared" ca="1" si="468"/>
        <v/>
      </c>
      <c r="CH2948" t="str">
        <f t="shared" ca="1" si="473"/>
        <v/>
      </c>
      <c r="CK2948" t="str">
        <f t="shared" ca="1" si="469"/>
        <v/>
      </c>
    </row>
    <row r="2949" spans="1:89" x14ac:dyDescent="0.45">
      <c r="A2949">
        <v>2</v>
      </c>
      <c r="B2949">
        <f t="shared" si="470"/>
        <v>17</v>
      </c>
      <c r="D2949" t="b">
        <f t="shared" si="466"/>
        <v>0</v>
      </c>
      <c r="AN2949">
        <f t="shared" si="471"/>
        <v>0.60585380423463286</v>
      </c>
      <c r="AQ2949">
        <f t="shared" si="472"/>
        <v>0.77836611195158856</v>
      </c>
      <c r="CA2949">
        <v>2</v>
      </c>
      <c r="CC2949" t="str">
        <f t="shared" ca="1" si="467"/>
        <v/>
      </c>
      <c r="CD2949" t="str">
        <f t="shared" ca="1" si="468"/>
        <v/>
      </c>
      <c r="CH2949" t="str">
        <f t="shared" ca="1" si="473"/>
        <v/>
      </c>
      <c r="CK2949" t="str">
        <f t="shared" ca="1" si="469"/>
        <v/>
      </c>
    </row>
    <row r="2950" spans="1:89" x14ac:dyDescent="0.45">
      <c r="A2950">
        <v>1</v>
      </c>
      <c r="B2950">
        <f t="shared" si="470"/>
        <v>0</v>
      </c>
      <c r="D2950" t="b">
        <f t="shared" si="466"/>
        <v>0</v>
      </c>
      <c r="AN2950">
        <f t="shared" si="471"/>
        <v>4.9121580331455778E-2</v>
      </c>
      <c r="AQ2950">
        <f t="shared" si="472"/>
        <v>0.22163388804841144</v>
      </c>
      <c r="CA2950">
        <v>1</v>
      </c>
      <c r="CC2950" t="str">
        <f t="shared" ca="1" si="467"/>
        <v/>
      </c>
      <c r="CD2950" t="str">
        <f t="shared" ca="1" si="468"/>
        <v/>
      </c>
      <c r="CH2950" t="str">
        <f t="shared" ca="1" si="473"/>
        <v/>
      </c>
      <c r="CK2950" t="str">
        <f t="shared" ca="1" si="469"/>
        <v/>
      </c>
    </row>
    <row r="2951" spans="1:89" x14ac:dyDescent="0.45">
      <c r="A2951">
        <v>1</v>
      </c>
      <c r="B2951">
        <f t="shared" si="470"/>
        <v>0</v>
      </c>
      <c r="D2951" t="b">
        <f t="shared" si="466"/>
        <v>0</v>
      </c>
      <c r="AN2951">
        <f t="shared" si="471"/>
        <v>4.9121580331455778E-2</v>
      </c>
      <c r="AQ2951">
        <f t="shared" si="472"/>
        <v>0.22163388804841144</v>
      </c>
      <c r="CA2951">
        <v>1</v>
      </c>
      <c r="CC2951">
        <f t="shared" ca="1" si="467"/>
        <v>11</v>
      </c>
      <c r="CD2951" t="str">
        <f t="shared" ca="1" si="468"/>
        <v/>
      </c>
      <c r="CH2951">
        <f t="shared" ca="1" si="473"/>
        <v>121</v>
      </c>
      <c r="CK2951" t="str">
        <f t="shared" ca="1" si="469"/>
        <v/>
      </c>
    </row>
    <row r="2952" spans="1:89" x14ac:dyDescent="0.45">
      <c r="A2952">
        <v>1</v>
      </c>
      <c r="B2952">
        <f t="shared" si="470"/>
        <v>0</v>
      </c>
      <c r="D2952" t="b">
        <f t="shared" si="466"/>
        <v>0</v>
      </c>
      <c r="AN2952">
        <f t="shared" si="471"/>
        <v>4.9121580331455778E-2</v>
      </c>
      <c r="AQ2952">
        <f t="shared" si="472"/>
        <v>0.22163388804841144</v>
      </c>
      <c r="CA2952">
        <v>1</v>
      </c>
      <c r="CC2952" t="str">
        <f t="shared" ca="1" si="467"/>
        <v/>
      </c>
      <c r="CD2952" t="str">
        <f t="shared" ca="1" si="468"/>
        <v/>
      </c>
      <c r="CH2952" t="str">
        <f t="shared" ca="1" si="473"/>
        <v/>
      </c>
      <c r="CK2952" t="str">
        <f t="shared" ca="1" si="469"/>
        <v/>
      </c>
    </row>
    <row r="2953" spans="1:89" x14ac:dyDescent="0.45">
      <c r="A2953">
        <v>2</v>
      </c>
      <c r="B2953">
        <f t="shared" si="470"/>
        <v>0</v>
      </c>
      <c r="D2953" t="b">
        <f t="shared" si="466"/>
        <v>0</v>
      </c>
      <c r="AN2953">
        <f t="shared" si="471"/>
        <v>0.60585380423463286</v>
      </c>
      <c r="AQ2953">
        <f t="shared" si="472"/>
        <v>0.77836611195158856</v>
      </c>
      <c r="CA2953">
        <v>2</v>
      </c>
      <c r="CC2953" t="str">
        <f t="shared" ca="1" si="467"/>
        <v/>
      </c>
      <c r="CD2953" t="str">
        <f t="shared" ca="1" si="468"/>
        <v/>
      </c>
      <c r="CH2953" t="str">
        <f t="shared" ca="1" si="473"/>
        <v/>
      </c>
      <c r="CK2953" t="str">
        <f t="shared" ca="1" si="469"/>
        <v/>
      </c>
    </row>
    <row r="2954" spans="1:89" x14ac:dyDescent="0.45">
      <c r="A2954">
        <v>0</v>
      </c>
      <c r="B2954">
        <f t="shared" si="470"/>
        <v>0</v>
      </c>
      <c r="D2954" t="b">
        <f t="shared" si="466"/>
        <v>0</v>
      </c>
      <c r="AN2954">
        <f t="shared" si="471"/>
        <v>0</v>
      </c>
      <c r="AQ2954">
        <f t="shared" si="472"/>
        <v>1.2216338880484114</v>
      </c>
      <c r="CA2954">
        <v>0</v>
      </c>
      <c r="CC2954" t="str">
        <f t="shared" ca="1" si="467"/>
        <v/>
      </c>
      <c r="CD2954" t="str">
        <f t="shared" ca="1" si="468"/>
        <v/>
      </c>
      <c r="CH2954" t="str">
        <f t="shared" ca="1" si="473"/>
        <v/>
      </c>
      <c r="CK2954" t="str">
        <f t="shared" ca="1" si="469"/>
        <v/>
      </c>
    </row>
    <row r="2955" spans="1:89" x14ac:dyDescent="0.45">
      <c r="A2955">
        <v>0</v>
      </c>
      <c r="B2955">
        <f t="shared" si="470"/>
        <v>0</v>
      </c>
      <c r="D2955" t="b">
        <f t="shared" si="466"/>
        <v>0</v>
      </c>
      <c r="AN2955">
        <f t="shared" si="471"/>
        <v>0</v>
      </c>
      <c r="AQ2955">
        <f t="shared" si="472"/>
        <v>1.2216338880484114</v>
      </c>
      <c r="CA2955">
        <v>0</v>
      </c>
      <c r="CC2955" t="str">
        <f t="shared" ca="1" si="467"/>
        <v/>
      </c>
      <c r="CD2955" t="str">
        <f t="shared" ca="1" si="468"/>
        <v/>
      </c>
      <c r="CH2955" t="str">
        <f t="shared" ca="1" si="473"/>
        <v/>
      </c>
      <c r="CK2955" t="str">
        <f t="shared" ca="1" si="469"/>
        <v/>
      </c>
    </row>
    <row r="2956" spans="1:89" x14ac:dyDescent="0.45">
      <c r="A2956">
        <v>3</v>
      </c>
      <c r="B2956">
        <f t="shared" si="470"/>
        <v>0</v>
      </c>
      <c r="D2956" t="b">
        <f t="shared" si="466"/>
        <v>0</v>
      </c>
      <c r="AN2956">
        <f t="shared" si="471"/>
        <v>3.16258602813781</v>
      </c>
      <c r="AQ2956">
        <f t="shared" si="472"/>
        <v>1.7783661119515886</v>
      </c>
      <c r="CA2956">
        <v>3</v>
      </c>
      <c r="CC2956" t="str">
        <f t="shared" ca="1" si="467"/>
        <v/>
      </c>
      <c r="CD2956" t="str">
        <f t="shared" ca="1" si="468"/>
        <v/>
      </c>
      <c r="CH2956" t="str">
        <f t="shared" ca="1" si="473"/>
        <v/>
      </c>
      <c r="CK2956" t="str">
        <f t="shared" ca="1" si="469"/>
        <v/>
      </c>
    </row>
    <row r="2957" spans="1:89" x14ac:dyDescent="0.45">
      <c r="A2957">
        <v>1</v>
      </c>
      <c r="B2957">
        <f t="shared" si="470"/>
        <v>0</v>
      </c>
      <c r="D2957" t="b">
        <f t="shared" si="466"/>
        <v>1</v>
      </c>
      <c r="AN2957">
        <f t="shared" si="471"/>
        <v>4.9121580331455778E-2</v>
      </c>
      <c r="AQ2957">
        <f t="shared" si="472"/>
        <v>0.22163388804841144</v>
      </c>
      <c r="CA2957">
        <v>1</v>
      </c>
      <c r="CC2957" t="str">
        <f t="shared" ca="1" si="467"/>
        <v/>
      </c>
      <c r="CD2957" t="str">
        <f t="shared" ca="1" si="468"/>
        <v/>
      </c>
      <c r="CH2957" t="str">
        <f t="shared" ca="1" si="473"/>
        <v/>
      </c>
      <c r="CK2957" t="str">
        <f t="shared" ca="1" si="469"/>
        <v/>
      </c>
    </row>
    <row r="2958" spans="1:89" x14ac:dyDescent="0.45">
      <c r="A2958">
        <v>1</v>
      </c>
      <c r="B2958">
        <f t="shared" si="470"/>
        <v>0</v>
      </c>
      <c r="D2958" t="b">
        <f t="shared" si="466"/>
        <v>0</v>
      </c>
      <c r="AN2958">
        <f t="shared" si="471"/>
        <v>4.9121580331455778E-2</v>
      </c>
      <c r="AQ2958">
        <f t="shared" si="472"/>
        <v>0.22163388804841144</v>
      </c>
      <c r="CA2958">
        <v>1</v>
      </c>
      <c r="CC2958" t="str">
        <f t="shared" ca="1" si="467"/>
        <v/>
      </c>
      <c r="CD2958" t="str">
        <f t="shared" ca="1" si="468"/>
        <v/>
      </c>
      <c r="CH2958" t="str">
        <f t="shared" ca="1" si="473"/>
        <v/>
      </c>
      <c r="CK2958" t="str">
        <f t="shared" ca="1" si="469"/>
        <v/>
      </c>
    </row>
    <row r="2959" spans="1:89" x14ac:dyDescent="0.45">
      <c r="A2959">
        <v>0</v>
      </c>
      <c r="B2959">
        <f t="shared" si="470"/>
        <v>14</v>
      </c>
      <c r="D2959" t="b">
        <f t="shared" si="466"/>
        <v>0</v>
      </c>
      <c r="AN2959">
        <f t="shared" si="471"/>
        <v>0</v>
      </c>
      <c r="AQ2959">
        <f t="shared" si="472"/>
        <v>1.2216338880484114</v>
      </c>
      <c r="CA2959">
        <v>0</v>
      </c>
      <c r="CC2959" t="str">
        <f t="shared" ca="1" si="467"/>
        <v/>
      </c>
      <c r="CD2959" t="str">
        <f t="shared" ca="1" si="468"/>
        <v/>
      </c>
      <c r="CH2959" t="str">
        <f t="shared" ca="1" si="473"/>
        <v/>
      </c>
      <c r="CK2959" t="str">
        <f t="shared" ca="1" si="469"/>
        <v/>
      </c>
    </row>
    <row r="2960" spans="1:89" x14ac:dyDescent="0.45">
      <c r="A2960">
        <v>2</v>
      </c>
      <c r="B2960">
        <f t="shared" si="470"/>
        <v>0</v>
      </c>
      <c r="D2960" t="b">
        <f t="shared" si="466"/>
        <v>0</v>
      </c>
      <c r="AN2960">
        <f t="shared" si="471"/>
        <v>0.60585380423463286</v>
      </c>
      <c r="AQ2960">
        <f t="shared" si="472"/>
        <v>0.77836611195158856</v>
      </c>
      <c r="CA2960">
        <v>2</v>
      </c>
      <c r="CC2960" t="str">
        <f t="shared" ca="1" si="467"/>
        <v/>
      </c>
      <c r="CD2960" t="str">
        <f t="shared" ca="1" si="468"/>
        <v/>
      </c>
      <c r="CH2960" t="str">
        <f t="shared" ca="1" si="473"/>
        <v/>
      </c>
      <c r="CK2960" t="str">
        <f t="shared" ca="1" si="469"/>
        <v/>
      </c>
    </row>
    <row r="2961" spans="1:89" x14ac:dyDescent="0.45">
      <c r="A2961">
        <v>2</v>
      </c>
      <c r="B2961">
        <f t="shared" si="470"/>
        <v>0</v>
      </c>
      <c r="D2961" t="b">
        <f t="shared" si="466"/>
        <v>0</v>
      </c>
      <c r="AN2961">
        <f t="shared" si="471"/>
        <v>0.60585380423463286</v>
      </c>
      <c r="AQ2961">
        <f t="shared" si="472"/>
        <v>0.77836611195158856</v>
      </c>
      <c r="CA2961">
        <v>2</v>
      </c>
      <c r="CC2961">
        <f t="shared" ca="1" si="467"/>
        <v>15</v>
      </c>
      <c r="CD2961">
        <f t="shared" ca="1" si="468"/>
        <v>27</v>
      </c>
      <c r="CH2961">
        <f t="shared" ca="1" si="473"/>
        <v>225</v>
      </c>
      <c r="CK2961">
        <f t="shared" ca="1" si="469"/>
        <v>6.5792250000000063</v>
      </c>
    </row>
    <row r="2962" spans="1:89" x14ac:dyDescent="0.45">
      <c r="A2962">
        <v>1</v>
      </c>
      <c r="B2962">
        <f t="shared" si="470"/>
        <v>0</v>
      </c>
      <c r="D2962" t="b">
        <f t="shared" si="466"/>
        <v>0</v>
      </c>
      <c r="AN2962">
        <f t="shared" si="471"/>
        <v>4.9121580331455778E-2</v>
      </c>
      <c r="AQ2962">
        <f t="shared" si="472"/>
        <v>0.22163388804841144</v>
      </c>
      <c r="CA2962">
        <v>1</v>
      </c>
      <c r="CC2962" t="str">
        <f t="shared" ca="1" si="467"/>
        <v/>
      </c>
      <c r="CD2962" t="str">
        <f t="shared" ca="1" si="468"/>
        <v/>
      </c>
      <c r="CH2962" t="str">
        <f t="shared" ca="1" si="473"/>
        <v/>
      </c>
      <c r="CK2962" t="str">
        <f t="shared" ca="1" si="469"/>
        <v/>
      </c>
    </row>
    <row r="2963" spans="1:89" x14ac:dyDescent="0.45">
      <c r="A2963">
        <v>0</v>
      </c>
      <c r="B2963">
        <f t="shared" si="470"/>
        <v>0</v>
      </c>
      <c r="D2963" t="b">
        <f t="shared" si="466"/>
        <v>0</v>
      </c>
      <c r="AN2963">
        <f t="shared" si="471"/>
        <v>0</v>
      </c>
      <c r="AQ2963">
        <f t="shared" si="472"/>
        <v>1.2216338880484114</v>
      </c>
      <c r="CA2963">
        <v>0</v>
      </c>
      <c r="CC2963" t="str">
        <f t="shared" ca="1" si="467"/>
        <v/>
      </c>
      <c r="CD2963" t="str">
        <f t="shared" ca="1" si="468"/>
        <v/>
      </c>
      <c r="CH2963" t="str">
        <f t="shared" ca="1" si="473"/>
        <v/>
      </c>
      <c r="CK2963" t="str">
        <f t="shared" ca="1" si="469"/>
        <v/>
      </c>
    </row>
    <row r="2964" spans="1:89" x14ac:dyDescent="0.45">
      <c r="A2964">
        <v>1</v>
      </c>
      <c r="B2964">
        <f t="shared" si="470"/>
        <v>0</v>
      </c>
      <c r="D2964" t="b">
        <f t="shared" si="466"/>
        <v>0</v>
      </c>
      <c r="AN2964">
        <f t="shared" si="471"/>
        <v>4.9121580331455778E-2</v>
      </c>
      <c r="AQ2964">
        <f t="shared" si="472"/>
        <v>0.22163388804841144</v>
      </c>
      <c r="CA2964">
        <v>1</v>
      </c>
      <c r="CC2964" t="str">
        <f t="shared" ca="1" si="467"/>
        <v/>
      </c>
      <c r="CD2964" t="str">
        <f t="shared" ca="1" si="468"/>
        <v/>
      </c>
      <c r="CH2964" t="str">
        <f t="shared" ca="1" si="473"/>
        <v/>
      </c>
      <c r="CK2964" t="str">
        <f t="shared" ca="1" si="469"/>
        <v/>
      </c>
    </row>
    <row r="2965" spans="1:89" x14ac:dyDescent="0.45">
      <c r="A2965">
        <v>4</v>
      </c>
      <c r="B2965">
        <f t="shared" si="470"/>
        <v>0</v>
      </c>
      <c r="D2965" t="b">
        <f t="shared" si="466"/>
        <v>0</v>
      </c>
      <c r="AN2965">
        <f t="shared" si="471"/>
        <v>7.7193182520409875</v>
      </c>
      <c r="AQ2965">
        <f t="shared" si="472"/>
        <v>2.7783661119515886</v>
      </c>
      <c r="CA2965">
        <v>4</v>
      </c>
      <c r="CC2965" t="str">
        <f t="shared" ca="1" si="467"/>
        <v/>
      </c>
      <c r="CD2965" t="str">
        <f t="shared" ca="1" si="468"/>
        <v/>
      </c>
      <c r="CH2965" t="str">
        <f t="shared" ca="1" si="473"/>
        <v/>
      </c>
      <c r="CK2965" t="str">
        <f t="shared" ca="1" si="469"/>
        <v/>
      </c>
    </row>
    <row r="2966" spans="1:89" x14ac:dyDescent="0.45">
      <c r="A2966">
        <v>1</v>
      </c>
      <c r="B2966">
        <f t="shared" si="470"/>
        <v>0</v>
      </c>
      <c r="D2966" t="b">
        <f t="shared" si="466"/>
        <v>0</v>
      </c>
      <c r="AN2966">
        <f t="shared" si="471"/>
        <v>4.9121580331455778E-2</v>
      </c>
      <c r="AQ2966">
        <f t="shared" si="472"/>
        <v>0.22163388804841144</v>
      </c>
      <c r="CA2966">
        <v>1</v>
      </c>
      <c r="CC2966" t="str">
        <f t="shared" ca="1" si="467"/>
        <v/>
      </c>
      <c r="CD2966" t="str">
        <f t="shared" ca="1" si="468"/>
        <v/>
      </c>
      <c r="CH2966" t="str">
        <f t="shared" ca="1" si="473"/>
        <v/>
      </c>
      <c r="CK2966" t="str">
        <f t="shared" ca="1" si="469"/>
        <v/>
      </c>
    </row>
    <row r="2967" spans="1:89" x14ac:dyDescent="0.45">
      <c r="A2967">
        <v>4</v>
      </c>
      <c r="B2967">
        <f t="shared" si="470"/>
        <v>0</v>
      </c>
      <c r="D2967" t="b">
        <f t="shared" si="466"/>
        <v>1</v>
      </c>
      <c r="AN2967">
        <f t="shared" si="471"/>
        <v>7.7193182520409875</v>
      </c>
      <c r="AQ2967">
        <f t="shared" si="472"/>
        <v>2.7783661119515886</v>
      </c>
      <c r="CA2967">
        <v>4</v>
      </c>
      <c r="CC2967" t="str">
        <f t="shared" ca="1" si="467"/>
        <v/>
      </c>
      <c r="CD2967" t="str">
        <f t="shared" ca="1" si="468"/>
        <v/>
      </c>
      <c r="CH2967" t="str">
        <f t="shared" ca="1" si="473"/>
        <v/>
      </c>
      <c r="CK2967" t="str">
        <f t="shared" ca="1" si="469"/>
        <v/>
      </c>
    </row>
    <row r="2968" spans="1:89" x14ac:dyDescent="0.45">
      <c r="A2968">
        <v>1</v>
      </c>
      <c r="B2968">
        <f t="shared" si="470"/>
        <v>0</v>
      </c>
      <c r="D2968" t="b">
        <f t="shared" si="466"/>
        <v>0</v>
      </c>
      <c r="AN2968">
        <f t="shared" si="471"/>
        <v>4.9121580331455778E-2</v>
      </c>
      <c r="AQ2968">
        <f t="shared" si="472"/>
        <v>0.22163388804841144</v>
      </c>
      <c r="CA2968">
        <v>1</v>
      </c>
      <c r="CC2968" t="str">
        <f t="shared" ca="1" si="467"/>
        <v/>
      </c>
      <c r="CD2968" t="str">
        <f t="shared" ca="1" si="468"/>
        <v/>
      </c>
      <c r="CH2968" t="str">
        <f t="shared" ca="1" si="473"/>
        <v/>
      </c>
      <c r="CK2968" t="str">
        <f t="shared" ca="1" si="469"/>
        <v/>
      </c>
    </row>
    <row r="2969" spans="1:89" x14ac:dyDescent="0.45">
      <c r="A2969">
        <v>1</v>
      </c>
      <c r="B2969">
        <f t="shared" si="470"/>
        <v>11</v>
      </c>
      <c r="D2969" t="b">
        <f t="shared" si="466"/>
        <v>0</v>
      </c>
      <c r="AN2969">
        <f t="shared" si="471"/>
        <v>4.9121580331455778E-2</v>
      </c>
      <c r="AQ2969">
        <f t="shared" si="472"/>
        <v>0.22163388804841144</v>
      </c>
      <c r="CA2969">
        <v>1</v>
      </c>
      <c r="CC2969" t="str">
        <f t="shared" ca="1" si="467"/>
        <v/>
      </c>
      <c r="CD2969" t="str">
        <f t="shared" ca="1" si="468"/>
        <v/>
      </c>
      <c r="CH2969" t="str">
        <f t="shared" ca="1" si="473"/>
        <v/>
      </c>
      <c r="CK2969" t="str">
        <f t="shared" ca="1" si="469"/>
        <v/>
      </c>
    </row>
    <row r="2970" spans="1:89" x14ac:dyDescent="0.45">
      <c r="A2970">
        <v>0</v>
      </c>
      <c r="B2970">
        <f t="shared" si="470"/>
        <v>0</v>
      </c>
      <c r="D2970" t="b">
        <f t="shared" si="466"/>
        <v>0</v>
      </c>
      <c r="AN2970">
        <f t="shared" si="471"/>
        <v>0</v>
      </c>
      <c r="AQ2970">
        <f t="shared" si="472"/>
        <v>1.2216338880484114</v>
      </c>
      <c r="CA2970">
        <v>0</v>
      </c>
      <c r="CC2970" t="str">
        <f t="shared" ca="1" si="467"/>
        <v/>
      </c>
      <c r="CD2970" t="str">
        <f t="shared" ca="1" si="468"/>
        <v/>
      </c>
      <c r="CH2970" t="str">
        <f t="shared" ca="1" si="473"/>
        <v/>
      </c>
      <c r="CK2970" t="str">
        <f t="shared" ca="1" si="469"/>
        <v/>
      </c>
    </row>
    <row r="2971" spans="1:89" x14ac:dyDescent="0.45">
      <c r="A2971">
        <v>0</v>
      </c>
      <c r="B2971">
        <f t="shared" si="470"/>
        <v>0</v>
      </c>
      <c r="D2971" t="b">
        <f t="shared" si="466"/>
        <v>0</v>
      </c>
      <c r="AN2971">
        <f t="shared" si="471"/>
        <v>0</v>
      </c>
      <c r="AQ2971">
        <f t="shared" si="472"/>
        <v>1.2216338880484114</v>
      </c>
      <c r="CA2971">
        <v>0</v>
      </c>
      <c r="CC2971">
        <f t="shared" ca="1" si="467"/>
        <v>12</v>
      </c>
      <c r="CD2971" t="str">
        <f t="shared" ca="1" si="468"/>
        <v/>
      </c>
      <c r="CH2971">
        <f t="shared" ca="1" si="473"/>
        <v>144</v>
      </c>
      <c r="CK2971" t="str">
        <f t="shared" ca="1" si="469"/>
        <v/>
      </c>
    </row>
    <row r="2972" spans="1:89" x14ac:dyDescent="0.45">
      <c r="A2972">
        <v>1</v>
      </c>
      <c r="B2972">
        <f t="shared" si="470"/>
        <v>0</v>
      </c>
      <c r="D2972" t="b">
        <f t="shared" si="466"/>
        <v>0</v>
      </c>
      <c r="AN2972">
        <f t="shared" si="471"/>
        <v>4.9121580331455778E-2</v>
      </c>
      <c r="AQ2972">
        <f t="shared" si="472"/>
        <v>0.22163388804841144</v>
      </c>
      <c r="CA2972">
        <v>1</v>
      </c>
      <c r="CC2972" t="str">
        <f t="shared" ca="1" si="467"/>
        <v/>
      </c>
      <c r="CD2972" t="str">
        <f t="shared" ca="1" si="468"/>
        <v/>
      </c>
      <c r="CH2972" t="str">
        <f t="shared" ca="1" si="473"/>
        <v/>
      </c>
      <c r="CK2972" t="str">
        <f t="shared" ca="1" si="469"/>
        <v/>
      </c>
    </row>
    <row r="2973" spans="1:89" x14ac:dyDescent="0.45">
      <c r="A2973">
        <v>1</v>
      </c>
      <c r="B2973">
        <f t="shared" si="470"/>
        <v>0</v>
      </c>
      <c r="D2973" t="b">
        <f t="shared" si="466"/>
        <v>0</v>
      </c>
      <c r="AN2973">
        <f t="shared" si="471"/>
        <v>4.9121580331455778E-2</v>
      </c>
      <c r="AQ2973">
        <f t="shared" si="472"/>
        <v>0.22163388804841144</v>
      </c>
      <c r="CA2973">
        <v>1</v>
      </c>
      <c r="CC2973" t="str">
        <f t="shared" ca="1" si="467"/>
        <v/>
      </c>
      <c r="CD2973" t="str">
        <f t="shared" ca="1" si="468"/>
        <v/>
      </c>
      <c r="CH2973" t="str">
        <f t="shared" ca="1" si="473"/>
        <v/>
      </c>
      <c r="CK2973" t="str">
        <f t="shared" ca="1" si="469"/>
        <v/>
      </c>
    </row>
    <row r="2974" spans="1:89" x14ac:dyDescent="0.45">
      <c r="A2974">
        <v>2</v>
      </c>
      <c r="B2974">
        <f t="shared" si="470"/>
        <v>0</v>
      </c>
      <c r="D2974" t="b">
        <f t="shared" si="466"/>
        <v>0</v>
      </c>
      <c r="AN2974">
        <f t="shared" si="471"/>
        <v>0.60585380423463286</v>
      </c>
      <c r="AQ2974">
        <f t="shared" si="472"/>
        <v>0.77836611195158856</v>
      </c>
      <c r="CA2974">
        <v>2</v>
      </c>
      <c r="CC2974" t="str">
        <f t="shared" ca="1" si="467"/>
        <v/>
      </c>
      <c r="CD2974" t="str">
        <f t="shared" ca="1" si="468"/>
        <v/>
      </c>
      <c r="CH2974" t="str">
        <f t="shared" ca="1" si="473"/>
        <v/>
      </c>
      <c r="CK2974" t="str">
        <f t="shared" ca="1" si="469"/>
        <v/>
      </c>
    </row>
    <row r="2975" spans="1:89" x14ac:dyDescent="0.45">
      <c r="A2975">
        <v>2</v>
      </c>
      <c r="B2975">
        <f t="shared" si="470"/>
        <v>0</v>
      </c>
      <c r="D2975" t="b">
        <f t="shared" si="466"/>
        <v>0</v>
      </c>
      <c r="AN2975">
        <f t="shared" si="471"/>
        <v>0.60585380423463286</v>
      </c>
      <c r="AQ2975">
        <f t="shared" si="472"/>
        <v>0.77836611195158856</v>
      </c>
      <c r="CA2975">
        <v>2</v>
      </c>
      <c r="CC2975" t="str">
        <f t="shared" ca="1" si="467"/>
        <v/>
      </c>
      <c r="CD2975" t="str">
        <f t="shared" ca="1" si="468"/>
        <v/>
      </c>
      <c r="CH2975" t="str">
        <f t="shared" ca="1" si="473"/>
        <v/>
      </c>
      <c r="CK2975" t="str">
        <f t="shared" ca="1" si="469"/>
        <v/>
      </c>
    </row>
    <row r="2976" spans="1:89" x14ac:dyDescent="0.45">
      <c r="A2976">
        <v>1</v>
      </c>
      <c r="B2976">
        <f t="shared" si="470"/>
        <v>0</v>
      </c>
      <c r="D2976" t="b">
        <f t="shared" si="466"/>
        <v>0</v>
      </c>
      <c r="AN2976">
        <f t="shared" si="471"/>
        <v>4.9121580331455778E-2</v>
      </c>
      <c r="AQ2976">
        <f t="shared" si="472"/>
        <v>0.22163388804841144</v>
      </c>
      <c r="CA2976">
        <v>1</v>
      </c>
      <c r="CC2976" t="str">
        <f t="shared" ca="1" si="467"/>
        <v/>
      </c>
      <c r="CD2976" t="str">
        <f t="shared" ca="1" si="468"/>
        <v/>
      </c>
      <c r="CH2976" t="str">
        <f t="shared" ca="1" si="473"/>
        <v/>
      </c>
      <c r="CK2976" t="str">
        <f t="shared" ca="1" si="469"/>
        <v/>
      </c>
    </row>
    <row r="2977" spans="1:89" x14ac:dyDescent="0.45">
      <c r="A2977">
        <v>0</v>
      </c>
      <c r="B2977">
        <f t="shared" si="470"/>
        <v>0</v>
      </c>
      <c r="D2977" t="b">
        <f t="shared" si="466"/>
        <v>1</v>
      </c>
      <c r="AN2977">
        <f t="shared" si="471"/>
        <v>0</v>
      </c>
      <c r="AQ2977">
        <f t="shared" si="472"/>
        <v>1.2216338880484114</v>
      </c>
      <c r="CA2977">
        <v>0</v>
      </c>
      <c r="CC2977" t="str">
        <f t="shared" ca="1" si="467"/>
        <v/>
      </c>
      <c r="CD2977" t="str">
        <f t="shared" ca="1" si="468"/>
        <v/>
      </c>
      <c r="CH2977" t="str">
        <f t="shared" ca="1" si="473"/>
        <v/>
      </c>
      <c r="CK2977" t="str">
        <f t="shared" ca="1" si="469"/>
        <v/>
      </c>
    </row>
    <row r="2978" spans="1:89" x14ac:dyDescent="0.45">
      <c r="A2978">
        <v>2</v>
      </c>
      <c r="B2978">
        <f t="shared" si="470"/>
        <v>0</v>
      </c>
      <c r="D2978" t="b">
        <f t="shared" si="466"/>
        <v>0</v>
      </c>
      <c r="AN2978">
        <f t="shared" si="471"/>
        <v>0.60585380423463286</v>
      </c>
      <c r="AQ2978">
        <f t="shared" si="472"/>
        <v>0.77836611195158856</v>
      </c>
      <c r="CA2978">
        <v>2</v>
      </c>
      <c r="CC2978" t="str">
        <f t="shared" ca="1" si="467"/>
        <v/>
      </c>
      <c r="CD2978" t="str">
        <f t="shared" ca="1" si="468"/>
        <v/>
      </c>
      <c r="CH2978" t="str">
        <f t="shared" ca="1" si="473"/>
        <v/>
      </c>
      <c r="CK2978" t="str">
        <f t="shared" ca="1" si="469"/>
        <v/>
      </c>
    </row>
    <row r="2979" spans="1:89" x14ac:dyDescent="0.45">
      <c r="A2979">
        <v>2</v>
      </c>
      <c r="B2979">
        <f t="shared" si="470"/>
        <v>14</v>
      </c>
      <c r="D2979" t="b">
        <f t="shared" si="466"/>
        <v>0</v>
      </c>
      <c r="AN2979">
        <f t="shared" si="471"/>
        <v>0.60585380423463286</v>
      </c>
      <c r="AQ2979">
        <f t="shared" si="472"/>
        <v>0.77836611195158856</v>
      </c>
      <c r="CA2979">
        <v>2</v>
      </c>
      <c r="CC2979" t="str">
        <f t="shared" ca="1" si="467"/>
        <v/>
      </c>
      <c r="CD2979" t="str">
        <f t="shared" ca="1" si="468"/>
        <v/>
      </c>
      <c r="CH2979" t="str">
        <f t="shared" ca="1" si="473"/>
        <v/>
      </c>
      <c r="CK2979" t="str">
        <f t="shared" ca="1" si="469"/>
        <v/>
      </c>
    </row>
    <row r="2980" spans="1:89" x14ac:dyDescent="0.45">
      <c r="A2980">
        <v>1</v>
      </c>
      <c r="B2980">
        <f t="shared" si="470"/>
        <v>0</v>
      </c>
      <c r="D2980" t="b">
        <f t="shared" si="466"/>
        <v>0</v>
      </c>
      <c r="AN2980">
        <f t="shared" si="471"/>
        <v>4.9121580331455778E-2</v>
      </c>
      <c r="AQ2980">
        <f t="shared" si="472"/>
        <v>0.22163388804841144</v>
      </c>
      <c r="CA2980">
        <v>1</v>
      </c>
      <c r="CC2980" t="str">
        <f t="shared" ca="1" si="467"/>
        <v/>
      </c>
      <c r="CD2980" t="str">
        <f t="shared" ca="1" si="468"/>
        <v/>
      </c>
      <c r="CH2980" t="str">
        <f t="shared" ca="1" si="473"/>
        <v/>
      </c>
      <c r="CK2980" t="str">
        <f t="shared" ca="1" si="469"/>
        <v/>
      </c>
    </row>
    <row r="2981" spans="1:89" x14ac:dyDescent="0.45">
      <c r="A2981">
        <v>1</v>
      </c>
      <c r="B2981">
        <f t="shared" si="470"/>
        <v>0</v>
      </c>
      <c r="D2981" t="b">
        <f t="shared" si="466"/>
        <v>0</v>
      </c>
      <c r="AN2981">
        <f t="shared" si="471"/>
        <v>4.9121580331455778E-2</v>
      </c>
      <c r="AQ2981">
        <f t="shared" si="472"/>
        <v>0.22163388804841144</v>
      </c>
      <c r="CA2981">
        <v>1</v>
      </c>
      <c r="CC2981">
        <f t="shared" ca="1" si="467"/>
        <v>11</v>
      </c>
      <c r="CD2981">
        <f t="shared" ca="1" si="468"/>
        <v>28</v>
      </c>
      <c r="CH2981">
        <f t="shared" ca="1" si="473"/>
        <v>121</v>
      </c>
      <c r="CK2981">
        <f t="shared" ca="1" si="469"/>
        <v>12.709225000000009</v>
      </c>
    </row>
    <row r="2982" spans="1:89" x14ac:dyDescent="0.45">
      <c r="A2982">
        <v>1</v>
      </c>
      <c r="B2982">
        <f t="shared" si="470"/>
        <v>0</v>
      </c>
      <c r="D2982" t="b">
        <f t="shared" si="466"/>
        <v>0</v>
      </c>
      <c r="AN2982">
        <f t="shared" si="471"/>
        <v>4.9121580331455778E-2</v>
      </c>
      <c r="AQ2982">
        <f t="shared" si="472"/>
        <v>0.22163388804841144</v>
      </c>
      <c r="CA2982">
        <v>1</v>
      </c>
      <c r="CC2982" t="str">
        <f t="shared" ca="1" si="467"/>
        <v/>
      </c>
      <c r="CD2982" t="str">
        <f t="shared" ca="1" si="468"/>
        <v/>
      </c>
      <c r="CH2982" t="str">
        <f t="shared" ca="1" si="473"/>
        <v/>
      </c>
      <c r="CK2982" t="str">
        <f t="shared" ca="1" si="469"/>
        <v/>
      </c>
    </row>
    <row r="2983" spans="1:89" x14ac:dyDescent="0.45">
      <c r="A2983">
        <v>1</v>
      </c>
      <c r="B2983">
        <f t="shared" si="470"/>
        <v>0</v>
      </c>
      <c r="D2983" t="b">
        <f t="shared" si="466"/>
        <v>0</v>
      </c>
      <c r="AN2983">
        <f t="shared" si="471"/>
        <v>4.9121580331455778E-2</v>
      </c>
      <c r="AQ2983">
        <f t="shared" si="472"/>
        <v>0.22163388804841144</v>
      </c>
      <c r="CA2983">
        <v>1</v>
      </c>
      <c r="CC2983" t="str">
        <f t="shared" ca="1" si="467"/>
        <v/>
      </c>
      <c r="CD2983" t="str">
        <f t="shared" ca="1" si="468"/>
        <v/>
      </c>
      <c r="CH2983" t="str">
        <f t="shared" ca="1" si="473"/>
        <v/>
      </c>
      <c r="CK2983" t="str">
        <f t="shared" ca="1" si="469"/>
        <v/>
      </c>
    </row>
    <row r="2984" spans="1:89" x14ac:dyDescent="0.45">
      <c r="A2984">
        <v>0</v>
      </c>
      <c r="B2984">
        <f t="shared" si="470"/>
        <v>0</v>
      </c>
      <c r="D2984" t="b">
        <f t="shared" si="466"/>
        <v>0</v>
      </c>
      <c r="AN2984">
        <f t="shared" si="471"/>
        <v>0</v>
      </c>
      <c r="AQ2984">
        <f t="shared" si="472"/>
        <v>1.2216338880484114</v>
      </c>
      <c r="CA2984">
        <v>0</v>
      </c>
      <c r="CC2984" t="str">
        <f t="shared" ca="1" si="467"/>
        <v/>
      </c>
      <c r="CD2984" t="str">
        <f t="shared" ca="1" si="468"/>
        <v/>
      </c>
      <c r="CH2984" t="str">
        <f t="shared" ca="1" si="473"/>
        <v/>
      </c>
      <c r="CK2984" t="str">
        <f t="shared" ca="1" si="469"/>
        <v/>
      </c>
    </row>
    <row r="2985" spans="1:89" x14ac:dyDescent="0.45">
      <c r="A2985">
        <v>2</v>
      </c>
      <c r="B2985">
        <f t="shared" si="470"/>
        <v>0</v>
      </c>
      <c r="D2985" t="b">
        <f t="shared" si="466"/>
        <v>0</v>
      </c>
      <c r="AN2985">
        <f t="shared" si="471"/>
        <v>0.60585380423463286</v>
      </c>
      <c r="AQ2985">
        <f t="shared" si="472"/>
        <v>0.77836611195158856</v>
      </c>
      <c r="CA2985">
        <v>2</v>
      </c>
      <c r="CC2985" t="str">
        <f t="shared" ca="1" si="467"/>
        <v/>
      </c>
      <c r="CD2985" t="str">
        <f t="shared" ca="1" si="468"/>
        <v/>
      </c>
      <c r="CH2985" t="str">
        <f t="shared" ca="1" si="473"/>
        <v/>
      </c>
      <c r="CK2985" t="str">
        <f t="shared" ca="1" si="469"/>
        <v/>
      </c>
    </row>
    <row r="2986" spans="1:89" x14ac:dyDescent="0.45">
      <c r="A2986">
        <v>0</v>
      </c>
      <c r="B2986">
        <f t="shared" si="470"/>
        <v>0</v>
      </c>
      <c r="D2986" t="b">
        <f t="shared" si="466"/>
        <v>0</v>
      </c>
      <c r="AN2986">
        <f t="shared" si="471"/>
        <v>0</v>
      </c>
      <c r="AQ2986">
        <f t="shared" si="472"/>
        <v>1.2216338880484114</v>
      </c>
      <c r="CA2986">
        <v>0</v>
      </c>
      <c r="CC2986" t="str">
        <f t="shared" ca="1" si="467"/>
        <v/>
      </c>
      <c r="CD2986" t="str">
        <f t="shared" ca="1" si="468"/>
        <v/>
      </c>
      <c r="CH2986" t="str">
        <f t="shared" ca="1" si="473"/>
        <v/>
      </c>
      <c r="CK2986" t="str">
        <f t="shared" ca="1" si="469"/>
        <v/>
      </c>
    </row>
    <row r="2987" spans="1:89" x14ac:dyDescent="0.45">
      <c r="A2987">
        <v>1</v>
      </c>
      <c r="B2987">
        <f t="shared" si="470"/>
        <v>0</v>
      </c>
      <c r="D2987" t="b">
        <f t="shared" si="466"/>
        <v>1</v>
      </c>
      <c r="AN2987">
        <f t="shared" si="471"/>
        <v>4.9121580331455778E-2</v>
      </c>
      <c r="AQ2987">
        <f t="shared" si="472"/>
        <v>0.22163388804841144</v>
      </c>
      <c r="CA2987">
        <v>1</v>
      </c>
      <c r="CC2987" t="str">
        <f t="shared" ca="1" si="467"/>
        <v/>
      </c>
      <c r="CD2987" t="str">
        <f t="shared" ca="1" si="468"/>
        <v/>
      </c>
      <c r="CH2987" t="str">
        <f t="shared" ca="1" si="473"/>
        <v/>
      </c>
      <c r="CK2987" t="str">
        <f t="shared" ca="1" si="469"/>
        <v/>
      </c>
    </row>
    <row r="2988" spans="1:89" x14ac:dyDescent="0.45">
      <c r="A2988">
        <v>1</v>
      </c>
      <c r="B2988">
        <f t="shared" si="470"/>
        <v>0</v>
      </c>
      <c r="D2988" t="b">
        <f t="shared" si="466"/>
        <v>0</v>
      </c>
      <c r="AN2988">
        <f t="shared" si="471"/>
        <v>4.9121580331455778E-2</v>
      </c>
      <c r="AQ2988">
        <f t="shared" si="472"/>
        <v>0.22163388804841144</v>
      </c>
      <c r="CA2988">
        <v>1</v>
      </c>
      <c r="CC2988" t="str">
        <f t="shared" ca="1" si="467"/>
        <v/>
      </c>
      <c r="CD2988" t="str">
        <f t="shared" ca="1" si="468"/>
        <v/>
      </c>
      <c r="CH2988" t="str">
        <f t="shared" ca="1" si="473"/>
        <v/>
      </c>
      <c r="CK2988" t="str">
        <f t="shared" ca="1" si="469"/>
        <v/>
      </c>
    </row>
    <row r="2989" spans="1:89" x14ac:dyDescent="0.45">
      <c r="A2989">
        <v>1</v>
      </c>
      <c r="B2989">
        <f t="shared" si="470"/>
        <v>12</v>
      </c>
      <c r="D2989" t="b">
        <f t="shared" si="466"/>
        <v>0</v>
      </c>
      <c r="AN2989">
        <f t="shared" si="471"/>
        <v>4.9121580331455778E-2</v>
      </c>
      <c r="AQ2989">
        <f t="shared" si="472"/>
        <v>0.22163388804841144</v>
      </c>
      <c r="CA2989">
        <v>1</v>
      </c>
      <c r="CC2989" t="str">
        <f t="shared" ca="1" si="467"/>
        <v/>
      </c>
      <c r="CD2989" t="str">
        <f t="shared" ca="1" si="468"/>
        <v/>
      </c>
      <c r="CH2989" t="str">
        <f t="shared" ca="1" si="473"/>
        <v/>
      </c>
      <c r="CK2989" t="str">
        <f t="shared" ca="1" si="469"/>
        <v/>
      </c>
    </row>
    <row r="2990" spans="1:89" x14ac:dyDescent="0.45">
      <c r="A2990">
        <v>3</v>
      </c>
      <c r="B2990">
        <f t="shared" si="470"/>
        <v>0</v>
      </c>
      <c r="D2990" t="b">
        <f t="shared" si="466"/>
        <v>0</v>
      </c>
      <c r="AN2990">
        <f t="shared" si="471"/>
        <v>3.16258602813781</v>
      </c>
      <c r="AQ2990">
        <f t="shared" si="472"/>
        <v>1.7783661119515886</v>
      </c>
      <c r="CA2990">
        <v>3</v>
      </c>
      <c r="CC2990" t="str">
        <f t="shared" ca="1" si="467"/>
        <v/>
      </c>
      <c r="CD2990" t="str">
        <f t="shared" ca="1" si="468"/>
        <v/>
      </c>
      <c r="CH2990" t="str">
        <f t="shared" ca="1" si="473"/>
        <v/>
      </c>
      <c r="CK2990" t="str">
        <f t="shared" ca="1" si="469"/>
        <v/>
      </c>
    </row>
    <row r="2991" spans="1:89" x14ac:dyDescent="0.45">
      <c r="A2991">
        <v>2</v>
      </c>
      <c r="B2991">
        <f t="shared" si="470"/>
        <v>0</v>
      </c>
      <c r="D2991" t="b">
        <f t="shared" si="466"/>
        <v>0</v>
      </c>
      <c r="AN2991">
        <f t="shared" si="471"/>
        <v>0.60585380423463286</v>
      </c>
      <c r="AQ2991">
        <f t="shared" si="472"/>
        <v>0.77836611195158856</v>
      </c>
      <c r="CA2991">
        <v>2</v>
      </c>
      <c r="CC2991">
        <f t="shared" ca="1" si="467"/>
        <v>17</v>
      </c>
      <c r="CD2991" t="str">
        <f t="shared" ca="1" si="468"/>
        <v/>
      </c>
      <c r="CH2991">
        <f t="shared" ca="1" si="473"/>
        <v>289</v>
      </c>
      <c r="CK2991" t="str">
        <f t="shared" ca="1" si="469"/>
        <v/>
      </c>
    </row>
    <row r="2992" spans="1:89" x14ac:dyDescent="0.45">
      <c r="A2992">
        <v>2</v>
      </c>
      <c r="B2992">
        <f t="shared" si="470"/>
        <v>0</v>
      </c>
      <c r="D2992" t="b">
        <f t="shared" si="466"/>
        <v>0</v>
      </c>
      <c r="AN2992">
        <f t="shared" si="471"/>
        <v>0.60585380423463286</v>
      </c>
      <c r="AQ2992">
        <f t="shared" si="472"/>
        <v>0.77836611195158856</v>
      </c>
      <c r="CA2992">
        <v>2</v>
      </c>
      <c r="CC2992" t="str">
        <f t="shared" ca="1" si="467"/>
        <v/>
      </c>
      <c r="CD2992" t="str">
        <f t="shared" ca="1" si="468"/>
        <v/>
      </c>
      <c r="CH2992" t="str">
        <f t="shared" ca="1" si="473"/>
        <v/>
      </c>
      <c r="CK2992" t="str">
        <f t="shared" ca="1" si="469"/>
        <v/>
      </c>
    </row>
    <row r="2993" spans="1:89" x14ac:dyDescent="0.45">
      <c r="A2993">
        <v>1</v>
      </c>
      <c r="B2993">
        <f t="shared" si="470"/>
        <v>0</v>
      </c>
      <c r="D2993" t="b">
        <f t="shared" si="466"/>
        <v>0</v>
      </c>
      <c r="AN2993">
        <f t="shared" si="471"/>
        <v>4.9121580331455778E-2</v>
      </c>
      <c r="AQ2993">
        <f t="shared" si="472"/>
        <v>0.22163388804841144</v>
      </c>
      <c r="CA2993">
        <v>1</v>
      </c>
      <c r="CC2993" t="str">
        <f t="shared" ca="1" si="467"/>
        <v/>
      </c>
      <c r="CD2993" t="str">
        <f t="shared" ca="1" si="468"/>
        <v/>
      </c>
      <c r="CH2993" t="str">
        <f t="shared" ca="1" si="473"/>
        <v/>
      </c>
      <c r="CK2993" t="str">
        <f t="shared" ca="1" si="469"/>
        <v/>
      </c>
    </row>
    <row r="2994" spans="1:89" x14ac:dyDescent="0.45">
      <c r="A2994">
        <v>3</v>
      </c>
      <c r="B2994">
        <f t="shared" si="470"/>
        <v>0</v>
      </c>
      <c r="D2994" t="b">
        <f t="shared" si="466"/>
        <v>0</v>
      </c>
      <c r="AN2994">
        <f t="shared" si="471"/>
        <v>3.16258602813781</v>
      </c>
      <c r="AQ2994">
        <f t="shared" si="472"/>
        <v>1.7783661119515886</v>
      </c>
      <c r="CA2994">
        <v>3</v>
      </c>
      <c r="CC2994" t="str">
        <f t="shared" ca="1" si="467"/>
        <v/>
      </c>
      <c r="CD2994" t="str">
        <f t="shared" ca="1" si="468"/>
        <v/>
      </c>
      <c r="CH2994" t="str">
        <f t="shared" ca="1" si="473"/>
        <v/>
      </c>
      <c r="CK2994" t="str">
        <f t="shared" ca="1" si="469"/>
        <v/>
      </c>
    </row>
    <row r="2995" spans="1:89" x14ac:dyDescent="0.45">
      <c r="A2995">
        <v>1</v>
      </c>
      <c r="B2995">
        <f t="shared" si="470"/>
        <v>0</v>
      </c>
      <c r="D2995" t="b">
        <f t="shared" si="466"/>
        <v>0</v>
      </c>
      <c r="AN2995">
        <f t="shared" si="471"/>
        <v>4.9121580331455778E-2</v>
      </c>
      <c r="AQ2995">
        <f t="shared" si="472"/>
        <v>0.22163388804841144</v>
      </c>
      <c r="CA2995">
        <v>1</v>
      </c>
      <c r="CC2995" t="str">
        <f t="shared" ca="1" si="467"/>
        <v/>
      </c>
      <c r="CD2995" t="str">
        <f t="shared" ca="1" si="468"/>
        <v/>
      </c>
      <c r="CH2995" t="str">
        <f t="shared" ca="1" si="473"/>
        <v/>
      </c>
      <c r="CK2995" t="str">
        <f t="shared" ca="1" si="469"/>
        <v/>
      </c>
    </row>
    <row r="2996" spans="1:89" x14ac:dyDescent="0.45">
      <c r="A2996">
        <v>1</v>
      </c>
      <c r="B2996">
        <f t="shared" si="470"/>
        <v>0</v>
      </c>
      <c r="D2996" t="b">
        <f t="shared" si="466"/>
        <v>0</v>
      </c>
      <c r="AN2996">
        <f t="shared" si="471"/>
        <v>4.9121580331455778E-2</v>
      </c>
      <c r="AQ2996">
        <f t="shared" si="472"/>
        <v>0.22163388804841144</v>
      </c>
      <c r="CA2996">
        <v>1</v>
      </c>
      <c r="CC2996" t="str">
        <f t="shared" ca="1" si="467"/>
        <v/>
      </c>
      <c r="CD2996" t="str">
        <f t="shared" ca="1" si="468"/>
        <v/>
      </c>
      <c r="CH2996" t="str">
        <f t="shared" ca="1" si="473"/>
        <v/>
      </c>
      <c r="CK2996" t="str">
        <f t="shared" ca="1" si="469"/>
        <v/>
      </c>
    </row>
    <row r="2997" spans="1:89" x14ac:dyDescent="0.45">
      <c r="A2997">
        <v>1</v>
      </c>
      <c r="B2997">
        <f t="shared" si="470"/>
        <v>0</v>
      </c>
      <c r="D2997" t="b">
        <f t="shared" si="466"/>
        <v>1</v>
      </c>
      <c r="AN2997">
        <f t="shared" si="471"/>
        <v>4.9121580331455778E-2</v>
      </c>
      <c r="AQ2997">
        <f t="shared" si="472"/>
        <v>0.22163388804841144</v>
      </c>
      <c r="CA2997">
        <v>1</v>
      </c>
      <c r="CC2997" t="str">
        <f t="shared" ca="1" si="467"/>
        <v/>
      </c>
      <c r="CD2997" t="str">
        <f t="shared" ca="1" si="468"/>
        <v/>
      </c>
      <c r="CH2997" t="str">
        <f t="shared" ca="1" si="473"/>
        <v/>
      </c>
      <c r="CK2997" t="str">
        <f t="shared" ca="1" si="469"/>
        <v/>
      </c>
    </row>
    <row r="2998" spans="1:89" x14ac:dyDescent="0.45">
      <c r="A2998">
        <v>1</v>
      </c>
      <c r="B2998">
        <f t="shared" si="470"/>
        <v>0</v>
      </c>
      <c r="D2998" t="b">
        <f t="shared" si="466"/>
        <v>0</v>
      </c>
      <c r="AN2998">
        <f t="shared" si="471"/>
        <v>4.9121580331455778E-2</v>
      </c>
      <c r="AQ2998">
        <f t="shared" si="472"/>
        <v>0.22163388804841144</v>
      </c>
      <c r="CA2998">
        <v>1</v>
      </c>
      <c r="CC2998" t="str">
        <f t="shared" ca="1" si="467"/>
        <v/>
      </c>
      <c r="CD2998" t="str">
        <f t="shared" ca="1" si="468"/>
        <v/>
      </c>
      <c r="CH2998" t="str">
        <f t="shared" ca="1" si="473"/>
        <v/>
      </c>
      <c r="CK2998" t="str">
        <f t="shared" ca="1" si="469"/>
        <v/>
      </c>
    </row>
    <row r="2999" spans="1:89" x14ac:dyDescent="0.45">
      <c r="A2999">
        <v>3</v>
      </c>
      <c r="B2999">
        <f t="shared" si="470"/>
        <v>10</v>
      </c>
      <c r="D2999" t="b">
        <f t="shared" si="466"/>
        <v>0</v>
      </c>
      <c r="AN2999">
        <f t="shared" si="471"/>
        <v>3.16258602813781</v>
      </c>
      <c r="AQ2999">
        <f t="shared" si="472"/>
        <v>1.7783661119515886</v>
      </c>
      <c r="CA2999">
        <v>3</v>
      </c>
      <c r="CC2999" t="str">
        <f t="shared" ca="1" si="467"/>
        <v/>
      </c>
      <c r="CD2999" t="str">
        <f t="shared" ca="1" si="468"/>
        <v/>
      </c>
      <c r="CH2999" t="str">
        <f t="shared" ca="1" si="473"/>
        <v/>
      </c>
      <c r="CK2999" t="str">
        <f t="shared" ca="1" si="469"/>
        <v/>
      </c>
    </row>
    <row r="3000" spans="1:89" x14ac:dyDescent="0.45">
      <c r="A3000">
        <v>2</v>
      </c>
      <c r="B3000">
        <f t="shared" si="470"/>
        <v>0</v>
      </c>
      <c r="D3000" t="b">
        <f t="shared" si="466"/>
        <v>0</v>
      </c>
      <c r="AN3000">
        <f t="shared" si="471"/>
        <v>0.60585380423463286</v>
      </c>
      <c r="AQ3000">
        <f t="shared" si="472"/>
        <v>0.77836611195158856</v>
      </c>
      <c r="CA3000">
        <v>2</v>
      </c>
      <c r="CC3000" t="str">
        <f t="shared" ca="1" si="467"/>
        <v/>
      </c>
      <c r="CD3000" t="str">
        <f t="shared" ca="1" si="468"/>
        <v/>
      </c>
      <c r="CH3000" t="str">
        <f t="shared" ca="1" si="473"/>
        <v/>
      </c>
      <c r="CK3000" t="str">
        <f t="shared" ca="1" si="469"/>
        <v/>
      </c>
    </row>
    <row r="3001" spans="1:89" x14ac:dyDescent="0.45">
      <c r="A3001">
        <v>0</v>
      </c>
      <c r="B3001">
        <f t="shared" si="470"/>
        <v>0</v>
      </c>
      <c r="D3001" t="b">
        <f t="shared" si="466"/>
        <v>0</v>
      </c>
      <c r="AN3001">
        <f t="shared" si="471"/>
        <v>0</v>
      </c>
      <c r="AQ3001">
        <f t="shared" si="472"/>
        <v>1.2216338880484114</v>
      </c>
      <c r="CA3001">
        <v>0</v>
      </c>
      <c r="CC3001">
        <f t="shared" ca="1" si="467"/>
        <v>14</v>
      </c>
      <c r="CD3001">
        <f t="shared" ca="1" si="468"/>
        <v>25</v>
      </c>
      <c r="CH3001">
        <f t="shared" ca="1" si="473"/>
        <v>196</v>
      </c>
      <c r="CK3001">
        <f t="shared" ca="1" si="469"/>
        <v>0.31922500000000142</v>
      </c>
    </row>
    <row r="3002" spans="1:89" x14ac:dyDescent="0.45">
      <c r="A3002">
        <v>1</v>
      </c>
      <c r="B3002">
        <f t="shared" si="470"/>
        <v>0</v>
      </c>
      <c r="D3002" t="b">
        <f t="shared" si="466"/>
        <v>0</v>
      </c>
      <c r="AN3002">
        <f t="shared" si="471"/>
        <v>4.9121580331455778E-2</v>
      </c>
      <c r="AQ3002">
        <f t="shared" si="472"/>
        <v>0.22163388804841144</v>
      </c>
      <c r="CA3002">
        <v>1</v>
      </c>
      <c r="CC3002" t="str">
        <f t="shared" ca="1" si="467"/>
        <v/>
      </c>
      <c r="CD3002" t="str">
        <f t="shared" ca="1" si="468"/>
        <v/>
      </c>
      <c r="CH3002" t="str">
        <f t="shared" ca="1" si="473"/>
        <v/>
      </c>
      <c r="CK3002" t="str">
        <f t="shared" ca="1" si="469"/>
        <v/>
      </c>
    </row>
    <row r="3003" spans="1:89" x14ac:dyDescent="0.45">
      <c r="A3003">
        <v>2</v>
      </c>
      <c r="B3003">
        <f t="shared" si="470"/>
        <v>0</v>
      </c>
      <c r="D3003" t="b">
        <f t="shared" si="466"/>
        <v>0</v>
      </c>
      <c r="AN3003">
        <f t="shared" si="471"/>
        <v>0.60585380423463286</v>
      </c>
      <c r="AQ3003">
        <f t="shared" si="472"/>
        <v>0.77836611195158856</v>
      </c>
      <c r="CA3003">
        <v>2</v>
      </c>
      <c r="CC3003" t="str">
        <f t="shared" ca="1" si="467"/>
        <v/>
      </c>
      <c r="CD3003" t="str">
        <f t="shared" ca="1" si="468"/>
        <v/>
      </c>
      <c r="CH3003" t="str">
        <f t="shared" ca="1" si="473"/>
        <v/>
      </c>
      <c r="CK3003" t="str">
        <f t="shared" ca="1" si="469"/>
        <v/>
      </c>
    </row>
    <row r="3004" spans="1:89" x14ac:dyDescent="0.45">
      <c r="A3004">
        <v>0</v>
      </c>
      <c r="B3004">
        <f t="shared" si="470"/>
        <v>0</v>
      </c>
      <c r="D3004" t="b">
        <f t="shared" si="466"/>
        <v>0</v>
      </c>
      <c r="AN3004">
        <f t="shared" si="471"/>
        <v>0</v>
      </c>
      <c r="AQ3004">
        <f t="shared" si="472"/>
        <v>1.2216338880484114</v>
      </c>
      <c r="CA3004">
        <v>0</v>
      </c>
      <c r="CC3004" t="str">
        <f t="shared" ca="1" si="467"/>
        <v/>
      </c>
      <c r="CD3004" t="str">
        <f t="shared" ca="1" si="468"/>
        <v/>
      </c>
      <c r="CH3004" t="str">
        <f t="shared" ca="1" si="473"/>
        <v/>
      </c>
      <c r="CK3004" t="str">
        <f t="shared" ca="1" si="469"/>
        <v/>
      </c>
    </row>
    <row r="3005" spans="1:89" x14ac:dyDescent="0.45">
      <c r="A3005">
        <v>0</v>
      </c>
      <c r="B3005">
        <f t="shared" si="470"/>
        <v>0</v>
      </c>
      <c r="D3005" t="b">
        <f t="shared" si="466"/>
        <v>0</v>
      </c>
      <c r="AN3005">
        <f t="shared" si="471"/>
        <v>0</v>
      </c>
      <c r="AQ3005">
        <f t="shared" si="472"/>
        <v>1.2216338880484114</v>
      </c>
      <c r="CA3005">
        <v>0</v>
      </c>
      <c r="CC3005" t="str">
        <f t="shared" ca="1" si="467"/>
        <v/>
      </c>
      <c r="CD3005" t="str">
        <f t="shared" ca="1" si="468"/>
        <v/>
      </c>
      <c r="CH3005" t="str">
        <f t="shared" ca="1" si="473"/>
        <v/>
      </c>
      <c r="CK3005" t="str">
        <f t="shared" ca="1" si="469"/>
        <v/>
      </c>
    </row>
    <row r="3006" spans="1:89" x14ac:dyDescent="0.45">
      <c r="A3006">
        <v>1</v>
      </c>
      <c r="B3006">
        <f t="shared" si="470"/>
        <v>0</v>
      </c>
      <c r="D3006" t="b">
        <f t="shared" si="466"/>
        <v>0</v>
      </c>
      <c r="AN3006">
        <f t="shared" si="471"/>
        <v>4.9121580331455778E-2</v>
      </c>
      <c r="AQ3006">
        <f t="shared" si="472"/>
        <v>0.22163388804841144</v>
      </c>
      <c r="CA3006">
        <v>1</v>
      </c>
      <c r="CC3006" t="str">
        <f t="shared" ca="1" si="467"/>
        <v/>
      </c>
      <c r="CD3006" t="str">
        <f t="shared" ca="1" si="468"/>
        <v/>
      </c>
      <c r="CH3006" t="str">
        <f t="shared" ca="1" si="473"/>
        <v/>
      </c>
      <c r="CK3006" t="str">
        <f t="shared" ca="1" si="469"/>
        <v/>
      </c>
    </row>
    <row r="3007" spans="1:89" x14ac:dyDescent="0.45">
      <c r="A3007">
        <v>0</v>
      </c>
      <c r="B3007">
        <f t="shared" si="470"/>
        <v>0</v>
      </c>
      <c r="D3007" t="b">
        <f t="shared" si="466"/>
        <v>1</v>
      </c>
      <c r="AN3007">
        <f t="shared" si="471"/>
        <v>0</v>
      </c>
      <c r="AQ3007">
        <f t="shared" si="472"/>
        <v>1.2216338880484114</v>
      </c>
      <c r="CA3007">
        <v>0</v>
      </c>
      <c r="CC3007" t="str">
        <f t="shared" ca="1" si="467"/>
        <v/>
      </c>
      <c r="CD3007" t="str">
        <f t="shared" ca="1" si="468"/>
        <v/>
      </c>
      <c r="CH3007" t="str">
        <f t="shared" ca="1" si="473"/>
        <v/>
      </c>
      <c r="CK3007" t="str">
        <f t="shared" ca="1" si="469"/>
        <v/>
      </c>
    </row>
    <row r="3008" spans="1:89" x14ac:dyDescent="0.45">
      <c r="A3008">
        <v>4</v>
      </c>
      <c r="B3008">
        <f t="shared" si="470"/>
        <v>0</v>
      </c>
      <c r="D3008" t="b">
        <f t="shared" si="466"/>
        <v>0</v>
      </c>
      <c r="AN3008">
        <f t="shared" si="471"/>
        <v>7.7193182520409875</v>
      </c>
      <c r="AQ3008">
        <f t="shared" si="472"/>
        <v>2.7783661119515886</v>
      </c>
      <c r="CA3008">
        <v>4</v>
      </c>
      <c r="CC3008" t="str">
        <f t="shared" ca="1" si="467"/>
        <v/>
      </c>
      <c r="CD3008" t="str">
        <f t="shared" ca="1" si="468"/>
        <v/>
      </c>
      <c r="CH3008" t="str">
        <f t="shared" ca="1" si="473"/>
        <v/>
      </c>
      <c r="CK3008" t="str">
        <f t="shared" ca="1" si="469"/>
        <v/>
      </c>
    </row>
    <row r="3009" spans="1:89" x14ac:dyDescent="0.45">
      <c r="A3009">
        <v>3</v>
      </c>
      <c r="B3009">
        <f t="shared" si="470"/>
        <v>13</v>
      </c>
      <c r="D3009" t="b">
        <f t="shared" ref="D3009:D3072" si="474">MOD(ROW(A3042),10)=0</f>
        <v>0</v>
      </c>
      <c r="AN3009">
        <f t="shared" si="471"/>
        <v>3.16258602813781</v>
      </c>
      <c r="AQ3009">
        <f t="shared" si="472"/>
        <v>1.7783661119515886</v>
      </c>
      <c r="CA3009">
        <v>3</v>
      </c>
      <c r="CC3009" t="str">
        <f t="shared" ref="CC3009:CC3072" ca="1" si="475">IF(MOD(CELL("строка",CA3018),10)=0,SUM(CA3009:CA3018),"")</f>
        <v/>
      </c>
      <c r="CD3009" t="str">
        <f t="shared" ca="1" si="468"/>
        <v/>
      </c>
      <c r="CH3009" t="str">
        <f t="shared" ca="1" si="473"/>
        <v/>
      </c>
      <c r="CK3009" t="str">
        <f t="shared" ca="1" si="469"/>
        <v/>
      </c>
    </row>
    <row r="3010" spans="1:89" x14ac:dyDescent="0.45">
      <c r="A3010">
        <v>3</v>
      </c>
      <c r="B3010">
        <f t="shared" si="470"/>
        <v>0</v>
      </c>
      <c r="D3010" t="b">
        <f t="shared" si="474"/>
        <v>0</v>
      </c>
      <c r="AN3010">
        <f t="shared" si="471"/>
        <v>3.16258602813781</v>
      </c>
      <c r="AQ3010">
        <f t="shared" si="472"/>
        <v>1.7783661119515886</v>
      </c>
      <c r="CA3010">
        <v>3</v>
      </c>
      <c r="CC3010" t="str">
        <f t="shared" ca="1" si="475"/>
        <v/>
      </c>
      <c r="CD3010" t="str">
        <f t="shared" ref="CD3010:CD3073" ca="1" si="476">IF(MOD(CELL("строка",CA3029),20)=0,SUM(CA3010:CA3029),"")</f>
        <v/>
      </c>
      <c r="CH3010" t="str">
        <f t="shared" ca="1" si="473"/>
        <v/>
      </c>
      <c r="CK3010" t="str">
        <f t="shared" ref="CK3010:CK3073" ca="1" si="477">IF(MOD(CELL("строка",CD3010),20)=1,POWER( SUM( CD3010, -$CJ$1 ), 2 ),"")</f>
        <v/>
      </c>
    </row>
    <row r="3011" spans="1:89" x14ac:dyDescent="0.45">
      <c r="A3011">
        <v>1</v>
      </c>
      <c r="B3011">
        <f t="shared" ref="B3011:B3074" si="478">SUM(A3053:A3062)*D3029</f>
        <v>0</v>
      </c>
      <c r="D3011" t="b">
        <f t="shared" si="474"/>
        <v>0</v>
      </c>
      <c r="AN3011">
        <f t="shared" ref="AN3011:AN3074" si="479">IF(A3011&gt;0,(A3011-AM$2)*(A3011-AM$2),0)</f>
        <v>4.9121580331455778E-2</v>
      </c>
      <c r="AQ3011">
        <f t="shared" ref="AQ3011:AQ3074" si="480">ABS(A3011-AM$2)</f>
        <v>0.22163388804841144</v>
      </c>
      <c r="CA3011">
        <v>1</v>
      </c>
      <c r="CC3011">
        <f t="shared" ca="1" si="475"/>
        <v>11</v>
      </c>
      <c r="CD3011" t="str">
        <f t="shared" ca="1" si="476"/>
        <v/>
      </c>
      <c r="CH3011">
        <f t="shared" ref="CH3011:CH3074" ca="1" si="481">IF(MOD(CELL("строка",CC3011),10)=1,POWER( SUM( CC3011, -$G$1 ), 2 ),"")</f>
        <v>121</v>
      </c>
      <c r="CK3011" t="str">
        <f t="shared" ca="1" si="477"/>
        <v/>
      </c>
    </row>
    <row r="3012" spans="1:89" x14ac:dyDescent="0.45">
      <c r="A3012">
        <v>1</v>
      </c>
      <c r="B3012">
        <f t="shared" si="478"/>
        <v>0</v>
      </c>
      <c r="D3012" t="b">
        <f t="shared" si="474"/>
        <v>0</v>
      </c>
      <c r="AN3012">
        <f t="shared" si="479"/>
        <v>4.9121580331455778E-2</v>
      </c>
      <c r="AQ3012">
        <f t="shared" si="480"/>
        <v>0.22163388804841144</v>
      </c>
      <c r="CA3012">
        <v>1</v>
      </c>
      <c r="CC3012" t="str">
        <f t="shared" ca="1" si="475"/>
        <v/>
      </c>
      <c r="CD3012" t="str">
        <f t="shared" ca="1" si="476"/>
        <v/>
      </c>
      <c r="CH3012" t="str">
        <f t="shared" ca="1" si="481"/>
        <v/>
      </c>
      <c r="CK3012" t="str">
        <f t="shared" ca="1" si="477"/>
        <v/>
      </c>
    </row>
    <row r="3013" spans="1:89" x14ac:dyDescent="0.45">
      <c r="A3013">
        <v>0</v>
      </c>
      <c r="B3013">
        <f t="shared" si="478"/>
        <v>0</v>
      </c>
      <c r="D3013" t="b">
        <f t="shared" si="474"/>
        <v>0</v>
      </c>
      <c r="AN3013">
        <f t="shared" si="479"/>
        <v>0</v>
      </c>
      <c r="AQ3013">
        <f t="shared" si="480"/>
        <v>1.2216338880484114</v>
      </c>
      <c r="CA3013">
        <v>0</v>
      </c>
      <c r="CC3013" t="str">
        <f t="shared" ca="1" si="475"/>
        <v/>
      </c>
      <c r="CD3013" t="str">
        <f t="shared" ca="1" si="476"/>
        <v/>
      </c>
      <c r="CH3013" t="str">
        <f t="shared" ca="1" si="481"/>
        <v/>
      </c>
      <c r="CK3013" t="str">
        <f t="shared" ca="1" si="477"/>
        <v/>
      </c>
    </row>
    <row r="3014" spans="1:89" x14ac:dyDescent="0.45">
      <c r="A3014">
        <v>3</v>
      </c>
      <c r="B3014">
        <f t="shared" si="478"/>
        <v>0</v>
      </c>
      <c r="D3014" t="b">
        <f t="shared" si="474"/>
        <v>0</v>
      </c>
      <c r="AN3014">
        <f t="shared" si="479"/>
        <v>3.16258602813781</v>
      </c>
      <c r="AQ3014">
        <f t="shared" si="480"/>
        <v>1.7783661119515886</v>
      </c>
      <c r="CA3014">
        <v>3</v>
      </c>
      <c r="CC3014" t="str">
        <f t="shared" ca="1" si="475"/>
        <v/>
      </c>
      <c r="CD3014" t="str">
        <f t="shared" ca="1" si="476"/>
        <v/>
      </c>
      <c r="CH3014" t="str">
        <f t="shared" ca="1" si="481"/>
        <v/>
      </c>
      <c r="CK3014" t="str">
        <f t="shared" ca="1" si="477"/>
        <v/>
      </c>
    </row>
    <row r="3015" spans="1:89" x14ac:dyDescent="0.45">
      <c r="A3015">
        <v>1</v>
      </c>
      <c r="B3015">
        <f t="shared" si="478"/>
        <v>0</v>
      </c>
      <c r="D3015" t="b">
        <f t="shared" si="474"/>
        <v>0</v>
      </c>
      <c r="AN3015">
        <f t="shared" si="479"/>
        <v>4.9121580331455778E-2</v>
      </c>
      <c r="AQ3015">
        <f t="shared" si="480"/>
        <v>0.22163388804841144</v>
      </c>
      <c r="CA3015">
        <v>1</v>
      </c>
      <c r="CC3015" t="str">
        <f t="shared" ca="1" si="475"/>
        <v/>
      </c>
      <c r="CD3015" t="str">
        <f t="shared" ca="1" si="476"/>
        <v/>
      </c>
      <c r="CH3015" t="str">
        <f t="shared" ca="1" si="481"/>
        <v/>
      </c>
      <c r="CK3015" t="str">
        <f t="shared" ca="1" si="477"/>
        <v/>
      </c>
    </row>
    <row r="3016" spans="1:89" x14ac:dyDescent="0.45">
      <c r="A3016">
        <v>1</v>
      </c>
      <c r="B3016">
        <f t="shared" si="478"/>
        <v>0</v>
      </c>
      <c r="D3016" t="b">
        <f t="shared" si="474"/>
        <v>0</v>
      </c>
      <c r="AN3016">
        <f t="shared" si="479"/>
        <v>4.9121580331455778E-2</v>
      </c>
      <c r="AQ3016">
        <f t="shared" si="480"/>
        <v>0.22163388804841144</v>
      </c>
      <c r="CA3016">
        <v>1</v>
      </c>
      <c r="CC3016" t="str">
        <f t="shared" ca="1" si="475"/>
        <v/>
      </c>
      <c r="CD3016" t="str">
        <f t="shared" ca="1" si="476"/>
        <v/>
      </c>
      <c r="CH3016" t="str">
        <f t="shared" ca="1" si="481"/>
        <v/>
      </c>
      <c r="CK3016" t="str">
        <f t="shared" ca="1" si="477"/>
        <v/>
      </c>
    </row>
    <row r="3017" spans="1:89" x14ac:dyDescent="0.45">
      <c r="A3017">
        <v>1</v>
      </c>
      <c r="B3017">
        <f t="shared" si="478"/>
        <v>0</v>
      </c>
      <c r="D3017" t="b">
        <f t="shared" si="474"/>
        <v>1</v>
      </c>
      <c r="AN3017">
        <f t="shared" si="479"/>
        <v>4.9121580331455778E-2</v>
      </c>
      <c r="AQ3017">
        <f t="shared" si="480"/>
        <v>0.22163388804841144</v>
      </c>
      <c r="CA3017">
        <v>1</v>
      </c>
      <c r="CC3017" t="str">
        <f t="shared" ca="1" si="475"/>
        <v/>
      </c>
      <c r="CD3017" t="str">
        <f t="shared" ca="1" si="476"/>
        <v/>
      </c>
      <c r="CH3017" t="str">
        <f t="shared" ca="1" si="481"/>
        <v/>
      </c>
      <c r="CK3017" t="str">
        <f t="shared" ca="1" si="477"/>
        <v/>
      </c>
    </row>
    <row r="3018" spans="1:89" x14ac:dyDescent="0.45">
      <c r="A3018">
        <v>2</v>
      </c>
      <c r="B3018">
        <f t="shared" si="478"/>
        <v>0</v>
      </c>
      <c r="D3018" t="b">
        <f t="shared" si="474"/>
        <v>0</v>
      </c>
      <c r="AN3018">
        <f t="shared" si="479"/>
        <v>0.60585380423463286</v>
      </c>
      <c r="AQ3018">
        <f t="shared" si="480"/>
        <v>0.77836611195158856</v>
      </c>
      <c r="CA3018">
        <v>2</v>
      </c>
      <c r="CC3018" t="str">
        <f t="shared" ca="1" si="475"/>
        <v/>
      </c>
      <c r="CD3018" t="str">
        <f t="shared" ca="1" si="476"/>
        <v/>
      </c>
      <c r="CH3018" t="str">
        <f t="shared" ca="1" si="481"/>
        <v/>
      </c>
      <c r="CK3018" t="str">
        <f t="shared" ca="1" si="477"/>
        <v/>
      </c>
    </row>
    <row r="3019" spans="1:89" x14ac:dyDescent="0.45">
      <c r="A3019">
        <v>1</v>
      </c>
      <c r="B3019">
        <f t="shared" si="478"/>
        <v>18</v>
      </c>
      <c r="D3019" t="b">
        <f t="shared" si="474"/>
        <v>0</v>
      </c>
      <c r="AN3019">
        <f t="shared" si="479"/>
        <v>4.9121580331455778E-2</v>
      </c>
      <c r="AQ3019">
        <f t="shared" si="480"/>
        <v>0.22163388804841144</v>
      </c>
      <c r="CA3019">
        <v>1</v>
      </c>
      <c r="CC3019" t="str">
        <f t="shared" ca="1" si="475"/>
        <v/>
      </c>
      <c r="CD3019" t="str">
        <f t="shared" ca="1" si="476"/>
        <v/>
      </c>
      <c r="CH3019" t="str">
        <f t="shared" ca="1" si="481"/>
        <v/>
      </c>
      <c r="CK3019" t="str">
        <f t="shared" ca="1" si="477"/>
        <v/>
      </c>
    </row>
    <row r="3020" spans="1:89" x14ac:dyDescent="0.45">
      <c r="A3020">
        <v>0</v>
      </c>
      <c r="B3020">
        <f t="shared" si="478"/>
        <v>0</v>
      </c>
      <c r="D3020" t="b">
        <f t="shared" si="474"/>
        <v>0</v>
      </c>
      <c r="AN3020">
        <f t="shared" si="479"/>
        <v>0</v>
      </c>
      <c r="AQ3020">
        <f t="shared" si="480"/>
        <v>1.2216338880484114</v>
      </c>
      <c r="CA3020">
        <v>0</v>
      </c>
      <c r="CC3020" t="str">
        <f t="shared" ca="1" si="475"/>
        <v/>
      </c>
      <c r="CD3020" t="str">
        <f t="shared" ca="1" si="476"/>
        <v/>
      </c>
      <c r="CH3020" t="str">
        <f t="shared" ca="1" si="481"/>
        <v/>
      </c>
      <c r="CK3020" t="str">
        <f t="shared" ca="1" si="477"/>
        <v/>
      </c>
    </row>
    <row r="3021" spans="1:89" x14ac:dyDescent="0.45">
      <c r="A3021">
        <v>0</v>
      </c>
      <c r="B3021">
        <f t="shared" si="478"/>
        <v>0</v>
      </c>
      <c r="D3021" t="b">
        <f t="shared" si="474"/>
        <v>0</v>
      </c>
      <c r="AN3021">
        <f t="shared" si="479"/>
        <v>0</v>
      </c>
      <c r="AQ3021">
        <f t="shared" si="480"/>
        <v>1.2216338880484114</v>
      </c>
      <c r="CA3021">
        <v>0</v>
      </c>
      <c r="CC3021">
        <f t="shared" ca="1" si="475"/>
        <v>14</v>
      </c>
      <c r="CD3021">
        <f t="shared" ca="1" si="476"/>
        <v>26</v>
      </c>
      <c r="CH3021">
        <f t="shared" ca="1" si="481"/>
        <v>196</v>
      </c>
      <c r="CK3021">
        <f t="shared" ca="1" si="477"/>
        <v>2.4492250000000042</v>
      </c>
    </row>
    <row r="3022" spans="1:89" x14ac:dyDescent="0.45">
      <c r="A3022">
        <v>0</v>
      </c>
      <c r="B3022">
        <f t="shared" si="478"/>
        <v>0</v>
      </c>
      <c r="D3022" t="b">
        <f t="shared" si="474"/>
        <v>0</v>
      </c>
      <c r="AN3022">
        <f t="shared" si="479"/>
        <v>0</v>
      </c>
      <c r="AQ3022">
        <f t="shared" si="480"/>
        <v>1.2216338880484114</v>
      </c>
      <c r="CA3022">
        <v>0</v>
      </c>
      <c r="CC3022" t="str">
        <f t="shared" ca="1" si="475"/>
        <v/>
      </c>
      <c r="CD3022" t="str">
        <f t="shared" ca="1" si="476"/>
        <v/>
      </c>
      <c r="CH3022" t="str">
        <f t="shared" ca="1" si="481"/>
        <v/>
      </c>
      <c r="CK3022" t="str">
        <f t="shared" ca="1" si="477"/>
        <v/>
      </c>
    </row>
    <row r="3023" spans="1:89" x14ac:dyDescent="0.45">
      <c r="A3023">
        <v>1</v>
      </c>
      <c r="B3023">
        <f t="shared" si="478"/>
        <v>0</v>
      </c>
      <c r="D3023" t="b">
        <f t="shared" si="474"/>
        <v>0</v>
      </c>
      <c r="AN3023">
        <f t="shared" si="479"/>
        <v>4.9121580331455778E-2</v>
      </c>
      <c r="AQ3023">
        <f t="shared" si="480"/>
        <v>0.22163388804841144</v>
      </c>
      <c r="CA3023">
        <v>1</v>
      </c>
      <c r="CC3023" t="str">
        <f t="shared" ca="1" si="475"/>
        <v/>
      </c>
      <c r="CD3023" t="str">
        <f t="shared" ca="1" si="476"/>
        <v/>
      </c>
      <c r="CH3023" t="str">
        <f t="shared" ca="1" si="481"/>
        <v/>
      </c>
      <c r="CK3023" t="str">
        <f t="shared" ca="1" si="477"/>
        <v/>
      </c>
    </row>
    <row r="3024" spans="1:89" x14ac:dyDescent="0.45">
      <c r="A3024">
        <v>4</v>
      </c>
      <c r="B3024">
        <f t="shared" si="478"/>
        <v>0</v>
      </c>
      <c r="D3024" t="b">
        <f t="shared" si="474"/>
        <v>0</v>
      </c>
      <c r="AN3024">
        <f t="shared" si="479"/>
        <v>7.7193182520409875</v>
      </c>
      <c r="AQ3024">
        <f t="shared" si="480"/>
        <v>2.7783661119515886</v>
      </c>
      <c r="CA3024">
        <v>4</v>
      </c>
      <c r="CC3024" t="str">
        <f t="shared" ca="1" si="475"/>
        <v/>
      </c>
      <c r="CD3024" t="str">
        <f t="shared" ca="1" si="476"/>
        <v/>
      </c>
      <c r="CH3024" t="str">
        <f t="shared" ca="1" si="481"/>
        <v/>
      </c>
      <c r="CK3024" t="str">
        <f t="shared" ca="1" si="477"/>
        <v/>
      </c>
    </row>
    <row r="3025" spans="1:89" x14ac:dyDescent="0.45">
      <c r="A3025">
        <v>3</v>
      </c>
      <c r="B3025">
        <f t="shared" si="478"/>
        <v>0</v>
      </c>
      <c r="D3025" t="b">
        <f t="shared" si="474"/>
        <v>0</v>
      </c>
      <c r="AN3025">
        <f t="shared" si="479"/>
        <v>3.16258602813781</v>
      </c>
      <c r="AQ3025">
        <f t="shared" si="480"/>
        <v>1.7783661119515886</v>
      </c>
      <c r="CA3025">
        <v>3</v>
      </c>
      <c r="CC3025" t="str">
        <f t="shared" ca="1" si="475"/>
        <v/>
      </c>
      <c r="CD3025" t="str">
        <f t="shared" ca="1" si="476"/>
        <v/>
      </c>
      <c r="CH3025" t="str">
        <f t="shared" ca="1" si="481"/>
        <v/>
      </c>
      <c r="CK3025" t="str">
        <f t="shared" ca="1" si="477"/>
        <v/>
      </c>
    </row>
    <row r="3026" spans="1:89" x14ac:dyDescent="0.45">
      <c r="A3026">
        <v>0</v>
      </c>
      <c r="B3026">
        <f t="shared" si="478"/>
        <v>0</v>
      </c>
      <c r="D3026" t="b">
        <f t="shared" si="474"/>
        <v>0</v>
      </c>
      <c r="AN3026">
        <f t="shared" si="479"/>
        <v>0</v>
      </c>
      <c r="AQ3026">
        <f t="shared" si="480"/>
        <v>1.2216338880484114</v>
      </c>
      <c r="CA3026">
        <v>0</v>
      </c>
      <c r="CC3026" t="str">
        <f t="shared" ca="1" si="475"/>
        <v/>
      </c>
      <c r="CD3026" t="str">
        <f t="shared" ca="1" si="476"/>
        <v/>
      </c>
      <c r="CH3026" t="str">
        <f t="shared" ca="1" si="481"/>
        <v/>
      </c>
      <c r="CK3026" t="str">
        <f t="shared" ca="1" si="477"/>
        <v/>
      </c>
    </row>
    <row r="3027" spans="1:89" x14ac:dyDescent="0.45">
      <c r="A3027">
        <v>1</v>
      </c>
      <c r="B3027">
        <f t="shared" si="478"/>
        <v>0</v>
      </c>
      <c r="D3027" t="b">
        <f t="shared" si="474"/>
        <v>1</v>
      </c>
      <c r="AN3027">
        <f t="shared" si="479"/>
        <v>4.9121580331455778E-2</v>
      </c>
      <c r="AQ3027">
        <f t="shared" si="480"/>
        <v>0.22163388804841144</v>
      </c>
      <c r="CA3027">
        <v>1</v>
      </c>
      <c r="CC3027" t="str">
        <f t="shared" ca="1" si="475"/>
        <v/>
      </c>
      <c r="CD3027" t="str">
        <f t="shared" ca="1" si="476"/>
        <v/>
      </c>
      <c r="CH3027" t="str">
        <f t="shared" ca="1" si="481"/>
        <v/>
      </c>
      <c r="CK3027" t="str">
        <f t="shared" ca="1" si="477"/>
        <v/>
      </c>
    </row>
    <row r="3028" spans="1:89" x14ac:dyDescent="0.45">
      <c r="A3028">
        <v>0</v>
      </c>
      <c r="B3028">
        <f t="shared" si="478"/>
        <v>0</v>
      </c>
      <c r="D3028" t="b">
        <f t="shared" si="474"/>
        <v>0</v>
      </c>
      <c r="AN3028">
        <f t="shared" si="479"/>
        <v>0</v>
      </c>
      <c r="AQ3028">
        <f t="shared" si="480"/>
        <v>1.2216338880484114</v>
      </c>
      <c r="CA3028">
        <v>0</v>
      </c>
      <c r="CC3028" t="str">
        <f t="shared" ca="1" si="475"/>
        <v/>
      </c>
      <c r="CD3028" t="str">
        <f t="shared" ca="1" si="476"/>
        <v/>
      </c>
      <c r="CH3028" t="str">
        <f t="shared" ca="1" si="481"/>
        <v/>
      </c>
      <c r="CK3028" t="str">
        <f t="shared" ca="1" si="477"/>
        <v/>
      </c>
    </row>
    <row r="3029" spans="1:89" x14ac:dyDescent="0.45">
      <c r="A3029">
        <v>2</v>
      </c>
      <c r="B3029">
        <f t="shared" si="478"/>
        <v>13</v>
      </c>
      <c r="D3029" t="b">
        <f t="shared" si="474"/>
        <v>0</v>
      </c>
      <c r="AN3029">
        <f t="shared" si="479"/>
        <v>0.60585380423463286</v>
      </c>
      <c r="AQ3029">
        <f t="shared" si="480"/>
        <v>0.77836611195158856</v>
      </c>
      <c r="CA3029">
        <v>2</v>
      </c>
      <c r="CC3029" t="str">
        <f t="shared" ca="1" si="475"/>
        <v/>
      </c>
      <c r="CD3029" t="str">
        <f t="shared" ca="1" si="476"/>
        <v/>
      </c>
      <c r="CH3029" t="str">
        <f t="shared" ca="1" si="481"/>
        <v/>
      </c>
      <c r="CK3029" t="str">
        <f t="shared" ca="1" si="477"/>
        <v/>
      </c>
    </row>
    <row r="3030" spans="1:89" x14ac:dyDescent="0.45">
      <c r="A3030">
        <v>3</v>
      </c>
      <c r="B3030">
        <f t="shared" si="478"/>
        <v>0</v>
      </c>
      <c r="D3030" t="b">
        <f t="shared" si="474"/>
        <v>0</v>
      </c>
      <c r="AN3030">
        <f t="shared" si="479"/>
        <v>3.16258602813781</v>
      </c>
      <c r="AQ3030">
        <f t="shared" si="480"/>
        <v>1.7783661119515886</v>
      </c>
      <c r="CA3030">
        <v>3</v>
      </c>
      <c r="CC3030" t="str">
        <f t="shared" ca="1" si="475"/>
        <v/>
      </c>
      <c r="CD3030" t="str">
        <f t="shared" ca="1" si="476"/>
        <v/>
      </c>
      <c r="CH3030" t="str">
        <f t="shared" ca="1" si="481"/>
        <v/>
      </c>
      <c r="CK3030" t="str">
        <f t="shared" ca="1" si="477"/>
        <v/>
      </c>
    </row>
    <row r="3031" spans="1:89" x14ac:dyDescent="0.45">
      <c r="A3031">
        <v>2</v>
      </c>
      <c r="B3031">
        <f t="shared" si="478"/>
        <v>0</v>
      </c>
      <c r="D3031" t="b">
        <f t="shared" si="474"/>
        <v>0</v>
      </c>
      <c r="AN3031">
        <f t="shared" si="479"/>
        <v>0.60585380423463286</v>
      </c>
      <c r="AQ3031">
        <f t="shared" si="480"/>
        <v>0.77836611195158856</v>
      </c>
      <c r="CA3031">
        <v>2</v>
      </c>
      <c r="CC3031">
        <f t="shared" ca="1" si="475"/>
        <v>12</v>
      </c>
      <c r="CD3031" t="str">
        <f t="shared" ca="1" si="476"/>
        <v/>
      </c>
      <c r="CH3031">
        <f t="shared" ca="1" si="481"/>
        <v>144</v>
      </c>
      <c r="CK3031" t="str">
        <f t="shared" ca="1" si="477"/>
        <v/>
      </c>
    </row>
    <row r="3032" spans="1:89" x14ac:dyDescent="0.45">
      <c r="A3032">
        <v>1</v>
      </c>
      <c r="B3032">
        <f t="shared" si="478"/>
        <v>0</v>
      </c>
      <c r="D3032" t="b">
        <f t="shared" si="474"/>
        <v>0</v>
      </c>
      <c r="AN3032">
        <f t="shared" si="479"/>
        <v>4.9121580331455778E-2</v>
      </c>
      <c r="AQ3032">
        <f t="shared" si="480"/>
        <v>0.22163388804841144</v>
      </c>
      <c r="CA3032">
        <v>1</v>
      </c>
      <c r="CC3032" t="str">
        <f t="shared" ca="1" si="475"/>
        <v/>
      </c>
      <c r="CD3032" t="str">
        <f t="shared" ca="1" si="476"/>
        <v/>
      </c>
      <c r="CH3032" t="str">
        <f t="shared" ca="1" si="481"/>
        <v/>
      </c>
      <c r="CK3032" t="str">
        <f t="shared" ca="1" si="477"/>
        <v/>
      </c>
    </row>
    <row r="3033" spans="1:89" x14ac:dyDescent="0.45">
      <c r="A3033">
        <v>1</v>
      </c>
      <c r="B3033">
        <f t="shared" si="478"/>
        <v>0</v>
      </c>
      <c r="D3033" t="b">
        <f t="shared" si="474"/>
        <v>0</v>
      </c>
      <c r="AN3033">
        <f t="shared" si="479"/>
        <v>4.9121580331455778E-2</v>
      </c>
      <c r="AQ3033">
        <f t="shared" si="480"/>
        <v>0.22163388804841144</v>
      </c>
      <c r="CA3033">
        <v>1</v>
      </c>
      <c r="CC3033" t="str">
        <f t="shared" ca="1" si="475"/>
        <v/>
      </c>
      <c r="CD3033" t="str">
        <f t="shared" ca="1" si="476"/>
        <v/>
      </c>
      <c r="CH3033" t="str">
        <f t="shared" ca="1" si="481"/>
        <v/>
      </c>
      <c r="CK3033" t="str">
        <f t="shared" ca="1" si="477"/>
        <v/>
      </c>
    </row>
    <row r="3034" spans="1:89" x14ac:dyDescent="0.45">
      <c r="A3034">
        <v>1</v>
      </c>
      <c r="B3034">
        <f t="shared" si="478"/>
        <v>0</v>
      </c>
      <c r="D3034" t="b">
        <f t="shared" si="474"/>
        <v>0</v>
      </c>
      <c r="AN3034">
        <f t="shared" si="479"/>
        <v>4.9121580331455778E-2</v>
      </c>
      <c r="AQ3034">
        <f t="shared" si="480"/>
        <v>0.22163388804841144</v>
      </c>
      <c r="CA3034">
        <v>1</v>
      </c>
      <c r="CC3034" t="str">
        <f t="shared" ca="1" si="475"/>
        <v/>
      </c>
      <c r="CD3034" t="str">
        <f t="shared" ca="1" si="476"/>
        <v/>
      </c>
      <c r="CH3034" t="str">
        <f t="shared" ca="1" si="481"/>
        <v/>
      </c>
      <c r="CK3034" t="str">
        <f t="shared" ca="1" si="477"/>
        <v/>
      </c>
    </row>
    <row r="3035" spans="1:89" x14ac:dyDescent="0.45">
      <c r="A3035">
        <v>1</v>
      </c>
      <c r="B3035">
        <f t="shared" si="478"/>
        <v>0</v>
      </c>
      <c r="D3035" t="b">
        <f t="shared" si="474"/>
        <v>0</v>
      </c>
      <c r="AN3035">
        <f t="shared" si="479"/>
        <v>4.9121580331455778E-2</v>
      </c>
      <c r="AQ3035">
        <f t="shared" si="480"/>
        <v>0.22163388804841144</v>
      </c>
      <c r="CA3035">
        <v>1</v>
      </c>
      <c r="CC3035" t="str">
        <f t="shared" ca="1" si="475"/>
        <v/>
      </c>
      <c r="CD3035" t="str">
        <f t="shared" ca="1" si="476"/>
        <v/>
      </c>
      <c r="CH3035" t="str">
        <f t="shared" ca="1" si="481"/>
        <v/>
      </c>
      <c r="CK3035" t="str">
        <f t="shared" ca="1" si="477"/>
        <v/>
      </c>
    </row>
    <row r="3036" spans="1:89" x14ac:dyDescent="0.45">
      <c r="A3036">
        <v>1</v>
      </c>
      <c r="B3036">
        <f t="shared" si="478"/>
        <v>0</v>
      </c>
      <c r="D3036" t="b">
        <f t="shared" si="474"/>
        <v>0</v>
      </c>
      <c r="AN3036">
        <f t="shared" si="479"/>
        <v>4.9121580331455778E-2</v>
      </c>
      <c r="AQ3036">
        <f t="shared" si="480"/>
        <v>0.22163388804841144</v>
      </c>
      <c r="CA3036">
        <v>1</v>
      </c>
      <c r="CC3036" t="str">
        <f t="shared" ca="1" si="475"/>
        <v/>
      </c>
      <c r="CD3036" t="str">
        <f t="shared" ca="1" si="476"/>
        <v/>
      </c>
      <c r="CH3036" t="str">
        <f t="shared" ca="1" si="481"/>
        <v/>
      </c>
      <c r="CK3036" t="str">
        <f t="shared" ca="1" si="477"/>
        <v/>
      </c>
    </row>
    <row r="3037" spans="1:89" x14ac:dyDescent="0.45">
      <c r="A3037">
        <v>0</v>
      </c>
      <c r="B3037">
        <f t="shared" si="478"/>
        <v>0</v>
      </c>
      <c r="D3037" t="b">
        <f t="shared" si="474"/>
        <v>1</v>
      </c>
      <c r="AN3037">
        <f t="shared" si="479"/>
        <v>0</v>
      </c>
      <c r="AQ3037">
        <f t="shared" si="480"/>
        <v>1.2216338880484114</v>
      </c>
      <c r="CA3037">
        <v>0</v>
      </c>
      <c r="CC3037" t="str">
        <f t="shared" ca="1" si="475"/>
        <v/>
      </c>
      <c r="CD3037" t="str">
        <f t="shared" ca="1" si="476"/>
        <v/>
      </c>
      <c r="CH3037" t="str">
        <f t="shared" ca="1" si="481"/>
        <v/>
      </c>
      <c r="CK3037" t="str">
        <f t="shared" ca="1" si="477"/>
        <v/>
      </c>
    </row>
    <row r="3038" spans="1:89" x14ac:dyDescent="0.45">
      <c r="A3038">
        <v>2</v>
      </c>
      <c r="B3038">
        <f t="shared" si="478"/>
        <v>0</v>
      </c>
      <c r="D3038" t="b">
        <f t="shared" si="474"/>
        <v>0</v>
      </c>
      <c r="AN3038">
        <f t="shared" si="479"/>
        <v>0.60585380423463286</v>
      </c>
      <c r="AQ3038">
        <f t="shared" si="480"/>
        <v>0.77836611195158856</v>
      </c>
      <c r="CA3038">
        <v>2</v>
      </c>
      <c r="CC3038" t="str">
        <f t="shared" ca="1" si="475"/>
        <v/>
      </c>
      <c r="CD3038" t="str">
        <f t="shared" ca="1" si="476"/>
        <v/>
      </c>
      <c r="CH3038" t="str">
        <f t="shared" ca="1" si="481"/>
        <v/>
      </c>
      <c r="CK3038" t="str">
        <f t="shared" ca="1" si="477"/>
        <v/>
      </c>
    </row>
    <row r="3039" spans="1:89" x14ac:dyDescent="0.45">
      <c r="A3039">
        <v>0</v>
      </c>
      <c r="B3039">
        <f t="shared" si="478"/>
        <v>8</v>
      </c>
      <c r="D3039" t="b">
        <f t="shared" si="474"/>
        <v>0</v>
      </c>
      <c r="AN3039">
        <f t="shared" si="479"/>
        <v>0</v>
      </c>
      <c r="AQ3039">
        <f t="shared" si="480"/>
        <v>1.2216338880484114</v>
      </c>
      <c r="CA3039">
        <v>0</v>
      </c>
      <c r="CC3039" t="str">
        <f t="shared" ca="1" si="475"/>
        <v/>
      </c>
      <c r="CD3039" t="str">
        <f t="shared" ca="1" si="476"/>
        <v/>
      </c>
      <c r="CH3039" t="str">
        <f t="shared" ca="1" si="481"/>
        <v/>
      </c>
      <c r="CK3039" t="str">
        <f t="shared" ca="1" si="477"/>
        <v/>
      </c>
    </row>
    <row r="3040" spans="1:89" x14ac:dyDescent="0.45">
      <c r="A3040">
        <v>3</v>
      </c>
      <c r="B3040">
        <f t="shared" si="478"/>
        <v>0</v>
      </c>
      <c r="D3040" t="b">
        <f t="shared" si="474"/>
        <v>0</v>
      </c>
      <c r="AN3040">
        <f t="shared" si="479"/>
        <v>3.16258602813781</v>
      </c>
      <c r="AQ3040">
        <f t="shared" si="480"/>
        <v>1.7783661119515886</v>
      </c>
      <c r="CA3040">
        <v>3</v>
      </c>
      <c r="CC3040" t="str">
        <f t="shared" ca="1" si="475"/>
        <v/>
      </c>
      <c r="CD3040" t="str">
        <f t="shared" ca="1" si="476"/>
        <v/>
      </c>
      <c r="CH3040" t="str">
        <f t="shared" ca="1" si="481"/>
        <v/>
      </c>
      <c r="CK3040" t="str">
        <f t="shared" ca="1" si="477"/>
        <v/>
      </c>
    </row>
    <row r="3041" spans="1:89" x14ac:dyDescent="0.45">
      <c r="A3041">
        <v>1</v>
      </c>
      <c r="B3041">
        <f t="shared" si="478"/>
        <v>0</v>
      </c>
      <c r="D3041" t="b">
        <f t="shared" si="474"/>
        <v>0</v>
      </c>
      <c r="AN3041">
        <f t="shared" si="479"/>
        <v>4.9121580331455778E-2</v>
      </c>
      <c r="AQ3041">
        <f t="shared" si="480"/>
        <v>0.22163388804841144</v>
      </c>
      <c r="CA3041">
        <v>1</v>
      </c>
      <c r="CC3041">
        <f t="shared" ca="1" si="475"/>
        <v>10</v>
      </c>
      <c r="CD3041">
        <f t="shared" ca="1" si="476"/>
        <v>23</v>
      </c>
      <c r="CH3041">
        <f t="shared" ca="1" si="481"/>
        <v>100</v>
      </c>
      <c r="CK3041">
        <f t="shared" ca="1" si="477"/>
        <v>2.0592249999999965</v>
      </c>
    </row>
    <row r="3042" spans="1:89" x14ac:dyDescent="0.45">
      <c r="A3042">
        <v>0</v>
      </c>
      <c r="B3042">
        <f t="shared" si="478"/>
        <v>0</v>
      </c>
      <c r="D3042" t="b">
        <f t="shared" si="474"/>
        <v>0</v>
      </c>
      <c r="AN3042">
        <f t="shared" si="479"/>
        <v>0</v>
      </c>
      <c r="AQ3042">
        <f t="shared" si="480"/>
        <v>1.2216338880484114</v>
      </c>
      <c r="CA3042">
        <v>0</v>
      </c>
      <c r="CC3042" t="str">
        <f t="shared" ca="1" si="475"/>
        <v/>
      </c>
      <c r="CD3042" t="str">
        <f t="shared" ca="1" si="476"/>
        <v/>
      </c>
      <c r="CH3042" t="str">
        <f t="shared" ca="1" si="481"/>
        <v/>
      </c>
      <c r="CK3042" t="str">
        <f t="shared" ca="1" si="477"/>
        <v/>
      </c>
    </row>
    <row r="3043" spans="1:89" x14ac:dyDescent="0.45">
      <c r="A3043">
        <v>2</v>
      </c>
      <c r="B3043">
        <f t="shared" si="478"/>
        <v>0</v>
      </c>
      <c r="D3043" t="b">
        <f t="shared" si="474"/>
        <v>0</v>
      </c>
      <c r="AN3043">
        <f t="shared" si="479"/>
        <v>0.60585380423463286</v>
      </c>
      <c r="AQ3043">
        <f t="shared" si="480"/>
        <v>0.77836611195158856</v>
      </c>
      <c r="CA3043">
        <v>2</v>
      </c>
      <c r="CC3043" t="str">
        <f t="shared" ca="1" si="475"/>
        <v/>
      </c>
      <c r="CD3043" t="str">
        <f t="shared" ca="1" si="476"/>
        <v/>
      </c>
      <c r="CH3043" t="str">
        <f t="shared" ca="1" si="481"/>
        <v/>
      </c>
      <c r="CK3043" t="str">
        <f t="shared" ca="1" si="477"/>
        <v/>
      </c>
    </row>
    <row r="3044" spans="1:89" x14ac:dyDescent="0.45">
      <c r="A3044">
        <v>0</v>
      </c>
      <c r="B3044">
        <f t="shared" si="478"/>
        <v>0</v>
      </c>
      <c r="D3044" t="b">
        <f t="shared" si="474"/>
        <v>0</v>
      </c>
      <c r="AN3044">
        <f t="shared" si="479"/>
        <v>0</v>
      </c>
      <c r="AQ3044">
        <f t="shared" si="480"/>
        <v>1.2216338880484114</v>
      </c>
      <c r="CA3044">
        <v>0</v>
      </c>
      <c r="CC3044" t="str">
        <f t="shared" ca="1" si="475"/>
        <v/>
      </c>
      <c r="CD3044" t="str">
        <f t="shared" ca="1" si="476"/>
        <v/>
      </c>
      <c r="CH3044" t="str">
        <f t="shared" ca="1" si="481"/>
        <v/>
      </c>
      <c r="CK3044" t="str">
        <f t="shared" ca="1" si="477"/>
        <v/>
      </c>
    </row>
    <row r="3045" spans="1:89" x14ac:dyDescent="0.45">
      <c r="A3045">
        <v>0</v>
      </c>
      <c r="B3045">
        <f t="shared" si="478"/>
        <v>0</v>
      </c>
      <c r="D3045" t="b">
        <f t="shared" si="474"/>
        <v>0</v>
      </c>
      <c r="AN3045">
        <f t="shared" si="479"/>
        <v>0</v>
      </c>
      <c r="AQ3045">
        <f t="shared" si="480"/>
        <v>1.2216338880484114</v>
      </c>
      <c r="CA3045">
        <v>0</v>
      </c>
      <c r="CC3045" t="str">
        <f t="shared" ca="1" si="475"/>
        <v/>
      </c>
      <c r="CD3045" t="str">
        <f t="shared" ca="1" si="476"/>
        <v/>
      </c>
      <c r="CH3045" t="str">
        <f t="shared" ca="1" si="481"/>
        <v/>
      </c>
      <c r="CK3045" t="str">
        <f t="shared" ca="1" si="477"/>
        <v/>
      </c>
    </row>
    <row r="3046" spans="1:89" x14ac:dyDescent="0.45">
      <c r="A3046">
        <v>1</v>
      </c>
      <c r="B3046">
        <f t="shared" si="478"/>
        <v>0</v>
      </c>
      <c r="D3046" t="b">
        <f t="shared" si="474"/>
        <v>0</v>
      </c>
      <c r="AN3046">
        <f t="shared" si="479"/>
        <v>4.9121580331455778E-2</v>
      </c>
      <c r="AQ3046">
        <f t="shared" si="480"/>
        <v>0.22163388804841144</v>
      </c>
      <c r="CA3046">
        <v>1</v>
      </c>
      <c r="CC3046" t="str">
        <f t="shared" ca="1" si="475"/>
        <v/>
      </c>
      <c r="CD3046" t="str">
        <f t="shared" ca="1" si="476"/>
        <v/>
      </c>
      <c r="CH3046" t="str">
        <f t="shared" ca="1" si="481"/>
        <v/>
      </c>
      <c r="CK3046" t="str">
        <f t="shared" ca="1" si="477"/>
        <v/>
      </c>
    </row>
    <row r="3047" spans="1:89" x14ac:dyDescent="0.45">
      <c r="A3047">
        <v>1</v>
      </c>
      <c r="B3047">
        <f t="shared" si="478"/>
        <v>0</v>
      </c>
      <c r="D3047" t="b">
        <f t="shared" si="474"/>
        <v>1</v>
      </c>
      <c r="AN3047">
        <f t="shared" si="479"/>
        <v>4.9121580331455778E-2</v>
      </c>
      <c r="AQ3047">
        <f t="shared" si="480"/>
        <v>0.22163388804841144</v>
      </c>
      <c r="CA3047">
        <v>1</v>
      </c>
      <c r="CC3047" t="str">
        <f t="shared" ca="1" si="475"/>
        <v/>
      </c>
      <c r="CD3047" t="str">
        <f t="shared" ca="1" si="476"/>
        <v/>
      </c>
      <c r="CH3047" t="str">
        <f t="shared" ca="1" si="481"/>
        <v/>
      </c>
      <c r="CK3047" t="str">
        <f t="shared" ca="1" si="477"/>
        <v/>
      </c>
    </row>
    <row r="3048" spans="1:89" x14ac:dyDescent="0.45">
      <c r="A3048">
        <v>1</v>
      </c>
      <c r="B3048">
        <f t="shared" si="478"/>
        <v>0</v>
      </c>
      <c r="D3048" t="b">
        <f t="shared" si="474"/>
        <v>0</v>
      </c>
      <c r="AN3048">
        <f t="shared" si="479"/>
        <v>4.9121580331455778E-2</v>
      </c>
      <c r="AQ3048">
        <f t="shared" si="480"/>
        <v>0.22163388804841144</v>
      </c>
      <c r="CA3048">
        <v>1</v>
      </c>
      <c r="CC3048" t="str">
        <f t="shared" ca="1" si="475"/>
        <v/>
      </c>
      <c r="CD3048" t="str">
        <f t="shared" ca="1" si="476"/>
        <v/>
      </c>
      <c r="CH3048" t="str">
        <f t="shared" ca="1" si="481"/>
        <v/>
      </c>
      <c r="CK3048" t="str">
        <f t="shared" ca="1" si="477"/>
        <v/>
      </c>
    </row>
    <row r="3049" spans="1:89" x14ac:dyDescent="0.45">
      <c r="A3049">
        <v>0</v>
      </c>
      <c r="B3049">
        <f t="shared" si="478"/>
        <v>14</v>
      </c>
      <c r="D3049" t="b">
        <f t="shared" si="474"/>
        <v>0</v>
      </c>
      <c r="AN3049">
        <f t="shared" si="479"/>
        <v>0</v>
      </c>
      <c r="AQ3049">
        <f t="shared" si="480"/>
        <v>1.2216338880484114</v>
      </c>
      <c r="CA3049">
        <v>0</v>
      </c>
      <c r="CC3049" t="str">
        <f t="shared" ca="1" si="475"/>
        <v/>
      </c>
      <c r="CD3049" t="str">
        <f t="shared" ca="1" si="476"/>
        <v/>
      </c>
      <c r="CH3049" t="str">
        <f t="shared" ca="1" si="481"/>
        <v/>
      </c>
      <c r="CK3049" t="str">
        <f t="shared" ca="1" si="477"/>
        <v/>
      </c>
    </row>
    <row r="3050" spans="1:89" x14ac:dyDescent="0.45">
      <c r="A3050">
        <v>4</v>
      </c>
      <c r="B3050">
        <f t="shared" si="478"/>
        <v>0</v>
      </c>
      <c r="D3050" t="b">
        <f t="shared" si="474"/>
        <v>0</v>
      </c>
      <c r="AN3050">
        <f t="shared" si="479"/>
        <v>7.7193182520409875</v>
      </c>
      <c r="AQ3050">
        <f t="shared" si="480"/>
        <v>2.7783661119515886</v>
      </c>
      <c r="CA3050">
        <v>4</v>
      </c>
      <c r="CC3050" t="str">
        <f t="shared" ca="1" si="475"/>
        <v/>
      </c>
      <c r="CD3050" t="str">
        <f t="shared" ca="1" si="476"/>
        <v/>
      </c>
      <c r="CH3050" t="str">
        <f t="shared" ca="1" si="481"/>
        <v/>
      </c>
      <c r="CK3050" t="str">
        <f t="shared" ca="1" si="477"/>
        <v/>
      </c>
    </row>
    <row r="3051" spans="1:89" x14ac:dyDescent="0.45">
      <c r="A3051">
        <v>2</v>
      </c>
      <c r="B3051">
        <f t="shared" si="478"/>
        <v>0</v>
      </c>
      <c r="D3051" t="b">
        <f t="shared" si="474"/>
        <v>0</v>
      </c>
      <c r="AN3051">
        <f t="shared" si="479"/>
        <v>0.60585380423463286</v>
      </c>
      <c r="AQ3051">
        <f t="shared" si="480"/>
        <v>0.77836611195158856</v>
      </c>
      <c r="CA3051">
        <v>2</v>
      </c>
      <c r="CC3051">
        <f t="shared" ca="1" si="475"/>
        <v>13</v>
      </c>
      <c r="CD3051" t="str">
        <f t="shared" ca="1" si="476"/>
        <v/>
      </c>
      <c r="CH3051">
        <f t="shared" ca="1" si="481"/>
        <v>169</v>
      </c>
      <c r="CK3051" t="str">
        <f t="shared" ca="1" si="477"/>
        <v/>
      </c>
    </row>
    <row r="3052" spans="1:89" x14ac:dyDescent="0.45">
      <c r="A3052">
        <v>5</v>
      </c>
      <c r="B3052">
        <f t="shared" si="478"/>
        <v>0</v>
      </c>
      <c r="D3052" t="b">
        <f t="shared" si="474"/>
        <v>0</v>
      </c>
      <c r="AN3052">
        <f t="shared" si="479"/>
        <v>14.276050475944164</v>
      </c>
      <c r="AQ3052">
        <f t="shared" si="480"/>
        <v>3.7783661119515886</v>
      </c>
      <c r="CA3052">
        <v>5</v>
      </c>
      <c r="CC3052" t="str">
        <f t="shared" ca="1" si="475"/>
        <v/>
      </c>
      <c r="CD3052" t="str">
        <f t="shared" ca="1" si="476"/>
        <v/>
      </c>
      <c r="CH3052" t="str">
        <f t="shared" ca="1" si="481"/>
        <v/>
      </c>
      <c r="CK3052" t="str">
        <f t="shared" ca="1" si="477"/>
        <v/>
      </c>
    </row>
    <row r="3053" spans="1:89" x14ac:dyDescent="0.45">
      <c r="A3053">
        <v>1</v>
      </c>
      <c r="B3053">
        <f t="shared" si="478"/>
        <v>0</v>
      </c>
      <c r="D3053" t="b">
        <f t="shared" si="474"/>
        <v>0</v>
      </c>
      <c r="AN3053">
        <f t="shared" si="479"/>
        <v>4.9121580331455778E-2</v>
      </c>
      <c r="AQ3053">
        <f t="shared" si="480"/>
        <v>0.22163388804841144</v>
      </c>
      <c r="CA3053">
        <v>1</v>
      </c>
      <c r="CC3053" t="str">
        <f t="shared" ca="1" si="475"/>
        <v/>
      </c>
      <c r="CD3053" t="str">
        <f t="shared" ca="1" si="476"/>
        <v/>
      </c>
      <c r="CH3053" t="str">
        <f t="shared" ca="1" si="481"/>
        <v/>
      </c>
      <c r="CK3053" t="str">
        <f t="shared" ca="1" si="477"/>
        <v/>
      </c>
    </row>
    <row r="3054" spans="1:89" x14ac:dyDescent="0.45">
      <c r="A3054">
        <v>0</v>
      </c>
      <c r="B3054">
        <f t="shared" si="478"/>
        <v>0</v>
      </c>
      <c r="D3054" t="b">
        <f t="shared" si="474"/>
        <v>0</v>
      </c>
      <c r="AN3054">
        <f t="shared" si="479"/>
        <v>0</v>
      </c>
      <c r="AQ3054">
        <f t="shared" si="480"/>
        <v>1.2216338880484114</v>
      </c>
      <c r="CA3054">
        <v>0</v>
      </c>
      <c r="CC3054" t="str">
        <f t="shared" ca="1" si="475"/>
        <v/>
      </c>
      <c r="CD3054" t="str">
        <f t="shared" ca="1" si="476"/>
        <v/>
      </c>
      <c r="CH3054" t="str">
        <f t="shared" ca="1" si="481"/>
        <v/>
      </c>
      <c r="CK3054" t="str">
        <f t="shared" ca="1" si="477"/>
        <v/>
      </c>
    </row>
    <row r="3055" spans="1:89" x14ac:dyDescent="0.45">
      <c r="A3055">
        <v>1</v>
      </c>
      <c r="B3055">
        <f t="shared" si="478"/>
        <v>0</v>
      </c>
      <c r="D3055" t="b">
        <f t="shared" si="474"/>
        <v>0</v>
      </c>
      <c r="AN3055">
        <f t="shared" si="479"/>
        <v>4.9121580331455778E-2</v>
      </c>
      <c r="AQ3055">
        <f t="shared" si="480"/>
        <v>0.22163388804841144</v>
      </c>
      <c r="CA3055">
        <v>1</v>
      </c>
      <c r="CC3055" t="str">
        <f t="shared" ca="1" si="475"/>
        <v/>
      </c>
      <c r="CD3055" t="str">
        <f t="shared" ca="1" si="476"/>
        <v/>
      </c>
      <c r="CH3055" t="str">
        <f t="shared" ca="1" si="481"/>
        <v/>
      </c>
      <c r="CK3055" t="str">
        <f t="shared" ca="1" si="477"/>
        <v/>
      </c>
    </row>
    <row r="3056" spans="1:89" x14ac:dyDescent="0.45">
      <c r="A3056">
        <v>2</v>
      </c>
      <c r="B3056">
        <f t="shared" si="478"/>
        <v>0</v>
      </c>
      <c r="D3056" t="b">
        <f t="shared" si="474"/>
        <v>0</v>
      </c>
      <c r="AN3056">
        <f t="shared" si="479"/>
        <v>0.60585380423463286</v>
      </c>
      <c r="AQ3056">
        <f t="shared" si="480"/>
        <v>0.77836611195158856</v>
      </c>
      <c r="CA3056">
        <v>2</v>
      </c>
      <c r="CC3056" t="str">
        <f t="shared" ca="1" si="475"/>
        <v/>
      </c>
      <c r="CD3056" t="str">
        <f t="shared" ca="1" si="476"/>
        <v/>
      </c>
      <c r="CH3056" t="str">
        <f t="shared" ca="1" si="481"/>
        <v/>
      </c>
      <c r="CK3056" t="str">
        <f t="shared" ca="1" si="477"/>
        <v/>
      </c>
    </row>
    <row r="3057" spans="1:89" x14ac:dyDescent="0.45">
      <c r="A3057">
        <v>1</v>
      </c>
      <c r="B3057">
        <f t="shared" si="478"/>
        <v>0</v>
      </c>
      <c r="D3057" t="b">
        <f t="shared" si="474"/>
        <v>1</v>
      </c>
      <c r="AN3057">
        <f t="shared" si="479"/>
        <v>4.9121580331455778E-2</v>
      </c>
      <c r="AQ3057">
        <f t="shared" si="480"/>
        <v>0.22163388804841144</v>
      </c>
      <c r="CA3057">
        <v>1</v>
      </c>
      <c r="CC3057" t="str">
        <f t="shared" ca="1" si="475"/>
        <v/>
      </c>
      <c r="CD3057" t="str">
        <f t="shared" ca="1" si="476"/>
        <v/>
      </c>
      <c r="CH3057" t="str">
        <f t="shared" ca="1" si="481"/>
        <v/>
      </c>
      <c r="CK3057" t="str">
        <f t="shared" ca="1" si="477"/>
        <v/>
      </c>
    </row>
    <row r="3058" spans="1:89" x14ac:dyDescent="0.45">
      <c r="A3058">
        <v>0</v>
      </c>
      <c r="B3058">
        <f t="shared" si="478"/>
        <v>0</v>
      </c>
      <c r="D3058" t="b">
        <f t="shared" si="474"/>
        <v>0</v>
      </c>
      <c r="AN3058">
        <f t="shared" si="479"/>
        <v>0</v>
      </c>
      <c r="AQ3058">
        <f t="shared" si="480"/>
        <v>1.2216338880484114</v>
      </c>
      <c r="CA3058">
        <v>0</v>
      </c>
      <c r="CC3058" t="str">
        <f t="shared" ca="1" si="475"/>
        <v/>
      </c>
      <c r="CD3058" t="str">
        <f t="shared" ca="1" si="476"/>
        <v/>
      </c>
      <c r="CH3058" t="str">
        <f t="shared" ca="1" si="481"/>
        <v/>
      </c>
      <c r="CK3058" t="str">
        <f t="shared" ca="1" si="477"/>
        <v/>
      </c>
    </row>
    <row r="3059" spans="1:89" x14ac:dyDescent="0.45">
      <c r="A3059">
        <v>1</v>
      </c>
      <c r="B3059">
        <f t="shared" si="478"/>
        <v>15</v>
      </c>
      <c r="D3059" t="b">
        <f t="shared" si="474"/>
        <v>0</v>
      </c>
      <c r="AN3059">
        <f t="shared" si="479"/>
        <v>4.9121580331455778E-2</v>
      </c>
      <c r="AQ3059">
        <f t="shared" si="480"/>
        <v>0.22163388804841144</v>
      </c>
      <c r="CA3059">
        <v>1</v>
      </c>
      <c r="CC3059" t="str">
        <f t="shared" ca="1" si="475"/>
        <v/>
      </c>
      <c r="CD3059" t="str">
        <f t="shared" ca="1" si="476"/>
        <v/>
      </c>
      <c r="CH3059" t="str">
        <f t="shared" ca="1" si="481"/>
        <v/>
      </c>
      <c r="CK3059" t="str">
        <f t="shared" ca="1" si="477"/>
        <v/>
      </c>
    </row>
    <row r="3060" spans="1:89" x14ac:dyDescent="0.45">
      <c r="A3060">
        <v>0</v>
      </c>
      <c r="B3060">
        <f t="shared" si="478"/>
        <v>0</v>
      </c>
      <c r="D3060" t="b">
        <f t="shared" si="474"/>
        <v>0</v>
      </c>
      <c r="AN3060">
        <f t="shared" si="479"/>
        <v>0</v>
      </c>
      <c r="AQ3060">
        <f t="shared" si="480"/>
        <v>1.2216338880484114</v>
      </c>
      <c r="CA3060">
        <v>0</v>
      </c>
      <c r="CC3060" t="str">
        <f t="shared" ca="1" si="475"/>
        <v/>
      </c>
      <c r="CD3060" t="str">
        <f t="shared" ca="1" si="476"/>
        <v/>
      </c>
      <c r="CH3060" t="str">
        <f t="shared" ca="1" si="481"/>
        <v/>
      </c>
      <c r="CK3060" t="str">
        <f t="shared" ca="1" si="477"/>
        <v/>
      </c>
    </row>
    <row r="3061" spans="1:89" x14ac:dyDescent="0.45">
      <c r="A3061">
        <v>1</v>
      </c>
      <c r="B3061">
        <f t="shared" si="478"/>
        <v>0</v>
      </c>
      <c r="D3061" t="b">
        <f t="shared" si="474"/>
        <v>0</v>
      </c>
      <c r="AN3061">
        <f t="shared" si="479"/>
        <v>4.9121580331455778E-2</v>
      </c>
      <c r="AQ3061">
        <f t="shared" si="480"/>
        <v>0.22163388804841144</v>
      </c>
      <c r="CA3061">
        <v>1</v>
      </c>
      <c r="CC3061">
        <f t="shared" ca="1" si="475"/>
        <v>18</v>
      </c>
      <c r="CD3061">
        <f t="shared" ca="1" si="476"/>
        <v>31</v>
      </c>
      <c r="CH3061">
        <f t="shared" ca="1" si="481"/>
        <v>324</v>
      </c>
      <c r="CK3061">
        <f t="shared" ca="1" si="477"/>
        <v>43.099225000000018</v>
      </c>
    </row>
    <row r="3062" spans="1:89" x14ac:dyDescent="0.45">
      <c r="A3062">
        <v>2</v>
      </c>
      <c r="B3062">
        <f t="shared" si="478"/>
        <v>0</v>
      </c>
      <c r="D3062" t="b">
        <f t="shared" si="474"/>
        <v>0</v>
      </c>
      <c r="AN3062">
        <f t="shared" si="479"/>
        <v>0.60585380423463286</v>
      </c>
      <c r="AQ3062">
        <f t="shared" si="480"/>
        <v>0.77836611195158856</v>
      </c>
      <c r="CA3062">
        <v>2</v>
      </c>
      <c r="CC3062" t="str">
        <f t="shared" ca="1" si="475"/>
        <v/>
      </c>
      <c r="CD3062" t="str">
        <f t="shared" ca="1" si="476"/>
        <v/>
      </c>
      <c r="CH3062" t="str">
        <f t="shared" ca="1" si="481"/>
        <v/>
      </c>
      <c r="CK3062" t="str">
        <f t="shared" ca="1" si="477"/>
        <v/>
      </c>
    </row>
    <row r="3063" spans="1:89" x14ac:dyDescent="0.45">
      <c r="A3063">
        <v>1</v>
      </c>
      <c r="B3063">
        <f t="shared" si="478"/>
        <v>0</v>
      </c>
      <c r="D3063" t="b">
        <f t="shared" si="474"/>
        <v>0</v>
      </c>
      <c r="AN3063">
        <f t="shared" si="479"/>
        <v>4.9121580331455778E-2</v>
      </c>
      <c r="AQ3063">
        <f t="shared" si="480"/>
        <v>0.22163388804841144</v>
      </c>
      <c r="CA3063">
        <v>1</v>
      </c>
      <c r="CC3063" t="str">
        <f t="shared" ca="1" si="475"/>
        <v/>
      </c>
      <c r="CD3063" t="str">
        <f t="shared" ca="1" si="476"/>
        <v/>
      </c>
      <c r="CH3063" t="str">
        <f t="shared" ca="1" si="481"/>
        <v/>
      </c>
      <c r="CK3063" t="str">
        <f t="shared" ca="1" si="477"/>
        <v/>
      </c>
    </row>
    <row r="3064" spans="1:89" x14ac:dyDescent="0.45">
      <c r="A3064">
        <v>1</v>
      </c>
      <c r="B3064">
        <f t="shared" si="478"/>
        <v>0</v>
      </c>
      <c r="D3064" t="b">
        <f t="shared" si="474"/>
        <v>0</v>
      </c>
      <c r="AN3064">
        <f t="shared" si="479"/>
        <v>4.9121580331455778E-2</v>
      </c>
      <c r="AQ3064">
        <f t="shared" si="480"/>
        <v>0.22163388804841144</v>
      </c>
      <c r="CA3064">
        <v>1</v>
      </c>
      <c r="CC3064" t="str">
        <f t="shared" ca="1" si="475"/>
        <v/>
      </c>
      <c r="CD3064" t="str">
        <f t="shared" ca="1" si="476"/>
        <v/>
      </c>
      <c r="CH3064" t="str">
        <f t="shared" ca="1" si="481"/>
        <v/>
      </c>
      <c r="CK3064" t="str">
        <f t="shared" ca="1" si="477"/>
        <v/>
      </c>
    </row>
    <row r="3065" spans="1:89" x14ac:dyDescent="0.45">
      <c r="A3065">
        <v>2</v>
      </c>
      <c r="B3065">
        <f t="shared" si="478"/>
        <v>0</v>
      </c>
      <c r="D3065" t="b">
        <f t="shared" si="474"/>
        <v>0</v>
      </c>
      <c r="AN3065">
        <f t="shared" si="479"/>
        <v>0.60585380423463286</v>
      </c>
      <c r="AQ3065">
        <f t="shared" si="480"/>
        <v>0.77836611195158856</v>
      </c>
      <c r="CA3065">
        <v>2</v>
      </c>
      <c r="CC3065" t="str">
        <f t="shared" ca="1" si="475"/>
        <v/>
      </c>
      <c r="CD3065" t="str">
        <f t="shared" ca="1" si="476"/>
        <v/>
      </c>
      <c r="CH3065" t="str">
        <f t="shared" ca="1" si="481"/>
        <v/>
      </c>
      <c r="CK3065" t="str">
        <f t="shared" ca="1" si="477"/>
        <v/>
      </c>
    </row>
    <row r="3066" spans="1:89" x14ac:dyDescent="0.45">
      <c r="A3066">
        <v>5</v>
      </c>
      <c r="B3066">
        <f t="shared" si="478"/>
        <v>0</v>
      </c>
      <c r="D3066" t="b">
        <f t="shared" si="474"/>
        <v>0</v>
      </c>
      <c r="AN3066">
        <f t="shared" si="479"/>
        <v>14.276050475944164</v>
      </c>
      <c r="AQ3066">
        <f t="shared" si="480"/>
        <v>3.7783661119515886</v>
      </c>
      <c r="CA3066">
        <v>5</v>
      </c>
      <c r="CC3066" t="str">
        <f t="shared" ca="1" si="475"/>
        <v/>
      </c>
      <c r="CD3066" t="str">
        <f t="shared" ca="1" si="476"/>
        <v/>
      </c>
      <c r="CH3066" t="str">
        <f t="shared" ca="1" si="481"/>
        <v/>
      </c>
      <c r="CK3066" t="str">
        <f t="shared" ca="1" si="477"/>
        <v/>
      </c>
    </row>
    <row r="3067" spans="1:89" x14ac:dyDescent="0.45">
      <c r="A3067">
        <v>1</v>
      </c>
      <c r="B3067">
        <f t="shared" si="478"/>
        <v>0</v>
      </c>
      <c r="D3067" t="b">
        <f t="shared" si="474"/>
        <v>1</v>
      </c>
      <c r="AN3067">
        <f t="shared" si="479"/>
        <v>4.9121580331455778E-2</v>
      </c>
      <c r="AQ3067">
        <f t="shared" si="480"/>
        <v>0.22163388804841144</v>
      </c>
      <c r="CA3067">
        <v>1</v>
      </c>
      <c r="CC3067" t="str">
        <f t="shared" ca="1" si="475"/>
        <v/>
      </c>
      <c r="CD3067" t="str">
        <f t="shared" ca="1" si="476"/>
        <v/>
      </c>
      <c r="CH3067" t="str">
        <f t="shared" ca="1" si="481"/>
        <v/>
      </c>
      <c r="CK3067" t="str">
        <f t="shared" ca="1" si="477"/>
        <v/>
      </c>
    </row>
    <row r="3068" spans="1:89" x14ac:dyDescent="0.45">
      <c r="A3068">
        <v>0</v>
      </c>
      <c r="B3068">
        <f t="shared" si="478"/>
        <v>0</v>
      </c>
      <c r="D3068" t="b">
        <f t="shared" si="474"/>
        <v>0</v>
      </c>
      <c r="AN3068">
        <f t="shared" si="479"/>
        <v>0</v>
      </c>
      <c r="AQ3068">
        <f t="shared" si="480"/>
        <v>1.2216338880484114</v>
      </c>
      <c r="CA3068">
        <v>0</v>
      </c>
      <c r="CC3068" t="str">
        <f t="shared" ca="1" si="475"/>
        <v/>
      </c>
      <c r="CD3068" t="str">
        <f t="shared" ca="1" si="476"/>
        <v/>
      </c>
      <c r="CH3068" t="str">
        <f t="shared" ca="1" si="481"/>
        <v/>
      </c>
      <c r="CK3068" t="str">
        <f t="shared" ca="1" si="477"/>
        <v/>
      </c>
    </row>
    <row r="3069" spans="1:89" x14ac:dyDescent="0.45">
      <c r="A3069">
        <v>2</v>
      </c>
      <c r="B3069">
        <f t="shared" si="478"/>
        <v>14</v>
      </c>
      <c r="D3069" t="b">
        <f t="shared" si="474"/>
        <v>0</v>
      </c>
      <c r="AN3069">
        <f t="shared" si="479"/>
        <v>0.60585380423463286</v>
      </c>
      <c r="AQ3069">
        <f t="shared" si="480"/>
        <v>0.77836611195158856</v>
      </c>
      <c r="CA3069">
        <v>2</v>
      </c>
      <c r="CC3069" t="str">
        <f t="shared" ca="1" si="475"/>
        <v/>
      </c>
      <c r="CD3069" t="str">
        <f t="shared" ca="1" si="476"/>
        <v/>
      </c>
      <c r="CH3069" t="str">
        <f t="shared" ca="1" si="481"/>
        <v/>
      </c>
      <c r="CK3069" t="str">
        <f t="shared" ca="1" si="477"/>
        <v/>
      </c>
    </row>
    <row r="3070" spans="1:89" x14ac:dyDescent="0.45">
      <c r="A3070">
        <v>3</v>
      </c>
      <c r="B3070">
        <f t="shared" si="478"/>
        <v>0</v>
      </c>
      <c r="D3070" t="b">
        <f t="shared" si="474"/>
        <v>0</v>
      </c>
      <c r="AN3070">
        <f t="shared" si="479"/>
        <v>3.16258602813781</v>
      </c>
      <c r="AQ3070">
        <f t="shared" si="480"/>
        <v>1.7783661119515886</v>
      </c>
      <c r="CA3070">
        <v>3</v>
      </c>
      <c r="CC3070" t="str">
        <f t="shared" ca="1" si="475"/>
        <v/>
      </c>
      <c r="CD3070" t="str">
        <f t="shared" ca="1" si="476"/>
        <v/>
      </c>
      <c r="CH3070" t="str">
        <f t="shared" ca="1" si="481"/>
        <v/>
      </c>
      <c r="CK3070" t="str">
        <f t="shared" ca="1" si="477"/>
        <v/>
      </c>
    </row>
    <row r="3071" spans="1:89" x14ac:dyDescent="0.45">
      <c r="A3071">
        <v>3</v>
      </c>
      <c r="B3071">
        <f t="shared" si="478"/>
        <v>0</v>
      </c>
      <c r="D3071" t="b">
        <f t="shared" si="474"/>
        <v>0</v>
      </c>
      <c r="AN3071">
        <f t="shared" si="479"/>
        <v>3.16258602813781</v>
      </c>
      <c r="AQ3071">
        <f t="shared" si="480"/>
        <v>1.7783661119515886</v>
      </c>
      <c r="CA3071">
        <v>3</v>
      </c>
      <c r="CC3071">
        <f t="shared" ca="1" si="475"/>
        <v>13</v>
      </c>
      <c r="CD3071" t="str">
        <f t="shared" ca="1" si="476"/>
        <v/>
      </c>
      <c r="CH3071">
        <f t="shared" ca="1" si="481"/>
        <v>169</v>
      </c>
      <c r="CK3071" t="str">
        <f t="shared" ca="1" si="477"/>
        <v/>
      </c>
    </row>
    <row r="3072" spans="1:89" x14ac:dyDescent="0.45">
      <c r="A3072">
        <v>3</v>
      </c>
      <c r="B3072">
        <f t="shared" si="478"/>
        <v>0</v>
      </c>
      <c r="D3072" t="b">
        <f t="shared" si="474"/>
        <v>0</v>
      </c>
      <c r="AN3072">
        <f t="shared" si="479"/>
        <v>3.16258602813781</v>
      </c>
      <c r="AQ3072">
        <f t="shared" si="480"/>
        <v>1.7783661119515886</v>
      </c>
      <c r="CA3072">
        <v>3</v>
      </c>
      <c r="CC3072" t="str">
        <f t="shared" ca="1" si="475"/>
        <v/>
      </c>
      <c r="CD3072" t="str">
        <f t="shared" ca="1" si="476"/>
        <v/>
      </c>
      <c r="CH3072" t="str">
        <f t="shared" ca="1" si="481"/>
        <v/>
      </c>
      <c r="CK3072" t="str">
        <f t="shared" ca="1" si="477"/>
        <v/>
      </c>
    </row>
    <row r="3073" spans="1:89" x14ac:dyDescent="0.45">
      <c r="A3073">
        <v>2</v>
      </c>
      <c r="B3073">
        <f t="shared" si="478"/>
        <v>0</v>
      </c>
      <c r="D3073" t="b">
        <f t="shared" ref="D3073:D3136" si="482">MOD(ROW(A3106),10)=0</f>
        <v>0</v>
      </c>
      <c r="AN3073">
        <f t="shared" si="479"/>
        <v>0.60585380423463286</v>
      </c>
      <c r="AQ3073">
        <f t="shared" si="480"/>
        <v>0.77836611195158856</v>
      </c>
      <c r="CA3073">
        <v>2</v>
      </c>
      <c r="CC3073" t="str">
        <f t="shared" ref="CC3073:CC3136" ca="1" si="483">IF(MOD(CELL("строка",CA3082),10)=0,SUM(CA3073:CA3082),"")</f>
        <v/>
      </c>
      <c r="CD3073" t="str">
        <f t="shared" ca="1" si="476"/>
        <v/>
      </c>
      <c r="CH3073" t="str">
        <f t="shared" ca="1" si="481"/>
        <v/>
      </c>
      <c r="CK3073" t="str">
        <f t="shared" ca="1" si="477"/>
        <v/>
      </c>
    </row>
    <row r="3074" spans="1:89" x14ac:dyDescent="0.45">
      <c r="A3074">
        <v>3</v>
      </c>
      <c r="B3074">
        <f t="shared" si="478"/>
        <v>0</v>
      </c>
      <c r="D3074" t="b">
        <f t="shared" si="482"/>
        <v>0</v>
      </c>
      <c r="AN3074">
        <f t="shared" si="479"/>
        <v>3.16258602813781</v>
      </c>
      <c r="AQ3074">
        <f t="shared" si="480"/>
        <v>1.7783661119515886</v>
      </c>
      <c r="CA3074">
        <v>3</v>
      </c>
      <c r="CC3074" t="str">
        <f t="shared" ca="1" si="483"/>
        <v/>
      </c>
      <c r="CD3074" t="str">
        <f t="shared" ref="CD3074:CD3137" ca="1" si="484">IF(MOD(CELL("строка",CA3093),20)=0,SUM(CA3074:CA3093),"")</f>
        <v/>
      </c>
      <c r="CH3074" t="str">
        <f t="shared" ca="1" si="481"/>
        <v/>
      </c>
      <c r="CK3074" t="str">
        <f t="shared" ref="CK3074:CK3137" ca="1" si="485">IF(MOD(CELL("строка",CD3074),20)=1,POWER( SUM( CD3074, -$CJ$1 ), 2 ),"")</f>
        <v/>
      </c>
    </row>
    <row r="3075" spans="1:89" x14ac:dyDescent="0.45">
      <c r="A3075">
        <v>0</v>
      </c>
      <c r="B3075">
        <f t="shared" ref="B3075:B3138" si="486">SUM(A3117:A3126)*D3093</f>
        <v>0</v>
      </c>
      <c r="D3075" t="b">
        <f t="shared" si="482"/>
        <v>0</v>
      </c>
      <c r="AN3075">
        <f t="shared" ref="AN3075:AN3138" si="487">IF(A3075&gt;0,(A3075-AM$2)*(A3075-AM$2),0)</f>
        <v>0</v>
      </c>
      <c r="AQ3075">
        <f t="shared" ref="AQ3075:AQ3138" si="488">ABS(A3075-AM$2)</f>
        <v>1.2216338880484114</v>
      </c>
      <c r="CA3075">
        <v>0</v>
      </c>
      <c r="CC3075" t="str">
        <f t="shared" ca="1" si="483"/>
        <v/>
      </c>
      <c r="CD3075" t="str">
        <f t="shared" ca="1" si="484"/>
        <v/>
      </c>
      <c r="CH3075" t="str">
        <f t="shared" ref="CH3075:CH3138" ca="1" si="489">IF(MOD(CELL("строка",CC3075),10)=1,POWER( SUM( CC3075, -$G$1 ), 2 ),"")</f>
        <v/>
      </c>
      <c r="CK3075" t="str">
        <f t="shared" ca="1" si="485"/>
        <v/>
      </c>
    </row>
    <row r="3076" spans="1:89" x14ac:dyDescent="0.45">
      <c r="A3076">
        <v>0</v>
      </c>
      <c r="B3076">
        <f t="shared" si="486"/>
        <v>0</v>
      </c>
      <c r="D3076" t="b">
        <f t="shared" si="482"/>
        <v>0</v>
      </c>
      <c r="AN3076">
        <f t="shared" si="487"/>
        <v>0</v>
      </c>
      <c r="AQ3076">
        <f t="shared" si="488"/>
        <v>1.2216338880484114</v>
      </c>
      <c r="CA3076">
        <v>0</v>
      </c>
      <c r="CC3076" t="str">
        <f t="shared" ca="1" si="483"/>
        <v/>
      </c>
      <c r="CD3076" t="str">
        <f t="shared" ca="1" si="484"/>
        <v/>
      </c>
      <c r="CH3076" t="str">
        <f t="shared" ca="1" si="489"/>
        <v/>
      </c>
      <c r="CK3076" t="str">
        <f t="shared" ca="1" si="485"/>
        <v/>
      </c>
    </row>
    <row r="3077" spans="1:89" x14ac:dyDescent="0.45">
      <c r="A3077">
        <v>1</v>
      </c>
      <c r="B3077">
        <f t="shared" si="486"/>
        <v>0</v>
      </c>
      <c r="D3077" t="b">
        <f t="shared" si="482"/>
        <v>1</v>
      </c>
      <c r="AN3077">
        <f t="shared" si="487"/>
        <v>4.9121580331455778E-2</v>
      </c>
      <c r="AQ3077">
        <f t="shared" si="488"/>
        <v>0.22163388804841144</v>
      </c>
      <c r="CA3077">
        <v>1</v>
      </c>
      <c r="CC3077" t="str">
        <f t="shared" ca="1" si="483"/>
        <v/>
      </c>
      <c r="CD3077" t="str">
        <f t="shared" ca="1" si="484"/>
        <v/>
      </c>
      <c r="CH3077" t="str">
        <f t="shared" ca="1" si="489"/>
        <v/>
      </c>
      <c r="CK3077" t="str">
        <f t="shared" ca="1" si="485"/>
        <v/>
      </c>
    </row>
    <row r="3078" spans="1:89" x14ac:dyDescent="0.45">
      <c r="A3078">
        <v>0</v>
      </c>
      <c r="B3078">
        <f t="shared" si="486"/>
        <v>0</v>
      </c>
      <c r="D3078" t="b">
        <f t="shared" si="482"/>
        <v>0</v>
      </c>
      <c r="AN3078">
        <f t="shared" si="487"/>
        <v>0</v>
      </c>
      <c r="AQ3078">
        <f t="shared" si="488"/>
        <v>1.2216338880484114</v>
      </c>
      <c r="CA3078">
        <v>0</v>
      </c>
      <c r="CC3078" t="str">
        <f t="shared" ca="1" si="483"/>
        <v/>
      </c>
      <c r="CD3078" t="str">
        <f t="shared" ca="1" si="484"/>
        <v/>
      </c>
      <c r="CH3078" t="str">
        <f t="shared" ca="1" si="489"/>
        <v/>
      </c>
      <c r="CK3078" t="str">
        <f t="shared" ca="1" si="485"/>
        <v/>
      </c>
    </row>
    <row r="3079" spans="1:89" x14ac:dyDescent="0.45">
      <c r="A3079">
        <v>1</v>
      </c>
      <c r="B3079">
        <f t="shared" si="486"/>
        <v>9</v>
      </c>
      <c r="D3079" t="b">
        <f t="shared" si="482"/>
        <v>0</v>
      </c>
      <c r="AN3079">
        <f t="shared" si="487"/>
        <v>4.9121580331455778E-2</v>
      </c>
      <c r="AQ3079">
        <f t="shared" si="488"/>
        <v>0.22163388804841144</v>
      </c>
      <c r="CA3079">
        <v>1</v>
      </c>
      <c r="CC3079" t="str">
        <f t="shared" ca="1" si="483"/>
        <v/>
      </c>
      <c r="CD3079" t="str">
        <f t="shared" ca="1" si="484"/>
        <v/>
      </c>
      <c r="CH3079" t="str">
        <f t="shared" ca="1" si="489"/>
        <v/>
      </c>
      <c r="CK3079" t="str">
        <f t="shared" ca="1" si="485"/>
        <v/>
      </c>
    </row>
    <row r="3080" spans="1:89" x14ac:dyDescent="0.45">
      <c r="A3080">
        <v>0</v>
      </c>
      <c r="B3080">
        <f t="shared" si="486"/>
        <v>0</v>
      </c>
      <c r="D3080" t="b">
        <f t="shared" si="482"/>
        <v>0</v>
      </c>
      <c r="AN3080">
        <f t="shared" si="487"/>
        <v>0</v>
      </c>
      <c r="AQ3080">
        <f t="shared" si="488"/>
        <v>1.2216338880484114</v>
      </c>
      <c r="CA3080">
        <v>0</v>
      </c>
      <c r="CC3080" t="str">
        <f t="shared" ca="1" si="483"/>
        <v/>
      </c>
      <c r="CD3080" t="str">
        <f t="shared" ca="1" si="484"/>
        <v/>
      </c>
      <c r="CH3080" t="str">
        <f t="shared" ca="1" si="489"/>
        <v/>
      </c>
      <c r="CK3080" t="str">
        <f t="shared" ca="1" si="485"/>
        <v/>
      </c>
    </row>
    <row r="3081" spans="1:89" x14ac:dyDescent="0.45">
      <c r="A3081">
        <v>1</v>
      </c>
      <c r="B3081">
        <f t="shared" si="486"/>
        <v>0</v>
      </c>
      <c r="D3081" t="b">
        <f t="shared" si="482"/>
        <v>0</v>
      </c>
      <c r="AN3081">
        <f t="shared" si="487"/>
        <v>4.9121580331455778E-2</v>
      </c>
      <c r="AQ3081">
        <f t="shared" si="488"/>
        <v>0.22163388804841144</v>
      </c>
      <c r="CA3081">
        <v>1</v>
      </c>
      <c r="CC3081">
        <f t="shared" ca="1" si="483"/>
        <v>8</v>
      </c>
      <c r="CD3081">
        <f t="shared" ca="1" si="484"/>
        <v>22</v>
      </c>
      <c r="CH3081">
        <f t="shared" ca="1" si="489"/>
        <v>64</v>
      </c>
      <c r="CK3081">
        <f t="shared" ca="1" si="485"/>
        <v>5.9292249999999935</v>
      </c>
    </row>
    <row r="3082" spans="1:89" x14ac:dyDescent="0.45">
      <c r="A3082">
        <v>0</v>
      </c>
      <c r="B3082">
        <f t="shared" si="486"/>
        <v>0</v>
      </c>
      <c r="D3082" t="b">
        <f t="shared" si="482"/>
        <v>0</v>
      </c>
      <c r="AN3082">
        <f t="shared" si="487"/>
        <v>0</v>
      </c>
      <c r="AQ3082">
        <f t="shared" si="488"/>
        <v>1.2216338880484114</v>
      </c>
      <c r="CA3082">
        <v>0</v>
      </c>
      <c r="CC3082" t="str">
        <f t="shared" ca="1" si="483"/>
        <v/>
      </c>
      <c r="CD3082" t="str">
        <f t="shared" ca="1" si="484"/>
        <v/>
      </c>
      <c r="CH3082" t="str">
        <f t="shared" ca="1" si="489"/>
        <v/>
      </c>
      <c r="CK3082" t="str">
        <f t="shared" ca="1" si="485"/>
        <v/>
      </c>
    </row>
    <row r="3083" spans="1:89" x14ac:dyDescent="0.45">
      <c r="A3083">
        <v>3</v>
      </c>
      <c r="B3083">
        <f t="shared" si="486"/>
        <v>0</v>
      </c>
      <c r="D3083" t="b">
        <f t="shared" si="482"/>
        <v>0</v>
      </c>
      <c r="AN3083">
        <f t="shared" si="487"/>
        <v>3.16258602813781</v>
      </c>
      <c r="AQ3083">
        <f t="shared" si="488"/>
        <v>1.7783661119515886</v>
      </c>
      <c r="CA3083">
        <v>3</v>
      </c>
      <c r="CC3083" t="str">
        <f t="shared" ca="1" si="483"/>
        <v/>
      </c>
      <c r="CD3083" t="str">
        <f t="shared" ca="1" si="484"/>
        <v/>
      </c>
      <c r="CH3083" t="str">
        <f t="shared" ca="1" si="489"/>
        <v/>
      </c>
      <c r="CK3083" t="str">
        <f t="shared" ca="1" si="485"/>
        <v/>
      </c>
    </row>
    <row r="3084" spans="1:89" x14ac:dyDescent="0.45">
      <c r="A3084">
        <v>0</v>
      </c>
      <c r="B3084">
        <f t="shared" si="486"/>
        <v>0</v>
      </c>
      <c r="D3084" t="b">
        <f t="shared" si="482"/>
        <v>0</v>
      </c>
      <c r="AN3084">
        <f t="shared" si="487"/>
        <v>0</v>
      </c>
      <c r="AQ3084">
        <f t="shared" si="488"/>
        <v>1.2216338880484114</v>
      </c>
      <c r="CA3084">
        <v>0</v>
      </c>
      <c r="CC3084" t="str">
        <f t="shared" ca="1" si="483"/>
        <v/>
      </c>
      <c r="CD3084" t="str">
        <f t="shared" ca="1" si="484"/>
        <v/>
      </c>
      <c r="CH3084" t="str">
        <f t="shared" ca="1" si="489"/>
        <v/>
      </c>
      <c r="CK3084" t="str">
        <f t="shared" ca="1" si="485"/>
        <v/>
      </c>
    </row>
    <row r="3085" spans="1:89" x14ac:dyDescent="0.45">
      <c r="A3085">
        <v>1</v>
      </c>
      <c r="B3085">
        <f t="shared" si="486"/>
        <v>0</v>
      </c>
      <c r="D3085" t="b">
        <f t="shared" si="482"/>
        <v>0</v>
      </c>
      <c r="AN3085">
        <f t="shared" si="487"/>
        <v>4.9121580331455778E-2</v>
      </c>
      <c r="AQ3085">
        <f t="shared" si="488"/>
        <v>0.22163388804841144</v>
      </c>
      <c r="CA3085">
        <v>1</v>
      </c>
      <c r="CC3085" t="str">
        <f t="shared" ca="1" si="483"/>
        <v/>
      </c>
      <c r="CD3085" t="str">
        <f t="shared" ca="1" si="484"/>
        <v/>
      </c>
      <c r="CH3085" t="str">
        <f t="shared" ca="1" si="489"/>
        <v/>
      </c>
      <c r="CK3085" t="str">
        <f t="shared" ca="1" si="485"/>
        <v/>
      </c>
    </row>
    <row r="3086" spans="1:89" x14ac:dyDescent="0.45">
      <c r="A3086">
        <v>0</v>
      </c>
      <c r="B3086">
        <f t="shared" si="486"/>
        <v>0</v>
      </c>
      <c r="D3086" t="b">
        <f t="shared" si="482"/>
        <v>0</v>
      </c>
      <c r="AN3086">
        <f t="shared" si="487"/>
        <v>0</v>
      </c>
      <c r="AQ3086">
        <f t="shared" si="488"/>
        <v>1.2216338880484114</v>
      </c>
      <c r="CA3086">
        <v>0</v>
      </c>
      <c r="CC3086" t="str">
        <f t="shared" ca="1" si="483"/>
        <v/>
      </c>
      <c r="CD3086" t="str">
        <f t="shared" ca="1" si="484"/>
        <v/>
      </c>
      <c r="CH3086" t="str">
        <f t="shared" ca="1" si="489"/>
        <v/>
      </c>
      <c r="CK3086" t="str">
        <f t="shared" ca="1" si="485"/>
        <v/>
      </c>
    </row>
    <row r="3087" spans="1:89" x14ac:dyDescent="0.45">
      <c r="A3087">
        <v>2</v>
      </c>
      <c r="B3087">
        <f t="shared" si="486"/>
        <v>0</v>
      </c>
      <c r="D3087" t="b">
        <f t="shared" si="482"/>
        <v>1</v>
      </c>
      <c r="AN3087">
        <f t="shared" si="487"/>
        <v>0.60585380423463286</v>
      </c>
      <c r="AQ3087">
        <f t="shared" si="488"/>
        <v>0.77836611195158856</v>
      </c>
      <c r="CA3087">
        <v>2</v>
      </c>
      <c r="CC3087" t="str">
        <f t="shared" ca="1" si="483"/>
        <v/>
      </c>
      <c r="CD3087" t="str">
        <f t="shared" ca="1" si="484"/>
        <v/>
      </c>
      <c r="CH3087" t="str">
        <f t="shared" ca="1" si="489"/>
        <v/>
      </c>
      <c r="CK3087" t="str">
        <f t="shared" ca="1" si="485"/>
        <v/>
      </c>
    </row>
    <row r="3088" spans="1:89" x14ac:dyDescent="0.45">
      <c r="A3088">
        <v>0</v>
      </c>
      <c r="B3088">
        <f t="shared" si="486"/>
        <v>0</v>
      </c>
      <c r="D3088" t="b">
        <f t="shared" si="482"/>
        <v>0</v>
      </c>
      <c r="AN3088">
        <f t="shared" si="487"/>
        <v>0</v>
      </c>
      <c r="AQ3088">
        <f t="shared" si="488"/>
        <v>1.2216338880484114</v>
      </c>
      <c r="CA3088">
        <v>0</v>
      </c>
      <c r="CC3088" t="str">
        <f t="shared" ca="1" si="483"/>
        <v/>
      </c>
      <c r="CD3088" t="str">
        <f t="shared" ca="1" si="484"/>
        <v/>
      </c>
      <c r="CH3088" t="str">
        <f t="shared" ca="1" si="489"/>
        <v/>
      </c>
      <c r="CK3088" t="str">
        <f t="shared" ca="1" si="485"/>
        <v/>
      </c>
    </row>
    <row r="3089" spans="1:89" x14ac:dyDescent="0.45">
      <c r="A3089">
        <v>1</v>
      </c>
      <c r="B3089">
        <f t="shared" si="486"/>
        <v>15</v>
      </c>
      <c r="D3089" t="b">
        <f t="shared" si="482"/>
        <v>0</v>
      </c>
      <c r="AN3089">
        <f t="shared" si="487"/>
        <v>4.9121580331455778E-2</v>
      </c>
      <c r="AQ3089">
        <f t="shared" si="488"/>
        <v>0.22163388804841144</v>
      </c>
      <c r="CA3089">
        <v>1</v>
      </c>
      <c r="CC3089" t="str">
        <f t="shared" ca="1" si="483"/>
        <v/>
      </c>
      <c r="CD3089" t="str">
        <f t="shared" ca="1" si="484"/>
        <v/>
      </c>
      <c r="CH3089" t="str">
        <f t="shared" ca="1" si="489"/>
        <v/>
      </c>
      <c r="CK3089" t="str">
        <f t="shared" ca="1" si="485"/>
        <v/>
      </c>
    </row>
    <row r="3090" spans="1:89" x14ac:dyDescent="0.45">
      <c r="A3090">
        <v>0</v>
      </c>
      <c r="B3090">
        <f t="shared" si="486"/>
        <v>0</v>
      </c>
      <c r="D3090" t="b">
        <f t="shared" si="482"/>
        <v>0</v>
      </c>
      <c r="AN3090">
        <f t="shared" si="487"/>
        <v>0</v>
      </c>
      <c r="AQ3090">
        <f t="shared" si="488"/>
        <v>1.2216338880484114</v>
      </c>
      <c r="CA3090">
        <v>0</v>
      </c>
      <c r="CC3090" t="str">
        <f t="shared" ca="1" si="483"/>
        <v/>
      </c>
      <c r="CD3090" t="str">
        <f t="shared" ca="1" si="484"/>
        <v/>
      </c>
      <c r="CH3090" t="str">
        <f t="shared" ca="1" si="489"/>
        <v/>
      </c>
      <c r="CK3090" t="str">
        <f t="shared" ca="1" si="485"/>
        <v/>
      </c>
    </row>
    <row r="3091" spans="1:89" x14ac:dyDescent="0.45">
      <c r="A3091">
        <v>1</v>
      </c>
      <c r="B3091">
        <f t="shared" si="486"/>
        <v>0</v>
      </c>
      <c r="D3091" t="b">
        <f t="shared" si="482"/>
        <v>0</v>
      </c>
      <c r="AN3091">
        <f t="shared" si="487"/>
        <v>4.9121580331455778E-2</v>
      </c>
      <c r="AQ3091">
        <f t="shared" si="488"/>
        <v>0.22163388804841144</v>
      </c>
      <c r="CA3091">
        <v>1</v>
      </c>
      <c r="CC3091">
        <f t="shared" ca="1" si="483"/>
        <v>14</v>
      </c>
      <c r="CD3091" t="str">
        <f t="shared" ca="1" si="484"/>
        <v/>
      </c>
      <c r="CH3091">
        <f t="shared" ca="1" si="489"/>
        <v>196</v>
      </c>
      <c r="CK3091" t="str">
        <f t="shared" ca="1" si="485"/>
        <v/>
      </c>
    </row>
    <row r="3092" spans="1:89" x14ac:dyDescent="0.45">
      <c r="A3092">
        <v>2</v>
      </c>
      <c r="B3092">
        <f t="shared" si="486"/>
        <v>0</v>
      </c>
      <c r="D3092" t="b">
        <f t="shared" si="482"/>
        <v>0</v>
      </c>
      <c r="AN3092">
        <f t="shared" si="487"/>
        <v>0.60585380423463286</v>
      </c>
      <c r="AQ3092">
        <f t="shared" si="488"/>
        <v>0.77836611195158856</v>
      </c>
      <c r="CA3092">
        <v>2</v>
      </c>
      <c r="CC3092" t="str">
        <f t="shared" ca="1" si="483"/>
        <v/>
      </c>
      <c r="CD3092" t="str">
        <f t="shared" ca="1" si="484"/>
        <v/>
      </c>
      <c r="CH3092" t="str">
        <f t="shared" ca="1" si="489"/>
        <v/>
      </c>
      <c r="CK3092" t="str">
        <f t="shared" ca="1" si="485"/>
        <v/>
      </c>
    </row>
    <row r="3093" spans="1:89" x14ac:dyDescent="0.45">
      <c r="A3093">
        <v>1</v>
      </c>
      <c r="B3093">
        <f t="shared" si="486"/>
        <v>0</v>
      </c>
      <c r="D3093" t="b">
        <f t="shared" si="482"/>
        <v>0</v>
      </c>
      <c r="AN3093">
        <f t="shared" si="487"/>
        <v>4.9121580331455778E-2</v>
      </c>
      <c r="AQ3093">
        <f t="shared" si="488"/>
        <v>0.22163388804841144</v>
      </c>
      <c r="CA3093">
        <v>1</v>
      </c>
      <c r="CC3093" t="str">
        <f t="shared" ca="1" si="483"/>
        <v/>
      </c>
      <c r="CD3093" t="str">
        <f t="shared" ca="1" si="484"/>
        <v/>
      </c>
      <c r="CH3093" t="str">
        <f t="shared" ca="1" si="489"/>
        <v/>
      </c>
      <c r="CK3093" t="str">
        <f t="shared" ca="1" si="485"/>
        <v/>
      </c>
    </row>
    <row r="3094" spans="1:89" x14ac:dyDescent="0.45">
      <c r="A3094">
        <v>1</v>
      </c>
      <c r="B3094">
        <f t="shared" si="486"/>
        <v>0</v>
      </c>
      <c r="D3094" t="b">
        <f t="shared" si="482"/>
        <v>0</v>
      </c>
      <c r="AN3094">
        <f t="shared" si="487"/>
        <v>4.9121580331455778E-2</v>
      </c>
      <c r="AQ3094">
        <f t="shared" si="488"/>
        <v>0.22163388804841144</v>
      </c>
      <c r="CA3094">
        <v>1</v>
      </c>
      <c r="CC3094" t="str">
        <f t="shared" ca="1" si="483"/>
        <v/>
      </c>
      <c r="CD3094" t="str">
        <f t="shared" ca="1" si="484"/>
        <v/>
      </c>
      <c r="CH3094" t="str">
        <f t="shared" ca="1" si="489"/>
        <v/>
      </c>
      <c r="CK3094" t="str">
        <f t="shared" ca="1" si="485"/>
        <v/>
      </c>
    </row>
    <row r="3095" spans="1:89" x14ac:dyDescent="0.45">
      <c r="A3095">
        <v>2</v>
      </c>
      <c r="B3095">
        <f t="shared" si="486"/>
        <v>0</v>
      </c>
      <c r="D3095" t="b">
        <f t="shared" si="482"/>
        <v>0</v>
      </c>
      <c r="AN3095">
        <f t="shared" si="487"/>
        <v>0.60585380423463286</v>
      </c>
      <c r="AQ3095">
        <f t="shared" si="488"/>
        <v>0.77836611195158856</v>
      </c>
      <c r="CA3095">
        <v>2</v>
      </c>
      <c r="CC3095" t="str">
        <f t="shared" ca="1" si="483"/>
        <v/>
      </c>
      <c r="CD3095" t="str">
        <f t="shared" ca="1" si="484"/>
        <v/>
      </c>
      <c r="CH3095" t="str">
        <f t="shared" ca="1" si="489"/>
        <v/>
      </c>
      <c r="CK3095" t="str">
        <f t="shared" ca="1" si="485"/>
        <v/>
      </c>
    </row>
    <row r="3096" spans="1:89" x14ac:dyDescent="0.45">
      <c r="A3096">
        <v>1</v>
      </c>
      <c r="B3096">
        <f t="shared" si="486"/>
        <v>0</v>
      </c>
      <c r="D3096" t="b">
        <f t="shared" si="482"/>
        <v>0</v>
      </c>
      <c r="AN3096">
        <f t="shared" si="487"/>
        <v>4.9121580331455778E-2</v>
      </c>
      <c r="AQ3096">
        <f t="shared" si="488"/>
        <v>0.22163388804841144</v>
      </c>
      <c r="CA3096">
        <v>1</v>
      </c>
      <c r="CC3096" t="str">
        <f t="shared" ca="1" si="483"/>
        <v/>
      </c>
      <c r="CD3096" t="str">
        <f t="shared" ca="1" si="484"/>
        <v/>
      </c>
      <c r="CH3096" t="str">
        <f t="shared" ca="1" si="489"/>
        <v/>
      </c>
      <c r="CK3096" t="str">
        <f t="shared" ca="1" si="485"/>
        <v/>
      </c>
    </row>
    <row r="3097" spans="1:89" x14ac:dyDescent="0.45">
      <c r="A3097">
        <v>1</v>
      </c>
      <c r="B3097">
        <f t="shared" si="486"/>
        <v>0</v>
      </c>
      <c r="D3097" t="b">
        <f t="shared" si="482"/>
        <v>1</v>
      </c>
      <c r="AN3097">
        <f t="shared" si="487"/>
        <v>4.9121580331455778E-2</v>
      </c>
      <c r="AQ3097">
        <f t="shared" si="488"/>
        <v>0.22163388804841144</v>
      </c>
      <c r="CA3097">
        <v>1</v>
      </c>
      <c r="CC3097" t="str">
        <f t="shared" ca="1" si="483"/>
        <v/>
      </c>
      <c r="CD3097" t="str">
        <f t="shared" ca="1" si="484"/>
        <v/>
      </c>
      <c r="CH3097" t="str">
        <f t="shared" ca="1" si="489"/>
        <v/>
      </c>
      <c r="CK3097" t="str">
        <f t="shared" ca="1" si="485"/>
        <v/>
      </c>
    </row>
    <row r="3098" spans="1:89" x14ac:dyDescent="0.45">
      <c r="A3098">
        <v>2</v>
      </c>
      <c r="B3098">
        <f t="shared" si="486"/>
        <v>0</v>
      </c>
      <c r="D3098" t="b">
        <f t="shared" si="482"/>
        <v>0</v>
      </c>
      <c r="AN3098">
        <f t="shared" si="487"/>
        <v>0.60585380423463286</v>
      </c>
      <c r="AQ3098">
        <f t="shared" si="488"/>
        <v>0.77836611195158856</v>
      </c>
      <c r="CA3098">
        <v>2</v>
      </c>
      <c r="CC3098" t="str">
        <f t="shared" ca="1" si="483"/>
        <v/>
      </c>
      <c r="CD3098" t="str">
        <f t="shared" ca="1" si="484"/>
        <v/>
      </c>
      <c r="CH3098" t="str">
        <f t="shared" ca="1" si="489"/>
        <v/>
      </c>
      <c r="CK3098" t="str">
        <f t="shared" ca="1" si="485"/>
        <v/>
      </c>
    </row>
    <row r="3099" spans="1:89" x14ac:dyDescent="0.45">
      <c r="A3099">
        <v>1</v>
      </c>
      <c r="B3099">
        <f t="shared" si="486"/>
        <v>13</v>
      </c>
      <c r="D3099" t="b">
        <f t="shared" si="482"/>
        <v>0</v>
      </c>
      <c r="AN3099">
        <f t="shared" si="487"/>
        <v>4.9121580331455778E-2</v>
      </c>
      <c r="AQ3099">
        <f t="shared" si="488"/>
        <v>0.22163388804841144</v>
      </c>
      <c r="CA3099">
        <v>1</v>
      </c>
      <c r="CC3099" t="str">
        <f t="shared" ca="1" si="483"/>
        <v/>
      </c>
      <c r="CD3099" t="str">
        <f t="shared" ca="1" si="484"/>
        <v/>
      </c>
      <c r="CH3099" t="str">
        <f t="shared" ca="1" si="489"/>
        <v/>
      </c>
      <c r="CK3099" t="str">
        <f t="shared" ca="1" si="485"/>
        <v/>
      </c>
    </row>
    <row r="3100" spans="1:89" x14ac:dyDescent="0.45">
      <c r="A3100">
        <v>2</v>
      </c>
      <c r="B3100">
        <f t="shared" si="486"/>
        <v>0</v>
      </c>
      <c r="D3100" t="b">
        <f t="shared" si="482"/>
        <v>0</v>
      </c>
      <c r="AN3100">
        <f t="shared" si="487"/>
        <v>0.60585380423463286</v>
      </c>
      <c r="AQ3100">
        <f t="shared" si="488"/>
        <v>0.77836611195158856</v>
      </c>
      <c r="CA3100">
        <v>2</v>
      </c>
      <c r="CC3100" t="str">
        <f t="shared" ca="1" si="483"/>
        <v/>
      </c>
      <c r="CD3100" t="str">
        <f t="shared" ca="1" si="484"/>
        <v/>
      </c>
      <c r="CH3100" t="str">
        <f t="shared" ca="1" si="489"/>
        <v/>
      </c>
      <c r="CK3100" t="str">
        <f t="shared" ca="1" si="485"/>
        <v/>
      </c>
    </row>
    <row r="3101" spans="1:89" x14ac:dyDescent="0.45">
      <c r="A3101">
        <v>2</v>
      </c>
      <c r="B3101">
        <f t="shared" si="486"/>
        <v>0</v>
      </c>
      <c r="D3101" t="b">
        <f t="shared" si="482"/>
        <v>0</v>
      </c>
      <c r="AN3101">
        <f t="shared" si="487"/>
        <v>0.60585380423463286</v>
      </c>
      <c r="AQ3101">
        <f t="shared" si="488"/>
        <v>0.77836611195158856</v>
      </c>
      <c r="CA3101">
        <v>2</v>
      </c>
      <c r="CC3101">
        <f t="shared" ca="1" si="483"/>
        <v>15</v>
      </c>
      <c r="CD3101">
        <f t="shared" ca="1" si="484"/>
        <v>29</v>
      </c>
      <c r="CH3101">
        <f t="shared" ca="1" si="489"/>
        <v>225</v>
      </c>
      <c r="CK3101">
        <f t="shared" ca="1" si="485"/>
        <v>20.839225000000013</v>
      </c>
    </row>
    <row r="3102" spans="1:89" x14ac:dyDescent="0.45">
      <c r="A3102">
        <v>2</v>
      </c>
      <c r="B3102">
        <f t="shared" si="486"/>
        <v>0</v>
      </c>
      <c r="D3102" t="b">
        <f t="shared" si="482"/>
        <v>0</v>
      </c>
      <c r="AN3102">
        <f t="shared" si="487"/>
        <v>0.60585380423463286</v>
      </c>
      <c r="AQ3102">
        <f t="shared" si="488"/>
        <v>0.77836611195158856</v>
      </c>
      <c r="CA3102">
        <v>2</v>
      </c>
      <c r="CC3102" t="str">
        <f t="shared" ca="1" si="483"/>
        <v/>
      </c>
      <c r="CD3102" t="str">
        <f t="shared" ca="1" si="484"/>
        <v/>
      </c>
      <c r="CH3102" t="str">
        <f t="shared" ca="1" si="489"/>
        <v/>
      </c>
      <c r="CK3102" t="str">
        <f t="shared" ca="1" si="485"/>
        <v/>
      </c>
    </row>
    <row r="3103" spans="1:89" x14ac:dyDescent="0.45">
      <c r="A3103">
        <v>0</v>
      </c>
      <c r="B3103">
        <f t="shared" si="486"/>
        <v>0</v>
      </c>
      <c r="D3103" t="b">
        <f t="shared" si="482"/>
        <v>0</v>
      </c>
      <c r="AN3103">
        <f t="shared" si="487"/>
        <v>0</v>
      </c>
      <c r="AQ3103">
        <f t="shared" si="488"/>
        <v>1.2216338880484114</v>
      </c>
      <c r="CA3103">
        <v>0</v>
      </c>
      <c r="CC3103" t="str">
        <f t="shared" ca="1" si="483"/>
        <v/>
      </c>
      <c r="CD3103" t="str">
        <f t="shared" ca="1" si="484"/>
        <v/>
      </c>
      <c r="CH3103" t="str">
        <f t="shared" ca="1" si="489"/>
        <v/>
      </c>
      <c r="CK3103" t="str">
        <f t="shared" ca="1" si="485"/>
        <v/>
      </c>
    </row>
    <row r="3104" spans="1:89" x14ac:dyDescent="0.45">
      <c r="A3104">
        <v>2</v>
      </c>
      <c r="B3104">
        <f t="shared" si="486"/>
        <v>0</v>
      </c>
      <c r="D3104" t="b">
        <f t="shared" si="482"/>
        <v>0</v>
      </c>
      <c r="AN3104">
        <f t="shared" si="487"/>
        <v>0.60585380423463286</v>
      </c>
      <c r="AQ3104">
        <f t="shared" si="488"/>
        <v>0.77836611195158856</v>
      </c>
      <c r="CA3104">
        <v>2</v>
      </c>
      <c r="CC3104" t="str">
        <f t="shared" ca="1" si="483"/>
        <v/>
      </c>
      <c r="CD3104" t="str">
        <f t="shared" ca="1" si="484"/>
        <v/>
      </c>
      <c r="CH3104" t="str">
        <f t="shared" ca="1" si="489"/>
        <v/>
      </c>
      <c r="CK3104" t="str">
        <f t="shared" ca="1" si="485"/>
        <v/>
      </c>
    </row>
    <row r="3105" spans="1:89" x14ac:dyDescent="0.45">
      <c r="A3105">
        <v>1</v>
      </c>
      <c r="B3105">
        <f t="shared" si="486"/>
        <v>0</v>
      </c>
      <c r="D3105" t="b">
        <f t="shared" si="482"/>
        <v>0</v>
      </c>
      <c r="AN3105">
        <f t="shared" si="487"/>
        <v>4.9121580331455778E-2</v>
      </c>
      <c r="AQ3105">
        <f t="shared" si="488"/>
        <v>0.22163388804841144</v>
      </c>
      <c r="CA3105">
        <v>1</v>
      </c>
      <c r="CC3105" t="str">
        <f t="shared" ca="1" si="483"/>
        <v/>
      </c>
      <c r="CD3105" t="str">
        <f t="shared" ca="1" si="484"/>
        <v/>
      </c>
      <c r="CH3105" t="str">
        <f t="shared" ca="1" si="489"/>
        <v/>
      </c>
      <c r="CK3105" t="str">
        <f t="shared" ca="1" si="485"/>
        <v/>
      </c>
    </row>
    <row r="3106" spans="1:89" x14ac:dyDescent="0.45">
      <c r="A3106">
        <v>0</v>
      </c>
      <c r="B3106">
        <f t="shared" si="486"/>
        <v>0</v>
      </c>
      <c r="D3106" t="b">
        <f t="shared" si="482"/>
        <v>0</v>
      </c>
      <c r="AN3106">
        <f t="shared" si="487"/>
        <v>0</v>
      </c>
      <c r="AQ3106">
        <f t="shared" si="488"/>
        <v>1.2216338880484114</v>
      </c>
      <c r="CA3106">
        <v>0</v>
      </c>
      <c r="CC3106" t="str">
        <f t="shared" ca="1" si="483"/>
        <v/>
      </c>
      <c r="CD3106" t="str">
        <f t="shared" ca="1" si="484"/>
        <v/>
      </c>
      <c r="CH3106" t="str">
        <f t="shared" ca="1" si="489"/>
        <v/>
      </c>
      <c r="CK3106" t="str">
        <f t="shared" ca="1" si="485"/>
        <v/>
      </c>
    </row>
    <row r="3107" spans="1:89" x14ac:dyDescent="0.45">
      <c r="A3107">
        <v>4</v>
      </c>
      <c r="B3107">
        <f t="shared" si="486"/>
        <v>0</v>
      </c>
      <c r="D3107" t="b">
        <f t="shared" si="482"/>
        <v>1</v>
      </c>
      <c r="AN3107">
        <f t="shared" si="487"/>
        <v>7.7193182520409875</v>
      </c>
      <c r="AQ3107">
        <f t="shared" si="488"/>
        <v>2.7783661119515886</v>
      </c>
      <c r="CA3107">
        <v>4</v>
      </c>
      <c r="CC3107" t="str">
        <f t="shared" ca="1" si="483"/>
        <v/>
      </c>
      <c r="CD3107" t="str">
        <f t="shared" ca="1" si="484"/>
        <v/>
      </c>
      <c r="CH3107" t="str">
        <f t="shared" ca="1" si="489"/>
        <v/>
      </c>
      <c r="CK3107" t="str">
        <f t="shared" ca="1" si="485"/>
        <v/>
      </c>
    </row>
    <row r="3108" spans="1:89" x14ac:dyDescent="0.45">
      <c r="A3108">
        <v>1</v>
      </c>
      <c r="B3108">
        <f t="shared" si="486"/>
        <v>0</v>
      </c>
      <c r="D3108" t="b">
        <f t="shared" si="482"/>
        <v>0</v>
      </c>
      <c r="AN3108">
        <f t="shared" si="487"/>
        <v>4.9121580331455778E-2</v>
      </c>
      <c r="AQ3108">
        <f t="shared" si="488"/>
        <v>0.22163388804841144</v>
      </c>
      <c r="CA3108">
        <v>1</v>
      </c>
      <c r="CC3108" t="str">
        <f t="shared" ca="1" si="483"/>
        <v/>
      </c>
      <c r="CD3108" t="str">
        <f t="shared" ca="1" si="484"/>
        <v/>
      </c>
      <c r="CH3108" t="str">
        <f t="shared" ca="1" si="489"/>
        <v/>
      </c>
      <c r="CK3108" t="str">
        <f t="shared" ca="1" si="485"/>
        <v/>
      </c>
    </row>
    <row r="3109" spans="1:89" x14ac:dyDescent="0.45">
      <c r="A3109">
        <v>2</v>
      </c>
      <c r="B3109">
        <f t="shared" si="486"/>
        <v>11</v>
      </c>
      <c r="D3109" t="b">
        <f t="shared" si="482"/>
        <v>0</v>
      </c>
      <c r="AN3109">
        <f t="shared" si="487"/>
        <v>0.60585380423463286</v>
      </c>
      <c r="AQ3109">
        <f t="shared" si="488"/>
        <v>0.77836611195158856</v>
      </c>
      <c r="CA3109">
        <v>2</v>
      </c>
      <c r="CC3109" t="str">
        <f t="shared" ca="1" si="483"/>
        <v/>
      </c>
      <c r="CD3109" t="str">
        <f t="shared" ca="1" si="484"/>
        <v/>
      </c>
      <c r="CH3109" t="str">
        <f t="shared" ca="1" si="489"/>
        <v/>
      </c>
      <c r="CK3109" t="str">
        <f t="shared" ca="1" si="485"/>
        <v/>
      </c>
    </row>
    <row r="3110" spans="1:89" x14ac:dyDescent="0.45">
      <c r="A3110">
        <v>1</v>
      </c>
      <c r="B3110">
        <f t="shared" si="486"/>
        <v>0</v>
      </c>
      <c r="D3110" t="b">
        <f t="shared" si="482"/>
        <v>0</v>
      </c>
      <c r="AN3110">
        <f t="shared" si="487"/>
        <v>4.9121580331455778E-2</v>
      </c>
      <c r="AQ3110">
        <f t="shared" si="488"/>
        <v>0.22163388804841144</v>
      </c>
      <c r="CA3110">
        <v>1</v>
      </c>
      <c r="CC3110" t="str">
        <f t="shared" ca="1" si="483"/>
        <v/>
      </c>
      <c r="CD3110" t="str">
        <f t="shared" ca="1" si="484"/>
        <v/>
      </c>
      <c r="CH3110" t="str">
        <f t="shared" ca="1" si="489"/>
        <v/>
      </c>
      <c r="CK3110" t="str">
        <f t="shared" ca="1" si="485"/>
        <v/>
      </c>
    </row>
    <row r="3111" spans="1:89" x14ac:dyDescent="0.45">
      <c r="A3111">
        <v>1</v>
      </c>
      <c r="B3111">
        <f t="shared" si="486"/>
        <v>0</v>
      </c>
      <c r="D3111" t="b">
        <f t="shared" si="482"/>
        <v>0</v>
      </c>
      <c r="AN3111">
        <f t="shared" si="487"/>
        <v>4.9121580331455778E-2</v>
      </c>
      <c r="AQ3111">
        <f t="shared" si="488"/>
        <v>0.22163388804841144</v>
      </c>
      <c r="CA3111">
        <v>1</v>
      </c>
      <c r="CC3111">
        <f t="shared" ca="1" si="483"/>
        <v>14</v>
      </c>
      <c r="CD3111" t="str">
        <f t="shared" ca="1" si="484"/>
        <v/>
      </c>
      <c r="CH3111">
        <f t="shared" ca="1" si="489"/>
        <v>196</v>
      </c>
      <c r="CK3111" t="str">
        <f t="shared" ca="1" si="485"/>
        <v/>
      </c>
    </row>
    <row r="3112" spans="1:89" x14ac:dyDescent="0.45">
      <c r="A3112">
        <v>1</v>
      </c>
      <c r="B3112">
        <f t="shared" si="486"/>
        <v>0</v>
      </c>
      <c r="D3112" t="b">
        <f t="shared" si="482"/>
        <v>0</v>
      </c>
      <c r="AN3112">
        <f t="shared" si="487"/>
        <v>4.9121580331455778E-2</v>
      </c>
      <c r="AQ3112">
        <f t="shared" si="488"/>
        <v>0.22163388804841144</v>
      </c>
      <c r="CA3112">
        <v>1</v>
      </c>
      <c r="CC3112" t="str">
        <f t="shared" ca="1" si="483"/>
        <v/>
      </c>
      <c r="CD3112" t="str">
        <f t="shared" ca="1" si="484"/>
        <v/>
      </c>
      <c r="CH3112" t="str">
        <f t="shared" ca="1" si="489"/>
        <v/>
      </c>
      <c r="CK3112" t="str">
        <f t="shared" ca="1" si="485"/>
        <v/>
      </c>
    </row>
    <row r="3113" spans="1:89" x14ac:dyDescent="0.45">
      <c r="A3113">
        <v>2</v>
      </c>
      <c r="B3113">
        <f t="shared" si="486"/>
        <v>0</v>
      </c>
      <c r="D3113" t="b">
        <f t="shared" si="482"/>
        <v>0</v>
      </c>
      <c r="AN3113">
        <f t="shared" si="487"/>
        <v>0.60585380423463286</v>
      </c>
      <c r="AQ3113">
        <f t="shared" si="488"/>
        <v>0.77836611195158856</v>
      </c>
      <c r="CA3113">
        <v>2</v>
      </c>
      <c r="CC3113" t="str">
        <f t="shared" ca="1" si="483"/>
        <v/>
      </c>
      <c r="CD3113" t="str">
        <f t="shared" ca="1" si="484"/>
        <v/>
      </c>
      <c r="CH3113" t="str">
        <f t="shared" ca="1" si="489"/>
        <v/>
      </c>
      <c r="CK3113" t="str">
        <f t="shared" ca="1" si="485"/>
        <v/>
      </c>
    </row>
    <row r="3114" spans="1:89" x14ac:dyDescent="0.45">
      <c r="A3114">
        <v>1</v>
      </c>
      <c r="B3114">
        <f t="shared" si="486"/>
        <v>0</v>
      </c>
      <c r="D3114" t="b">
        <f t="shared" si="482"/>
        <v>0</v>
      </c>
      <c r="AN3114">
        <f t="shared" si="487"/>
        <v>4.9121580331455778E-2</v>
      </c>
      <c r="AQ3114">
        <f t="shared" si="488"/>
        <v>0.22163388804841144</v>
      </c>
      <c r="CA3114">
        <v>1</v>
      </c>
      <c r="CC3114" t="str">
        <f t="shared" ca="1" si="483"/>
        <v/>
      </c>
      <c r="CD3114" t="str">
        <f t="shared" ca="1" si="484"/>
        <v/>
      </c>
      <c r="CH3114" t="str">
        <f t="shared" ca="1" si="489"/>
        <v/>
      </c>
      <c r="CK3114" t="str">
        <f t="shared" ca="1" si="485"/>
        <v/>
      </c>
    </row>
    <row r="3115" spans="1:89" x14ac:dyDescent="0.45">
      <c r="A3115">
        <v>3</v>
      </c>
      <c r="B3115">
        <f t="shared" si="486"/>
        <v>0</v>
      </c>
      <c r="D3115" t="b">
        <f t="shared" si="482"/>
        <v>0</v>
      </c>
      <c r="AN3115">
        <f t="shared" si="487"/>
        <v>3.16258602813781</v>
      </c>
      <c r="AQ3115">
        <f t="shared" si="488"/>
        <v>1.7783661119515886</v>
      </c>
      <c r="CA3115">
        <v>3</v>
      </c>
      <c r="CC3115" t="str">
        <f t="shared" ca="1" si="483"/>
        <v/>
      </c>
      <c r="CD3115" t="str">
        <f t="shared" ca="1" si="484"/>
        <v/>
      </c>
      <c r="CH3115" t="str">
        <f t="shared" ca="1" si="489"/>
        <v/>
      </c>
      <c r="CK3115" t="str">
        <f t="shared" ca="1" si="485"/>
        <v/>
      </c>
    </row>
    <row r="3116" spans="1:89" x14ac:dyDescent="0.45">
      <c r="A3116">
        <v>0</v>
      </c>
      <c r="B3116">
        <f t="shared" si="486"/>
        <v>0</v>
      </c>
      <c r="D3116" t="b">
        <f t="shared" si="482"/>
        <v>0</v>
      </c>
      <c r="AN3116">
        <f t="shared" si="487"/>
        <v>0</v>
      </c>
      <c r="AQ3116">
        <f t="shared" si="488"/>
        <v>1.2216338880484114</v>
      </c>
      <c r="CA3116">
        <v>0</v>
      </c>
      <c r="CC3116" t="str">
        <f t="shared" ca="1" si="483"/>
        <v/>
      </c>
      <c r="CD3116" t="str">
        <f t="shared" ca="1" si="484"/>
        <v/>
      </c>
      <c r="CH3116" t="str">
        <f t="shared" ca="1" si="489"/>
        <v/>
      </c>
      <c r="CK3116" t="str">
        <f t="shared" ca="1" si="485"/>
        <v/>
      </c>
    </row>
    <row r="3117" spans="1:89" x14ac:dyDescent="0.45">
      <c r="A3117">
        <v>3</v>
      </c>
      <c r="B3117">
        <f t="shared" si="486"/>
        <v>0</v>
      </c>
      <c r="D3117" t="b">
        <f t="shared" si="482"/>
        <v>1</v>
      </c>
      <c r="AN3117">
        <f t="shared" si="487"/>
        <v>3.16258602813781</v>
      </c>
      <c r="AQ3117">
        <f t="shared" si="488"/>
        <v>1.7783661119515886</v>
      </c>
      <c r="CA3117">
        <v>3</v>
      </c>
      <c r="CC3117" t="str">
        <f t="shared" ca="1" si="483"/>
        <v/>
      </c>
      <c r="CD3117" t="str">
        <f t="shared" ca="1" si="484"/>
        <v/>
      </c>
      <c r="CH3117" t="str">
        <f t="shared" ca="1" si="489"/>
        <v/>
      </c>
      <c r="CK3117" t="str">
        <f t="shared" ca="1" si="485"/>
        <v/>
      </c>
    </row>
    <row r="3118" spans="1:89" x14ac:dyDescent="0.45">
      <c r="A3118">
        <v>1</v>
      </c>
      <c r="B3118">
        <f t="shared" si="486"/>
        <v>0</v>
      </c>
      <c r="D3118" t="b">
        <f t="shared" si="482"/>
        <v>0</v>
      </c>
      <c r="AN3118">
        <f t="shared" si="487"/>
        <v>4.9121580331455778E-2</v>
      </c>
      <c r="AQ3118">
        <f t="shared" si="488"/>
        <v>0.22163388804841144</v>
      </c>
      <c r="CA3118">
        <v>1</v>
      </c>
      <c r="CC3118" t="str">
        <f t="shared" ca="1" si="483"/>
        <v/>
      </c>
      <c r="CD3118" t="str">
        <f t="shared" ca="1" si="484"/>
        <v/>
      </c>
      <c r="CH3118" t="str">
        <f t="shared" ca="1" si="489"/>
        <v/>
      </c>
      <c r="CK3118" t="str">
        <f t="shared" ca="1" si="485"/>
        <v/>
      </c>
    </row>
    <row r="3119" spans="1:89" x14ac:dyDescent="0.45">
      <c r="A3119">
        <v>2</v>
      </c>
      <c r="B3119">
        <f t="shared" si="486"/>
        <v>11</v>
      </c>
      <c r="D3119" t="b">
        <f t="shared" si="482"/>
        <v>0</v>
      </c>
      <c r="AN3119">
        <f t="shared" si="487"/>
        <v>0.60585380423463286</v>
      </c>
      <c r="AQ3119">
        <f t="shared" si="488"/>
        <v>0.77836611195158856</v>
      </c>
      <c r="CA3119">
        <v>2</v>
      </c>
      <c r="CC3119" t="str">
        <f t="shared" ca="1" si="483"/>
        <v/>
      </c>
      <c r="CD3119" t="str">
        <f t="shared" ca="1" si="484"/>
        <v/>
      </c>
      <c r="CH3119" t="str">
        <f t="shared" ca="1" si="489"/>
        <v/>
      </c>
      <c r="CK3119" t="str">
        <f t="shared" ca="1" si="485"/>
        <v/>
      </c>
    </row>
    <row r="3120" spans="1:89" x14ac:dyDescent="0.45">
      <c r="A3120">
        <v>0</v>
      </c>
      <c r="B3120">
        <f t="shared" si="486"/>
        <v>0</v>
      </c>
      <c r="D3120" t="b">
        <f t="shared" si="482"/>
        <v>0</v>
      </c>
      <c r="AN3120">
        <f t="shared" si="487"/>
        <v>0</v>
      </c>
      <c r="AQ3120">
        <f t="shared" si="488"/>
        <v>1.2216338880484114</v>
      </c>
      <c r="CA3120">
        <v>0</v>
      </c>
      <c r="CC3120" t="str">
        <f t="shared" ca="1" si="483"/>
        <v/>
      </c>
      <c r="CD3120" t="str">
        <f t="shared" ca="1" si="484"/>
        <v/>
      </c>
      <c r="CH3120" t="str">
        <f t="shared" ca="1" si="489"/>
        <v/>
      </c>
      <c r="CK3120" t="str">
        <f t="shared" ca="1" si="485"/>
        <v/>
      </c>
    </row>
    <row r="3121" spans="1:89" x14ac:dyDescent="0.45">
      <c r="A3121">
        <v>0</v>
      </c>
      <c r="B3121">
        <f t="shared" si="486"/>
        <v>0</v>
      </c>
      <c r="D3121" t="b">
        <f t="shared" si="482"/>
        <v>0</v>
      </c>
      <c r="AN3121">
        <f t="shared" si="487"/>
        <v>0</v>
      </c>
      <c r="AQ3121">
        <f t="shared" si="488"/>
        <v>1.2216338880484114</v>
      </c>
      <c r="CA3121">
        <v>0</v>
      </c>
      <c r="CC3121">
        <f t="shared" ca="1" si="483"/>
        <v>9</v>
      </c>
      <c r="CD3121">
        <f t="shared" ca="1" si="484"/>
        <v>24</v>
      </c>
      <c r="CH3121">
        <f t="shared" ca="1" si="489"/>
        <v>81</v>
      </c>
      <c r="CK3121">
        <f t="shared" ca="1" si="485"/>
        <v>0.18922499999999889</v>
      </c>
    </row>
    <row r="3122" spans="1:89" x14ac:dyDescent="0.45">
      <c r="A3122">
        <v>0</v>
      </c>
      <c r="B3122">
        <f t="shared" si="486"/>
        <v>0</v>
      </c>
      <c r="D3122" t="b">
        <f t="shared" si="482"/>
        <v>0</v>
      </c>
      <c r="AN3122">
        <f t="shared" si="487"/>
        <v>0</v>
      </c>
      <c r="AQ3122">
        <f t="shared" si="488"/>
        <v>1.2216338880484114</v>
      </c>
      <c r="CA3122">
        <v>0</v>
      </c>
      <c r="CC3122" t="str">
        <f t="shared" ca="1" si="483"/>
        <v/>
      </c>
      <c r="CD3122" t="str">
        <f t="shared" ca="1" si="484"/>
        <v/>
      </c>
      <c r="CH3122" t="str">
        <f t="shared" ca="1" si="489"/>
        <v/>
      </c>
      <c r="CK3122" t="str">
        <f t="shared" ca="1" si="485"/>
        <v/>
      </c>
    </row>
    <row r="3123" spans="1:89" x14ac:dyDescent="0.45">
      <c r="A3123">
        <v>2</v>
      </c>
      <c r="B3123">
        <f t="shared" si="486"/>
        <v>0</v>
      </c>
      <c r="D3123" t="b">
        <f t="shared" si="482"/>
        <v>0</v>
      </c>
      <c r="AN3123">
        <f t="shared" si="487"/>
        <v>0.60585380423463286</v>
      </c>
      <c r="AQ3123">
        <f t="shared" si="488"/>
        <v>0.77836611195158856</v>
      </c>
      <c r="CA3123">
        <v>2</v>
      </c>
      <c r="CC3123" t="str">
        <f t="shared" ca="1" si="483"/>
        <v/>
      </c>
      <c r="CD3123" t="str">
        <f t="shared" ca="1" si="484"/>
        <v/>
      </c>
      <c r="CH3123" t="str">
        <f t="shared" ca="1" si="489"/>
        <v/>
      </c>
      <c r="CK3123" t="str">
        <f t="shared" ca="1" si="485"/>
        <v/>
      </c>
    </row>
    <row r="3124" spans="1:89" x14ac:dyDescent="0.45">
      <c r="A3124">
        <v>3</v>
      </c>
      <c r="B3124">
        <f t="shared" si="486"/>
        <v>0</v>
      </c>
      <c r="D3124" t="b">
        <f t="shared" si="482"/>
        <v>0</v>
      </c>
      <c r="AN3124">
        <f t="shared" si="487"/>
        <v>3.16258602813781</v>
      </c>
      <c r="AQ3124">
        <f t="shared" si="488"/>
        <v>1.7783661119515886</v>
      </c>
      <c r="CA3124">
        <v>3</v>
      </c>
      <c r="CC3124" t="str">
        <f t="shared" ca="1" si="483"/>
        <v/>
      </c>
      <c r="CD3124" t="str">
        <f t="shared" ca="1" si="484"/>
        <v/>
      </c>
      <c r="CH3124" t="str">
        <f t="shared" ca="1" si="489"/>
        <v/>
      </c>
      <c r="CK3124" t="str">
        <f t="shared" ca="1" si="485"/>
        <v/>
      </c>
    </row>
    <row r="3125" spans="1:89" x14ac:dyDescent="0.45">
      <c r="A3125">
        <v>0</v>
      </c>
      <c r="B3125">
        <f t="shared" si="486"/>
        <v>0</v>
      </c>
      <c r="D3125" t="b">
        <f t="shared" si="482"/>
        <v>0</v>
      </c>
      <c r="AN3125">
        <f t="shared" si="487"/>
        <v>0</v>
      </c>
      <c r="AQ3125">
        <f t="shared" si="488"/>
        <v>1.2216338880484114</v>
      </c>
      <c r="CA3125">
        <v>0</v>
      </c>
      <c r="CC3125" t="str">
        <f t="shared" ca="1" si="483"/>
        <v/>
      </c>
      <c r="CD3125" t="str">
        <f t="shared" ca="1" si="484"/>
        <v/>
      </c>
      <c r="CH3125" t="str">
        <f t="shared" ca="1" si="489"/>
        <v/>
      </c>
      <c r="CK3125" t="str">
        <f t="shared" ca="1" si="485"/>
        <v/>
      </c>
    </row>
    <row r="3126" spans="1:89" x14ac:dyDescent="0.45">
      <c r="A3126">
        <v>2</v>
      </c>
      <c r="B3126">
        <f t="shared" si="486"/>
        <v>0</v>
      </c>
      <c r="D3126" t="b">
        <f t="shared" si="482"/>
        <v>0</v>
      </c>
      <c r="AN3126">
        <f t="shared" si="487"/>
        <v>0.60585380423463286</v>
      </c>
      <c r="AQ3126">
        <f t="shared" si="488"/>
        <v>0.77836611195158856</v>
      </c>
      <c r="CA3126">
        <v>2</v>
      </c>
      <c r="CC3126" t="str">
        <f t="shared" ca="1" si="483"/>
        <v/>
      </c>
      <c r="CD3126" t="str">
        <f t="shared" ca="1" si="484"/>
        <v/>
      </c>
      <c r="CH3126" t="str">
        <f t="shared" ca="1" si="489"/>
        <v/>
      </c>
      <c r="CK3126" t="str">
        <f t="shared" ca="1" si="485"/>
        <v/>
      </c>
    </row>
    <row r="3127" spans="1:89" x14ac:dyDescent="0.45">
      <c r="A3127">
        <v>0</v>
      </c>
      <c r="B3127">
        <f t="shared" si="486"/>
        <v>0</v>
      </c>
      <c r="D3127" t="b">
        <f t="shared" si="482"/>
        <v>1</v>
      </c>
      <c r="AN3127">
        <f t="shared" si="487"/>
        <v>0</v>
      </c>
      <c r="AQ3127">
        <f t="shared" si="488"/>
        <v>1.2216338880484114</v>
      </c>
      <c r="CA3127">
        <v>0</v>
      </c>
      <c r="CC3127" t="str">
        <f t="shared" ca="1" si="483"/>
        <v/>
      </c>
      <c r="CD3127" t="str">
        <f t="shared" ca="1" si="484"/>
        <v/>
      </c>
      <c r="CH3127" t="str">
        <f t="shared" ca="1" si="489"/>
        <v/>
      </c>
      <c r="CK3127" t="str">
        <f t="shared" ca="1" si="485"/>
        <v/>
      </c>
    </row>
    <row r="3128" spans="1:89" x14ac:dyDescent="0.45">
      <c r="A3128">
        <v>1</v>
      </c>
      <c r="B3128">
        <f t="shared" si="486"/>
        <v>0</v>
      </c>
      <c r="D3128" t="b">
        <f t="shared" si="482"/>
        <v>0</v>
      </c>
      <c r="AN3128">
        <f t="shared" si="487"/>
        <v>4.9121580331455778E-2</v>
      </c>
      <c r="AQ3128">
        <f t="shared" si="488"/>
        <v>0.22163388804841144</v>
      </c>
      <c r="CA3128">
        <v>1</v>
      </c>
      <c r="CC3128" t="str">
        <f t="shared" ca="1" si="483"/>
        <v/>
      </c>
      <c r="CD3128" t="str">
        <f t="shared" ca="1" si="484"/>
        <v/>
      </c>
      <c r="CH3128" t="str">
        <f t="shared" ca="1" si="489"/>
        <v/>
      </c>
      <c r="CK3128" t="str">
        <f t="shared" ca="1" si="485"/>
        <v/>
      </c>
    </row>
    <row r="3129" spans="1:89" x14ac:dyDescent="0.45">
      <c r="A3129">
        <v>0</v>
      </c>
      <c r="B3129">
        <f t="shared" si="486"/>
        <v>16</v>
      </c>
      <c r="D3129" t="b">
        <f t="shared" si="482"/>
        <v>0</v>
      </c>
      <c r="AN3129">
        <f t="shared" si="487"/>
        <v>0</v>
      </c>
      <c r="AQ3129">
        <f t="shared" si="488"/>
        <v>1.2216338880484114</v>
      </c>
      <c r="CA3129">
        <v>0</v>
      </c>
      <c r="CC3129" t="str">
        <f t="shared" ca="1" si="483"/>
        <v/>
      </c>
      <c r="CD3129" t="str">
        <f t="shared" ca="1" si="484"/>
        <v/>
      </c>
      <c r="CH3129" t="str">
        <f t="shared" ca="1" si="489"/>
        <v/>
      </c>
      <c r="CK3129" t="str">
        <f t="shared" ca="1" si="485"/>
        <v/>
      </c>
    </row>
    <row r="3130" spans="1:89" x14ac:dyDescent="0.45">
      <c r="A3130">
        <v>1</v>
      </c>
      <c r="B3130">
        <f t="shared" si="486"/>
        <v>0</v>
      </c>
      <c r="D3130" t="b">
        <f t="shared" si="482"/>
        <v>0</v>
      </c>
      <c r="AN3130">
        <f t="shared" si="487"/>
        <v>4.9121580331455778E-2</v>
      </c>
      <c r="AQ3130">
        <f t="shared" si="488"/>
        <v>0.22163388804841144</v>
      </c>
      <c r="CA3130">
        <v>1</v>
      </c>
      <c r="CC3130" t="str">
        <f t="shared" ca="1" si="483"/>
        <v/>
      </c>
      <c r="CD3130" t="str">
        <f t="shared" ca="1" si="484"/>
        <v/>
      </c>
      <c r="CH3130" t="str">
        <f t="shared" ca="1" si="489"/>
        <v/>
      </c>
      <c r="CK3130" t="str">
        <f t="shared" ca="1" si="485"/>
        <v/>
      </c>
    </row>
    <row r="3131" spans="1:89" x14ac:dyDescent="0.45">
      <c r="A3131">
        <v>0</v>
      </c>
      <c r="B3131">
        <f t="shared" si="486"/>
        <v>0</v>
      </c>
      <c r="D3131" t="b">
        <f t="shared" si="482"/>
        <v>0</v>
      </c>
      <c r="AN3131">
        <f t="shared" si="487"/>
        <v>0</v>
      </c>
      <c r="AQ3131">
        <f t="shared" si="488"/>
        <v>1.2216338880484114</v>
      </c>
      <c r="CA3131">
        <v>0</v>
      </c>
      <c r="CC3131">
        <f t="shared" ca="1" si="483"/>
        <v>15</v>
      </c>
      <c r="CD3131" t="str">
        <f t="shared" ca="1" si="484"/>
        <v/>
      </c>
      <c r="CH3131">
        <f t="shared" ca="1" si="489"/>
        <v>225</v>
      </c>
      <c r="CK3131" t="str">
        <f t="shared" ca="1" si="485"/>
        <v/>
      </c>
    </row>
    <row r="3132" spans="1:89" x14ac:dyDescent="0.45">
      <c r="A3132">
        <v>2</v>
      </c>
      <c r="B3132">
        <f t="shared" si="486"/>
        <v>0</v>
      </c>
      <c r="D3132" t="b">
        <f t="shared" si="482"/>
        <v>0</v>
      </c>
      <c r="AN3132">
        <f t="shared" si="487"/>
        <v>0.60585380423463286</v>
      </c>
      <c r="AQ3132">
        <f t="shared" si="488"/>
        <v>0.77836611195158856</v>
      </c>
      <c r="CA3132">
        <v>2</v>
      </c>
      <c r="CC3132" t="str">
        <f t="shared" ca="1" si="483"/>
        <v/>
      </c>
      <c r="CD3132" t="str">
        <f t="shared" ca="1" si="484"/>
        <v/>
      </c>
      <c r="CH3132" t="str">
        <f t="shared" ca="1" si="489"/>
        <v/>
      </c>
      <c r="CK3132" t="str">
        <f t="shared" ca="1" si="485"/>
        <v/>
      </c>
    </row>
    <row r="3133" spans="1:89" x14ac:dyDescent="0.45">
      <c r="A3133">
        <v>3</v>
      </c>
      <c r="B3133">
        <f t="shared" si="486"/>
        <v>0</v>
      </c>
      <c r="D3133" t="b">
        <f t="shared" si="482"/>
        <v>0</v>
      </c>
      <c r="AN3133">
        <f t="shared" si="487"/>
        <v>3.16258602813781</v>
      </c>
      <c r="AQ3133">
        <f t="shared" si="488"/>
        <v>1.7783661119515886</v>
      </c>
      <c r="CA3133">
        <v>3</v>
      </c>
      <c r="CC3133" t="str">
        <f t="shared" ca="1" si="483"/>
        <v/>
      </c>
      <c r="CD3133" t="str">
        <f t="shared" ca="1" si="484"/>
        <v/>
      </c>
      <c r="CH3133" t="str">
        <f t="shared" ca="1" si="489"/>
        <v/>
      </c>
      <c r="CK3133" t="str">
        <f t="shared" ca="1" si="485"/>
        <v/>
      </c>
    </row>
    <row r="3134" spans="1:89" x14ac:dyDescent="0.45">
      <c r="A3134">
        <v>1</v>
      </c>
      <c r="B3134">
        <f t="shared" si="486"/>
        <v>0</v>
      </c>
      <c r="D3134" t="b">
        <f t="shared" si="482"/>
        <v>0</v>
      </c>
      <c r="AN3134">
        <f t="shared" si="487"/>
        <v>4.9121580331455778E-2</v>
      </c>
      <c r="AQ3134">
        <f t="shared" si="488"/>
        <v>0.22163388804841144</v>
      </c>
      <c r="CA3134">
        <v>1</v>
      </c>
      <c r="CC3134" t="str">
        <f t="shared" ca="1" si="483"/>
        <v/>
      </c>
      <c r="CD3134" t="str">
        <f t="shared" ca="1" si="484"/>
        <v/>
      </c>
      <c r="CH3134" t="str">
        <f t="shared" ca="1" si="489"/>
        <v/>
      </c>
      <c r="CK3134" t="str">
        <f t="shared" ca="1" si="485"/>
        <v/>
      </c>
    </row>
    <row r="3135" spans="1:89" x14ac:dyDescent="0.45">
      <c r="A3135">
        <v>1</v>
      </c>
      <c r="B3135">
        <f t="shared" si="486"/>
        <v>0</v>
      </c>
      <c r="D3135" t="b">
        <f t="shared" si="482"/>
        <v>0</v>
      </c>
      <c r="AN3135">
        <f t="shared" si="487"/>
        <v>4.9121580331455778E-2</v>
      </c>
      <c r="AQ3135">
        <f t="shared" si="488"/>
        <v>0.22163388804841144</v>
      </c>
      <c r="CA3135">
        <v>1</v>
      </c>
      <c r="CC3135" t="str">
        <f t="shared" ca="1" si="483"/>
        <v/>
      </c>
      <c r="CD3135" t="str">
        <f t="shared" ca="1" si="484"/>
        <v/>
      </c>
      <c r="CH3135" t="str">
        <f t="shared" ca="1" si="489"/>
        <v/>
      </c>
      <c r="CK3135" t="str">
        <f t="shared" ca="1" si="485"/>
        <v/>
      </c>
    </row>
    <row r="3136" spans="1:89" x14ac:dyDescent="0.45">
      <c r="A3136">
        <v>4</v>
      </c>
      <c r="B3136">
        <f t="shared" si="486"/>
        <v>0</v>
      </c>
      <c r="D3136" t="b">
        <f t="shared" si="482"/>
        <v>0</v>
      </c>
      <c r="AN3136">
        <f t="shared" si="487"/>
        <v>7.7193182520409875</v>
      </c>
      <c r="AQ3136">
        <f t="shared" si="488"/>
        <v>2.7783661119515886</v>
      </c>
      <c r="CA3136">
        <v>4</v>
      </c>
      <c r="CC3136" t="str">
        <f t="shared" ca="1" si="483"/>
        <v/>
      </c>
      <c r="CD3136" t="str">
        <f t="shared" ca="1" si="484"/>
        <v/>
      </c>
      <c r="CH3136" t="str">
        <f t="shared" ca="1" si="489"/>
        <v/>
      </c>
      <c r="CK3136" t="str">
        <f t="shared" ca="1" si="485"/>
        <v/>
      </c>
    </row>
    <row r="3137" spans="1:89" x14ac:dyDescent="0.45">
      <c r="A3137">
        <v>2</v>
      </c>
      <c r="B3137">
        <f t="shared" si="486"/>
        <v>0</v>
      </c>
      <c r="D3137" t="b">
        <f t="shared" ref="D3137:D3200" si="490">MOD(ROW(A3170),10)=0</f>
        <v>1</v>
      </c>
      <c r="AN3137">
        <f t="shared" si="487"/>
        <v>0.60585380423463286</v>
      </c>
      <c r="AQ3137">
        <f t="shared" si="488"/>
        <v>0.77836611195158856</v>
      </c>
      <c r="CA3137">
        <v>2</v>
      </c>
      <c r="CC3137" t="str">
        <f t="shared" ref="CC3137:CC3200" ca="1" si="491">IF(MOD(CELL("строка",CA3146),10)=0,SUM(CA3137:CA3146),"")</f>
        <v/>
      </c>
      <c r="CD3137" t="str">
        <f t="shared" ca="1" si="484"/>
        <v/>
      </c>
      <c r="CH3137" t="str">
        <f t="shared" ca="1" si="489"/>
        <v/>
      </c>
      <c r="CK3137" t="str">
        <f t="shared" ca="1" si="485"/>
        <v/>
      </c>
    </row>
    <row r="3138" spans="1:89" x14ac:dyDescent="0.45">
      <c r="A3138">
        <v>1</v>
      </c>
      <c r="B3138">
        <f t="shared" si="486"/>
        <v>0</v>
      </c>
      <c r="D3138" t="b">
        <f t="shared" si="490"/>
        <v>0</v>
      </c>
      <c r="AN3138">
        <f t="shared" si="487"/>
        <v>4.9121580331455778E-2</v>
      </c>
      <c r="AQ3138">
        <f t="shared" si="488"/>
        <v>0.22163388804841144</v>
      </c>
      <c r="CA3138">
        <v>1</v>
      </c>
      <c r="CC3138" t="str">
        <f t="shared" ca="1" si="491"/>
        <v/>
      </c>
      <c r="CD3138" t="str">
        <f t="shared" ref="CD3138:CD3201" ca="1" si="492">IF(MOD(CELL("строка",CA3157),20)=0,SUM(CA3138:CA3157),"")</f>
        <v/>
      </c>
      <c r="CH3138" t="str">
        <f t="shared" ca="1" si="489"/>
        <v/>
      </c>
      <c r="CK3138" t="str">
        <f t="shared" ref="CK3138:CK3201" ca="1" si="493">IF(MOD(CELL("строка",CD3138),20)=1,POWER( SUM( CD3138, -$CJ$1 ), 2 ),"")</f>
        <v/>
      </c>
    </row>
    <row r="3139" spans="1:89" x14ac:dyDescent="0.45">
      <c r="A3139">
        <v>1</v>
      </c>
      <c r="B3139">
        <f t="shared" ref="B3139:B3202" si="494">SUM(A3181:A3190)*D3157</f>
        <v>11</v>
      </c>
      <c r="D3139" t="b">
        <f t="shared" si="490"/>
        <v>0</v>
      </c>
      <c r="AN3139">
        <f t="shared" ref="AN3139:AN3202" si="495">IF(A3139&gt;0,(A3139-AM$2)*(A3139-AM$2),0)</f>
        <v>4.9121580331455778E-2</v>
      </c>
      <c r="AQ3139">
        <f t="shared" ref="AQ3139:AQ3202" si="496">ABS(A3139-AM$2)</f>
        <v>0.22163388804841144</v>
      </c>
      <c r="CA3139">
        <v>1</v>
      </c>
      <c r="CC3139" t="str">
        <f t="shared" ca="1" si="491"/>
        <v/>
      </c>
      <c r="CD3139" t="str">
        <f t="shared" ca="1" si="492"/>
        <v/>
      </c>
      <c r="CH3139" t="str">
        <f t="shared" ref="CH3139:CH3202" ca="1" si="497">IF(MOD(CELL("строка",CC3139),10)=1,POWER( SUM( CC3139, -$G$1 ), 2 ),"")</f>
        <v/>
      </c>
      <c r="CK3139" t="str">
        <f t="shared" ca="1" si="493"/>
        <v/>
      </c>
    </row>
    <row r="3140" spans="1:89" x14ac:dyDescent="0.45">
      <c r="A3140">
        <v>0</v>
      </c>
      <c r="B3140">
        <f t="shared" si="494"/>
        <v>0</v>
      </c>
      <c r="D3140" t="b">
        <f t="shared" si="490"/>
        <v>0</v>
      </c>
      <c r="AN3140">
        <f t="shared" si="495"/>
        <v>0</v>
      </c>
      <c r="AQ3140">
        <f t="shared" si="496"/>
        <v>1.2216338880484114</v>
      </c>
      <c r="CA3140">
        <v>0</v>
      </c>
      <c r="CC3140" t="str">
        <f t="shared" ca="1" si="491"/>
        <v/>
      </c>
      <c r="CD3140" t="str">
        <f t="shared" ca="1" si="492"/>
        <v/>
      </c>
      <c r="CH3140" t="str">
        <f t="shared" ca="1" si="497"/>
        <v/>
      </c>
      <c r="CK3140" t="str">
        <f t="shared" ca="1" si="493"/>
        <v/>
      </c>
    </row>
    <row r="3141" spans="1:89" x14ac:dyDescent="0.45">
      <c r="A3141">
        <v>3</v>
      </c>
      <c r="B3141">
        <f t="shared" si="494"/>
        <v>0</v>
      </c>
      <c r="D3141" t="b">
        <f t="shared" si="490"/>
        <v>0</v>
      </c>
      <c r="AN3141">
        <f t="shared" si="495"/>
        <v>3.16258602813781</v>
      </c>
      <c r="AQ3141">
        <f t="shared" si="496"/>
        <v>1.7783661119515886</v>
      </c>
      <c r="CA3141">
        <v>3</v>
      </c>
      <c r="CC3141">
        <f t="shared" ca="1" si="491"/>
        <v>13</v>
      </c>
      <c r="CD3141">
        <f t="shared" ca="1" si="492"/>
        <v>24</v>
      </c>
      <c r="CH3141">
        <f t="shared" ca="1" si="497"/>
        <v>169</v>
      </c>
      <c r="CK3141">
        <f t="shared" ca="1" si="493"/>
        <v>0.18922499999999889</v>
      </c>
    </row>
    <row r="3142" spans="1:89" x14ac:dyDescent="0.45">
      <c r="A3142">
        <v>1</v>
      </c>
      <c r="B3142">
        <f t="shared" si="494"/>
        <v>0</v>
      </c>
      <c r="D3142" t="b">
        <f t="shared" si="490"/>
        <v>0</v>
      </c>
      <c r="AN3142">
        <f t="shared" si="495"/>
        <v>4.9121580331455778E-2</v>
      </c>
      <c r="AQ3142">
        <f t="shared" si="496"/>
        <v>0.22163388804841144</v>
      </c>
      <c r="CA3142">
        <v>1</v>
      </c>
      <c r="CC3142" t="str">
        <f t="shared" ca="1" si="491"/>
        <v/>
      </c>
      <c r="CD3142" t="str">
        <f t="shared" ca="1" si="492"/>
        <v/>
      </c>
      <c r="CH3142" t="str">
        <f t="shared" ca="1" si="497"/>
        <v/>
      </c>
      <c r="CK3142" t="str">
        <f t="shared" ca="1" si="493"/>
        <v/>
      </c>
    </row>
    <row r="3143" spans="1:89" x14ac:dyDescent="0.45">
      <c r="A3143">
        <v>2</v>
      </c>
      <c r="B3143">
        <f t="shared" si="494"/>
        <v>0</v>
      </c>
      <c r="D3143" t="b">
        <f t="shared" si="490"/>
        <v>0</v>
      </c>
      <c r="AN3143">
        <f t="shared" si="495"/>
        <v>0.60585380423463286</v>
      </c>
      <c r="AQ3143">
        <f t="shared" si="496"/>
        <v>0.77836611195158856</v>
      </c>
      <c r="CA3143">
        <v>2</v>
      </c>
      <c r="CC3143" t="str">
        <f t="shared" ca="1" si="491"/>
        <v/>
      </c>
      <c r="CD3143" t="str">
        <f t="shared" ca="1" si="492"/>
        <v/>
      </c>
      <c r="CH3143" t="str">
        <f t="shared" ca="1" si="497"/>
        <v/>
      </c>
      <c r="CK3143" t="str">
        <f t="shared" ca="1" si="493"/>
        <v/>
      </c>
    </row>
    <row r="3144" spans="1:89" x14ac:dyDescent="0.45">
      <c r="A3144">
        <v>2</v>
      </c>
      <c r="B3144">
        <f t="shared" si="494"/>
        <v>0</v>
      </c>
      <c r="D3144" t="b">
        <f t="shared" si="490"/>
        <v>0</v>
      </c>
      <c r="AN3144">
        <f t="shared" si="495"/>
        <v>0.60585380423463286</v>
      </c>
      <c r="AQ3144">
        <f t="shared" si="496"/>
        <v>0.77836611195158856</v>
      </c>
      <c r="CA3144">
        <v>2</v>
      </c>
      <c r="CC3144" t="str">
        <f t="shared" ca="1" si="491"/>
        <v/>
      </c>
      <c r="CD3144" t="str">
        <f t="shared" ca="1" si="492"/>
        <v/>
      </c>
      <c r="CH3144" t="str">
        <f t="shared" ca="1" si="497"/>
        <v/>
      </c>
      <c r="CK3144" t="str">
        <f t="shared" ca="1" si="493"/>
        <v/>
      </c>
    </row>
    <row r="3145" spans="1:89" x14ac:dyDescent="0.45">
      <c r="A3145">
        <v>1</v>
      </c>
      <c r="B3145">
        <f t="shared" si="494"/>
        <v>0</v>
      </c>
      <c r="D3145" t="b">
        <f t="shared" si="490"/>
        <v>0</v>
      </c>
      <c r="AN3145">
        <f t="shared" si="495"/>
        <v>4.9121580331455778E-2</v>
      </c>
      <c r="AQ3145">
        <f t="shared" si="496"/>
        <v>0.22163388804841144</v>
      </c>
      <c r="CA3145">
        <v>1</v>
      </c>
      <c r="CC3145" t="str">
        <f t="shared" ca="1" si="491"/>
        <v/>
      </c>
      <c r="CD3145" t="str">
        <f t="shared" ca="1" si="492"/>
        <v/>
      </c>
      <c r="CH3145" t="str">
        <f t="shared" ca="1" si="497"/>
        <v/>
      </c>
      <c r="CK3145" t="str">
        <f t="shared" ca="1" si="493"/>
        <v/>
      </c>
    </row>
    <row r="3146" spans="1:89" x14ac:dyDescent="0.45">
      <c r="A3146">
        <v>0</v>
      </c>
      <c r="B3146">
        <f t="shared" si="494"/>
        <v>0</v>
      </c>
      <c r="D3146" t="b">
        <f t="shared" si="490"/>
        <v>0</v>
      </c>
      <c r="AN3146">
        <f t="shared" si="495"/>
        <v>0</v>
      </c>
      <c r="AQ3146">
        <f t="shared" si="496"/>
        <v>1.2216338880484114</v>
      </c>
      <c r="CA3146">
        <v>0</v>
      </c>
      <c r="CC3146" t="str">
        <f t="shared" ca="1" si="491"/>
        <v/>
      </c>
      <c r="CD3146" t="str">
        <f t="shared" ca="1" si="492"/>
        <v/>
      </c>
      <c r="CH3146" t="str">
        <f t="shared" ca="1" si="497"/>
        <v/>
      </c>
      <c r="CK3146" t="str">
        <f t="shared" ca="1" si="493"/>
        <v/>
      </c>
    </row>
    <row r="3147" spans="1:89" x14ac:dyDescent="0.45">
      <c r="A3147">
        <v>1</v>
      </c>
      <c r="B3147">
        <f t="shared" si="494"/>
        <v>0</v>
      </c>
      <c r="D3147" t="b">
        <f t="shared" si="490"/>
        <v>1</v>
      </c>
      <c r="AN3147">
        <f t="shared" si="495"/>
        <v>4.9121580331455778E-2</v>
      </c>
      <c r="AQ3147">
        <f t="shared" si="496"/>
        <v>0.22163388804841144</v>
      </c>
      <c r="CA3147">
        <v>1</v>
      </c>
      <c r="CC3147" t="str">
        <f t="shared" ca="1" si="491"/>
        <v/>
      </c>
      <c r="CD3147" t="str">
        <f t="shared" ca="1" si="492"/>
        <v/>
      </c>
      <c r="CH3147" t="str">
        <f t="shared" ca="1" si="497"/>
        <v/>
      </c>
      <c r="CK3147" t="str">
        <f t="shared" ca="1" si="493"/>
        <v/>
      </c>
    </row>
    <row r="3148" spans="1:89" x14ac:dyDescent="0.45">
      <c r="A3148">
        <v>0</v>
      </c>
      <c r="B3148">
        <f t="shared" si="494"/>
        <v>0</v>
      </c>
      <c r="D3148" t="b">
        <f t="shared" si="490"/>
        <v>0</v>
      </c>
      <c r="AN3148">
        <f t="shared" si="495"/>
        <v>0</v>
      </c>
      <c r="AQ3148">
        <f t="shared" si="496"/>
        <v>1.2216338880484114</v>
      </c>
      <c r="CA3148">
        <v>0</v>
      </c>
      <c r="CC3148" t="str">
        <f t="shared" ca="1" si="491"/>
        <v/>
      </c>
      <c r="CD3148" t="str">
        <f t="shared" ca="1" si="492"/>
        <v/>
      </c>
      <c r="CH3148" t="str">
        <f t="shared" ca="1" si="497"/>
        <v/>
      </c>
      <c r="CK3148" t="str">
        <f t="shared" ca="1" si="493"/>
        <v/>
      </c>
    </row>
    <row r="3149" spans="1:89" x14ac:dyDescent="0.45">
      <c r="A3149">
        <v>1</v>
      </c>
      <c r="B3149">
        <f t="shared" si="494"/>
        <v>12</v>
      </c>
      <c r="D3149" t="b">
        <f t="shared" si="490"/>
        <v>0</v>
      </c>
      <c r="AN3149">
        <f t="shared" si="495"/>
        <v>4.9121580331455778E-2</v>
      </c>
      <c r="AQ3149">
        <f t="shared" si="496"/>
        <v>0.22163388804841144</v>
      </c>
      <c r="CA3149">
        <v>1</v>
      </c>
      <c r="CC3149" t="str">
        <f t="shared" ca="1" si="491"/>
        <v/>
      </c>
      <c r="CD3149" t="str">
        <f t="shared" ca="1" si="492"/>
        <v/>
      </c>
      <c r="CH3149" t="str">
        <f t="shared" ca="1" si="497"/>
        <v/>
      </c>
      <c r="CK3149" t="str">
        <f t="shared" ca="1" si="493"/>
        <v/>
      </c>
    </row>
    <row r="3150" spans="1:89" x14ac:dyDescent="0.45">
      <c r="A3150">
        <v>2</v>
      </c>
      <c r="B3150">
        <f t="shared" si="494"/>
        <v>0</v>
      </c>
      <c r="D3150" t="b">
        <f t="shared" si="490"/>
        <v>0</v>
      </c>
      <c r="AN3150">
        <f t="shared" si="495"/>
        <v>0.60585380423463286</v>
      </c>
      <c r="AQ3150">
        <f t="shared" si="496"/>
        <v>0.77836611195158856</v>
      </c>
      <c r="CA3150">
        <v>2</v>
      </c>
      <c r="CC3150" t="str">
        <f t="shared" ca="1" si="491"/>
        <v/>
      </c>
      <c r="CD3150" t="str">
        <f t="shared" ca="1" si="492"/>
        <v/>
      </c>
      <c r="CH3150" t="str">
        <f t="shared" ca="1" si="497"/>
        <v/>
      </c>
      <c r="CK3150" t="str">
        <f t="shared" ca="1" si="493"/>
        <v/>
      </c>
    </row>
    <row r="3151" spans="1:89" x14ac:dyDescent="0.45">
      <c r="A3151">
        <v>2</v>
      </c>
      <c r="B3151">
        <f t="shared" si="494"/>
        <v>0</v>
      </c>
      <c r="D3151" t="b">
        <f t="shared" si="490"/>
        <v>0</v>
      </c>
      <c r="AN3151">
        <f t="shared" si="495"/>
        <v>0.60585380423463286</v>
      </c>
      <c r="AQ3151">
        <f t="shared" si="496"/>
        <v>0.77836611195158856</v>
      </c>
      <c r="CA3151">
        <v>2</v>
      </c>
      <c r="CC3151">
        <f t="shared" ca="1" si="491"/>
        <v>11</v>
      </c>
      <c r="CD3151" t="str">
        <f t="shared" ca="1" si="492"/>
        <v/>
      </c>
      <c r="CH3151">
        <f t="shared" ca="1" si="497"/>
        <v>121</v>
      </c>
      <c r="CK3151" t="str">
        <f t="shared" ca="1" si="493"/>
        <v/>
      </c>
    </row>
    <row r="3152" spans="1:89" x14ac:dyDescent="0.45">
      <c r="A3152">
        <v>2</v>
      </c>
      <c r="B3152">
        <f t="shared" si="494"/>
        <v>0</v>
      </c>
      <c r="D3152" t="b">
        <f t="shared" si="490"/>
        <v>0</v>
      </c>
      <c r="AN3152">
        <f t="shared" si="495"/>
        <v>0.60585380423463286</v>
      </c>
      <c r="AQ3152">
        <f t="shared" si="496"/>
        <v>0.77836611195158856</v>
      </c>
      <c r="CA3152">
        <v>2</v>
      </c>
      <c r="CC3152" t="str">
        <f t="shared" ca="1" si="491"/>
        <v/>
      </c>
      <c r="CD3152" t="str">
        <f t="shared" ca="1" si="492"/>
        <v/>
      </c>
      <c r="CH3152" t="str">
        <f t="shared" ca="1" si="497"/>
        <v/>
      </c>
      <c r="CK3152" t="str">
        <f t="shared" ca="1" si="493"/>
        <v/>
      </c>
    </row>
    <row r="3153" spans="1:89" x14ac:dyDescent="0.45">
      <c r="A3153">
        <v>1</v>
      </c>
      <c r="B3153">
        <f t="shared" si="494"/>
        <v>0</v>
      </c>
      <c r="D3153" t="b">
        <f t="shared" si="490"/>
        <v>0</v>
      </c>
      <c r="AN3153">
        <f t="shared" si="495"/>
        <v>4.9121580331455778E-2</v>
      </c>
      <c r="AQ3153">
        <f t="shared" si="496"/>
        <v>0.22163388804841144</v>
      </c>
      <c r="CA3153">
        <v>1</v>
      </c>
      <c r="CC3153" t="str">
        <f t="shared" ca="1" si="491"/>
        <v/>
      </c>
      <c r="CD3153" t="str">
        <f t="shared" ca="1" si="492"/>
        <v/>
      </c>
      <c r="CH3153" t="str">
        <f t="shared" ca="1" si="497"/>
        <v/>
      </c>
      <c r="CK3153" t="str">
        <f t="shared" ca="1" si="493"/>
        <v/>
      </c>
    </row>
    <row r="3154" spans="1:89" x14ac:dyDescent="0.45">
      <c r="A3154">
        <v>1</v>
      </c>
      <c r="B3154">
        <f t="shared" si="494"/>
        <v>0</v>
      </c>
      <c r="D3154" t="b">
        <f t="shared" si="490"/>
        <v>0</v>
      </c>
      <c r="AN3154">
        <f t="shared" si="495"/>
        <v>4.9121580331455778E-2</v>
      </c>
      <c r="AQ3154">
        <f t="shared" si="496"/>
        <v>0.22163388804841144</v>
      </c>
      <c r="CA3154">
        <v>1</v>
      </c>
      <c r="CC3154" t="str">
        <f t="shared" ca="1" si="491"/>
        <v/>
      </c>
      <c r="CD3154" t="str">
        <f t="shared" ca="1" si="492"/>
        <v/>
      </c>
      <c r="CH3154" t="str">
        <f t="shared" ca="1" si="497"/>
        <v/>
      </c>
      <c r="CK3154" t="str">
        <f t="shared" ca="1" si="493"/>
        <v/>
      </c>
    </row>
    <row r="3155" spans="1:89" x14ac:dyDescent="0.45">
      <c r="A3155">
        <v>2</v>
      </c>
      <c r="B3155">
        <f t="shared" si="494"/>
        <v>0</v>
      </c>
      <c r="D3155" t="b">
        <f t="shared" si="490"/>
        <v>0</v>
      </c>
      <c r="AN3155">
        <f t="shared" si="495"/>
        <v>0.60585380423463286</v>
      </c>
      <c r="AQ3155">
        <f t="shared" si="496"/>
        <v>0.77836611195158856</v>
      </c>
      <c r="CA3155">
        <v>2</v>
      </c>
      <c r="CC3155" t="str">
        <f t="shared" ca="1" si="491"/>
        <v/>
      </c>
      <c r="CD3155" t="str">
        <f t="shared" ca="1" si="492"/>
        <v/>
      </c>
      <c r="CH3155" t="str">
        <f t="shared" ca="1" si="497"/>
        <v/>
      </c>
      <c r="CK3155" t="str">
        <f t="shared" ca="1" si="493"/>
        <v/>
      </c>
    </row>
    <row r="3156" spans="1:89" x14ac:dyDescent="0.45">
      <c r="A3156">
        <v>1</v>
      </c>
      <c r="B3156">
        <f t="shared" si="494"/>
        <v>0</v>
      </c>
      <c r="D3156" t="b">
        <f t="shared" si="490"/>
        <v>0</v>
      </c>
      <c r="AN3156">
        <f t="shared" si="495"/>
        <v>4.9121580331455778E-2</v>
      </c>
      <c r="AQ3156">
        <f t="shared" si="496"/>
        <v>0.22163388804841144</v>
      </c>
      <c r="CA3156">
        <v>1</v>
      </c>
      <c r="CC3156" t="str">
        <f t="shared" ca="1" si="491"/>
        <v/>
      </c>
      <c r="CD3156" t="str">
        <f t="shared" ca="1" si="492"/>
        <v/>
      </c>
      <c r="CH3156" t="str">
        <f t="shared" ca="1" si="497"/>
        <v/>
      </c>
      <c r="CK3156" t="str">
        <f t="shared" ca="1" si="493"/>
        <v/>
      </c>
    </row>
    <row r="3157" spans="1:89" x14ac:dyDescent="0.45">
      <c r="A3157">
        <v>0</v>
      </c>
      <c r="B3157">
        <f t="shared" si="494"/>
        <v>0</v>
      </c>
      <c r="D3157" t="b">
        <f t="shared" si="490"/>
        <v>1</v>
      </c>
      <c r="AN3157">
        <f t="shared" si="495"/>
        <v>0</v>
      </c>
      <c r="AQ3157">
        <f t="shared" si="496"/>
        <v>1.2216338880484114</v>
      </c>
      <c r="CA3157">
        <v>0</v>
      </c>
      <c r="CC3157" t="str">
        <f t="shared" ca="1" si="491"/>
        <v/>
      </c>
      <c r="CD3157" t="str">
        <f t="shared" ca="1" si="492"/>
        <v/>
      </c>
      <c r="CH3157" t="str">
        <f t="shared" ca="1" si="497"/>
        <v/>
      </c>
      <c r="CK3157" t="str">
        <f t="shared" ca="1" si="493"/>
        <v/>
      </c>
    </row>
    <row r="3158" spans="1:89" x14ac:dyDescent="0.45">
      <c r="A3158">
        <v>0</v>
      </c>
      <c r="B3158">
        <f t="shared" si="494"/>
        <v>0</v>
      </c>
      <c r="D3158" t="b">
        <f t="shared" si="490"/>
        <v>0</v>
      </c>
      <c r="AN3158">
        <f t="shared" si="495"/>
        <v>0</v>
      </c>
      <c r="AQ3158">
        <f t="shared" si="496"/>
        <v>1.2216338880484114</v>
      </c>
      <c r="CA3158">
        <v>0</v>
      </c>
      <c r="CC3158" t="str">
        <f t="shared" ca="1" si="491"/>
        <v/>
      </c>
      <c r="CD3158" t="str">
        <f t="shared" ca="1" si="492"/>
        <v/>
      </c>
      <c r="CH3158" t="str">
        <f t="shared" ca="1" si="497"/>
        <v/>
      </c>
      <c r="CK3158" t="str">
        <f t="shared" ca="1" si="493"/>
        <v/>
      </c>
    </row>
    <row r="3159" spans="1:89" x14ac:dyDescent="0.45">
      <c r="A3159">
        <v>2</v>
      </c>
      <c r="B3159">
        <f t="shared" si="494"/>
        <v>12</v>
      </c>
      <c r="D3159" t="b">
        <f t="shared" si="490"/>
        <v>0</v>
      </c>
      <c r="AN3159">
        <f t="shared" si="495"/>
        <v>0.60585380423463286</v>
      </c>
      <c r="AQ3159">
        <f t="shared" si="496"/>
        <v>0.77836611195158856</v>
      </c>
      <c r="CA3159">
        <v>2</v>
      </c>
      <c r="CC3159" t="str">
        <f t="shared" ca="1" si="491"/>
        <v/>
      </c>
      <c r="CD3159" t="str">
        <f t="shared" ca="1" si="492"/>
        <v/>
      </c>
      <c r="CH3159" t="str">
        <f t="shared" ca="1" si="497"/>
        <v/>
      </c>
      <c r="CK3159" t="str">
        <f t="shared" ca="1" si="493"/>
        <v/>
      </c>
    </row>
    <row r="3160" spans="1:89" x14ac:dyDescent="0.45">
      <c r="A3160">
        <v>0</v>
      </c>
      <c r="B3160">
        <f t="shared" si="494"/>
        <v>0</v>
      </c>
      <c r="D3160" t="b">
        <f t="shared" si="490"/>
        <v>0</v>
      </c>
      <c r="AN3160">
        <f t="shared" si="495"/>
        <v>0</v>
      </c>
      <c r="AQ3160">
        <f t="shared" si="496"/>
        <v>1.2216338880484114</v>
      </c>
      <c r="CA3160">
        <v>0</v>
      </c>
      <c r="CC3160" t="str">
        <f t="shared" ca="1" si="491"/>
        <v/>
      </c>
      <c r="CD3160" t="str">
        <f t="shared" ca="1" si="492"/>
        <v/>
      </c>
      <c r="CH3160" t="str">
        <f t="shared" ca="1" si="497"/>
        <v/>
      </c>
      <c r="CK3160" t="str">
        <f t="shared" ca="1" si="493"/>
        <v/>
      </c>
    </row>
    <row r="3161" spans="1:89" x14ac:dyDescent="0.45">
      <c r="A3161">
        <v>0</v>
      </c>
      <c r="B3161">
        <f t="shared" si="494"/>
        <v>0</v>
      </c>
      <c r="D3161" t="b">
        <f t="shared" si="490"/>
        <v>0</v>
      </c>
      <c r="AN3161">
        <f t="shared" si="495"/>
        <v>0</v>
      </c>
      <c r="AQ3161">
        <f t="shared" si="496"/>
        <v>1.2216338880484114</v>
      </c>
      <c r="CA3161">
        <v>0</v>
      </c>
      <c r="CC3161">
        <f t="shared" ca="1" si="491"/>
        <v>11</v>
      </c>
      <c r="CD3161">
        <f t="shared" ca="1" si="492"/>
        <v>27</v>
      </c>
      <c r="CH3161">
        <f t="shared" ca="1" si="497"/>
        <v>121</v>
      </c>
      <c r="CK3161">
        <f t="shared" ca="1" si="493"/>
        <v>6.5792250000000063</v>
      </c>
    </row>
    <row r="3162" spans="1:89" x14ac:dyDescent="0.45">
      <c r="A3162">
        <v>2</v>
      </c>
      <c r="B3162">
        <f t="shared" si="494"/>
        <v>0</v>
      </c>
      <c r="D3162" t="b">
        <f t="shared" si="490"/>
        <v>0</v>
      </c>
      <c r="AN3162">
        <f t="shared" si="495"/>
        <v>0.60585380423463286</v>
      </c>
      <c r="AQ3162">
        <f t="shared" si="496"/>
        <v>0.77836611195158856</v>
      </c>
      <c r="CA3162">
        <v>2</v>
      </c>
      <c r="CC3162" t="str">
        <f t="shared" ca="1" si="491"/>
        <v/>
      </c>
      <c r="CD3162" t="str">
        <f t="shared" ca="1" si="492"/>
        <v/>
      </c>
      <c r="CH3162" t="str">
        <f t="shared" ca="1" si="497"/>
        <v/>
      </c>
      <c r="CK3162" t="str">
        <f t="shared" ca="1" si="493"/>
        <v/>
      </c>
    </row>
    <row r="3163" spans="1:89" x14ac:dyDescent="0.45">
      <c r="A3163">
        <v>0</v>
      </c>
      <c r="B3163">
        <f t="shared" si="494"/>
        <v>0</v>
      </c>
      <c r="D3163" t="b">
        <f t="shared" si="490"/>
        <v>0</v>
      </c>
      <c r="AN3163">
        <f t="shared" si="495"/>
        <v>0</v>
      </c>
      <c r="AQ3163">
        <f t="shared" si="496"/>
        <v>1.2216338880484114</v>
      </c>
      <c r="CA3163">
        <v>0</v>
      </c>
      <c r="CC3163" t="str">
        <f t="shared" ca="1" si="491"/>
        <v/>
      </c>
      <c r="CD3163" t="str">
        <f t="shared" ca="1" si="492"/>
        <v/>
      </c>
      <c r="CH3163" t="str">
        <f t="shared" ca="1" si="497"/>
        <v/>
      </c>
      <c r="CK3163" t="str">
        <f t="shared" ca="1" si="493"/>
        <v/>
      </c>
    </row>
    <row r="3164" spans="1:89" x14ac:dyDescent="0.45">
      <c r="A3164">
        <v>0</v>
      </c>
      <c r="B3164">
        <f t="shared" si="494"/>
        <v>0</v>
      </c>
      <c r="D3164" t="b">
        <f t="shared" si="490"/>
        <v>0</v>
      </c>
      <c r="AN3164">
        <f t="shared" si="495"/>
        <v>0</v>
      </c>
      <c r="AQ3164">
        <f t="shared" si="496"/>
        <v>1.2216338880484114</v>
      </c>
      <c r="CA3164">
        <v>0</v>
      </c>
      <c r="CC3164" t="str">
        <f t="shared" ca="1" si="491"/>
        <v/>
      </c>
      <c r="CD3164" t="str">
        <f t="shared" ca="1" si="492"/>
        <v/>
      </c>
      <c r="CH3164" t="str">
        <f t="shared" ca="1" si="497"/>
        <v/>
      </c>
      <c r="CK3164" t="str">
        <f t="shared" ca="1" si="493"/>
        <v/>
      </c>
    </row>
    <row r="3165" spans="1:89" x14ac:dyDescent="0.45">
      <c r="A3165">
        <v>0</v>
      </c>
      <c r="B3165">
        <f t="shared" si="494"/>
        <v>0</v>
      </c>
      <c r="D3165" t="b">
        <f t="shared" si="490"/>
        <v>0</v>
      </c>
      <c r="AN3165">
        <f t="shared" si="495"/>
        <v>0</v>
      </c>
      <c r="AQ3165">
        <f t="shared" si="496"/>
        <v>1.2216338880484114</v>
      </c>
      <c r="CA3165">
        <v>0</v>
      </c>
      <c r="CC3165" t="str">
        <f t="shared" ca="1" si="491"/>
        <v/>
      </c>
      <c r="CD3165" t="str">
        <f t="shared" ca="1" si="492"/>
        <v/>
      </c>
      <c r="CH3165" t="str">
        <f t="shared" ca="1" si="497"/>
        <v/>
      </c>
      <c r="CK3165" t="str">
        <f t="shared" ca="1" si="493"/>
        <v/>
      </c>
    </row>
    <row r="3166" spans="1:89" x14ac:dyDescent="0.45">
      <c r="A3166">
        <v>0</v>
      </c>
      <c r="B3166">
        <f t="shared" si="494"/>
        <v>0</v>
      </c>
      <c r="D3166" t="b">
        <f t="shared" si="490"/>
        <v>0</v>
      </c>
      <c r="AN3166">
        <f t="shared" si="495"/>
        <v>0</v>
      </c>
      <c r="AQ3166">
        <f t="shared" si="496"/>
        <v>1.2216338880484114</v>
      </c>
      <c r="CA3166">
        <v>0</v>
      </c>
      <c r="CC3166" t="str">
        <f t="shared" ca="1" si="491"/>
        <v/>
      </c>
      <c r="CD3166" t="str">
        <f t="shared" ca="1" si="492"/>
        <v/>
      </c>
      <c r="CH3166" t="str">
        <f t="shared" ca="1" si="497"/>
        <v/>
      </c>
      <c r="CK3166" t="str">
        <f t="shared" ca="1" si="493"/>
        <v/>
      </c>
    </row>
    <row r="3167" spans="1:89" x14ac:dyDescent="0.45">
      <c r="A3167">
        <v>1</v>
      </c>
      <c r="B3167">
        <f t="shared" si="494"/>
        <v>0</v>
      </c>
      <c r="D3167" t="b">
        <f t="shared" si="490"/>
        <v>1</v>
      </c>
      <c r="AN3167">
        <f t="shared" si="495"/>
        <v>4.9121580331455778E-2</v>
      </c>
      <c r="AQ3167">
        <f t="shared" si="496"/>
        <v>0.22163388804841144</v>
      </c>
      <c r="CA3167">
        <v>1</v>
      </c>
      <c r="CC3167" t="str">
        <f t="shared" ca="1" si="491"/>
        <v/>
      </c>
      <c r="CD3167" t="str">
        <f t="shared" ca="1" si="492"/>
        <v/>
      </c>
      <c r="CH3167" t="str">
        <f t="shared" ca="1" si="497"/>
        <v/>
      </c>
      <c r="CK3167" t="str">
        <f t="shared" ca="1" si="493"/>
        <v/>
      </c>
    </row>
    <row r="3168" spans="1:89" x14ac:dyDescent="0.45">
      <c r="A3168">
        <v>2</v>
      </c>
      <c r="B3168">
        <f t="shared" si="494"/>
        <v>0</v>
      </c>
      <c r="D3168" t="b">
        <f t="shared" si="490"/>
        <v>0</v>
      </c>
      <c r="AN3168">
        <f t="shared" si="495"/>
        <v>0.60585380423463286</v>
      </c>
      <c r="AQ3168">
        <f t="shared" si="496"/>
        <v>0.77836611195158856</v>
      </c>
      <c r="CA3168">
        <v>2</v>
      </c>
      <c r="CC3168" t="str">
        <f t="shared" ca="1" si="491"/>
        <v/>
      </c>
      <c r="CD3168" t="str">
        <f t="shared" ca="1" si="492"/>
        <v/>
      </c>
      <c r="CH3168" t="str">
        <f t="shared" ca="1" si="497"/>
        <v/>
      </c>
      <c r="CK3168" t="str">
        <f t="shared" ca="1" si="493"/>
        <v/>
      </c>
    </row>
    <row r="3169" spans="1:89" x14ac:dyDescent="0.45">
      <c r="A3169">
        <v>5</v>
      </c>
      <c r="B3169">
        <f t="shared" si="494"/>
        <v>13</v>
      </c>
      <c r="D3169" t="b">
        <f t="shared" si="490"/>
        <v>0</v>
      </c>
      <c r="AN3169">
        <f t="shared" si="495"/>
        <v>14.276050475944164</v>
      </c>
      <c r="AQ3169">
        <f t="shared" si="496"/>
        <v>3.7783661119515886</v>
      </c>
      <c r="CA3169">
        <v>5</v>
      </c>
      <c r="CC3169" t="str">
        <f t="shared" ca="1" si="491"/>
        <v/>
      </c>
      <c r="CD3169" t="str">
        <f t="shared" ca="1" si="492"/>
        <v/>
      </c>
      <c r="CH3169" t="str">
        <f t="shared" ca="1" si="497"/>
        <v/>
      </c>
      <c r="CK3169" t="str">
        <f t="shared" ca="1" si="493"/>
        <v/>
      </c>
    </row>
    <row r="3170" spans="1:89" x14ac:dyDescent="0.45">
      <c r="A3170">
        <v>1</v>
      </c>
      <c r="B3170">
        <f t="shared" si="494"/>
        <v>0</v>
      </c>
      <c r="D3170" t="b">
        <f t="shared" si="490"/>
        <v>0</v>
      </c>
      <c r="AN3170">
        <f t="shared" si="495"/>
        <v>4.9121580331455778E-2</v>
      </c>
      <c r="AQ3170">
        <f t="shared" si="496"/>
        <v>0.22163388804841144</v>
      </c>
      <c r="CA3170">
        <v>1</v>
      </c>
      <c r="CC3170" t="str">
        <f t="shared" ca="1" si="491"/>
        <v/>
      </c>
      <c r="CD3170" t="str">
        <f t="shared" ca="1" si="492"/>
        <v/>
      </c>
      <c r="CH3170" t="str">
        <f t="shared" ca="1" si="497"/>
        <v/>
      </c>
      <c r="CK3170" t="str">
        <f t="shared" ca="1" si="493"/>
        <v/>
      </c>
    </row>
    <row r="3171" spans="1:89" x14ac:dyDescent="0.45">
      <c r="A3171">
        <v>0</v>
      </c>
      <c r="B3171">
        <f t="shared" si="494"/>
        <v>0</v>
      </c>
      <c r="D3171" t="b">
        <f t="shared" si="490"/>
        <v>0</v>
      </c>
      <c r="AN3171">
        <f t="shared" si="495"/>
        <v>0</v>
      </c>
      <c r="AQ3171">
        <f t="shared" si="496"/>
        <v>1.2216338880484114</v>
      </c>
      <c r="CA3171">
        <v>0</v>
      </c>
      <c r="CC3171">
        <f t="shared" ca="1" si="491"/>
        <v>16</v>
      </c>
      <c r="CD3171" t="str">
        <f t="shared" ca="1" si="492"/>
        <v/>
      </c>
      <c r="CH3171">
        <f t="shared" ca="1" si="497"/>
        <v>256</v>
      </c>
      <c r="CK3171" t="str">
        <f t="shared" ca="1" si="493"/>
        <v/>
      </c>
    </row>
    <row r="3172" spans="1:89" x14ac:dyDescent="0.45">
      <c r="A3172">
        <v>2</v>
      </c>
      <c r="B3172">
        <f t="shared" si="494"/>
        <v>0</v>
      </c>
      <c r="D3172" t="b">
        <f t="shared" si="490"/>
        <v>0</v>
      </c>
      <c r="AN3172">
        <f t="shared" si="495"/>
        <v>0.60585380423463286</v>
      </c>
      <c r="AQ3172">
        <f t="shared" si="496"/>
        <v>0.77836611195158856</v>
      </c>
      <c r="CA3172">
        <v>2</v>
      </c>
      <c r="CC3172" t="str">
        <f t="shared" ca="1" si="491"/>
        <v/>
      </c>
      <c r="CD3172" t="str">
        <f t="shared" ca="1" si="492"/>
        <v/>
      </c>
      <c r="CH3172" t="str">
        <f t="shared" ca="1" si="497"/>
        <v/>
      </c>
      <c r="CK3172" t="str">
        <f t="shared" ca="1" si="493"/>
        <v/>
      </c>
    </row>
    <row r="3173" spans="1:89" x14ac:dyDescent="0.45">
      <c r="A3173">
        <v>0</v>
      </c>
      <c r="B3173">
        <f t="shared" si="494"/>
        <v>0</v>
      </c>
      <c r="D3173" t="b">
        <f t="shared" si="490"/>
        <v>0</v>
      </c>
      <c r="AN3173">
        <f t="shared" si="495"/>
        <v>0</v>
      </c>
      <c r="AQ3173">
        <f t="shared" si="496"/>
        <v>1.2216338880484114</v>
      </c>
      <c r="CA3173">
        <v>0</v>
      </c>
      <c r="CC3173" t="str">
        <f t="shared" ca="1" si="491"/>
        <v/>
      </c>
      <c r="CD3173" t="str">
        <f t="shared" ca="1" si="492"/>
        <v/>
      </c>
      <c r="CH3173" t="str">
        <f t="shared" ca="1" si="497"/>
        <v/>
      </c>
      <c r="CK3173" t="str">
        <f t="shared" ca="1" si="493"/>
        <v/>
      </c>
    </row>
    <row r="3174" spans="1:89" x14ac:dyDescent="0.45">
      <c r="A3174">
        <v>1</v>
      </c>
      <c r="B3174">
        <f t="shared" si="494"/>
        <v>0</v>
      </c>
      <c r="D3174" t="b">
        <f t="shared" si="490"/>
        <v>0</v>
      </c>
      <c r="AN3174">
        <f t="shared" si="495"/>
        <v>4.9121580331455778E-2</v>
      </c>
      <c r="AQ3174">
        <f t="shared" si="496"/>
        <v>0.22163388804841144</v>
      </c>
      <c r="CA3174">
        <v>1</v>
      </c>
      <c r="CC3174" t="str">
        <f t="shared" ca="1" si="491"/>
        <v/>
      </c>
      <c r="CD3174" t="str">
        <f t="shared" ca="1" si="492"/>
        <v/>
      </c>
      <c r="CH3174" t="str">
        <f t="shared" ca="1" si="497"/>
        <v/>
      </c>
      <c r="CK3174" t="str">
        <f t="shared" ca="1" si="493"/>
        <v/>
      </c>
    </row>
    <row r="3175" spans="1:89" x14ac:dyDescent="0.45">
      <c r="A3175">
        <v>3</v>
      </c>
      <c r="B3175">
        <f t="shared" si="494"/>
        <v>0</v>
      </c>
      <c r="D3175" t="b">
        <f t="shared" si="490"/>
        <v>0</v>
      </c>
      <c r="AN3175">
        <f t="shared" si="495"/>
        <v>3.16258602813781</v>
      </c>
      <c r="AQ3175">
        <f t="shared" si="496"/>
        <v>1.7783661119515886</v>
      </c>
      <c r="CA3175">
        <v>3</v>
      </c>
      <c r="CC3175" t="str">
        <f t="shared" ca="1" si="491"/>
        <v/>
      </c>
      <c r="CD3175" t="str">
        <f t="shared" ca="1" si="492"/>
        <v/>
      </c>
      <c r="CH3175" t="str">
        <f t="shared" ca="1" si="497"/>
        <v/>
      </c>
      <c r="CK3175" t="str">
        <f t="shared" ca="1" si="493"/>
        <v/>
      </c>
    </row>
    <row r="3176" spans="1:89" x14ac:dyDescent="0.45">
      <c r="A3176">
        <v>2</v>
      </c>
      <c r="B3176">
        <f t="shared" si="494"/>
        <v>0</v>
      </c>
      <c r="D3176" t="b">
        <f t="shared" si="490"/>
        <v>0</v>
      </c>
      <c r="AN3176">
        <f t="shared" si="495"/>
        <v>0.60585380423463286</v>
      </c>
      <c r="AQ3176">
        <f t="shared" si="496"/>
        <v>0.77836611195158856</v>
      </c>
      <c r="CA3176">
        <v>2</v>
      </c>
      <c r="CC3176" t="str">
        <f t="shared" ca="1" si="491"/>
        <v/>
      </c>
      <c r="CD3176" t="str">
        <f t="shared" ca="1" si="492"/>
        <v/>
      </c>
      <c r="CH3176" t="str">
        <f t="shared" ca="1" si="497"/>
        <v/>
      </c>
      <c r="CK3176" t="str">
        <f t="shared" ca="1" si="493"/>
        <v/>
      </c>
    </row>
    <row r="3177" spans="1:89" x14ac:dyDescent="0.45">
      <c r="A3177">
        <v>2</v>
      </c>
      <c r="B3177">
        <f t="shared" si="494"/>
        <v>0</v>
      </c>
      <c r="D3177" t="b">
        <f t="shared" si="490"/>
        <v>1</v>
      </c>
      <c r="AN3177">
        <f t="shared" si="495"/>
        <v>0.60585380423463286</v>
      </c>
      <c r="AQ3177">
        <f t="shared" si="496"/>
        <v>0.77836611195158856</v>
      </c>
      <c r="CA3177">
        <v>2</v>
      </c>
      <c r="CC3177" t="str">
        <f t="shared" ca="1" si="491"/>
        <v/>
      </c>
      <c r="CD3177" t="str">
        <f t="shared" ca="1" si="492"/>
        <v/>
      </c>
      <c r="CH3177" t="str">
        <f t="shared" ca="1" si="497"/>
        <v/>
      </c>
      <c r="CK3177" t="str">
        <f t="shared" ca="1" si="493"/>
        <v/>
      </c>
    </row>
    <row r="3178" spans="1:89" x14ac:dyDescent="0.45">
      <c r="A3178">
        <v>1</v>
      </c>
      <c r="B3178">
        <f t="shared" si="494"/>
        <v>0</v>
      </c>
      <c r="D3178" t="b">
        <f t="shared" si="490"/>
        <v>0</v>
      </c>
      <c r="AN3178">
        <f t="shared" si="495"/>
        <v>4.9121580331455778E-2</v>
      </c>
      <c r="AQ3178">
        <f t="shared" si="496"/>
        <v>0.22163388804841144</v>
      </c>
      <c r="CA3178">
        <v>1</v>
      </c>
      <c r="CC3178" t="str">
        <f t="shared" ca="1" si="491"/>
        <v/>
      </c>
      <c r="CD3178" t="str">
        <f t="shared" ca="1" si="492"/>
        <v/>
      </c>
      <c r="CH3178" t="str">
        <f t="shared" ca="1" si="497"/>
        <v/>
      </c>
      <c r="CK3178" t="str">
        <f t="shared" ca="1" si="493"/>
        <v/>
      </c>
    </row>
    <row r="3179" spans="1:89" x14ac:dyDescent="0.45">
      <c r="A3179">
        <v>3</v>
      </c>
      <c r="B3179">
        <f t="shared" si="494"/>
        <v>13</v>
      </c>
      <c r="D3179" t="b">
        <f t="shared" si="490"/>
        <v>0</v>
      </c>
      <c r="AN3179">
        <f t="shared" si="495"/>
        <v>3.16258602813781</v>
      </c>
      <c r="AQ3179">
        <f t="shared" si="496"/>
        <v>1.7783661119515886</v>
      </c>
      <c r="CA3179">
        <v>3</v>
      </c>
      <c r="CC3179" t="str">
        <f t="shared" ca="1" si="491"/>
        <v/>
      </c>
      <c r="CD3179" t="str">
        <f t="shared" ca="1" si="492"/>
        <v/>
      </c>
      <c r="CH3179" t="str">
        <f t="shared" ca="1" si="497"/>
        <v/>
      </c>
      <c r="CK3179" t="str">
        <f t="shared" ca="1" si="493"/>
        <v/>
      </c>
    </row>
    <row r="3180" spans="1:89" x14ac:dyDescent="0.45">
      <c r="A3180">
        <v>2</v>
      </c>
      <c r="B3180">
        <f t="shared" si="494"/>
        <v>0</v>
      </c>
      <c r="D3180" t="b">
        <f t="shared" si="490"/>
        <v>0</v>
      </c>
      <c r="AN3180">
        <f t="shared" si="495"/>
        <v>0.60585380423463286</v>
      </c>
      <c r="AQ3180">
        <f t="shared" si="496"/>
        <v>0.77836611195158856</v>
      </c>
      <c r="CA3180">
        <v>2</v>
      </c>
      <c r="CC3180" t="str">
        <f t="shared" ca="1" si="491"/>
        <v/>
      </c>
      <c r="CD3180" t="str">
        <f t="shared" ca="1" si="492"/>
        <v/>
      </c>
      <c r="CH3180" t="str">
        <f t="shared" ca="1" si="497"/>
        <v/>
      </c>
      <c r="CK3180" t="str">
        <f t="shared" ca="1" si="493"/>
        <v/>
      </c>
    </row>
    <row r="3181" spans="1:89" x14ac:dyDescent="0.45">
      <c r="A3181">
        <v>0</v>
      </c>
      <c r="B3181">
        <f t="shared" si="494"/>
        <v>0</v>
      </c>
      <c r="D3181" t="b">
        <f t="shared" si="490"/>
        <v>0</v>
      </c>
      <c r="AN3181">
        <f t="shared" si="495"/>
        <v>0</v>
      </c>
      <c r="AQ3181">
        <f t="shared" si="496"/>
        <v>1.2216338880484114</v>
      </c>
      <c r="CA3181">
        <v>0</v>
      </c>
      <c r="CC3181">
        <f t="shared" ca="1" si="491"/>
        <v>11</v>
      </c>
      <c r="CD3181">
        <f t="shared" ca="1" si="492"/>
        <v>23</v>
      </c>
      <c r="CH3181">
        <f t="shared" ca="1" si="497"/>
        <v>121</v>
      </c>
      <c r="CK3181">
        <f t="shared" ca="1" si="493"/>
        <v>2.0592249999999965</v>
      </c>
    </row>
    <row r="3182" spans="1:89" x14ac:dyDescent="0.45">
      <c r="A3182">
        <v>0</v>
      </c>
      <c r="B3182">
        <f t="shared" si="494"/>
        <v>0</v>
      </c>
      <c r="D3182" t="b">
        <f t="shared" si="490"/>
        <v>0</v>
      </c>
      <c r="AN3182">
        <f t="shared" si="495"/>
        <v>0</v>
      </c>
      <c r="AQ3182">
        <f t="shared" si="496"/>
        <v>1.2216338880484114</v>
      </c>
      <c r="CA3182">
        <v>0</v>
      </c>
      <c r="CC3182" t="str">
        <f t="shared" ca="1" si="491"/>
        <v/>
      </c>
      <c r="CD3182" t="str">
        <f t="shared" ca="1" si="492"/>
        <v/>
      </c>
      <c r="CH3182" t="str">
        <f t="shared" ca="1" si="497"/>
        <v/>
      </c>
      <c r="CK3182" t="str">
        <f t="shared" ca="1" si="493"/>
        <v/>
      </c>
    </row>
    <row r="3183" spans="1:89" x14ac:dyDescent="0.45">
      <c r="A3183">
        <v>0</v>
      </c>
      <c r="B3183">
        <f t="shared" si="494"/>
        <v>0</v>
      </c>
      <c r="D3183" t="b">
        <f t="shared" si="490"/>
        <v>0</v>
      </c>
      <c r="AN3183">
        <f t="shared" si="495"/>
        <v>0</v>
      </c>
      <c r="AQ3183">
        <f t="shared" si="496"/>
        <v>1.2216338880484114</v>
      </c>
      <c r="CA3183">
        <v>0</v>
      </c>
      <c r="CC3183" t="str">
        <f t="shared" ca="1" si="491"/>
        <v/>
      </c>
      <c r="CD3183" t="str">
        <f t="shared" ca="1" si="492"/>
        <v/>
      </c>
      <c r="CH3183" t="str">
        <f t="shared" ca="1" si="497"/>
        <v/>
      </c>
      <c r="CK3183" t="str">
        <f t="shared" ca="1" si="493"/>
        <v/>
      </c>
    </row>
    <row r="3184" spans="1:89" x14ac:dyDescent="0.45">
      <c r="A3184">
        <v>3</v>
      </c>
      <c r="B3184">
        <f t="shared" si="494"/>
        <v>0</v>
      </c>
      <c r="D3184" t="b">
        <f t="shared" si="490"/>
        <v>0</v>
      </c>
      <c r="AN3184">
        <f t="shared" si="495"/>
        <v>3.16258602813781</v>
      </c>
      <c r="AQ3184">
        <f t="shared" si="496"/>
        <v>1.7783661119515886</v>
      </c>
      <c r="CA3184">
        <v>3</v>
      </c>
      <c r="CC3184" t="str">
        <f t="shared" ca="1" si="491"/>
        <v/>
      </c>
      <c r="CD3184" t="str">
        <f t="shared" ca="1" si="492"/>
        <v/>
      </c>
      <c r="CH3184" t="str">
        <f t="shared" ca="1" si="497"/>
        <v/>
      </c>
      <c r="CK3184" t="str">
        <f t="shared" ca="1" si="493"/>
        <v/>
      </c>
    </row>
    <row r="3185" spans="1:89" x14ac:dyDescent="0.45">
      <c r="A3185">
        <v>4</v>
      </c>
      <c r="B3185">
        <f t="shared" si="494"/>
        <v>0</v>
      </c>
      <c r="D3185" t="b">
        <f t="shared" si="490"/>
        <v>0</v>
      </c>
      <c r="AN3185">
        <f t="shared" si="495"/>
        <v>7.7193182520409875</v>
      </c>
      <c r="AQ3185">
        <f t="shared" si="496"/>
        <v>2.7783661119515886</v>
      </c>
      <c r="CA3185">
        <v>4</v>
      </c>
      <c r="CC3185" t="str">
        <f t="shared" ca="1" si="491"/>
        <v/>
      </c>
      <c r="CD3185" t="str">
        <f t="shared" ca="1" si="492"/>
        <v/>
      </c>
      <c r="CH3185" t="str">
        <f t="shared" ca="1" si="497"/>
        <v/>
      </c>
      <c r="CK3185" t="str">
        <f t="shared" ca="1" si="493"/>
        <v/>
      </c>
    </row>
    <row r="3186" spans="1:89" x14ac:dyDescent="0.45">
      <c r="A3186">
        <v>3</v>
      </c>
      <c r="B3186">
        <f t="shared" si="494"/>
        <v>0</v>
      </c>
      <c r="D3186" t="b">
        <f t="shared" si="490"/>
        <v>0</v>
      </c>
      <c r="AN3186">
        <f t="shared" si="495"/>
        <v>3.16258602813781</v>
      </c>
      <c r="AQ3186">
        <f t="shared" si="496"/>
        <v>1.7783661119515886</v>
      </c>
      <c r="CA3186">
        <v>3</v>
      </c>
      <c r="CC3186" t="str">
        <f t="shared" ca="1" si="491"/>
        <v/>
      </c>
      <c r="CD3186" t="str">
        <f t="shared" ca="1" si="492"/>
        <v/>
      </c>
      <c r="CH3186" t="str">
        <f t="shared" ca="1" si="497"/>
        <v/>
      </c>
      <c r="CK3186" t="str">
        <f t="shared" ca="1" si="493"/>
        <v/>
      </c>
    </row>
    <row r="3187" spans="1:89" x14ac:dyDescent="0.45">
      <c r="A3187">
        <v>0</v>
      </c>
      <c r="B3187">
        <f t="shared" si="494"/>
        <v>0</v>
      </c>
      <c r="D3187" t="b">
        <f t="shared" si="490"/>
        <v>1</v>
      </c>
      <c r="AN3187">
        <f t="shared" si="495"/>
        <v>0</v>
      </c>
      <c r="AQ3187">
        <f t="shared" si="496"/>
        <v>1.2216338880484114</v>
      </c>
      <c r="CA3187">
        <v>0</v>
      </c>
      <c r="CC3187" t="str">
        <f t="shared" ca="1" si="491"/>
        <v/>
      </c>
      <c r="CD3187" t="str">
        <f t="shared" ca="1" si="492"/>
        <v/>
      </c>
      <c r="CH3187" t="str">
        <f t="shared" ca="1" si="497"/>
        <v/>
      </c>
      <c r="CK3187" t="str">
        <f t="shared" ca="1" si="493"/>
        <v/>
      </c>
    </row>
    <row r="3188" spans="1:89" x14ac:dyDescent="0.45">
      <c r="A3188">
        <v>1</v>
      </c>
      <c r="B3188">
        <f t="shared" si="494"/>
        <v>0</v>
      </c>
      <c r="D3188" t="b">
        <f t="shared" si="490"/>
        <v>0</v>
      </c>
      <c r="AN3188">
        <f t="shared" si="495"/>
        <v>4.9121580331455778E-2</v>
      </c>
      <c r="AQ3188">
        <f t="shared" si="496"/>
        <v>0.22163388804841144</v>
      </c>
      <c r="CA3188">
        <v>1</v>
      </c>
      <c r="CC3188" t="str">
        <f t="shared" ca="1" si="491"/>
        <v/>
      </c>
      <c r="CD3188" t="str">
        <f t="shared" ca="1" si="492"/>
        <v/>
      </c>
      <c r="CH3188" t="str">
        <f t="shared" ca="1" si="497"/>
        <v/>
      </c>
      <c r="CK3188" t="str">
        <f t="shared" ca="1" si="493"/>
        <v/>
      </c>
    </row>
    <row r="3189" spans="1:89" x14ac:dyDescent="0.45">
      <c r="A3189">
        <v>0</v>
      </c>
      <c r="B3189">
        <f t="shared" si="494"/>
        <v>9</v>
      </c>
      <c r="D3189" t="b">
        <f t="shared" si="490"/>
        <v>0</v>
      </c>
      <c r="AN3189">
        <f t="shared" si="495"/>
        <v>0</v>
      </c>
      <c r="AQ3189">
        <f t="shared" si="496"/>
        <v>1.2216338880484114</v>
      </c>
      <c r="CA3189">
        <v>0</v>
      </c>
      <c r="CC3189" t="str">
        <f t="shared" ca="1" si="491"/>
        <v/>
      </c>
      <c r="CD3189" t="str">
        <f t="shared" ca="1" si="492"/>
        <v/>
      </c>
      <c r="CH3189" t="str">
        <f t="shared" ca="1" si="497"/>
        <v/>
      </c>
      <c r="CK3189" t="str">
        <f t="shared" ca="1" si="493"/>
        <v/>
      </c>
    </row>
    <row r="3190" spans="1:89" x14ac:dyDescent="0.45">
      <c r="A3190">
        <v>0</v>
      </c>
      <c r="B3190">
        <f t="shared" si="494"/>
        <v>0</v>
      </c>
      <c r="D3190" t="b">
        <f t="shared" si="490"/>
        <v>0</v>
      </c>
      <c r="AN3190">
        <f t="shared" si="495"/>
        <v>0</v>
      </c>
      <c r="AQ3190">
        <f t="shared" si="496"/>
        <v>1.2216338880484114</v>
      </c>
      <c r="CA3190">
        <v>0</v>
      </c>
      <c r="CC3190" t="str">
        <f t="shared" ca="1" si="491"/>
        <v/>
      </c>
      <c r="CD3190" t="str">
        <f t="shared" ca="1" si="492"/>
        <v/>
      </c>
      <c r="CH3190" t="str">
        <f t="shared" ca="1" si="497"/>
        <v/>
      </c>
      <c r="CK3190" t="str">
        <f t="shared" ca="1" si="493"/>
        <v/>
      </c>
    </row>
    <row r="3191" spans="1:89" x14ac:dyDescent="0.45">
      <c r="A3191">
        <v>2</v>
      </c>
      <c r="B3191">
        <f t="shared" si="494"/>
        <v>0</v>
      </c>
      <c r="D3191" t="b">
        <f t="shared" si="490"/>
        <v>0</v>
      </c>
      <c r="AN3191">
        <f t="shared" si="495"/>
        <v>0.60585380423463286</v>
      </c>
      <c r="AQ3191">
        <f t="shared" si="496"/>
        <v>0.77836611195158856</v>
      </c>
      <c r="CA3191">
        <v>2</v>
      </c>
      <c r="CC3191">
        <f t="shared" ca="1" si="491"/>
        <v>12</v>
      </c>
      <c r="CD3191" t="str">
        <f t="shared" ca="1" si="492"/>
        <v/>
      </c>
      <c r="CH3191">
        <f t="shared" ca="1" si="497"/>
        <v>144</v>
      </c>
      <c r="CK3191" t="str">
        <f t="shared" ca="1" si="493"/>
        <v/>
      </c>
    </row>
    <row r="3192" spans="1:89" x14ac:dyDescent="0.45">
      <c r="A3192">
        <v>4</v>
      </c>
      <c r="B3192">
        <f t="shared" si="494"/>
        <v>0</v>
      </c>
      <c r="D3192" t="b">
        <f t="shared" si="490"/>
        <v>0</v>
      </c>
      <c r="AN3192">
        <f t="shared" si="495"/>
        <v>7.7193182520409875</v>
      </c>
      <c r="AQ3192">
        <f t="shared" si="496"/>
        <v>2.7783661119515886</v>
      </c>
      <c r="CA3192">
        <v>4</v>
      </c>
      <c r="CC3192" t="str">
        <f t="shared" ca="1" si="491"/>
        <v/>
      </c>
      <c r="CD3192" t="str">
        <f t="shared" ca="1" si="492"/>
        <v/>
      </c>
      <c r="CH3192" t="str">
        <f t="shared" ca="1" si="497"/>
        <v/>
      </c>
      <c r="CK3192" t="str">
        <f t="shared" ca="1" si="493"/>
        <v/>
      </c>
    </row>
    <row r="3193" spans="1:89" x14ac:dyDescent="0.45">
      <c r="A3193">
        <v>1</v>
      </c>
      <c r="B3193">
        <f t="shared" si="494"/>
        <v>0</v>
      </c>
      <c r="D3193" t="b">
        <f t="shared" si="490"/>
        <v>0</v>
      </c>
      <c r="AN3193">
        <f t="shared" si="495"/>
        <v>4.9121580331455778E-2</v>
      </c>
      <c r="AQ3193">
        <f t="shared" si="496"/>
        <v>0.22163388804841144</v>
      </c>
      <c r="CA3193">
        <v>1</v>
      </c>
      <c r="CC3193" t="str">
        <f t="shared" ca="1" si="491"/>
        <v/>
      </c>
      <c r="CD3193" t="str">
        <f t="shared" ca="1" si="492"/>
        <v/>
      </c>
      <c r="CH3193" t="str">
        <f t="shared" ca="1" si="497"/>
        <v/>
      </c>
      <c r="CK3193" t="str">
        <f t="shared" ca="1" si="493"/>
        <v/>
      </c>
    </row>
    <row r="3194" spans="1:89" x14ac:dyDescent="0.45">
      <c r="A3194">
        <v>2</v>
      </c>
      <c r="B3194">
        <f t="shared" si="494"/>
        <v>0</v>
      </c>
      <c r="D3194" t="b">
        <f t="shared" si="490"/>
        <v>0</v>
      </c>
      <c r="AN3194">
        <f t="shared" si="495"/>
        <v>0.60585380423463286</v>
      </c>
      <c r="AQ3194">
        <f t="shared" si="496"/>
        <v>0.77836611195158856</v>
      </c>
      <c r="CA3194">
        <v>2</v>
      </c>
      <c r="CC3194" t="str">
        <f t="shared" ca="1" si="491"/>
        <v/>
      </c>
      <c r="CD3194" t="str">
        <f t="shared" ca="1" si="492"/>
        <v/>
      </c>
      <c r="CH3194" t="str">
        <f t="shared" ca="1" si="497"/>
        <v/>
      </c>
      <c r="CK3194" t="str">
        <f t="shared" ca="1" si="493"/>
        <v/>
      </c>
    </row>
    <row r="3195" spans="1:89" x14ac:dyDescent="0.45">
      <c r="A3195">
        <v>0</v>
      </c>
      <c r="B3195">
        <f t="shared" si="494"/>
        <v>0</v>
      </c>
      <c r="D3195" t="b">
        <f t="shared" si="490"/>
        <v>0</v>
      </c>
      <c r="AN3195">
        <f t="shared" si="495"/>
        <v>0</v>
      </c>
      <c r="AQ3195">
        <f t="shared" si="496"/>
        <v>1.2216338880484114</v>
      </c>
      <c r="CA3195">
        <v>0</v>
      </c>
      <c r="CC3195" t="str">
        <f t="shared" ca="1" si="491"/>
        <v/>
      </c>
      <c r="CD3195" t="str">
        <f t="shared" ca="1" si="492"/>
        <v/>
      </c>
      <c r="CH3195" t="str">
        <f t="shared" ca="1" si="497"/>
        <v/>
      </c>
      <c r="CK3195" t="str">
        <f t="shared" ca="1" si="493"/>
        <v/>
      </c>
    </row>
    <row r="3196" spans="1:89" x14ac:dyDescent="0.45">
      <c r="A3196">
        <v>0</v>
      </c>
      <c r="B3196">
        <f t="shared" si="494"/>
        <v>0</v>
      </c>
      <c r="D3196" t="b">
        <f t="shared" si="490"/>
        <v>0</v>
      </c>
      <c r="AN3196">
        <f t="shared" si="495"/>
        <v>0</v>
      </c>
      <c r="AQ3196">
        <f t="shared" si="496"/>
        <v>1.2216338880484114</v>
      </c>
      <c r="CA3196">
        <v>0</v>
      </c>
      <c r="CC3196" t="str">
        <f t="shared" ca="1" si="491"/>
        <v/>
      </c>
      <c r="CD3196" t="str">
        <f t="shared" ca="1" si="492"/>
        <v/>
      </c>
      <c r="CH3196" t="str">
        <f t="shared" ca="1" si="497"/>
        <v/>
      </c>
      <c r="CK3196" t="str">
        <f t="shared" ca="1" si="493"/>
        <v/>
      </c>
    </row>
    <row r="3197" spans="1:89" x14ac:dyDescent="0.45">
      <c r="A3197">
        <v>0</v>
      </c>
      <c r="B3197">
        <f t="shared" si="494"/>
        <v>0</v>
      </c>
      <c r="D3197" t="b">
        <f t="shared" si="490"/>
        <v>1</v>
      </c>
      <c r="AN3197">
        <f t="shared" si="495"/>
        <v>0</v>
      </c>
      <c r="AQ3197">
        <f t="shared" si="496"/>
        <v>1.2216338880484114</v>
      </c>
      <c r="CA3197">
        <v>0</v>
      </c>
      <c r="CC3197" t="str">
        <f t="shared" ca="1" si="491"/>
        <v/>
      </c>
      <c r="CD3197" t="str">
        <f t="shared" ca="1" si="492"/>
        <v/>
      </c>
      <c r="CH3197" t="str">
        <f t="shared" ca="1" si="497"/>
        <v/>
      </c>
      <c r="CK3197" t="str">
        <f t="shared" ca="1" si="493"/>
        <v/>
      </c>
    </row>
    <row r="3198" spans="1:89" x14ac:dyDescent="0.45">
      <c r="A3198">
        <v>1</v>
      </c>
      <c r="B3198">
        <f t="shared" si="494"/>
        <v>0</v>
      </c>
      <c r="D3198" t="b">
        <f t="shared" si="490"/>
        <v>0</v>
      </c>
      <c r="AN3198">
        <f t="shared" si="495"/>
        <v>4.9121580331455778E-2</v>
      </c>
      <c r="AQ3198">
        <f t="shared" si="496"/>
        <v>0.22163388804841144</v>
      </c>
      <c r="CA3198">
        <v>1</v>
      </c>
      <c r="CC3198" t="str">
        <f t="shared" ca="1" si="491"/>
        <v/>
      </c>
      <c r="CD3198" t="str">
        <f t="shared" ca="1" si="492"/>
        <v/>
      </c>
      <c r="CH3198" t="str">
        <f t="shared" ca="1" si="497"/>
        <v/>
      </c>
      <c r="CK3198" t="str">
        <f t="shared" ca="1" si="493"/>
        <v/>
      </c>
    </row>
    <row r="3199" spans="1:89" x14ac:dyDescent="0.45">
      <c r="A3199">
        <v>1</v>
      </c>
      <c r="B3199">
        <f t="shared" si="494"/>
        <v>12</v>
      </c>
      <c r="D3199" t="b">
        <f t="shared" si="490"/>
        <v>0</v>
      </c>
      <c r="AN3199">
        <f t="shared" si="495"/>
        <v>4.9121580331455778E-2</v>
      </c>
      <c r="AQ3199">
        <f t="shared" si="496"/>
        <v>0.22163388804841144</v>
      </c>
      <c r="CA3199">
        <v>1</v>
      </c>
      <c r="CC3199" t="str">
        <f t="shared" ca="1" si="491"/>
        <v/>
      </c>
      <c r="CD3199" t="str">
        <f t="shared" ca="1" si="492"/>
        <v/>
      </c>
      <c r="CH3199" t="str">
        <f t="shared" ca="1" si="497"/>
        <v/>
      </c>
      <c r="CK3199" t="str">
        <f t="shared" ca="1" si="493"/>
        <v/>
      </c>
    </row>
    <row r="3200" spans="1:89" x14ac:dyDescent="0.45">
      <c r="A3200">
        <v>1</v>
      </c>
      <c r="B3200">
        <f t="shared" si="494"/>
        <v>0</v>
      </c>
      <c r="D3200" t="b">
        <f t="shared" si="490"/>
        <v>0</v>
      </c>
      <c r="AN3200">
        <f t="shared" si="495"/>
        <v>4.9121580331455778E-2</v>
      </c>
      <c r="AQ3200">
        <f t="shared" si="496"/>
        <v>0.22163388804841144</v>
      </c>
      <c r="CA3200">
        <v>1</v>
      </c>
      <c r="CC3200" t="str">
        <f t="shared" ca="1" si="491"/>
        <v/>
      </c>
      <c r="CD3200" t="str">
        <f t="shared" ca="1" si="492"/>
        <v/>
      </c>
      <c r="CH3200" t="str">
        <f t="shared" ca="1" si="497"/>
        <v/>
      </c>
      <c r="CK3200" t="str">
        <f t="shared" ca="1" si="493"/>
        <v/>
      </c>
    </row>
    <row r="3201" spans="1:89" x14ac:dyDescent="0.45">
      <c r="A3201">
        <v>1</v>
      </c>
      <c r="B3201">
        <f t="shared" si="494"/>
        <v>0</v>
      </c>
      <c r="D3201" t="b">
        <f t="shared" ref="D3201:D3264" si="498">MOD(ROW(A3234),10)=0</f>
        <v>0</v>
      </c>
      <c r="AN3201">
        <f t="shared" si="495"/>
        <v>4.9121580331455778E-2</v>
      </c>
      <c r="AQ3201">
        <f t="shared" si="496"/>
        <v>0.22163388804841144</v>
      </c>
      <c r="CA3201">
        <v>1</v>
      </c>
      <c r="CC3201">
        <f t="shared" ref="CC3201:CC3264" ca="1" si="499">IF(MOD(CELL("строка",CA3210),10)=0,SUM(CA3201:CA3210),"")</f>
        <v>12</v>
      </c>
      <c r="CD3201">
        <f t="shared" ca="1" si="492"/>
        <v>25</v>
      </c>
      <c r="CH3201">
        <f t="shared" ca="1" si="497"/>
        <v>144</v>
      </c>
      <c r="CK3201">
        <f t="shared" ca="1" si="493"/>
        <v>0.31922500000000142</v>
      </c>
    </row>
    <row r="3202" spans="1:89" x14ac:dyDescent="0.45">
      <c r="A3202">
        <v>2</v>
      </c>
      <c r="B3202">
        <f t="shared" si="494"/>
        <v>0</v>
      </c>
      <c r="D3202" t="b">
        <f t="shared" si="498"/>
        <v>0</v>
      </c>
      <c r="AN3202">
        <f t="shared" si="495"/>
        <v>0.60585380423463286</v>
      </c>
      <c r="AQ3202">
        <f t="shared" si="496"/>
        <v>0.77836611195158856</v>
      </c>
      <c r="CA3202">
        <v>2</v>
      </c>
      <c r="CC3202" t="str">
        <f t="shared" ca="1" si="499"/>
        <v/>
      </c>
      <c r="CD3202" t="str">
        <f t="shared" ref="CD3202:CD3265" ca="1" si="500">IF(MOD(CELL("строка",CA3221),20)=0,SUM(CA3202:CA3221),"")</f>
        <v/>
      </c>
      <c r="CH3202" t="str">
        <f t="shared" ca="1" si="497"/>
        <v/>
      </c>
      <c r="CK3202" t="str">
        <f t="shared" ref="CK3202:CK3265" ca="1" si="501">IF(MOD(CELL("строка",CD3202),20)=1,POWER( SUM( CD3202, -$CJ$1 ), 2 ),"")</f>
        <v/>
      </c>
    </row>
    <row r="3203" spans="1:89" x14ac:dyDescent="0.45">
      <c r="A3203">
        <v>0</v>
      </c>
      <c r="B3203">
        <f t="shared" ref="B3203:B3266" si="502">SUM(A3245:A3254)*D3221</f>
        <v>0</v>
      </c>
      <c r="D3203" t="b">
        <f t="shared" si="498"/>
        <v>0</v>
      </c>
      <c r="AN3203">
        <f t="shared" ref="AN3203:AN3266" si="503">IF(A3203&gt;0,(A3203-AM$2)*(A3203-AM$2),0)</f>
        <v>0</v>
      </c>
      <c r="AQ3203">
        <f t="shared" ref="AQ3203:AQ3266" si="504">ABS(A3203-AM$2)</f>
        <v>1.2216338880484114</v>
      </c>
      <c r="CA3203">
        <v>0</v>
      </c>
      <c r="CC3203" t="str">
        <f t="shared" ca="1" si="499"/>
        <v/>
      </c>
      <c r="CD3203" t="str">
        <f t="shared" ca="1" si="500"/>
        <v/>
      </c>
      <c r="CH3203" t="str">
        <f t="shared" ref="CH3203:CH3266" ca="1" si="505">IF(MOD(CELL("строка",CC3203),10)=1,POWER( SUM( CC3203, -$G$1 ), 2 ),"")</f>
        <v/>
      </c>
      <c r="CK3203" t="str">
        <f t="shared" ca="1" si="501"/>
        <v/>
      </c>
    </row>
    <row r="3204" spans="1:89" x14ac:dyDescent="0.45">
      <c r="A3204">
        <v>0</v>
      </c>
      <c r="B3204">
        <f t="shared" si="502"/>
        <v>0</v>
      </c>
      <c r="D3204" t="b">
        <f t="shared" si="498"/>
        <v>0</v>
      </c>
      <c r="AN3204">
        <f t="shared" si="503"/>
        <v>0</v>
      </c>
      <c r="AQ3204">
        <f t="shared" si="504"/>
        <v>1.2216338880484114</v>
      </c>
      <c r="CA3204">
        <v>0</v>
      </c>
      <c r="CC3204" t="str">
        <f t="shared" ca="1" si="499"/>
        <v/>
      </c>
      <c r="CD3204" t="str">
        <f t="shared" ca="1" si="500"/>
        <v/>
      </c>
      <c r="CH3204" t="str">
        <f t="shared" ca="1" si="505"/>
        <v/>
      </c>
      <c r="CK3204" t="str">
        <f t="shared" ca="1" si="501"/>
        <v/>
      </c>
    </row>
    <row r="3205" spans="1:89" x14ac:dyDescent="0.45">
      <c r="A3205">
        <v>0</v>
      </c>
      <c r="B3205">
        <f t="shared" si="502"/>
        <v>0</v>
      </c>
      <c r="D3205" t="b">
        <f t="shared" si="498"/>
        <v>0</v>
      </c>
      <c r="AN3205">
        <f t="shared" si="503"/>
        <v>0</v>
      </c>
      <c r="AQ3205">
        <f t="shared" si="504"/>
        <v>1.2216338880484114</v>
      </c>
      <c r="CA3205">
        <v>0</v>
      </c>
      <c r="CC3205" t="str">
        <f t="shared" ca="1" si="499"/>
        <v/>
      </c>
      <c r="CD3205" t="str">
        <f t="shared" ca="1" si="500"/>
        <v/>
      </c>
      <c r="CH3205" t="str">
        <f t="shared" ca="1" si="505"/>
        <v/>
      </c>
      <c r="CK3205" t="str">
        <f t="shared" ca="1" si="501"/>
        <v/>
      </c>
    </row>
    <row r="3206" spans="1:89" x14ac:dyDescent="0.45">
      <c r="A3206">
        <v>4</v>
      </c>
      <c r="B3206">
        <f t="shared" si="502"/>
        <v>0</v>
      </c>
      <c r="D3206" t="b">
        <f t="shared" si="498"/>
        <v>0</v>
      </c>
      <c r="AN3206">
        <f t="shared" si="503"/>
        <v>7.7193182520409875</v>
      </c>
      <c r="AQ3206">
        <f t="shared" si="504"/>
        <v>2.7783661119515886</v>
      </c>
      <c r="CA3206">
        <v>4</v>
      </c>
      <c r="CC3206" t="str">
        <f t="shared" ca="1" si="499"/>
        <v/>
      </c>
      <c r="CD3206" t="str">
        <f t="shared" ca="1" si="500"/>
        <v/>
      </c>
      <c r="CH3206" t="str">
        <f t="shared" ca="1" si="505"/>
        <v/>
      </c>
      <c r="CK3206" t="str">
        <f t="shared" ca="1" si="501"/>
        <v/>
      </c>
    </row>
    <row r="3207" spans="1:89" x14ac:dyDescent="0.45">
      <c r="A3207">
        <v>2</v>
      </c>
      <c r="B3207">
        <f t="shared" si="502"/>
        <v>0</v>
      </c>
      <c r="D3207" t="b">
        <f t="shared" si="498"/>
        <v>1</v>
      </c>
      <c r="AN3207">
        <f t="shared" si="503"/>
        <v>0.60585380423463286</v>
      </c>
      <c r="AQ3207">
        <f t="shared" si="504"/>
        <v>0.77836611195158856</v>
      </c>
      <c r="CA3207">
        <v>2</v>
      </c>
      <c r="CC3207" t="str">
        <f t="shared" ca="1" si="499"/>
        <v/>
      </c>
      <c r="CD3207" t="str">
        <f t="shared" ca="1" si="500"/>
        <v/>
      </c>
      <c r="CH3207" t="str">
        <f t="shared" ca="1" si="505"/>
        <v/>
      </c>
      <c r="CK3207" t="str">
        <f t="shared" ca="1" si="501"/>
        <v/>
      </c>
    </row>
    <row r="3208" spans="1:89" x14ac:dyDescent="0.45">
      <c r="A3208">
        <v>1</v>
      </c>
      <c r="B3208">
        <f t="shared" si="502"/>
        <v>0</v>
      </c>
      <c r="D3208" t="b">
        <f t="shared" si="498"/>
        <v>0</v>
      </c>
      <c r="AN3208">
        <f t="shared" si="503"/>
        <v>4.9121580331455778E-2</v>
      </c>
      <c r="AQ3208">
        <f t="shared" si="504"/>
        <v>0.22163388804841144</v>
      </c>
      <c r="CA3208">
        <v>1</v>
      </c>
      <c r="CC3208" t="str">
        <f t="shared" ca="1" si="499"/>
        <v/>
      </c>
      <c r="CD3208" t="str">
        <f t="shared" ca="1" si="500"/>
        <v/>
      </c>
      <c r="CH3208" t="str">
        <f t="shared" ca="1" si="505"/>
        <v/>
      </c>
      <c r="CK3208" t="str">
        <f t="shared" ca="1" si="501"/>
        <v/>
      </c>
    </row>
    <row r="3209" spans="1:89" x14ac:dyDescent="0.45">
      <c r="A3209">
        <v>1</v>
      </c>
      <c r="B3209">
        <f t="shared" si="502"/>
        <v>6</v>
      </c>
      <c r="D3209" t="b">
        <f t="shared" si="498"/>
        <v>0</v>
      </c>
      <c r="AN3209">
        <f t="shared" si="503"/>
        <v>4.9121580331455778E-2</v>
      </c>
      <c r="AQ3209">
        <f t="shared" si="504"/>
        <v>0.22163388804841144</v>
      </c>
      <c r="CA3209">
        <v>1</v>
      </c>
      <c r="CC3209" t="str">
        <f t="shared" ca="1" si="499"/>
        <v/>
      </c>
      <c r="CD3209" t="str">
        <f t="shared" ca="1" si="500"/>
        <v/>
      </c>
      <c r="CH3209" t="str">
        <f t="shared" ca="1" si="505"/>
        <v/>
      </c>
      <c r="CK3209" t="str">
        <f t="shared" ca="1" si="501"/>
        <v/>
      </c>
    </row>
    <row r="3210" spans="1:89" x14ac:dyDescent="0.45">
      <c r="A3210">
        <v>1</v>
      </c>
      <c r="B3210">
        <f t="shared" si="502"/>
        <v>0</v>
      </c>
      <c r="D3210" t="b">
        <f t="shared" si="498"/>
        <v>0</v>
      </c>
      <c r="AN3210">
        <f t="shared" si="503"/>
        <v>4.9121580331455778E-2</v>
      </c>
      <c r="AQ3210">
        <f t="shared" si="504"/>
        <v>0.22163388804841144</v>
      </c>
      <c r="CA3210">
        <v>1</v>
      </c>
      <c r="CC3210" t="str">
        <f t="shared" ca="1" si="499"/>
        <v/>
      </c>
      <c r="CD3210" t="str">
        <f t="shared" ca="1" si="500"/>
        <v/>
      </c>
      <c r="CH3210" t="str">
        <f t="shared" ca="1" si="505"/>
        <v/>
      </c>
      <c r="CK3210" t="str">
        <f t="shared" ca="1" si="501"/>
        <v/>
      </c>
    </row>
    <row r="3211" spans="1:89" x14ac:dyDescent="0.45">
      <c r="A3211">
        <v>2</v>
      </c>
      <c r="B3211">
        <f t="shared" si="502"/>
        <v>0</v>
      </c>
      <c r="D3211" t="b">
        <f t="shared" si="498"/>
        <v>0</v>
      </c>
      <c r="AN3211">
        <f t="shared" si="503"/>
        <v>0.60585380423463286</v>
      </c>
      <c r="AQ3211">
        <f t="shared" si="504"/>
        <v>0.77836611195158856</v>
      </c>
      <c r="CA3211">
        <v>2</v>
      </c>
      <c r="CC3211">
        <f t="shared" ca="1" si="499"/>
        <v>13</v>
      </c>
      <c r="CD3211" t="str">
        <f t="shared" ca="1" si="500"/>
        <v/>
      </c>
      <c r="CH3211">
        <f t="shared" ca="1" si="505"/>
        <v>169</v>
      </c>
      <c r="CK3211" t="str">
        <f t="shared" ca="1" si="501"/>
        <v/>
      </c>
    </row>
    <row r="3212" spans="1:89" x14ac:dyDescent="0.45">
      <c r="A3212">
        <v>1</v>
      </c>
      <c r="B3212">
        <f t="shared" si="502"/>
        <v>0</v>
      </c>
      <c r="D3212" t="b">
        <f t="shared" si="498"/>
        <v>0</v>
      </c>
      <c r="AN3212">
        <f t="shared" si="503"/>
        <v>4.9121580331455778E-2</v>
      </c>
      <c r="AQ3212">
        <f t="shared" si="504"/>
        <v>0.22163388804841144</v>
      </c>
      <c r="CA3212">
        <v>1</v>
      </c>
      <c r="CC3212" t="str">
        <f t="shared" ca="1" si="499"/>
        <v/>
      </c>
      <c r="CD3212" t="str">
        <f t="shared" ca="1" si="500"/>
        <v/>
      </c>
      <c r="CH3212" t="str">
        <f t="shared" ca="1" si="505"/>
        <v/>
      </c>
      <c r="CK3212" t="str">
        <f t="shared" ca="1" si="501"/>
        <v/>
      </c>
    </row>
    <row r="3213" spans="1:89" x14ac:dyDescent="0.45">
      <c r="A3213">
        <v>4</v>
      </c>
      <c r="B3213">
        <f t="shared" si="502"/>
        <v>0</v>
      </c>
      <c r="D3213" t="b">
        <f t="shared" si="498"/>
        <v>0</v>
      </c>
      <c r="AN3213">
        <f t="shared" si="503"/>
        <v>7.7193182520409875</v>
      </c>
      <c r="AQ3213">
        <f t="shared" si="504"/>
        <v>2.7783661119515886</v>
      </c>
      <c r="CA3213">
        <v>4</v>
      </c>
      <c r="CC3213" t="str">
        <f t="shared" ca="1" si="499"/>
        <v/>
      </c>
      <c r="CD3213" t="str">
        <f t="shared" ca="1" si="500"/>
        <v/>
      </c>
      <c r="CH3213" t="str">
        <f t="shared" ca="1" si="505"/>
        <v/>
      </c>
      <c r="CK3213" t="str">
        <f t="shared" ca="1" si="501"/>
        <v/>
      </c>
    </row>
    <row r="3214" spans="1:89" x14ac:dyDescent="0.45">
      <c r="A3214">
        <v>2</v>
      </c>
      <c r="B3214">
        <f t="shared" si="502"/>
        <v>0</v>
      </c>
      <c r="D3214" t="b">
        <f t="shared" si="498"/>
        <v>0</v>
      </c>
      <c r="AN3214">
        <f t="shared" si="503"/>
        <v>0.60585380423463286</v>
      </c>
      <c r="AQ3214">
        <f t="shared" si="504"/>
        <v>0.77836611195158856</v>
      </c>
      <c r="CA3214">
        <v>2</v>
      </c>
      <c r="CC3214" t="str">
        <f t="shared" ca="1" si="499"/>
        <v/>
      </c>
      <c r="CD3214" t="str">
        <f t="shared" ca="1" si="500"/>
        <v/>
      </c>
      <c r="CH3214" t="str">
        <f t="shared" ca="1" si="505"/>
        <v/>
      </c>
      <c r="CK3214" t="str">
        <f t="shared" ca="1" si="501"/>
        <v/>
      </c>
    </row>
    <row r="3215" spans="1:89" x14ac:dyDescent="0.45">
      <c r="A3215">
        <v>1</v>
      </c>
      <c r="B3215">
        <f t="shared" si="502"/>
        <v>0</v>
      </c>
      <c r="D3215" t="b">
        <f t="shared" si="498"/>
        <v>0</v>
      </c>
      <c r="AN3215">
        <f t="shared" si="503"/>
        <v>4.9121580331455778E-2</v>
      </c>
      <c r="AQ3215">
        <f t="shared" si="504"/>
        <v>0.22163388804841144</v>
      </c>
      <c r="CA3215">
        <v>1</v>
      </c>
      <c r="CC3215" t="str">
        <f t="shared" ca="1" si="499"/>
        <v/>
      </c>
      <c r="CD3215" t="str">
        <f t="shared" ca="1" si="500"/>
        <v/>
      </c>
      <c r="CH3215" t="str">
        <f t="shared" ca="1" si="505"/>
        <v/>
      </c>
      <c r="CK3215" t="str">
        <f t="shared" ca="1" si="501"/>
        <v/>
      </c>
    </row>
    <row r="3216" spans="1:89" x14ac:dyDescent="0.45">
      <c r="A3216">
        <v>0</v>
      </c>
      <c r="B3216">
        <f t="shared" si="502"/>
        <v>0</v>
      </c>
      <c r="D3216" t="b">
        <f t="shared" si="498"/>
        <v>0</v>
      </c>
      <c r="AN3216">
        <f t="shared" si="503"/>
        <v>0</v>
      </c>
      <c r="AQ3216">
        <f t="shared" si="504"/>
        <v>1.2216338880484114</v>
      </c>
      <c r="CA3216">
        <v>0</v>
      </c>
      <c r="CC3216" t="str">
        <f t="shared" ca="1" si="499"/>
        <v/>
      </c>
      <c r="CD3216" t="str">
        <f t="shared" ca="1" si="500"/>
        <v/>
      </c>
      <c r="CH3216" t="str">
        <f t="shared" ca="1" si="505"/>
        <v/>
      </c>
      <c r="CK3216" t="str">
        <f t="shared" ca="1" si="501"/>
        <v/>
      </c>
    </row>
    <row r="3217" spans="1:89" x14ac:dyDescent="0.45">
      <c r="A3217">
        <v>0</v>
      </c>
      <c r="B3217">
        <f t="shared" si="502"/>
        <v>0</v>
      </c>
      <c r="D3217" t="b">
        <f t="shared" si="498"/>
        <v>1</v>
      </c>
      <c r="AN3217">
        <f t="shared" si="503"/>
        <v>0</v>
      </c>
      <c r="AQ3217">
        <f t="shared" si="504"/>
        <v>1.2216338880484114</v>
      </c>
      <c r="CA3217">
        <v>0</v>
      </c>
      <c r="CC3217" t="str">
        <f t="shared" ca="1" si="499"/>
        <v/>
      </c>
      <c r="CD3217" t="str">
        <f t="shared" ca="1" si="500"/>
        <v/>
      </c>
      <c r="CH3217" t="str">
        <f t="shared" ca="1" si="505"/>
        <v/>
      </c>
      <c r="CK3217" t="str">
        <f t="shared" ca="1" si="501"/>
        <v/>
      </c>
    </row>
    <row r="3218" spans="1:89" x14ac:dyDescent="0.45">
      <c r="A3218">
        <v>0</v>
      </c>
      <c r="B3218">
        <f t="shared" si="502"/>
        <v>0</v>
      </c>
      <c r="D3218" t="b">
        <f t="shared" si="498"/>
        <v>0</v>
      </c>
      <c r="AN3218">
        <f t="shared" si="503"/>
        <v>0</v>
      </c>
      <c r="AQ3218">
        <f t="shared" si="504"/>
        <v>1.2216338880484114</v>
      </c>
      <c r="CA3218">
        <v>0</v>
      </c>
      <c r="CC3218" t="str">
        <f t="shared" ca="1" si="499"/>
        <v/>
      </c>
      <c r="CD3218" t="str">
        <f t="shared" ca="1" si="500"/>
        <v/>
      </c>
      <c r="CH3218" t="str">
        <f t="shared" ca="1" si="505"/>
        <v/>
      </c>
      <c r="CK3218" t="str">
        <f t="shared" ca="1" si="501"/>
        <v/>
      </c>
    </row>
    <row r="3219" spans="1:89" x14ac:dyDescent="0.45">
      <c r="A3219">
        <v>2</v>
      </c>
      <c r="B3219">
        <f t="shared" si="502"/>
        <v>18</v>
      </c>
      <c r="D3219" t="b">
        <f t="shared" si="498"/>
        <v>0</v>
      </c>
      <c r="AN3219">
        <f t="shared" si="503"/>
        <v>0.60585380423463286</v>
      </c>
      <c r="AQ3219">
        <f t="shared" si="504"/>
        <v>0.77836611195158856</v>
      </c>
      <c r="CA3219">
        <v>2</v>
      </c>
      <c r="CC3219" t="str">
        <f t="shared" ca="1" si="499"/>
        <v/>
      </c>
      <c r="CD3219" t="str">
        <f t="shared" ca="1" si="500"/>
        <v/>
      </c>
      <c r="CH3219" t="str">
        <f t="shared" ca="1" si="505"/>
        <v/>
      </c>
      <c r="CK3219" t="str">
        <f t="shared" ca="1" si="501"/>
        <v/>
      </c>
    </row>
    <row r="3220" spans="1:89" x14ac:dyDescent="0.45">
      <c r="A3220">
        <v>1</v>
      </c>
      <c r="B3220">
        <f t="shared" si="502"/>
        <v>0</v>
      </c>
      <c r="D3220" t="b">
        <f t="shared" si="498"/>
        <v>0</v>
      </c>
      <c r="AN3220">
        <f t="shared" si="503"/>
        <v>4.9121580331455778E-2</v>
      </c>
      <c r="AQ3220">
        <f t="shared" si="504"/>
        <v>0.22163388804841144</v>
      </c>
      <c r="CA3220">
        <v>1</v>
      </c>
      <c r="CC3220" t="str">
        <f t="shared" ca="1" si="499"/>
        <v/>
      </c>
      <c r="CD3220" t="str">
        <f t="shared" ca="1" si="500"/>
        <v/>
      </c>
      <c r="CH3220" t="str">
        <f t="shared" ca="1" si="505"/>
        <v/>
      </c>
      <c r="CK3220" t="str">
        <f t="shared" ca="1" si="501"/>
        <v/>
      </c>
    </row>
    <row r="3221" spans="1:89" x14ac:dyDescent="0.45">
      <c r="A3221">
        <v>2</v>
      </c>
      <c r="B3221">
        <f t="shared" si="502"/>
        <v>0</v>
      </c>
      <c r="D3221" t="b">
        <f t="shared" si="498"/>
        <v>0</v>
      </c>
      <c r="AN3221">
        <f t="shared" si="503"/>
        <v>0.60585380423463286</v>
      </c>
      <c r="AQ3221">
        <f t="shared" si="504"/>
        <v>0.77836611195158856</v>
      </c>
      <c r="CA3221">
        <v>2</v>
      </c>
      <c r="CC3221">
        <f t="shared" ca="1" si="499"/>
        <v>13</v>
      </c>
      <c r="CD3221">
        <f t="shared" ca="1" si="500"/>
        <v>22</v>
      </c>
      <c r="CH3221">
        <f t="shared" ca="1" si="505"/>
        <v>169</v>
      </c>
      <c r="CK3221">
        <f t="shared" ca="1" si="501"/>
        <v>5.9292249999999935</v>
      </c>
    </row>
    <row r="3222" spans="1:89" x14ac:dyDescent="0.45">
      <c r="A3222">
        <v>1</v>
      </c>
      <c r="B3222">
        <f t="shared" si="502"/>
        <v>0</v>
      </c>
      <c r="D3222" t="b">
        <f t="shared" si="498"/>
        <v>0</v>
      </c>
      <c r="AN3222">
        <f t="shared" si="503"/>
        <v>4.9121580331455778E-2</v>
      </c>
      <c r="AQ3222">
        <f t="shared" si="504"/>
        <v>0.22163388804841144</v>
      </c>
      <c r="CA3222">
        <v>1</v>
      </c>
      <c r="CC3222" t="str">
        <f t="shared" ca="1" si="499"/>
        <v/>
      </c>
      <c r="CD3222" t="str">
        <f t="shared" ca="1" si="500"/>
        <v/>
      </c>
      <c r="CH3222" t="str">
        <f t="shared" ca="1" si="505"/>
        <v/>
      </c>
      <c r="CK3222" t="str">
        <f t="shared" ca="1" si="501"/>
        <v/>
      </c>
    </row>
    <row r="3223" spans="1:89" x14ac:dyDescent="0.45">
      <c r="A3223">
        <v>1</v>
      </c>
      <c r="B3223">
        <f t="shared" si="502"/>
        <v>0</v>
      </c>
      <c r="D3223" t="b">
        <f t="shared" si="498"/>
        <v>0</v>
      </c>
      <c r="AN3223">
        <f t="shared" si="503"/>
        <v>4.9121580331455778E-2</v>
      </c>
      <c r="AQ3223">
        <f t="shared" si="504"/>
        <v>0.22163388804841144</v>
      </c>
      <c r="CA3223">
        <v>1</v>
      </c>
      <c r="CC3223" t="str">
        <f t="shared" ca="1" si="499"/>
        <v/>
      </c>
      <c r="CD3223" t="str">
        <f t="shared" ca="1" si="500"/>
        <v/>
      </c>
      <c r="CH3223" t="str">
        <f t="shared" ca="1" si="505"/>
        <v/>
      </c>
      <c r="CK3223" t="str">
        <f t="shared" ca="1" si="501"/>
        <v/>
      </c>
    </row>
    <row r="3224" spans="1:89" x14ac:dyDescent="0.45">
      <c r="A3224">
        <v>3</v>
      </c>
      <c r="B3224">
        <f t="shared" si="502"/>
        <v>0</v>
      </c>
      <c r="D3224" t="b">
        <f t="shared" si="498"/>
        <v>0</v>
      </c>
      <c r="AN3224">
        <f t="shared" si="503"/>
        <v>3.16258602813781</v>
      </c>
      <c r="AQ3224">
        <f t="shared" si="504"/>
        <v>1.7783661119515886</v>
      </c>
      <c r="CA3224">
        <v>3</v>
      </c>
      <c r="CC3224" t="str">
        <f t="shared" ca="1" si="499"/>
        <v/>
      </c>
      <c r="CD3224" t="str">
        <f t="shared" ca="1" si="500"/>
        <v/>
      </c>
      <c r="CH3224" t="str">
        <f t="shared" ca="1" si="505"/>
        <v/>
      </c>
      <c r="CK3224" t="str">
        <f t="shared" ca="1" si="501"/>
        <v/>
      </c>
    </row>
    <row r="3225" spans="1:89" x14ac:dyDescent="0.45">
      <c r="A3225">
        <v>0</v>
      </c>
      <c r="B3225">
        <f t="shared" si="502"/>
        <v>0</v>
      </c>
      <c r="D3225" t="b">
        <f t="shared" si="498"/>
        <v>0</v>
      </c>
      <c r="AN3225">
        <f t="shared" si="503"/>
        <v>0</v>
      </c>
      <c r="AQ3225">
        <f t="shared" si="504"/>
        <v>1.2216338880484114</v>
      </c>
      <c r="CA3225">
        <v>0</v>
      </c>
      <c r="CC3225" t="str">
        <f t="shared" ca="1" si="499"/>
        <v/>
      </c>
      <c r="CD3225" t="str">
        <f t="shared" ca="1" si="500"/>
        <v/>
      </c>
      <c r="CH3225" t="str">
        <f t="shared" ca="1" si="505"/>
        <v/>
      </c>
      <c r="CK3225" t="str">
        <f t="shared" ca="1" si="501"/>
        <v/>
      </c>
    </row>
    <row r="3226" spans="1:89" x14ac:dyDescent="0.45">
      <c r="A3226">
        <v>0</v>
      </c>
      <c r="B3226">
        <f t="shared" si="502"/>
        <v>0</v>
      </c>
      <c r="D3226" t="b">
        <f t="shared" si="498"/>
        <v>0</v>
      </c>
      <c r="AN3226">
        <f t="shared" si="503"/>
        <v>0</v>
      </c>
      <c r="AQ3226">
        <f t="shared" si="504"/>
        <v>1.2216338880484114</v>
      </c>
      <c r="CA3226">
        <v>0</v>
      </c>
      <c r="CC3226" t="str">
        <f t="shared" ca="1" si="499"/>
        <v/>
      </c>
      <c r="CD3226" t="str">
        <f t="shared" ca="1" si="500"/>
        <v/>
      </c>
      <c r="CH3226" t="str">
        <f t="shared" ca="1" si="505"/>
        <v/>
      </c>
      <c r="CK3226" t="str">
        <f t="shared" ca="1" si="501"/>
        <v/>
      </c>
    </row>
    <row r="3227" spans="1:89" x14ac:dyDescent="0.45">
      <c r="A3227">
        <v>0</v>
      </c>
      <c r="B3227">
        <f t="shared" si="502"/>
        <v>0</v>
      </c>
      <c r="D3227" t="b">
        <f t="shared" si="498"/>
        <v>1</v>
      </c>
      <c r="AN3227">
        <f t="shared" si="503"/>
        <v>0</v>
      </c>
      <c r="AQ3227">
        <f t="shared" si="504"/>
        <v>1.2216338880484114</v>
      </c>
      <c r="CA3227">
        <v>0</v>
      </c>
      <c r="CC3227" t="str">
        <f t="shared" ca="1" si="499"/>
        <v/>
      </c>
      <c r="CD3227" t="str">
        <f t="shared" ca="1" si="500"/>
        <v/>
      </c>
      <c r="CH3227" t="str">
        <f t="shared" ca="1" si="505"/>
        <v/>
      </c>
      <c r="CK3227" t="str">
        <f t="shared" ca="1" si="501"/>
        <v/>
      </c>
    </row>
    <row r="3228" spans="1:89" x14ac:dyDescent="0.45">
      <c r="A3228">
        <v>3</v>
      </c>
      <c r="B3228">
        <f t="shared" si="502"/>
        <v>0</v>
      </c>
      <c r="D3228" t="b">
        <f t="shared" si="498"/>
        <v>0</v>
      </c>
      <c r="AN3228">
        <f t="shared" si="503"/>
        <v>3.16258602813781</v>
      </c>
      <c r="AQ3228">
        <f t="shared" si="504"/>
        <v>1.7783661119515886</v>
      </c>
      <c r="CA3228">
        <v>3</v>
      </c>
      <c r="CC3228" t="str">
        <f t="shared" ca="1" si="499"/>
        <v/>
      </c>
      <c r="CD3228" t="str">
        <f t="shared" ca="1" si="500"/>
        <v/>
      </c>
      <c r="CH3228" t="str">
        <f t="shared" ca="1" si="505"/>
        <v/>
      </c>
      <c r="CK3228" t="str">
        <f t="shared" ca="1" si="501"/>
        <v/>
      </c>
    </row>
    <row r="3229" spans="1:89" x14ac:dyDescent="0.45">
      <c r="A3229">
        <v>2</v>
      </c>
      <c r="B3229">
        <f t="shared" si="502"/>
        <v>10</v>
      </c>
      <c r="D3229" t="b">
        <f t="shared" si="498"/>
        <v>0</v>
      </c>
      <c r="AN3229">
        <f t="shared" si="503"/>
        <v>0.60585380423463286</v>
      </c>
      <c r="AQ3229">
        <f t="shared" si="504"/>
        <v>0.77836611195158856</v>
      </c>
      <c r="CA3229">
        <v>2</v>
      </c>
      <c r="CC3229" t="str">
        <f t="shared" ca="1" si="499"/>
        <v/>
      </c>
      <c r="CD3229" t="str">
        <f t="shared" ca="1" si="500"/>
        <v/>
      </c>
      <c r="CH3229" t="str">
        <f t="shared" ca="1" si="505"/>
        <v/>
      </c>
      <c r="CK3229" t="str">
        <f t="shared" ca="1" si="501"/>
        <v/>
      </c>
    </row>
    <row r="3230" spans="1:89" x14ac:dyDescent="0.45">
      <c r="A3230">
        <v>1</v>
      </c>
      <c r="B3230">
        <f t="shared" si="502"/>
        <v>0</v>
      </c>
      <c r="D3230" t="b">
        <f t="shared" si="498"/>
        <v>0</v>
      </c>
      <c r="AN3230">
        <f t="shared" si="503"/>
        <v>4.9121580331455778E-2</v>
      </c>
      <c r="AQ3230">
        <f t="shared" si="504"/>
        <v>0.22163388804841144</v>
      </c>
      <c r="CA3230">
        <v>1</v>
      </c>
      <c r="CC3230" t="str">
        <f t="shared" ca="1" si="499"/>
        <v/>
      </c>
      <c r="CD3230" t="str">
        <f t="shared" ca="1" si="500"/>
        <v/>
      </c>
      <c r="CH3230" t="str">
        <f t="shared" ca="1" si="505"/>
        <v/>
      </c>
      <c r="CK3230" t="str">
        <f t="shared" ca="1" si="501"/>
        <v/>
      </c>
    </row>
    <row r="3231" spans="1:89" x14ac:dyDescent="0.45">
      <c r="A3231">
        <v>1</v>
      </c>
      <c r="B3231">
        <f t="shared" si="502"/>
        <v>0</v>
      </c>
      <c r="D3231" t="b">
        <f t="shared" si="498"/>
        <v>0</v>
      </c>
      <c r="AN3231">
        <f t="shared" si="503"/>
        <v>4.9121580331455778E-2</v>
      </c>
      <c r="AQ3231">
        <f t="shared" si="504"/>
        <v>0.22163388804841144</v>
      </c>
      <c r="CA3231">
        <v>1</v>
      </c>
      <c r="CC3231">
        <f t="shared" ca="1" si="499"/>
        <v>9</v>
      </c>
      <c r="CD3231" t="str">
        <f t="shared" ca="1" si="500"/>
        <v/>
      </c>
      <c r="CH3231">
        <f t="shared" ca="1" si="505"/>
        <v>81</v>
      </c>
      <c r="CK3231" t="str">
        <f t="shared" ca="1" si="501"/>
        <v/>
      </c>
    </row>
    <row r="3232" spans="1:89" x14ac:dyDescent="0.45">
      <c r="A3232">
        <v>0</v>
      </c>
      <c r="B3232">
        <f t="shared" si="502"/>
        <v>0</v>
      </c>
      <c r="D3232" t="b">
        <f t="shared" si="498"/>
        <v>0</v>
      </c>
      <c r="AN3232">
        <f t="shared" si="503"/>
        <v>0</v>
      </c>
      <c r="AQ3232">
        <f t="shared" si="504"/>
        <v>1.2216338880484114</v>
      </c>
      <c r="CA3232">
        <v>0</v>
      </c>
      <c r="CC3232" t="str">
        <f t="shared" ca="1" si="499"/>
        <v/>
      </c>
      <c r="CD3232" t="str">
        <f t="shared" ca="1" si="500"/>
        <v/>
      </c>
      <c r="CH3232" t="str">
        <f t="shared" ca="1" si="505"/>
        <v/>
      </c>
      <c r="CK3232" t="str">
        <f t="shared" ca="1" si="501"/>
        <v/>
      </c>
    </row>
    <row r="3233" spans="1:89" x14ac:dyDescent="0.45">
      <c r="A3233">
        <v>0</v>
      </c>
      <c r="B3233">
        <f t="shared" si="502"/>
        <v>0</v>
      </c>
      <c r="D3233" t="b">
        <f t="shared" si="498"/>
        <v>0</v>
      </c>
      <c r="AN3233">
        <f t="shared" si="503"/>
        <v>0</v>
      </c>
      <c r="AQ3233">
        <f t="shared" si="504"/>
        <v>1.2216338880484114</v>
      </c>
      <c r="CA3233">
        <v>0</v>
      </c>
      <c r="CC3233" t="str">
        <f t="shared" ca="1" si="499"/>
        <v/>
      </c>
      <c r="CD3233" t="str">
        <f t="shared" ca="1" si="500"/>
        <v/>
      </c>
      <c r="CH3233" t="str">
        <f t="shared" ca="1" si="505"/>
        <v/>
      </c>
      <c r="CK3233" t="str">
        <f t="shared" ca="1" si="501"/>
        <v/>
      </c>
    </row>
    <row r="3234" spans="1:89" x14ac:dyDescent="0.45">
      <c r="A3234">
        <v>2</v>
      </c>
      <c r="B3234">
        <f t="shared" si="502"/>
        <v>0</v>
      </c>
      <c r="D3234" t="b">
        <f t="shared" si="498"/>
        <v>0</v>
      </c>
      <c r="AN3234">
        <f t="shared" si="503"/>
        <v>0.60585380423463286</v>
      </c>
      <c r="AQ3234">
        <f t="shared" si="504"/>
        <v>0.77836611195158856</v>
      </c>
      <c r="CA3234">
        <v>2</v>
      </c>
      <c r="CC3234" t="str">
        <f t="shared" ca="1" si="499"/>
        <v/>
      </c>
      <c r="CD3234" t="str">
        <f t="shared" ca="1" si="500"/>
        <v/>
      </c>
      <c r="CH3234" t="str">
        <f t="shared" ca="1" si="505"/>
        <v/>
      </c>
      <c r="CK3234" t="str">
        <f t="shared" ca="1" si="501"/>
        <v/>
      </c>
    </row>
    <row r="3235" spans="1:89" x14ac:dyDescent="0.45">
      <c r="A3235">
        <v>0</v>
      </c>
      <c r="B3235">
        <f t="shared" si="502"/>
        <v>0</v>
      </c>
      <c r="D3235" t="b">
        <f t="shared" si="498"/>
        <v>0</v>
      </c>
      <c r="AN3235">
        <f t="shared" si="503"/>
        <v>0</v>
      </c>
      <c r="AQ3235">
        <f t="shared" si="504"/>
        <v>1.2216338880484114</v>
      </c>
      <c r="CA3235">
        <v>0</v>
      </c>
      <c r="CC3235" t="str">
        <f t="shared" ca="1" si="499"/>
        <v/>
      </c>
      <c r="CD3235" t="str">
        <f t="shared" ca="1" si="500"/>
        <v/>
      </c>
      <c r="CH3235" t="str">
        <f t="shared" ca="1" si="505"/>
        <v/>
      </c>
      <c r="CK3235" t="str">
        <f t="shared" ca="1" si="501"/>
        <v/>
      </c>
    </row>
    <row r="3236" spans="1:89" x14ac:dyDescent="0.45">
      <c r="A3236">
        <v>1</v>
      </c>
      <c r="B3236">
        <f t="shared" si="502"/>
        <v>0</v>
      </c>
      <c r="D3236" t="b">
        <f t="shared" si="498"/>
        <v>0</v>
      </c>
      <c r="AN3236">
        <f t="shared" si="503"/>
        <v>4.9121580331455778E-2</v>
      </c>
      <c r="AQ3236">
        <f t="shared" si="504"/>
        <v>0.22163388804841144</v>
      </c>
      <c r="CA3236">
        <v>1</v>
      </c>
      <c r="CC3236" t="str">
        <f t="shared" ca="1" si="499"/>
        <v/>
      </c>
      <c r="CD3236" t="str">
        <f t="shared" ca="1" si="500"/>
        <v/>
      </c>
      <c r="CH3236" t="str">
        <f t="shared" ca="1" si="505"/>
        <v/>
      </c>
      <c r="CK3236" t="str">
        <f t="shared" ca="1" si="501"/>
        <v/>
      </c>
    </row>
    <row r="3237" spans="1:89" x14ac:dyDescent="0.45">
      <c r="A3237">
        <v>0</v>
      </c>
      <c r="B3237">
        <f t="shared" si="502"/>
        <v>0</v>
      </c>
      <c r="D3237" t="b">
        <f t="shared" si="498"/>
        <v>1</v>
      </c>
      <c r="AN3237">
        <f t="shared" si="503"/>
        <v>0</v>
      </c>
      <c r="AQ3237">
        <f t="shared" si="504"/>
        <v>1.2216338880484114</v>
      </c>
      <c r="CA3237">
        <v>0</v>
      </c>
      <c r="CC3237" t="str">
        <f t="shared" ca="1" si="499"/>
        <v/>
      </c>
      <c r="CD3237" t="str">
        <f t="shared" ca="1" si="500"/>
        <v/>
      </c>
      <c r="CH3237" t="str">
        <f t="shared" ca="1" si="505"/>
        <v/>
      </c>
      <c r="CK3237" t="str">
        <f t="shared" ca="1" si="501"/>
        <v/>
      </c>
    </row>
    <row r="3238" spans="1:89" x14ac:dyDescent="0.45">
      <c r="A3238">
        <v>1</v>
      </c>
      <c r="B3238">
        <f t="shared" si="502"/>
        <v>0</v>
      </c>
      <c r="D3238" t="b">
        <f t="shared" si="498"/>
        <v>0</v>
      </c>
      <c r="AN3238">
        <f t="shared" si="503"/>
        <v>4.9121580331455778E-2</v>
      </c>
      <c r="AQ3238">
        <f t="shared" si="504"/>
        <v>0.22163388804841144</v>
      </c>
      <c r="CA3238">
        <v>1</v>
      </c>
      <c r="CC3238" t="str">
        <f t="shared" ca="1" si="499"/>
        <v/>
      </c>
      <c r="CD3238" t="str">
        <f t="shared" ca="1" si="500"/>
        <v/>
      </c>
      <c r="CH3238" t="str">
        <f t="shared" ca="1" si="505"/>
        <v/>
      </c>
      <c r="CK3238" t="str">
        <f t="shared" ca="1" si="501"/>
        <v/>
      </c>
    </row>
    <row r="3239" spans="1:89" x14ac:dyDescent="0.45">
      <c r="A3239">
        <v>2</v>
      </c>
      <c r="B3239">
        <f t="shared" si="502"/>
        <v>16</v>
      </c>
      <c r="D3239" t="b">
        <f t="shared" si="498"/>
        <v>0</v>
      </c>
      <c r="AN3239">
        <f t="shared" si="503"/>
        <v>0.60585380423463286</v>
      </c>
      <c r="AQ3239">
        <f t="shared" si="504"/>
        <v>0.77836611195158856</v>
      </c>
      <c r="CA3239">
        <v>2</v>
      </c>
      <c r="CC3239" t="str">
        <f t="shared" ca="1" si="499"/>
        <v/>
      </c>
      <c r="CD3239" t="str">
        <f t="shared" ca="1" si="500"/>
        <v/>
      </c>
      <c r="CH3239" t="str">
        <f t="shared" ca="1" si="505"/>
        <v/>
      </c>
      <c r="CK3239" t="str">
        <f t="shared" ca="1" si="501"/>
        <v/>
      </c>
    </row>
    <row r="3240" spans="1:89" x14ac:dyDescent="0.45">
      <c r="A3240">
        <v>2</v>
      </c>
      <c r="B3240">
        <f t="shared" si="502"/>
        <v>0</v>
      </c>
      <c r="D3240" t="b">
        <f t="shared" si="498"/>
        <v>0</v>
      </c>
      <c r="AN3240">
        <f t="shared" si="503"/>
        <v>0.60585380423463286</v>
      </c>
      <c r="AQ3240">
        <f t="shared" si="504"/>
        <v>0.77836611195158856</v>
      </c>
      <c r="CA3240">
        <v>2</v>
      </c>
      <c r="CC3240" t="str">
        <f t="shared" ca="1" si="499"/>
        <v/>
      </c>
      <c r="CD3240" t="str">
        <f t="shared" ca="1" si="500"/>
        <v/>
      </c>
      <c r="CH3240" t="str">
        <f t="shared" ca="1" si="505"/>
        <v/>
      </c>
      <c r="CK3240" t="str">
        <f t="shared" ca="1" si="501"/>
        <v/>
      </c>
    </row>
    <row r="3241" spans="1:89" x14ac:dyDescent="0.45">
      <c r="A3241">
        <v>1</v>
      </c>
      <c r="B3241">
        <f t="shared" si="502"/>
        <v>0</v>
      </c>
      <c r="D3241" t="b">
        <f t="shared" si="498"/>
        <v>0</v>
      </c>
      <c r="AN3241">
        <f t="shared" si="503"/>
        <v>4.9121580331455778E-2</v>
      </c>
      <c r="AQ3241">
        <f t="shared" si="504"/>
        <v>0.22163388804841144</v>
      </c>
      <c r="CA3241">
        <v>1</v>
      </c>
      <c r="CC3241">
        <f t="shared" ca="1" si="499"/>
        <v>12</v>
      </c>
      <c r="CD3241">
        <f t="shared" ca="1" si="500"/>
        <v>18</v>
      </c>
      <c r="CH3241">
        <f t="shared" ca="1" si="505"/>
        <v>144</v>
      </c>
      <c r="CK3241">
        <f t="shared" ca="1" si="501"/>
        <v>41.409224999999985</v>
      </c>
    </row>
    <row r="3242" spans="1:89" x14ac:dyDescent="0.45">
      <c r="A3242">
        <v>2</v>
      </c>
      <c r="B3242">
        <f t="shared" si="502"/>
        <v>0</v>
      </c>
      <c r="D3242" t="b">
        <f t="shared" si="498"/>
        <v>0</v>
      </c>
      <c r="AN3242">
        <f t="shared" si="503"/>
        <v>0.60585380423463286</v>
      </c>
      <c r="AQ3242">
        <f t="shared" si="504"/>
        <v>0.77836611195158856</v>
      </c>
      <c r="CA3242">
        <v>2</v>
      </c>
      <c r="CC3242" t="str">
        <f t="shared" ca="1" si="499"/>
        <v/>
      </c>
      <c r="CD3242" t="str">
        <f t="shared" ca="1" si="500"/>
        <v/>
      </c>
      <c r="CH3242" t="str">
        <f t="shared" ca="1" si="505"/>
        <v/>
      </c>
      <c r="CK3242" t="str">
        <f t="shared" ca="1" si="501"/>
        <v/>
      </c>
    </row>
    <row r="3243" spans="1:89" x14ac:dyDescent="0.45">
      <c r="A3243">
        <v>3</v>
      </c>
      <c r="B3243">
        <f t="shared" si="502"/>
        <v>0</v>
      </c>
      <c r="D3243" t="b">
        <f t="shared" si="498"/>
        <v>0</v>
      </c>
      <c r="AN3243">
        <f t="shared" si="503"/>
        <v>3.16258602813781</v>
      </c>
      <c r="AQ3243">
        <f t="shared" si="504"/>
        <v>1.7783661119515886</v>
      </c>
      <c r="CA3243">
        <v>3</v>
      </c>
      <c r="CC3243" t="str">
        <f t="shared" ca="1" si="499"/>
        <v/>
      </c>
      <c r="CD3243" t="str">
        <f t="shared" ca="1" si="500"/>
        <v/>
      </c>
      <c r="CH3243" t="str">
        <f t="shared" ca="1" si="505"/>
        <v/>
      </c>
      <c r="CK3243" t="str">
        <f t="shared" ca="1" si="501"/>
        <v/>
      </c>
    </row>
    <row r="3244" spans="1:89" x14ac:dyDescent="0.45">
      <c r="A3244">
        <v>0</v>
      </c>
      <c r="B3244">
        <f t="shared" si="502"/>
        <v>0</v>
      </c>
      <c r="D3244" t="b">
        <f t="shared" si="498"/>
        <v>0</v>
      </c>
      <c r="AN3244">
        <f t="shared" si="503"/>
        <v>0</v>
      </c>
      <c r="AQ3244">
        <f t="shared" si="504"/>
        <v>1.2216338880484114</v>
      </c>
      <c r="CA3244">
        <v>0</v>
      </c>
      <c r="CC3244" t="str">
        <f t="shared" ca="1" si="499"/>
        <v/>
      </c>
      <c r="CD3244" t="str">
        <f t="shared" ca="1" si="500"/>
        <v/>
      </c>
      <c r="CH3244" t="str">
        <f t="shared" ca="1" si="505"/>
        <v/>
      </c>
      <c r="CK3244" t="str">
        <f t="shared" ca="1" si="501"/>
        <v/>
      </c>
    </row>
    <row r="3245" spans="1:89" x14ac:dyDescent="0.45">
      <c r="A3245">
        <v>0</v>
      </c>
      <c r="B3245">
        <f t="shared" si="502"/>
        <v>0</v>
      </c>
      <c r="D3245" t="b">
        <f t="shared" si="498"/>
        <v>0</v>
      </c>
      <c r="AN3245">
        <f t="shared" si="503"/>
        <v>0</v>
      </c>
      <c r="AQ3245">
        <f t="shared" si="504"/>
        <v>1.2216338880484114</v>
      </c>
      <c r="CA3245">
        <v>0</v>
      </c>
      <c r="CC3245" t="str">
        <f t="shared" ca="1" si="499"/>
        <v/>
      </c>
      <c r="CD3245" t="str">
        <f t="shared" ca="1" si="500"/>
        <v/>
      </c>
      <c r="CH3245" t="str">
        <f t="shared" ca="1" si="505"/>
        <v/>
      </c>
      <c r="CK3245" t="str">
        <f t="shared" ca="1" si="501"/>
        <v/>
      </c>
    </row>
    <row r="3246" spans="1:89" x14ac:dyDescent="0.45">
      <c r="A3246">
        <v>1</v>
      </c>
      <c r="B3246">
        <f t="shared" si="502"/>
        <v>0</v>
      </c>
      <c r="D3246" t="b">
        <f t="shared" si="498"/>
        <v>0</v>
      </c>
      <c r="AN3246">
        <f t="shared" si="503"/>
        <v>4.9121580331455778E-2</v>
      </c>
      <c r="AQ3246">
        <f t="shared" si="504"/>
        <v>0.22163388804841144</v>
      </c>
      <c r="CA3246">
        <v>1</v>
      </c>
      <c r="CC3246" t="str">
        <f t="shared" ca="1" si="499"/>
        <v/>
      </c>
      <c r="CD3246" t="str">
        <f t="shared" ca="1" si="500"/>
        <v/>
      </c>
      <c r="CH3246" t="str">
        <f t="shared" ca="1" si="505"/>
        <v/>
      </c>
      <c r="CK3246" t="str">
        <f t="shared" ca="1" si="501"/>
        <v/>
      </c>
    </row>
    <row r="3247" spans="1:89" x14ac:dyDescent="0.45">
      <c r="A3247">
        <v>2</v>
      </c>
      <c r="B3247">
        <f t="shared" si="502"/>
        <v>0</v>
      </c>
      <c r="D3247" t="b">
        <f t="shared" si="498"/>
        <v>1</v>
      </c>
      <c r="AN3247">
        <f t="shared" si="503"/>
        <v>0.60585380423463286</v>
      </c>
      <c r="AQ3247">
        <f t="shared" si="504"/>
        <v>0.77836611195158856</v>
      </c>
      <c r="CA3247">
        <v>2</v>
      </c>
      <c r="CC3247" t="str">
        <f t="shared" ca="1" si="499"/>
        <v/>
      </c>
      <c r="CD3247" t="str">
        <f t="shared" ca="1" si="500"/>
        <v/>
      </c>
      <c r="CH3247" t="str">
        <f t="shared" ca="1" si="505"/>
        <v/>
      </c>
      <c r="CK3247" t="str">
        <f t="shared" ca="1" si="501"/>
        <v/>
      </c>
    </row>
    <row r="3248" spans="1:89" x14ac:dyDescent="0.45">
      <c r="A3248">
        <v>2</v>
      </c>
      <c r="B3248">
        <f t="shared" si="502"/>
        <v>0</v>
      </c>
      <c r="D3248" t="b">
        <f t="shared" si="498"/>
        <v>0</v>
      </c>
      <c r="AN3248">
        <f t="shared" si="503"/>
        <v>0.60585380423463286</v>
      </c>
      <c r="AQ3248">
        <f t="shared" si="504"/>
        <v>0.77836611195158856</v>
      </c>
      <c r="CA3248">
        <v>2</v>
      </c>
      <c r="CC3248" t="str">
        <f t="shared" ca="1" si="499"/>
        <v/>
      </c>
      <c r="CD3248" t="str">
        <f t="shared" ca="1" si="500"/>
        <v/>
      </c>
      <c r="CH3248" t="str">
        <f t="shared" ca="1" si="505"/>
        <v/>
      </c>
      <c r="CK3248" t="str">
        <f t="shared" ca="1" si="501"/>
        <v/>
      </c>
    </row>
    <row r="3249" spans="1:89" x14ac:dyDescent="0.45">
      <c r="A3249">
        <v>1</v>
      </c>
      <c r="B3249">
        <f t="shared" si="502"/>
        <v>12</v>
      </c>
      <c r="D3249" t="b">
        <f t="shared" si="498"/>
        <v>0</v>
      </c>
      <c r="AN3249">
        <f t="shared" si="503"/>
        <v>4.9121580331455778E-2</v>
      </c>
      <c r="AQ3249">
        <f t="shared" si="504"/>
        <v>0.22163388804841144</v>
      </c>
      <c r="CA3249">
        <v>1</v>
      </c>
      <c r="CC3249" t="str">
        <f t="shared" ca="1" si="499"/>
        <v/>
      </c>
      <c r="CD3249" t="str">
        <f t="shared" ca="1" si="500"/>
        <v/>
      </c>
      <c r="CH3249" t="str">
        <f t="shared" ca="1" si="505"/>
        <v/>
      </c>
      <c r="CK3249" t="str">
        <f t="shared" ca="1" si="501"/>
        <v/>
      </c>
    </row>
    <row r="3250" spans="1:89" x14ac:dyDescent="0.45">
      <c r="A3250">
        <v>0</v>
      </c>
      <c r="B3250">
        <f t="shared" si="502"/>
        <v>0</v>
      </c>
      <c r="D3250" t="b">
        <f t="shared" si="498"/>
        <v>0</v>
      </c>
      <c r="AN3250">
        <f t="shared" si="503"/>
        <v>0</v>
      </c>
      <c r="AQ3250">
        <f t="shared" si="504"/>
        <v>1.2216338880484114</v>
      </c>
      <c r="CA3250">
        <v>0</v>
      </c>
      <c r="CC3250" t="str">
        <f t="shared" ca="1" si="499"/>
        <v/>
      </c>
      <c r="CD3250" t="str">
        <f t="shared" ca="1" si="500"/>
        <v/>
      </c>
      <c r="CH3250" t="str">
        <f t="shared" ca="1" si="505"/>
        <v/>
      </c>
      <c r="CK3250" t="str">
        <f t="shared" ca="1" si="501"/>
        <v/>
      </c>
    </row>
    <row r="3251" spans="1:89" x14ac:dyDescent="0.45">
      <c r="A3251">
        <v>0</v>
      </c>
      <c r="B3251">
        <f t="shared" si="502"/>
        <v>0</v>
      </c>
      <c r="D3251" t="b">
        <f t="shared" si="498"/>
        <v>0</v>
      </c>
      <c r="AN3251">
        <f t="shared" si="503"/>
        <v>0</v>
      </c>
      <c r="AQ3251">
        <f t="shared" si="504"/>
        <v>1.2216338880484114</v>
      </c>
      <c r="CA3251">
        <v>0</v>
      </c>
      <c r="CC3251">
        <f t="shared" ca="1" si="499"/>
        <v>6</v>
      </c>
      <c r="CD3251" t="str">
        <f t="shared" ca="1" si="500"/>
        <v/>
      </c>
      <c r="CH3251">
        <f t="shared" ca="1" si="505"/>
        <v>36</v>
      </c>
      <c r="CK3251" t="str">
        <f t="shared" ca="1" si="501"/>
        <v/>
      </c>
    </row>
    <row r="3252" spans="1:89" x14ac:dyDescent="0.45">
      <c r="A3252">
        <v>0</v>
      </c>
      <c r="B3252">
        <f t="shared" si="502"/>
        <v>0</v>
      </c>
      <c r="D3252" t="b">
        <f t="shared" si="498"/>
        <v>0</v>
      </c>
      <c r="AN3252">
        <f t="shared" si="503"/>
        <v>0</v>
      </c>
      <c r="AQ3252">
        <f t="shared" si="504"/>
        <v>1.2216338880484114</v>
      </c>
      <c r="CA3252">
        <v>0</v>
      </c>
      <c r="CC3252" t="str">
        <f t="shared" ca="1" si="499"/>
        <v/>
      </c>
      <c r="CD3252" t="str">
        <f t="shared" ca="1" si="500"/>
        <v/>
      </c>
      <c r="CH3252" t="str">
        <f t="shared" ca="1" si="505"/>
        <v/>
      </c>
      <c r="CK3252" t="str">
        <f t="shared" ca="1" si="501"/>
        <v/>
      </c>
    </row>
    <row r="3253" spans="1:89" x14ac:dyDescent="0.45">
      <c r="A3253">
        <v>1</v>
      </c>
      <c r="B3253">
        <f t="shared" si="502"/>
        <v>0</v>
      </c>
      <c r="D3253" t="b">
        <f t="shared" si="498"/>
        <v>0</v>
      </c>
      <c r="AN3253">
        <f t="shared" si="503"/>
        <v>4.9121580331455778E-2</v>
      </c>
      <c r="AQ3253">
        <f t="shared" si="504"/>
        <v>0.22163388804841144</v>
      </c>
      <c r="CA3253">
        <v>1</v>
      </c>
      <c r="CC3253" t="str">
        <f t="shared" ca="1" si="499"/>
        <v/>
      </c>
      <c r="CD3253" t="str">
        <f t="shared" ca="1" si="500"/>
        <v/>
      </c>
      <c r="CH3253" t="str">
        <f t="shared" ca="1" si="505"/>
        <v/>
      </c>
      <c r="CK3253" t="str">
        <f t="shared" ca="1" si="501"/>
        <v/>
      </c>
    </row>
    <row r="3254" spans="1:89" x14ac:dyDescent="0.45">
      <c r="A3254">
        <v>2</v>
      </c>
      <c r="B3254">
        <f t="shared" si="502"/>
        <v>0</v>
      </c>
      <c r="D3254" t="b">
        <f t="shared" si="498"/>
        <v>0</v>
      </c>
      <c r="AN3254">
        <f t="shared" si="503"/>
        <v>0.60585380423463286</v>
      </c>
      <c r="AQ3254">
        <f t="shared" si="504"/>
        <v>0.77836611195158856</v>
      </c>
      <c r="CA3254">
        <v>2</v>
      </c>
      <c r="CC3254" t="str">
        <f t="shared" ca="1" si="499"/>
        <v/>
      </c>
      <c r="CD3254" t="str">
        <f t="shared" ca="1" si="500"/>
        <v/>
      </c>
      <c r="CH3254" t="str">
        <f t="shared" ca="1" si="505"/>
        <v/>
      </c>
      <c r="CK3254" t="str">
        <f t="shared" ca="1" si="501"/>
        <v/>
      </c>
    </row>
    <row r="3255" spans="1:89" x14ac:dyDescent="0.45">
      <c r="A3255">
        <v>1</v>
      </c>
      <c r="B3255">
        <f t="shared" si="502"/>
        <v>0</v>
      </c>
      <c r="D3255" t="b">
        <f t="shared" si="498"/>
        <v>0</v>
      </c>
      <c r="AN3255">
        <f t="shared" si="503"/>
        <v>4.9121580331455778E-2</v>
      </c>
      <c r="AQ3255">
        <f t="shared" si="504"/>
        <v>0.22163388804841144</v>
      </c>
      <c r="CA3255">
        <v>1</v>
      </c>
      <c r="CC3255" t="str">
        <f t="shared" ca="1" si="499"/>
        <v/>
      </c>
      <c r="CD3255" t="str">
        <f t="shared" ca="1" si="500"/>
        <v/>
      </c>
      <c r="CH3255" t="str">
        <f t="shared" ca="1" si="505"/>
        <v/>
      </c>
      <c r="CK3255" t="str">
        <f t="shared" ca="1" si="501"/>
        <v/>
      </c>
    </row>
    <row r="3256" spans="1:89" x14ac:dyDescent="0.45">
      <c r="A3256">
        <v>0</v>
      </c>
      <c r="B3256">
        <f t="shared" si="502"/>
        <v>0</v>
      </c>
      <c r="D3256" t="b">
        <f t="shared" si="498"/>
        <v>0</v>
      </c>
      <c r="AN3256">
        <f t="shared" si="503"/>
        <v>0</v>
      </c>
      <c r="AQ3256">
        <f t="shared" si="504"/>
        <v>1.2216338880484114</v>
      </c>
      <c r="CA3256">
        <v>0</v>
      </c>
      <c r="CC3256" t="str">
        <f t="shared" ca="1" si="499"/>
        <v/>
      </c>
      <c r="CD3256" t="str">
        <f t="shared" ca="1" si="500"/>
        <v/>
      </c>
      <c r="CH3256" t="str">
        <f t="shared" ca="1" si="505"/>
        <v/>
      </c>
      <c r="CK3256" t="str">
        <f t="shared" ca="1" si="501"/>
        <v/>
      </c>
    </row>
    <row r="3257" spans="1:89" x14ac:dyDescent="0.45">
      <c r="A3257">
        <v>0</v>
      </c>
      <c r="B3257">
        <f t="shared" si="502"/>
        <v>0</v>
      </c>
      <c r="D3257" t="b">
        <f t="shared" si="498"/>
        <v>1</v>
      </c>
      <c r="AN3257">
        <f t="shared" si="503"/>
        <v>0</v>
      </c>
      <c r="AQ3257">
        <f t="shared" si="504"/>
        <v>1.2216338880484114</v>
      </c>
      <c r="CA3257">
        <v>0</v>
      </c>
      <c r="CC3257" t="str">
        <f t="shared" ca="1" si="499"/>
        <v/>
      </c>
      <c r="CD3257" t="str">
        <f t="shared" ca="1" si="500"/>
        <v/>
      </c>
      <c r="CH3257" t="str">
        <f t="shared" ca="1" si="505"/>
        <v/>
      </c>
      <c r="CK3257" t="str">
        <f t="shared" ca="1" si="501"/>
        <v/>
      </c>
    </row>
    <row r="3258" spans="1:89" x14ac:dyDescent="0.45">
      <c r="A3258">
        <v>0</v>
      </c>
      <c r="B3258">
        <f t="shared" si="502"/>
        <v>0</v>
      </c>
      <c r="D3258" t="b">
        <f t="shared" si="498"/>
        <v>0</v>
      </c>
      <c r="AN3258">
        <f t="shared" si="503"/>
        <v>0</v>
      </c>
      <c r="AQ3258">
        <f t="shared" si="504"/>
        <v>1.2216338880484114</v>
      </c>
      <c r="CA3258">
        <v>0</v>
      </c>
      <c r="CC3258" t="str">
        <f t="shared" ca="1" si="499"/>
        <v/>
      </c>
      <c r="CD3258" t="str">
        <f t="shared" ca="1" si="500"/>
        <v/>
      </c>
      <c r="CH3258" t="str">
        <f t="shared" ca="1" si="505"/>
        <v/>
      </c>
      <c r="CK3258" t="str">
        <f t="shared" ca="1" si="501"/>
        <v/>
      </c>
    </row>
    <row r="3259" spans="1:89" x14ac:dyDescent="0.45">
      <c r="A3259">
        <v>2</v>
      </c>
      <c r="B3259">
        <f t="shared" si="502"/>
        <v>11</v>
      </c>
      <c r="D3259" t="b">
        <f t="shared" si="498"/>
        <v>0</v>
      </c>
      <c r="AN3259">
        <f t="shared" si="503"/>
        <v>0.60585380423463286</v>
      </c>
      <c r="AQ3259">
        <f t="shared" si="504"/>
        <v>0.77836611195158856</v>
      </c>
      <c r="CA3259">
        <v>2</v>
      </c>
      <c r="CC3259" t="str">
        <f t="shared" ca="1" si="499"/>
        <v/>
      </c>
      <c r="CD3259" t="str">
        <f t="shared" ca="1" si="500"/>
        <v/>
      </c>
      <c r="CH3259" t="str">
        <f t="shared" ca="1" si="505"/>
        <v/>
      </c>
      <c r="CK3259" t="str">
        <f t="shared" ca="1" si="501"/>
        <v/>
      </c>
    </row>
    <row r="3260" spans="1:89" x14ac:dyDescent="0.45">
      <c r="A3260">
        <v>0</v>
      </c>
      <c r="B3260">
        <f t="shared" si="502"/>
        <v>0</v>
      </c>
      <c r="D3260" t="b">
        <f t="shared" si="498"/>
        <v>0</v>
      </c>
      <c r="AN3260">
        <f t="shared" si="503"/>
        <v>0</v>
      </c>
      <c r="AQ3260">
        <f t="shared" si="504"/>
        <v>1.2216338880484114</v>
      </c>
      <c r="CA3260">
        <v>0</v>
      </c>
      <c r="CC3260" t="str">
        <f t="shared" ca="1" si="499"/>
        <v/>
      </c>
      <c r="CD3260" t="str">
        <f t="shared" ca="1" si="500"/>
        <v/>
      </c>
      <c r="CH3260" t="str">
        <f t="shared" ca="1" si="505"/>
        <v/>
      </c>
      <c r="CK3260" t="str">
        <f t="shared" ca="1" si="501"/>
        <v/>
      </c>
    </row>
    <row r="3261" spans="1:89" x14ac:dyDescent="0.45">
      <c r="A3261">
        <v>6</v>
      </c>
      <c r="B3261">
        <f t="shared" si="502"/>
        <v>0</v>
      </c>
      <c r="D3261" t="b">
        <f t="shared" si="498"/>
        <v>0</v>
      </c>
      <c r="AN3261">
        <f t="shared" si="503"/>
        <v>22.832782699847343</v>
      </c>
      <c r="AQ3261">
        <f t="shared" si="504"/>
        <v>4.7783661119515886</v>
      </c>
      <c r="CA3261">
        <v>6</v>
      </c>
      <c r="CC3261">
        <f t="shared" ca="1" si="499"/>
        <v>18</v>
      </c>
      <c r="CD3261">
        <f t="shared" ca="1" si="500"/>
        <v>28</v>
      </c>
      <c r="CH3261">
        <f t="shared" ca="1" si="505"/>
        <v>324</v>
      </c>
      <c r="CK3261">
        <f t="shared" ca="1" si="501"/>
        <v>12.709225000000009</v>
      </c>
    </row>
    <row r="3262" spans="1:89" x14ac:dyDescent="0.45">
      <c r="A3262">
        <v>0</v>
      </c>
      <c r="B3262">
        <f t="shared" si="502"/>
        <v>0</v>
      </c>
      <c r="D3262" t="b">
        <f t="shared" si="498"/>
        <v>0</v>
      </c>
      <c r="AN3262">
        <f t="shared" si="503"/>
        <v>0</v>
      </c>
      <c r="AQ3262">
        <f t="shared" si="504"/>
        <v>1.2216338880484114</v>
      </c>
      <c r="CA3262">
        <v>0</v>
      </c>
      <c r="CC3262" t="str">
        <f t="shared" ca="1" si="499"/>
        <v/>
      </c>
      <c r="CD3262" t="str">
        <f t="shared" ca="1" si="500"/>
        <v/>
      </c>
      <c r="CH3262" t="str">
        <f t="shared" ca="1" si="505"/>
        <v/>
      </c>
      <c r="CK3262" t="str">
        <f t="shared" ca="1" si="501"/>
        <v/>
      </c>
    </row>
    <row r="3263" spans="1:89" x14ac:dyDescent="0.45">
      <c r="A3263">
        <v>0</v>
      </c>
      <c r="B3263">
        <f t="shared" si="502"/>
        <v>0</v>
      </c>
      <c r="D3263" t="b">
        <f t="shared" si="498"/>
        <v>0</v>
      </c>
      <c r="AN3263">
        <f t="shared" si="503"/>
        <v>0</v>
      </c>
      <c r="AQ3263">
        <f t="shared" si="504"/>
        <v>1.2216338880484114</v>
      </c>
      <c r="CA3263">
        <v>0</v>
      </c>
      <c r="CC3263" t="str">
        <f t="shared" ca="1" si="499"/>
        <v/>
      </c>
      <c r="CD3263" t="str">
        <f t="shared" ca="1" si="500"/>
        <v/>
      </c>
      <c r="CH3263" t="str">
        <f t="shared" ca="1" si="505"/>
        <v/>
      </c>
      <c r="CK3263" t="str">
        <f t="shared" ca="1" si="501"/>
        <v/>
      </c>
    </row>
    <row r="3264" spans="1:89" x14ac:dyDescent="0.45">
      <c r="A3264">
        <v>2</v>
      </c>
      <c r="B3264">
        <f t="shared" si="502"/>
        <v>0</v>
      </c>
      <c r="D3264" t="b">
        <f t="shared" si="498"/>
        <v>0</v>
      </c>
      <c r="AN3264">
        <f t="shared" si="503"/>
        <v>0.60585380423463286</v>
      </c>
      <c r="AQ3264">
        <f t="shared" si="504"/>
        <v>0.77836611195158856</v>
      </c>
      <c r="CA3264">
        <v>2</v>
      </c>
      <c r="CC3264" t="str">
        <f t="shared" ca="1" si="499"/>
        <v/>
      </c>
      <c r="CD3264" t="str">
        <f t="shared" ca="1" si="500"/>
        <v/>
      </c>
      <c r="CH3264" t="str">
        <f t="shared" ca="1" si="505"/>
        <v/>
      </c>
      <c r="CK3264" t="str">
        <f t="shared" ca="1" si="501"/>
        <v/>
      </c>
    </row>
    <row r="3265" spans="1:89" x14ac:dyDescent="0.45">
      <c r="A3265">
        <v>1</v>
      </c>
      <c r="B3265">
        <f t="shared" si="502"/>
        <v>0</v>
      </c>
      <c r="D3265" t="b">
        <f t="shared" ref="D3265:D3328" si="506">MOD(ROW(A3298),10)=0</f>
        <v>0</v>
      </c>
      <c r="AN3265">
        <f t="shared" si="503"/>
        <v>4.9121580331455778E-2</v>
      </c>
      <c r="AQ3265">
        <f t="shared" si="504"/>
        <v>0.22163388804841144</v>
      </c>
      <c r="CA3265">
        <v>1</v>
      </c>
      <c r="CC3265" t="str">
        <f t="shared" ref="CC3265:CC3328" ca="1" si="507">IF(MOD(CELL("строка",CA3274),10)=0,SUM(CA3265:CA3274),"")</f>
        <v/>
      </c>
      <c r="CD3265" t="str">
        <f t="shared" ca="1" si="500"/>
        <v/>
      </c>
      <c r="CH3265" t="str">
        <f t="shared" ca="1" si="505"/>
        <v/>
      </c>
      <c r="CK3265" t="str">
        <f t="shared" ca="1" si="501"/>
        <v/>
      </c>
    </row>
    <row r="3266" spans="1:89" x14ac:dyDescent="0.45">
      <c r="A3266">
        <v>0</v>
      </c>
      <c r="B3266">
        <f t="shared" si="502"/>
        <v>0</v>
      </c>
      <c r="D3266" t="b">
        <f t="shared" si="506"/>
        <v>0</v>
      </c>
      <c r="AN3266">
        <f t="shared" si="503"/>
        <v>0</v>
      </c>
      <c r="AQ3266">
        <f t="shared" si="504"/>
        <v>1.2216338880484114</v>
      </c>
      <c r="CA3266">
        <v>0</v>
      </c>
      <c r="CC3266" t="str">
        <f t="shared" ca="1" si="507"/>
        <v/>
      </c>
      <c r="CD3266" t="str">
        <f t="shared" ref="CD3266:CD3329" ca="1" si="508">IF(MOD(CELL("строка",CA3285),20)=0,SUM(CA3266:CA3285),"")</f>
        <v/>
      </c>
      <c r="CH3266" t="str">
        <f t="shared" ca="1" si="505"/>
        <v/>
      </c>
      <c r="CK3266" t="str">
        <f t="shared" ref="CK3266:CK3329" ca="1" si="509">IF(MOD(CELL("строка",CD3266),20)=1,POWER( SUM( CD3266, -$CJ$1 ), 2 ),"")</f>
        <v/>
      </c>
    </row>
    <row r="3267" spans="1:89" x14ac:dyDescent="0.45">
      <c r="A3267">
        <v>1</v>
      </c>
      <c r="B3267">
        <f t="shared" ref="B3267:B3330" si="510">SUM(A3309:A3318)*D3285</f>
        <v>0</v>
      </c>
      <c r="D3267" t="b">
        <f t="shared" si="506"/>
        <v>1</v>
      </c>
      <c r="AN3267">
        <f t="shared" ref="AN3267:AN3330" si="511">IF(A3267&gt;0,(A3267-AM$2)*(A3267-AM$2),0)</f>
        <v>4.9121580331455778E-2</v>
      </c>
      <c r="AQ3267">
        <f t="shared" ref="AQ3267:AQ3330" si="512">ABS(A3267-AM$2)</f>
        <v>0.22163388804841144</v>
      </c>
      <c r="CA3267">
        <v>1</v>
      </c>
      <c r="CC3267" t="str">
        <f t="shared" ca="1" si="507"/>
        <v/>
      </c>
      <c r="CD3267" t="str">
        <f t="shared" ca="1" si="508"/>
        <v/>
      </c>
      <c r="CH3267" t="str">
        <f t="shared" ref="CH3267:CH3330" ca="1" si="513">IF(MOD(CELL("строка",CC3267),10)=1,POWER( SUM( CC3267, -$G$1 ), 2 ),"")</f>
        <v/>
      </c>
      <c r="CK3267" t="str">
        <f t="shared" ca="1" si="509"/>
        <v/>
      </c>
    </row>
    <row r="3268" spans="1:89" x14ac:dyDescent="0.45">
      <c r="A3268">
        <v>3</v>
      </c>
      <c r="B3268">
        <f t="shared" si="510"/>
        <v>0</v>
      </c>
      <c r="D3268" t="b">
        <f t="shared" si="506"/>
        <v>0</v>
      </c>
      <c r="AN3268">
        <f t="shared" si="511"/>
        <v>3.16258602813781</v>
      </c>
      <c r="AQ3268">
        <f t="shared" si="512"/>
        <v>1.7783661119515886</v>
      </c>
      <c r="CA3268">
        <v>3</v>
      </c>
      <c r="CC3268" t="str">
        <f t="shared" ca="1" si="507"/>
        <v/>
      </c>
      <c r="CD3268" t="str">
        <f t="shared" ca="1" si="508"/>
        <v/>
      </c>
      <c r="CH3268" t="str">
        <f t="shared" ca="1" si="513"/>
        <v/>
      </c>
      <c r="CK3268" t="str">
        <f t="shared" ca="1" si="509"/>
        <v/>
      </c>
    </row>
    <row r="3269" spans="1:89" x14ac:dyDescent="0.45">
      <c r="A3269">
        <v>4</v>
      </c>
      <c r="B3269">
        <f t="shared" si="510"/>
        <v>8</v>
      </c>
      <c r="D3269" t="b">
        <f t="shared" si="506"/>
        <v>0</v>
      </c>
      <c r="AN3269">
        <f t="shared" si="511"/>
        <v>7.7193182520409875</v>
      </c>
      <c r="AQ3269">
        <f t="shared" si="512"/>
        <v>2.7783661119515886</v>
      </c>
      <c r="CA3269">
        <v>4</v>
      </c>
      <c r="CC3269" t="str">
        <f t="shared" ca="1" si="507"/>
        <v/>
      </c>
      <c r="CD3269" t="str">
        <f t="shared" ca="1" si="508"/>
        <v/>
      </c>
      <c r="CH3269" t="str">
        <f t="shared" ca="1" si="513"/>
        <v/>
      </c>
      <c r="CK3269" t="str">
        <f t="shared" ca="1" si="509"/>
        <v/>
      </c>
    </row>
    <row r="3270" spans="1:89" x14ac:dyDescent="0.45">
      <c r="A3270">
        <v>1</v>
      </c>
      <c r="B3270">
        <f t="shared" si="510"/>
        <v>0</v>
      </c>
      <c r="D3270" t="b">
        <f t="shared" si="506"/>
        <v>0</v>
      </c>
      <c r="AN3270">
        <f t="shared" si="511"/>
        <v>4.9121580331455778E-2</v>
      </c>
      <c r="AQ3270">
        <f t="shared" si="512"/>
        <v>0.22163388804841144</v>
      </c>
      <c r="CA3270">
        <v>1</v>
      </c>
      <c r="CC3270" t="str">
        <f t="shared" ca="1" si="507"/>
        <v/>
      </c>
      <c r="CD3270" t="str">
        <f t="shared" ca="1" si="508"/>
        <v/>
      </c>
      <c r="CH3270" t="str">
        <f t="shared" ca="1" si="513"/>
        <v/>
      </c>
      <c r="CK3270" t="str">
        <f t="shared" ca="1" si="509"/>
        <v/>
      </c>
    </row>
    <row r="3271" spans="1:89" x14ac:dyDescent="0.45">
      <c r="A3271">
        <v>0</v>
      </c>
      <c r="B3271">
        <f t="shared" si="510"/>
        <v>0</v>
      </c>
      <c r="D3271" t="b">
        <f t="shared" si="506"/>
        <v>0</v>
      </c>
      <c r="AN3271">
        <f t="shared" si="511"/>
        <v>0</v>
      </c>
      <c r="AQ3271">
        <f t="shared" si="512"/>
        <v>1.2216338880484114</v>
      </c>
      <c r="CA3271">
        <v>0</v>
      </c>
      <c r="CC3271">
        <f t="shared" ca="1" si="507"/>
        <v>10</v>
      </c>
      <c r="CD3271" t="str">
        <f t="shared" ca="1" si="508"/>
        <v/>
      </c>
      <c r="CH3271">
        <f t="shared" ca="1" si="513"/>
        <v>100</v>
      </c>
      <c r="CK3271" t="str">
        <f t="shared" ca="1" si="509"/>
        <v/>
      </c>
    </row>
    <row r="3272" spans="1:89" x14ac:dyDescent="0.45">
      <c r="A3272">
        <v>2</v>
      </c>
      <c r="B3272">
        <f t="shared" si="510"/>
        <v>0</v>
      </c>
      <c r="D3272" t="b">
        <f t="shared" si="506"/>
        <v>0</v>
      </c>
      <c r="AN3272">
        <f t="shared" si="511"/>
        <v>0.60585380423463286</v>
      </c>
      <c r="AQ3272">
        <f t="shared" si="512"/>
        <v>0.77836611195158856</v>
      </c>
      <c r="CA3272">
        <v>2</v>
      </c>
      <c r="CC3272" t="str">
        <f t="shared" ca="1" si="507"/>
        <v/>
      </c>
      <c r="CD3272" t="str">
        <f t="shared" ca="1" si="508"/>
        <v/>
      </c>
      <c r="CH3272" t="str">
        <f t="shared" ca="1" si="513"/>
        <v/>
      </c>
      <c r="CK3272" t="str">
        <f t="shared" ca="1" si="509"/>
        <v/>
      </c>
    </row>
    <row r="3273" spans="1:89" x14ac:dyDescent="0.45">
      <c r="A3273">
        <v>1</v>
      </c>
      <c r="B3273">
        <f t="shared" si="510"/>
        <v>0</v>
      </c>
      <c r="D3273" t="b">
        <f t="shared" si="506"/>
        <v>0</v>
      </c>
      <c r="AN3273">
        <f t="shared" si="511"/>
        <v>4.9121580331455778E-2</v>
      </c>
      <c r="AQ3273">
        <f t="shared" si="512"/>
        <v>0.22163388804841144</v>
      </c>
      <c r="CA3273">
        <v>1</v>
      </c>
      <c r="CC3273" t="str">
        <f t="shared" ca="1" si="507"/>
        <v/>
      </c>
      <c r="CD3273" t="str">
        <f t="shared" ca="1" si="508"/>
        <v/>
      </c>
      <c r="CH3273" t="str">
        <f t="shared" ca="1" si="513"/>
        <v/>
      </c>
      <c r="CK3273" t="str">
        <f t="shared" ca="1" si="509"/>
        <v/>
      </c>
    </row>
    <row r="3274" spans="1:89" x14ac:dyDescent="0.45">
      <c r="A3274">
        <v>0</v>
      </c>
      <c r="B3274">
        <f t="shared" si="510"/>
        <v>0</v>
      </c>
      <c r="D3274" t="b">
        <f t="shared" si="506"/>
        <v>0</v>
      </c>
      <c r="AN3274">
        <f t="shared" si="511"/>
        <v>0</v>
      </c>
      <c r="AQ3274">
        <f t="shared" si="512"/>
        <v>1.2216338880484114</v>
      </c>
      <c r="CA3274">
        <v>0</v>
      </c>
      <c r="CC3274" t="str">
        <f t="shared" ca="1" si="507"/>
        <v/>
      </c>
      <c r="CD3274" t="str">
        <f t="shared" ca="1" si="508"/>
        <v/>
      </c>
      <c r="CH3274" t="str">
        <f t="shared" ca="1" si="513"/>
        <v/>
      </c>
      <c r="CK3274" t="str">
        <f t="shared" ca="1" si="509"/>
        <v/>
      </c>
    </row>
    <row r="3275" spans="1:89" x14ac:dyDescent="0.45">
      <c r="A3275">
        <v>1</v>
      </c>
      <c r="B3275">
        <f t="shared" si="510"/>
        <v>0</v>
      </c>
      <c r="D3275" t="b">
        <f t="shared" si="506"/>
        <v>0</v>
      </c>
      <c r="AN3275">
        <f t="shared" si="511"/>
        <v>4.9121580331455778E-2</v>
      </c>
      <c r="AQ3275">
        <f t="shared" si="512"/>
        <v>0.22163388804841144</v>
      </c>
      <c r="CA3275">
        <v>1</v>
      </c>
      <c r="CC3275" t="str">
        <f t="shared" ca="1" si="507"/>
        <v/>
      </c>
      <c r="CD3275" t="str">
        <f t="shared" ca="1" si="508"/>
        <v/>
      </c>
      <c r="CH3275" t="str">
        <f t="shared" ca="1" si="513"/>
        <v/>
      </c>
      <c r="CK3275" t="str">
        <f t="shared" ca="1" si="509"/>
        <v/>
      </c>
    </row>
    <row r="3276" spans="1:89" x14ac:dyDescent="0.45">
      <c r="A3276">
        <v>0</v>
      </c>
      <c r="B3276">
        <f t="shared" si="510"/>
        <v>0</v>
      </c>
      <c r="D3276" t="b">
        <f t="shared" si="506"/>
        <v>0</v>
      </c>
      <c r="AN3276">
        <f t="shared" si="511"/>
        <v>0</v>
      </c>
      <c r="AQ3276">
        <f t="shared" si="512"/>
        <v>1.2216338880484114</v>
      </c>
      <c r="CA3276">
        <v>0</v>
      </c>
      <c r="CC3276" t="str">
        <f t="shared" ca="1" si="507"/>
        <v/>
      </c>
      <c r="CD3276" t="str">
        <f t="shared" ca="1" si="508"/>
        <v/>
      </c>
      <c r="CH3276" t="str">
        <f t="shared" ca="1" si="513"/>
        <v/>
      </c>
      <c r="CK3276" t="str">
        <f t="shared" ca="1" si="509"/>
        <v/>
      </c>
    </row>
    <row r="3277" spans="1:89" x14ac:dyDescent="0.45">
      <c r="A3277">
        <v>0</v>
      </c>
      <c r="B3277">
        <f t="shared" si="510"/>
        <v>0</v>
      </c>
      <c r="D3277" t="b">
        <f t="shared" si="506"/>
        <v>1</v>
      </c>
      <c r="AN3277">
        <f t="shared" si="511"/>
        <v>0</v>
      </c>
      <c r="AQ3277">
        <f t="shared" si="512"/>
        <v>1.2216338880484114</v>
      </c>
      <c r="CA3277">
        <v>0</v>
      </c>
      <c r="CC3277" t="str">
        <f t="shared" ca="1" si="507"/>
        <v/>
      </c>
      <c r="CD3277" t="str">
        <f t="shared" ca="1" si="508"/>
        <v/>
      </c>
      <c r="CH3277" t="str">
        <f t="shared" ca="1" si="513"/>
        <v/>
      </c>
      <c r="CK3277" t="str">
        <f t="shared" ca="1" si="509"/>
        <v/>
      </c>
    </row>
    <row r="3278" spans="1:89" x14ac:dyDescent="0.45">
      <c r="A3278">
        <v>1</v>
      </c>
      <c r="B3278">
        <f t="shared" si="510"/>
        <v>0</v>
      </c>
      <c r="D3278" t="b">
        <f t="shared" si="506"/>
        <v>0</v>
      </c>
      <c r="AN3278">
        <f t="shared" si="511"/>
        <v>4.9121580331455778E-2</v>
      </c>
      <c r="AQ3278">
        <f t="shared" si="512"/>
        <v>0.22163388804841144</v>
      </c>
      <c r="CA3278">
        <v>1</v>
      </c>
      <c r="CC3278" t="str">
        <f t="shared" ca="1" si="507"/>
        <v/>
      </c>
      <c r="CD3278" t="str">
        <f t="shared" ca="1" si="508"/>
        <v/>
      </c>
      <c r="CH3278" t="str">
        <f t="shared" ca="1" si="513"/>
        <v/>
      </c>
      <c r="CK3278" t="str">
        <f t="shared" ca="1" si="509"/>
        <v/>
      </c>
    </row>
    <row r="3279" spans="1:89" x14ac:dyDescent="0.45">
      <c r="A3279">
        <v>3</v>
      </c>
      <c r="B3279">
        <f t="shared" si="510"/>
        <v>9</v>
      </c>
      <c r="D3279" t="b">
        <f t="shared" si="506"/>
        <v>0</v>
      </c>
      <c r="AN3279">
        <f t="shared" si="511"/>
        <v>3.16258602813781</v>
      </c>
      <c r="AQ3279">
        <f t="shared" si="512"/>
        <v>1.7783661119515886</v>
      </c>
      <c r="CA3279">
        <v>3</v>
      </c>
      <c r="CC3279" t="str">
        <f t="shared" ca="1" si="507"/>
        <v/>
      </c>
      <c r="CD3279" t="str">
        <f t="shared" ca="1" si="508"/>
        <v/>
      </c>
      <c r="CH3279" t="str">
        <f t="shared" ca="1" si="513"/>
        <v/>
      </c>
      <c r="CK3279" t="str">
        <f t="shared" ca="1" si="509"/>
        <v/>
      </c>
    </row>
    <row r="3280" spans="1:89" x14ac:dyDescent="0.45">
      <c r="A3280">
        <v>2</v>
      </c>
      <c r="B3280">
        <f t="shared" si="510"/>
        <v>0</v>
      </c>
      <c r="D3280" t="b">
        <f t="shared" si="506"/>
        <v>0</v>
      </c>
      <c r="AN3280">
        <f t="shared" si="511"/>
        <v>0.60585380423463286</v>
      </c>
      <c r="AQ3280">
        <f t="shared" si="512"/>
        <v>0.77836611195158856</v>
      </c>
      <c r="CA3280">
        <v>2</v>
      </c>
      <c r="CC3280" t="str">
        <f t="shared" ca="1" si="507"/>
        <v/>
      </c>
      <c r="CD3280" t="str">
        <f t="shared" ca="1" si="508"/>
        <v/>
      </c>
      <c r="CH3280" t="str">
        <f t="shared" ca="1" si="513"/>
        <v/>
      </c>
      <c r="CK3280" t="str">
        <f t="shared" ca="1" si="509"/>
        <v/>
      </c>
    </row>
    <row r="3281" spans="1:89" x14ac:dyDescent="0.45">
      <c r="A3281">
        <v>3</v>
      </c>
      <c r="B3281">
        <f t="shared" si="510"/>
        <v>0</v>
      </c>
      <c r="D3281" t="b">
        <f t="shared" si="506"/>
        <v>0</v>
      </c>
      <c r="AN3281">
        <f t="shared" si="511"/>
        <v>3.16258602813781</v>
      </c>
      <c r="AQ3281">
        <f t="shared" si="512"/>
        <v>1.7783661119515886</v>
      </c>
      <c r="CA3281">
        <v>3</v>
      </c>
      <c r="CC3281">
        <f t="shared" ca="1" si="507"/>
        <v>16</v>
      </c>
      <c r="CD3281">
        <f t="shared" ca="1" si="508"/>
        <v>28</v>
      </c>
      <c r="CH3281">
        <f t="shared" ca="1" si="513"/>
        <v>256</v>
      </c>
      <c r="CK3281">
        <f t="shared" ca="1" si="509"/>
        <v>12.709225000000009</v>
      </c>
    </row>
    <row r="3282" spans="1:89" x14ac:dyDescent="0.45">
      <c r="A3282">
        <v>3</v>
      </c>
      <c r="B3282">
        <f t="shared" si="510"/>
        <v>0</v>
      </c>
      <c r="D3282" t="b">
        <f t="shared" si="506"/>
        <v>0</v>
      </c>
      <c r="AN3282">
        <f t="shared" si="511"/>
        <v>3.16258602813781</v>
      </c>
      <c r="AQ3282">
        <f t="shared" si="512"/>
        <v>1.7783661119515886</v>
      </c>
      <c r="CA3282">
        <v>3</v>
      </c>
      <c r="CC3282" t="str">
        <f t="shared" ca="1" si="507"/>
        <v/>
      </c>
      <c r="CD3282" t="str">
        <f t="shared" ca="1" si="508"/>
        <v/>
      </c>
      <c r="CH3282" t="str">
        <f t="shared" ca="1" si="513"/>
        <v/>
      </c>
      <c r="CK3282" t="str">
        <f t="shared" ca="1" si="509"/>
        <v/>
      </c>
    </row>
    <row r="3283" spans="1:89" x14ac:dyDescent="0.45">
      <c r="A3283">
        <v>2</v>
      </c>
      <c r="B3283">
        <f t="shared" si="510"/>
        <v>0</v>
      </c>
      <c r="D3283" t="b">
        <f t="shared" si="506"/>
        <v>0</v>
      </c>
      <c r="AN3283">
        <f t="shared" si="511"/>
        <v>0.60585380423463286</v>
      </c>
      <c r="AQ3283">
        <f t="shared" si="512"/>
        <v>0.77836611195158856</v>
      </c>
      <c r="CA3283">
        <v>2</v>
      </c>
      <c r="CC3283" t="str">
        <f t="shared" ca="1" si="507"/>
        <v/>
      </c>
      <c r="CD3283" t="str">
        <f t="shared" ca="1" si="508"/>
        <v/>
      </c>
      <c r="CH3283" t="str">
        <f t="shared" ca="1" si="513"/>
        <v/>
      </c>
      <c r="CK3283" t="str">
        <f t="shared" ca="1" si="509"/>
        <v/>
      </c>
    </row>
    <row r="3284" spans="1:89" x14ac:dyDescent="0.45">
      <c r="A3284">
        <v>0</v>
      </c>
      <c r="B3284">
        <f t="shared" si="510"/>
        <v>0</v>
      </c>
      <c r="D3284" t="b">
        <f t="shared" si="506"/>
        <v>0</v>
      </c>
      <c r="AN3284">
        <f t="shared" si="511"/>
        <v>0</v>
      </c>
      <c r="AQ3284">
        <f t="shared" si="512"/>
        <v>1.2216338880484114</v>
      </c>
      <c r="CA3284">
        <v>0</v>
      </c>
      <c r="CC3284" t="str">
        <f t="shared" ca="1" si="507"/>
        <v/>
      </c>
      <c r="CD3284" t="str">
        <f t="shared" ca="1" si="508"/>
        <v/>
      </c>
      <c r="CH3284" t="str">
        <f t="shared" ca="1" si="513"/>
        <v/>
      </c>
      <c r="CK3284" t="str">
        <f t="shared" ca="1" si="509"/>
        <v/>
      </c>
    </row>
    <row r="3285" spans="1:89" x14ac:dyDescent="0.45">
      <c r="A3285">
        <v>1</v>
      </c>
      <c r="B3285">
        <f t="shared" si="510"/>
        <v>0</v>
      </c>
      <c r="D3285" t="b">
        <f t="shared" si="506"/>
        <v>0</v>
      </c>
      <c r="AN3285">
        <f t="shared" si="511"/>
        <v>4.9121580331455778E-2</v>
      </c>
      <c r="AQ3285">
        <f t="shared" si="512"/>
        <v>0.22163388804841144</v>
      </c>
      <c r="CA3285">
        <v>1</v>
      </c>
      <c r="CC3285" t="str">
        <f t="shared" ca="1" si="507"/>
        <v/>
      </c>
      <c r="CD3285" t="str">
        <f t="shared" ca="1" si="508"/>
        <v/>
      </c>
      <c r="CH3285" t="str">
        <f t="shared" ca="1" si="513"/>
        <v/>
      </c>
      <c r="CK3285" t="str">
        <f t="shared" ca="1" si="509"/>
        <v/>
      </c>
    </row>
    <row r="3286" spans="1:89" x14ac:dyDescent="0.45">
      <c r="A3286">
        <v>1</v>
      </c>
      <c r="B3286">
        <f t="shared" si="510"/>
        <v>0</v>
      </c>
      <c r="D3286" t="b">
        <f t="shared" si="506"/>
        <v>0</v>
      </c>
      <c r="AN3286">
        <f t="shared" si="511"/>
        <v>4.9121580331455778E-2</v>
      </c>
      <c r="AQ3286">
        <f t="shared" si="512"/>
        <v>0.22163388804841144</v>
      </c>
      <c r="CA3286">
        <v>1</v>
      </c>
      <c r="CC3286" t="str">
        <f t="shared" ca="1" si="507"/>
        <v/>
      </c>
      <c r="CD3286" t="str">
        <f t="shared" ca="1" si="508"/>
        <v/>
      </c>
      <c r="CH3286" t="str">
        <f t="shared" ca="1" si="513"/>
        <v/>
      </c>
      <c r="CK3286" t="str">
        <f t="shared" ca="1" si="509"/>
        <v/>
      </c>
    </row>
    <row r="3287" spans="1:89" x14ac:dyDescent="0.45">
      <c r="A3287">
        <v>0</v>
      </c>
      <c r="B3287">
        <f t="shared" si="510"/>
        <v>0</v>
      </c>
      <c r="D3287" t="b">
        <f t="shared" si="506"/>
        <v>1</v>
      </c>
      <c r="AN3287">
        <f t="shared" si="511"/>
        <v>0</v>
      </c>
      <c r="AQ3287">
        <f t="shared" si="512"/>
        <v>1.2216338880484114</v>
      </c>
      <c r="CA3287">
        <v>0</v>
      </c>
      <c r="CC3287" t="str">
        <f t="shared" ca="1" si="507"/>
        <v/>
      </c>
      <c r="CD3287" t="str">
        <f t="shared" ca="1" si="508"/>
        <v/>
      </c>
      <c r="CH3287" t="str">
        <f t="shared" ca="1" si="513"/>
        <v/>
      </c>
      <c r="CK3287" t="str">
        <f t="shared" ca="1" si="509"/>
        <v/>
      </c>
    </row>
    <row r="3288" spans="1:89" x14ac:dyDescent="0.45">
      <c r="A3288">
        <v>2</v>
      </c>
      <c r="B3288">
        <f t="shared" si="510"/>
        <v>0</v>
      </c>
      <c r="D3288" t="b">
        <f t="shared" si="506"/>
        <v>0</v>
      </c>
      <c r="AN3288">
        <f t="shared" si="511"/>
        <v>0.60585380423463286</v>
      </c>
      <c r="AQ3288">
        <f t="shared" si="512"/>
        <v>0.77836611195158856</v>
      </c>
      <c r="CA3288">
        <v>2</v>
      </c>
      <c r="CC3288" t="str">
        <f t="shared" ca="1" si="507"/>
        <v/>
      </c>
      <c r="CD3288" t="str">
        <f t="shared" ca="1" si="508"/>
        <v/>
      </c>
      <c r="CH3288" t="str">
        <f t="shared" ca="1" si="513"/>
        <v/>
      </c>
      <c r="CK3288" t="str">
        <f t="shared" ca="1" si="509"/>
        <v/>
      </c>
    </row>
    <row r="3289" spans="1:89" x14ac:dyDescent="0.45">
      <c r="A3289">
        <v>2</v>
      </c>
      <c r="B3289">
        <f t="shared" si="510"/>
        <v>15</v>
      </c>
      <c r="D3289" t="b">
        <f t="shared" si="506"/>
        <v>0</v>
      </c>
      <c r="AN3289">
        <f t="shared" si="511"/>
        <v>0.60585380423463286</v>
      </c>
      <c r="AQ3289">
        <f t="shared" si="512"/>
        <v>0.77836611195158856</v>
      </c>
      <c r="CA3289">
        <v>2</v>
      </c>
      <c r="CC3289" t="str">
        <f t="shared" ca="1" si="507"/>
        <v/>
      </c>
      <c r="CD3289" t="str">
        <f t="shared" ca="1" si="508"/>
        <v/>
      </c>
      <c r="CH3289" t="str">
        <f t="shared" ca="1" si="513"/>
        <v/>
      </c>
      <c r="CK3289" t="str">
        <f t="shared" ca="1" si="509"/>
        <v/>
      </c>
    </row>
    <row r="3290" spans="1:89" x14ac:dyDescent="0.45">
      <c r="A3290">
        <v>2</v>
      </c>
      <c r="B3290">
        <f t="shared" si="510"/>
        <v>0</v>
      </c>
      <c r="D3290" t="b">
        <f t="shared" si="506"/>
        <v>0</v>
      </c>
      <c r="AN3290">
        <f t="shared" si="511"/>
        <v>0.60585380423463286</v>
      </c>
      <c r="AQ3290">
        <f t="shared" si="512"/>
        <v>0.77836611195158856</v>
      </c>
      <c r="CA3290">
        <v>2</v>
      </c>
      <c r="CC3290" t="str">
        <f t="shared" ca="1" si="507"/>
        <v/>
      </c>
      <c r="CD3290" t="str">
        <f t="shared" ca="1" si="508"/>
        <v/>
      </c>
      <c r="CH3290" t="str">
        <f t="shared" ca="1" si="513"/>
        <v/>
      </c>
      <c r="CK3290" t="str">
        <f t="shared" ca="1" si="509"/>
        <v/>
      </c>
    </row>
    <row r="3291" spans="1:89" x14ac:dyDescent="0.45">
      <c r="A3291">
        <v>1</v>
      </c>
      <c r="B3291">
        <f t="shared" si="510"/>
        <v>0</v>
      </c>
      <c r="D3291" t="b">
        <f t="shared" si="506"/>
        <v>0</v>
      </c>
      <c r="AN3291">
        <f t="shared" si="511"/>
        <v>4.9121580331455778E-2</v>
      </c>
      <c r="AQ3291">
        <f t="shared" si="512"/>
        <v>0.22163388804841144</v>
      </c>
      <c r="CA3291">
        <v>1</v>
      </c>
      <c r="CC3291">
        <f t="shared" ca="1" si="507"/>
        <v>12</v>
      </c>
      <c r="CD3291" t="str">
        <f t="shared" ca="1" si="508"/>
        <v/>
      </c>
      <c r="CH3291">
        <f t="shared" ca="1" si="513"/>
        <v>144</v>
      </c>
      <c r="CK3291" t="str">
        <f t="shared" ca="1" si="509"/>
        <v/>
      </c>
    </row>
    <row r="3292" spans="1:89" x14ac:dyDescent="0.45">
      <c r="A3292">
        <v>0</v>
      </c>
      <c r="B3292">
        <f t="shared" si="510"/>
        <v>0</v>
      </c>
      <c r="D3292" t="b">
        <f t="shared" si="506"/>
        <v>0</v>
      </c>
      <c r="AN3292">
        <f t="shared" si="511"/>
        <v>0</v>
      </c>
      <c r="AQ3292">
        <f t="shared" si="512"/>
        <v>1.2216338880484114</v>
      </c>
      <c r="CA3292">
        <v>0</v>
      </c>
      <c r="CC3292" t="str">
        <f t="shared" ca="1" si="507"/>
        <v/>
      </c>
      <c r="CD3292" t="str">
        <f t="shared" ca="1" si="508"/>
        <v/>
      </c>
      <c r="CH3292" t="str">
        <f t="shared" ca="1" si="513"/>
        <v/>
      </c>
      <c r="CK3292" t="str">
        <f t="shared" ca="1" si="509"/>
        <v/>
      </c>
    </row>
    <row r="3293" spans="1:89" x14ac:dyDescent="0.45">
      <c r="A3293">
        <v>1</v>
      </c>
      <c r="B3293">
        <f t="shared" si="510"/>
        <v>0</v>
      </c>
      <c r="D3293" t="b">
        <f t="shared" si="506"/>
        <v>0</v>
      </c>
      <c r="AN3293">
        <f t="shared" si="511"/>
        <v>4.9121580331455778E-2</v>
      </c>
      <c r="AQ3293">
        <f t="shared" si="512"/>
        <v>0.22163388804841144</v>
      </c>
      <c r="CA3293">
        <v>1</v>
      </c>
      <c r="CC3293" t="str">
        <f t="shared" ca="1" si="507"/>
        <v/>
      </c>
      <c r="CD3293" t="str">
        <f t="shared" ca="1" si="508"/>
        <v/>
      </c>
      <c r="CH3293" t="str">
        <f t="shared" ca="1" si="513"/>
        <v/>
      </c>
      <c r="CK3293" t="str">
        <f t="shared" ca="1" si="509"/>
        <v/>
      </c>
    </row>
    <row r="3294" spans="1:89" x14ac:dyDescent="0.45">
      <c r="A3294">
        <v>1</v>
      </c>
      <c r="B3294">
        <f t="shared" si="510"/>
        <v>0</v>
      </c>
      <c r="D3294" t="b">
        <f t="shared" si="506"/>
        <v>0</v>
      </c>
      <c r="AN3294">
        <f t="shared" si="511"/>
        <v>4.9121580331455778E-2</v>
      </c>
      <c r="AQ3294">
        <f t="shared" si="512"/>
        <v>0.22163388804841144</v>
      </c>
      <c r="CA3294">
        <v>1</v>
      </c>
      <c r="CC3294" t="str">
        <f t="shared" ca="1" si="507"/>
        <v/>
      </c>
      <c r="CD3294" t="str">
        <f t="shared" ca="1" si="508"/>
        <v/>
      </c>
      <c r="CH3294" t="str">
        <f t="shared" ca="1" si="513"/>
        <v/>
      </c>
      <c r="CK3294" t="str">
        <f t="shared" ca="1" si="509"/>
        <v/>
      </c>
    </row>
    <row r="3295" spans="1:89" x14ac:dyDescent="0.45">
      <c r="A3295">
        <v>0</v>
      </c>
      <c r="B3295">
        <f t="shared" si="510"/>
        <v>0</v>
      </c>
      <c r="D3295" t="b">
        <f t="shared" si="506"/>
        <v>0</v>
      </c>
      <c r="AN3295">
        <f t="shared" si="511"/>
        <v>0</v>
      </c>
      <c r="AQ3295">
        <f t="shared" si="512"/>
        <v>1.2216338880484114</v>
      </c>
      <c r="CA3295">
        <v>0</v>
      </c>
      <c r="CC3295" t="str">
        <f t="shared" ca="1" si="507"/>
        <v/>
      </c>
      <c r="CD3295" t="str">
        <f t="shared" ca="1" si="508"/>
        <v/>
      </c>
      <c r="CH3295" t="str">
        <f t="shared" ca="1" si="513"/>
        <v/>
      </c>
      <c r="CK3295" t="str">
        <f t="shared" ca="1" si="509"/>
        <v/>
      </c>
    </row>
    <row r="3296" spans="1:89" x14ac:dyDescent="0.45">
      <c r="A3296">
        <v>2</v>
      </c>
      <c r="B3296">
        <f t="shared" si="510"/>
        <v>0</v>
      </c>
      <c r="D3296" t="b">
        <f t="shared" si="506"/>
        <v>0</v>
      </c>
      <c r="AN3296">
        <f t="shared" si="511"/>
        <v>0.60585380423463286</v>
      </c>
      <c r="AQ3296">
        <f t="shared" si="512"/>
        <v>0.77836611195158856</v>
      </c>
      <c r="CA3296">
        <v>2</v>
      </c>
      <c r="CC3296" t="str">
        <f t="shared" ca="1" si="507"/>
        <v/>
      </c>
      <c r="CD3296" t="str">
        <f t="shared" ca="1" si="508"/>
        <v/>
      </c>
      <c r="CH3296" t="str">
        <f t="shared" ca="1" si="513"/>
        <v/>
      </c>
      <c r="CK3296" t="str">
        <f t="shared" ca="1" si="509"/>
        <v/>
      </c>
    </row>
    <row r="3297" spans="1:89" x14ac:dyDescent="0.45">
      <c r="A3297">
        <v>0</v>
      </c>
      <c r="B3297">
        <f t="shared" si="510"/>
        <v>0</v>
      </c>
      <c r="D3297" t="b">
        <f t="shared" si="506"/>
        <v>1</v>
      </c>
      <c r="AN3297">
        <f t="shared" si="511"/>
        <v>0</v>
      </c>
      <c r="AQ3297">
        <f t="shared" si="512"/>
        <v>1.2216338880484114</v>
      </c>
      <c r="CA3297">
        <v>0</v>
      </c>
      <c r="CC3297" t="str">
        <f t="shared" ca="1" si="507"/>
        <v/>
      </c>
      <c r="CD3297" t="str">
        <f t="shared" ca="1" si="508"/>
        <v/>
      </c>
      <c r="CH3297" t="str">
        <f t="shared" ca="1" si="513"/>
        <v/>
      </c>
      <c r="CK3297" t="str">
        <f t="shared" ca="1" si="509"/>
        <v/>
      </c>
    </row>
    <row r="3298" spans="1:89" x14ac:dyDescent="0.45">
      <c r="A3298">
        <v>4</v>
      </c>
      <c r="B3298">
        <f t="shared" si="510"/>
        <v>0</v>
      </c>
      <c r="D3298" t="b">
        <f t="shared" si="506"/>
        <v>0</v>
      </c>
      <c r="AN3298">
        <f t="shared" si="511"/>
        <v>7.7193182520409875</v>
      </c>
      <c r="AQ3298">
        <f t="shared" si="512"/>
        <v>2.7783661119515886</v>
      </c>
      <c r="CA3298">
        <v>4</v>
      </c>
      <c r="CC3298" t="str">
        <f t="shared" ca="1" si="507"/>
        <v/>
      </c>
      <c r="CD3298" t="str">
        <f t="shared" ca="1" si="508"/>
        <v/>
      </c>
      <c r="CH3298" t="str">
        <f t="shared" ca="1" si="513"/>
        <v/>
      </c>
      <c r="CK3298" t="str">
        <f t="shared" ca="1" si="509"/>
        <v/>
      </c>
    </row>
    <row r="3299" spans="1:89" x14ac:dyDescent="0.45">
      <c r="A3299">
        <v>2</v>
      </c>
      <c r="B3299">
        <f t="shared" si="510"/>
        <v>14</v>
      </c>
      <c r="D3299" t="b">
        <f t="shared" si="506"/>
        <v>0</v>
      </c>
      <c r="AN3299">
        <f t="shared" si="511"/>
        <v>0.60585380423463286</v>
      </c>
      <c r="AQ3299">
        <f t="shared" si="512"/>
        <v>0.77836611195158856</v>
      </c>
      <c r="CA3299">
        <v>2</v>
      </c>
      <c r="CC3299" t="str">
        <f t="shared" ca="1" si="507"/>
        <v/>
      </c>
      <c r="CD3299" t="str">
        <f t="shared" ca="1" si="508"/>
        <v/>
      </c>
      <c r="CH3299" t="str">
        <f t="shared" ca="1" si="513"/>
        <v/>
      </c>
      <c r="CK3299" t="str">
        <f t="shared" ca="1" si="509"/>
        <v/>
      </c>
    </row>
    <row r="3300" spans="1:89" x14ac:dyDescent="0.45">
      <c r="A3300">
        <v>1</v>
      </c>
      <c r="B3300">
        <f t="shared" si="510"/>
        <v>0</v>
      </c>
      <c r="D3300" t="b">
        <f t="shared" si="506"/>
        <v>0</v>
      </c>
      <c r="AN3300">
        <f t="shared" si="511"/>
        <v>4.9121580331455778E-2</v>
      </c>
      <c r="AQ3300">
        <f t="shared" si="512"/>
        <v>0.22163388804841144</v>
      </c>
      <c r="CA3300">
        <v>1</v>
      </c>
      <c r="CC3300" t="str">
        <f t="shared" ca="1" si="507"/>
        <v/>
      </c>
      <c r="CD3300" t="str">
        <f t="shared" ca="1" si="508"/>
        <v/>
      </c>
      <c r="CH3300" t="str">
        <f t="shared" ca="1" si="513"/>
        <v/>
      </c>
      <c r="CK3300" t="str">
        <f t="shared" ca="1" si="509"/>
        <v/>
      </c>
    </row>
    <row r="3301" spans="1:89" x14ac:dyDescent="0.45">
      <c r="A3301">
        <v>1</v>
      </c>
      <c r="B3301">
        <f t="shared" si="510"/>
        <v>0</v>
      </c>
      <c r="D3301" t="b">
        <f t="shared" si="506"/>
        <v>0</v>
      </c>
      <c r="AN3301">
        <f t="shared" si="511"/>
        <v>4.9121580331455778E-2</v>
      </c>
      <c r="AQ3301">
        <f t="shared" si="512"/>
        <v>0.22163388804841144</v>
      </c>
      <c r="CA3301">
        <v>1</v>
      </c>
      <c r="CC3301">
        <f t="shared" ca="1" si="507"/>
        <v>11</v>
      </c>
      <c r="CD3301">
        <f t="shared" ca="1" si="508"/>
        <v>19</v>
      </c>
      <c r="CH3301">
        <f t="shared" ca="1" si="513"/>
        <v>121</v>
      </c>
      <c r="CK3301">
        <f t="shared" ca="1" si="509"/>
        <v>29.539224999999988</v>
      </c>
    </row>
    <row r="3302" spans="1:89" x14ac:dyDescent="0.45">
      <c r="A3302">
        <v>1</v>
      </c>
      <c r="B3302">
        <f t="shared" si="510"/>
        <v>0</v>
      </c>
      <c r="D3302" t="b">
        <f t="shared" si="506"/>
        <v>0</v>
      </c>
      <c r="AN3302">
        <f t="shared" si="511"/>
        <v>4.9121580331455778E-2</v>
      </c>
      <c r="AQ3302">
        <f t="shared" si="512"/>
        <v>0.22163388804841144</v>
      </c>
      <c r="CA3302">
        <v>1</v>
      </c>
      <c r="CC3302" t="str">
        <f t="shared" ca="1" si="507"/>
        <v/>
      </c>
      <c r="CD3302" t="str">
        <f t="shared" ca="1" si="508"/>
        <v/>
      </c>
      <c r="CH3302" t="str">
        <f t="shared" ca="1" si="513"/>
        <v/>
      </c>
      <c r="CK3302" t="str">
        <f t="shared" ca="1" si="509"/>
        <v/>
      </c>
    </row>
    <row r="3303" spans="1:89" x14ac:dyDescent="0.45">
      <c r="A3303">
        <v>3</v>
      </c>
      <c r="B3303">
        <f t="shared" si="510"/>
        <v>0</v>
      </c>
      <c r="D3303" t="b">
        <f t="shared" si="506"/>
        <v>0</v>
      </c>
      <c r="AN3303">
        <f t="shared" si="511"/>
        <v>3.16258602813781</v>
      </c>
      <c r="AQ3303">
        <f t="shared" si="512"/>
        <v>1.7783661119515886</v>
      </c>
      <c r="CA3303">
        <v>3</v>
      </c>
      <c r="CC3303" t="str">
        <f t="shared" ca="1" si="507"/>
        <v/>
      </c>
      <c r="CD3303" t="str">
        <f t="shared" ca="1" si="508"/>
        <v/>
      </c>
      <c r="CH3303" t="str">
        <f t="shared" ca="1" si="513"/>
        <v/>
      </c>
      <c r="CK3303" t="str">
        <f t="shared" ca="1" si="509"/>
        <v/>
      </c>
    </row>
    <row r="3304" spans="1:89" x14ac:dyDescent="0.45">
      <c r="A3304">
        <v>1</v>
      </c>
      <c r="B3304">
        <f t="shared" si="510"/>
        <v>0</v>
      </c>
      <c r="D3304" t="b">
        <f t="shared" si="506"/>
        <v>0</v>
      </c>
      <c r="AN3304">
        <f t="shared" si="511"/>
        <v>4.9121580331455778E-2</v>
      </c>
      <c r="AQ3304">
        <f t="shared" si="512"/>
        <v>0.22163388804841144</v>
      </c>
      <c r="CA3304">
        <v>1</v>
      </c>
      <c r="CC3304" t="str">
        <f t="shared" ca="1" si="507"/>
        <v/>
      </c>
      <c r="CD3304" t="str">
        <f t="shared" ca="1" si="508"/>
        <v/>
      </c>
      <c r="CH3304" t="str">
        <f t="shared" ca="1" si="513"/>
        <v/>
      </c>
      <c r="CK3304" t="str">
        <f t="shared" ca="1" si="509"/>
        <v/>
      </c>
    </row>
    <row r="3305" spans="1:89" x14ac:dyDescent="0.45">
      <c r="A3305">
        <v>0</v>
      </c>
      <c r="B3305">
        <f t="shared" si="510"/>
        <v>0</v>
      </c>
      <c r="D3305" t="b">
        <f t="shared" si="506"/>
        <v>0</v>
      </c>
      <c r="AN3305">
        <f t="shared" si="511"/>
        <v>0</v>
      </c>
      <c r="AQ3305">
        <f t="shared" si="512"/>
        <v>1.2216338880484114</v>
      </c>
      <c r="CA3305">
        <v>0</v>
      </c>
      <c r="CC3305" t="str">
        <f t="shared" ca="1" si="507"/>
        <v/>
      </c>
      <c r="CD3305" t="str">
        <f t="shared" ca="1" si="508"/>
        <v/>
      </c>
      <c r="CH3305" t="str">
        <f t="shared" ca="1" si="513"/>
        <v/>
      </c>
      <c r="CK3305" t="str">
        <f t="shared" ca="1" si="509"/>
        <v/>
      </c>
    </row>
    <row r="3306" spans="1:89" x14ac:dyDescent="0.45">
      <c r="A3306">
        <v>0</v>
      </c>
      <c r="B3306">
        <f t="shared" si="510"/>
        <v>0</v>
      </c>
      <c r="D3306" t="b">
        <f t="shared" si="506"/>
        <v>0</v>
      </c>
      <c r="AN3306">
        <f t="shared" si="511"/>
        <v>0</v>
      </c>
      <c r="AQ3306">
        <f t="shared" si="512"/>
        <v>1.2216338880484114</v>
      </c>
      <c r="CA3306">
        <v>0</v>
      </c>
      <c r="CC3306" t="str">
        <f t="shared" ca="1" si="507"/>
        <v/>
      </c>
      <c r="CD3306" t="str">
        <f t="shared" ca="1" si="508"/>
        <v/>
      </c>
      <c r="CH3306" t="str">
        <f t="shared" ca="1" si="513"/>
        <v/>
      </c>
      <c r="CK3306" t="str">
        <f t="shared" ca="1" si="509"/>
        <v/>
      </c>
    </row>
    <row r="3307" spans="1:89" x14ac:dyDescent="0.45">
      <c r="A3307">
        <v>1</v>
      </c>
      <c r="B3307">
        <f t="shared" si="510"/>
        <v>0</v>
      </c>
      <c r="D3307" t="b">
        <f t="shared" si="506"/>
        <v>1</v>
      </c>
      <c r="AN3307">
        <f t="shared" si="511"/>
        <v>4.9121580331455778E-2</v>
      </c>
      <c r="AQ3307">
        <f t="shared" si="512"/>
        <v>0.22163388804841144</v>
      </c>
      <c r="CA3307">
        <v>1</v>
      </c>
      <c r="CC3307" t="str">
        <f t="shared" ca="1" si="507"/>
        <v/>
      </c>
      <c r="CD3307" t="str">
        <f t="shared" ca="1" si="508"/>
        <v/>
      </c>
      <c r="CH3307" t="str">
        <f t="shared" ca="1" si="513"/>
        <v/>
      </c>
      <c r="CK3307" t="str">
        <f t="shared" ca="1" si="509"/>
        <v/>
      </c>
    </row>
    <row r="3308" spans="1:89" x14ac:dyDescent="0.45">
      <c r="A3308">
        <v>0</v>
      </c>
      <c r="B3308">
        <f t="shared" si="510"/>
        <v>0</v>
      </c>
      <c r="D3308" t="b">
        <f t="shared" si="506"/>
        <v>0</v>
      </c>
      <c r="AN3308">
        <f t="shared" si="511"/>
        <v>0</v>
      </c>
      <c r="AQ3308">
        <f t="shared" si="512"/>
        <v>1.2216338880484114</v>
      </c>
      <c r="CA3308">
        <v>0</v>
      </c>
      <c r="CC3308" t="str">
        <f t="shared" ca="1" si="507"/>
        <v/>
      </c>
      <c r="CD3308" t="str">
        <f t="shared" ca="1" si="508"/>
        <v/>
      </c>
      <c r="CH3308" t="str">
        <f t="shared" ca="1" si="513"/>
        <v/>
      </c>
      <c r="CK3308" t="str">
        <f t="shared" ca="1" si="509"/>
        <v/>
      </c>
    </row>
    <row r="3309" spans="1:89" x14ac:dyDescent="0.45">
      <c r="A3309">
        <v>2</v>
      </c>
      <c r="B3309">
        <f t="shared" si="510"/>
        <v>10</v>
      </c>
      <c r="D3309" t="b">
        <f t="shared" si="506"/>
        <v>0</v>
      </c>
      <c r="AN3309">
        <f t="shared" si="511"/>
        <v>0.60585380423463286</v>
      </c>
      <c r="AQ3309">
        <f t="shared" si="512"/>
        <v>0.77836611195158856</v>
      </c>
      <c r="CA3309">
        <v>2</v>
      </c>
      <c r="CC3309" t="str">
        <f t="shared" ca="1" si="507"/>
        <v/>
      </c>
      <c r="CD3309" t="str">
        <f t="shared" ca="1" si="508"/>
        <v/>
      </c>
      <c r="CH3309" t="str">
        <f t="shared" ca="1" si="513"/>
        <v/>
      </c>
      <c r="CK3309" t="str">
        <f t="shared" ca="1" si="509"/>
        <v/>
      </c>
    </row>
    <row r="3310" spans="1:89" x14ac:dyDescent="0.45">
      <c r="A3310">
        <v>2</v>
      </c>
      <c r="B3310">
        <f t="shared" si="510"/>
        <v>0</v>
      </c>
      <c r="D3310" t="b">
        <f t="shared" si="506"/>
        <v>0</v>
      </c>
      <c r="AN3310">
        <f t="shared" si="511"/>
        <v>0.60585380423463286</v>
      </c>
      <c r="AQ3310">
        <f t="shared" si="512"/>
        <v>0.77836611195158856</v>
      </c>
      <c r="CA3310">
        <v>2</v>
      </c>
      <c r="CC3310" t="str">
        <f t="shared" ca="1" si="507"/>
        <v/>
      </c>
      <c r="CD3310" t="str">
        <f t="shared" ca="1" si="508"/>
        <v/>
      </c>
      <c r="CH3310" t="str">
        <f t="shared" ca="1" si="513"/>
        <v/>
      </c>
      <c r="CK3310" t="str">
        <f t="shared" ca="1" si="509"/>
        <v/>
      </c>
    </row>
    <row r="3311" spans="1:89" x14ac:dyDescent="0.45">
      <c r="A3311">
        <v>1</v>
      </c>
      <c r="B3311">
        <f t="shared" si="510"/>
        <v>0</v>
      </c>
      <c r="D3311" t="b">
        <f t="shared" si="506"/>
        <v>0</v>
      </c>
      <c r="AN3311">
        <f t="shared" si="511"/>
        <v>4.9121580331455778E-2</v>
      </c>
      <c r="AQ3311">
        <f t="shared" si="512"/>
        <v>0.22163388804841144</v>
      </c>
      <c r="CA3311">
        <v>1</v>
      </c>
      <c r="CC3311">
        <f t="shared" ca="1" si="507"/>
        <v>8</v>
      </c>
      <c r="CD3311" t="str">
        <f t="shared" ca="1" si="508"/>
        <v/>
      </c>
      <c r="CH3311">
        <f t="shared" ca="1" si="513"/>
        <v>64</v>
      </c>
      <c r="CK3311" t="str">
        <f t="shared" ca="1" si="509"/>
        <v/>
      </c>
    </row>
    <row r="3312" spans="1:89" x14ac:dyDescent="0.45">
      <c r="A3312">
        <v>0</v>
      </c>
      <c r="B3312">
        <f t="shared" si="510"/>
        <v>0</v>
      </c>
      <c r="D3312" t="b">
        <f t="shared" si="506"/>
        <v>0</v>
      </c>
      <c r="AN3312">
        <f t="shared" si="511"/>
        <v>0</v>
      </c>
      <c r="AQ3312">
        <f t="shared" si="512"/>
        <v>1.2216338880484114</v>
      </c>
      <c r="CA3312">
        <v>0</v>
      </c>
      <c r="CC3312" t="str">
        <f t="shared" ca="1" si="507"/>
        <v/>
      </c>
      <c r="CD3312" t="str">
        <f t="shared" ca="1" si="508"/>
        <v/>
      </c>
      <c r="CH3312" t="str">
        <f t="shared" ca="1" si="513"/>
        <v/>
      </c>
      <c r="CK3312" t="str">
        <f t="shared" ca="1" si="509"/>
        <v/>
      </c>
    </row>
    <row r="3313" spans="1:89" x14ac:dyDescent="0.45">
      <c r="A3313">
        <v>0</v>
      </c>
      <c r="B3313">
        <f t="shared" si="510"/>
        <v>0</v>
      </c>
      <c r="D3313" t="b">
        <f t="shared" si="506"/>
        <v>0</v>
      </c>
      <c r="AN3313">
        <f t="shared" si="511"/>
        <v>0</v>
      </c>
      <c r="AQ3313">
        <f t="shared" si="512"/>
        <v>1.2216338880484114</v>
      </c>
      <c r="CA3313">
        <v>0</v>
      </c>
      <c r="CC3313" t="str">
        <f t="shared" ca="1" si="507"/>
        <v/>
      </c>
      <c r="CD3313" t="str">
        <f t="shared" ca="1" si="508"/>
        <v/>
      </c>
      <c r="CH3313" t="str">
        <f t="shared" ca="1" si="513"/>
        <v/>
      </c>
      <c r="CK3313" t="str">
        <f t="shared" ca="1" si="509"/>
        <v/>
      </c>
    </row>
    <row r="3314" spans="1:89" x14ac:dyDescent="0.45">
      <c r="A3314">
        <v>2</v>
      </c>
      <c r="B3314">
        <f t="shared" si="510"/>
        <v>0</v>
      </c>
      <c r="D3314" t="b">
        <f t="shared" si="506"/>
        <v>0</v>
      </c>
      <c r="AN3314">
        <f t="shared" si="511"/>
        <v>0.60585380423463286</v>
      </c>
      <c r="AQ3314">
        <f t="shared" si="512"/>
        <v>0.77836611195158856</v>
      </c>
      <c r="CA3314">
        <v>2</v>
      </c>
      <c r="CC3314" t="str">
        <f t="shared" ca="1" si="507"/>
        <v/>
      </c>
      <c r="CD3314" t="str">
        <f t="shared" ca="1" si="508"/>
        <v/>
      </c>
      <c r="CH3314" t="str">
        <f t="shared" ca="1" si="513"/>
        <v/>
      </c>
      <c r="CK3314" t="str">
        <f t="shared" ca="1" si="509"/>
        <v/>
      </c>
    </row>
    <row r="3315" spans="1:89" x14ac:dyDescent="0.45">
      <c r="A3315">
        <v>1</v>
      </c>
      <c r="B3315">
        <f t="shared" si="510"/>
        <v>0</v>
      </c>
      <c r="D3315" t="b">
        <f t="shared" si="506"/>
        <v>0</v>
      </c>
      <c r="AN3315">
        <f t="shared" si="511"/>
        <v>4.9121580331455778E-2</v>
      </c>
      <c r="AQ3315">
        <f t="shared" si="512"/>
        <v>0.22163388804841144</v>
      </c>
      <c r="CA3315">
        <v>1</v>
      </c>
      <c r="CC3315" t="str">
        <f t="shared" ca="1" si="507"/>
        <v/>
      </c>
      <c r="CD3315" t="str">
        <f t="shared" ca="1" si="508"/>
        <v/>
      </c>
      <c r="CH3315" t="str">
        <f t="shared" ca="1" si="513"/>
        <v/>
      </c>
      <c r="CK3315" t="str">
        <f t="shared" ca="1" si="509"/>
        <v/>
      </c>
    </row>
    <row r="3316" spans="1:89" x14ac:dyDescent="0.45">
      <c r="A3316">
        <v>0</v>
      </c>
      <c r="B3316">
        <f t="shared" si="510"/>
        <v>0</v>
      </c>
      <c r="D3316" t="b">
        <f t="shared" si="506"/>
        <v>0</v>
      </c>
      <c r="AN3316">
        <f t="shared" si="511"/>
        <v>0</v>
      </c>
      <c r="AQ3316">
        <f t="shared" si="512"/>
        <v>1.2216338880484114</v>
      </c>
      <c r="CA3316">
        <v>0</v>
      </c>
      <c r="CC3316" t="str">
        <f t="shared" ca="1" si="507"/>
        <v/>
      </c>
      <c r="CD3316" t="str">
        <f t="shared" ca="1" si="508"/>
        <v/>
      </c>
      <c r="CH3316" t="str">
        <f t="shared" ca="1" si="513"/>
        <v/>
      </c>
      <c r="CK3316" t="str">
        <f t="shared" ca="1" si="509"/>
        <v/>
      </c>
    </row>
    <row r="3317" spans="1:89" x14ac:dyDescent="0.45">
      <c r="A3317">
        <v>0</v>
      </c>
      <c r="B3317">
        <f t="shared" si="510"/>
        <v>0</v>
      </c>
      <c r="D3317" t="b">
        <f t="shared" si="506"/>
        <v>1</v>
      </c>
      <c r="AN3317">
        <f t="shared" si="511"/>
        <v>0</v>
      </c>
      <c r="AQ3317">
        <f t="shared" si="512"/>
        <v>1.2216338880484114</v>
      </c>
      <c r="CA3317">
        <v>0</v>
      </c>
      <c r="CC3317" t="str">
        <f t="shared" ca="1" si="507"/>
        <v/>
      </c>
      <c r="CD3317" t="str">
        <f t="shared" ca="1" si="508"/>
        <v/>
      </c>
      <c r="CH3317" t="str">
        <f t="shared" ca="1" si="513"/>
        <v/>
      </c>
      <c r="CK3317" t="str">
        <f t="shared" ca="1" si="509"/>
        <v/>
      </c>
    </row>
    <row r="3318" spans="1:89" x14ac:dyDescent="0.45">
      <c r="A3318">
        <v>1</v>
      </c>
      <c r="B3318">
        <f t="shared" si="510"/>
        <v>0</v>
      </c>
      <c r="D3318" t="b">
        <f t="shared" si="506"/>
        <v>0</v>
      </c>
      <c r="AN3318">
        <f t="shared" si="511"/>
        <v>4.9121580331455778E-2</v>
      </c>
      <c r="AQ3318">
        <f t="shared" si="512"/>
        <v>0.22163388804841144</v>
      </c>
      <c r="CA3318">
        <v>1</v>
      </c>
      <c r="CC3318" t="str">
        <f t="shared" ca="1" si="507"/>
        <v/>
      </c>
      <c r="CD3318" t="str">
        <f t="shared" ca="1" si="508"/>
        <v/>
      </c>
      <c r="CH3318" t="str">
        <f t="shared" ca="1" si="513"/>
        <v/>
      </c>
      <c r="CK3318" t="str">
        <f t="shared" ca="1" si="509"/>
        <v/>
      </c>
    </row>
    <row r="3319" spans="1:89" x14ac:dyDescent="0.45">
      <c r="A3319">
        <v>0</v>
      </c>
      <c r="B3319">
        <f t="shared" si="510"/>
        <v>7</v>
      </c>
      <c r="D3319" t="b">
        <f t="shared" si="506"/>
        <v>0</v>
      </c>
      <c r="AN3319">
        <f t="shared" si="511"/>
        <v>0</v>
      </c>
      <c r="AQ3319">
        <f t="shared" si="512"/>
        <v>1.2216338880484114</v>
      </c>
      <c r="CA3319">
        <v>0</v>
      </c>
      <c r="CC3319" t="str">
        <f t="shared" ca="1" si="507"/>
        <v/>
      </c>
      <c r="CD3319" t="str">
        <f t="shared" ca="1" si="508"/>
        <v/>
      </c>
      <c r="CH3319" t="str">
        <f t="shared" ca="1" si="513"/>
        <v/>
      </c>
      <c r="CK3319" t="str">
        <f t="shared" ca="1" si="509"/>
        <v/>
      </c>
    </row>
    <row r="3320" spans="1:89" x14ac:dyDescent="0.45">
      <c r="A3320">
        <v>3</v>
      </c>
      <c r="B3320">
        <f t="shared" si="510"/>
        <v>0</v>
      </c>
      <c r="D3320" t="b">
        <f t="shared" si="506"/>
        <v>0</v>
      </c>
      <c r="AN3320">
        <f t="shared" si="511"/>
        <v>3.16258602813781</v>
      </c>
      <c r="AQ3320">
        <f t="shared" si="512"/>
        <v>1.7783661119515886</v>
      </c>
      <c r="CA3320">
        <v>3</v>
      </c>
      <c r="CC3320" t="str">
        <f t="shared" ca="1" si="507"/>
        <v/>
      </c>
      <c r="CD3320" t="str">
        <f t="shared" ca="1" si="508"/>
        <v/>
      </c>
      <c r="CH3320" t="str">
        <f t="shared" ca="1" si="513"/>
        <v/>
      </c>
      <c r="CK3320" t="str">
        <f t="shared" ca="1" si="509"/>
        <v/>
      </c>
    </row>
    <row r="3321" spans="1:89" x14ac:dyDescent="0.45">
      <c r="A3321">
        <v>0</v>
      </c>
      <c r="B3321">
        <f t="shared" si="510"/>
        <v>0</v>
      </c>
      <c r="D3321" t="b">
        <f t="shared" si="506"/>
        <v>0</v>
      </c>
      <c r="AN3321">
        <f t="shared" si="511"/>
        <v>0</v>
      </c>
      <c r="AQ3321">
        <f t="shared" si="512"/>
        <v>1.2216338880484114</v>
      </c>
      <c r="CA3321">
        <v>0</v>
      </c>
      <c r="CC3321">
        <f t="shared" ca="1" si="507"/>
        <v>9</v>
      </c>
      <c r="CD3321">
        <f t="shared" ca="1" si="508"/>
        <v>24</v>
      </c>
      <c r="CH3321">
        <f t="shared" ca="1" si="513"/>
        <v>81</v>
      </c>
      <c r="CK3321">
        <f t="shared" ca="1" si="509"/>
        <v>0.18922499999999889</v>
      </c>
    </row>
    <row r="3322" spans="1:89" x14ac:dyDescent="0.45">
      <c r="A3322">
        <v>1</v>
      </c>
      <c r="B3322">
        <f t="shared" si="510"/>
        <v>0</v>
      </c>
      <c r="D3322" t="b">
        <f t="shared" si="506"/>
        <v>0</v>
      </c>
      <c r="AN3322">
        <f t="shared" si="511"/>
        <v>4.9121580331455778E-2</v>
      </c>
      <c r="AQ3322">
        <f t="shared" si="512"/>
        <v>0.22163388804841144</v>
      </c>
      <c r="CA3322">
        <v>1</v>
      </c>
      <c r="CC3322" t="str">
        <f t="shared" ca="1" si="507"/>
        <v/>
      </c>
      <c r="CD3322" t="str">
        <f t="shared" ca="1" si="508"/>
        <v/>
      </c>
      <c r="CH3322" t="str">
        <f t="shared" ca="1" si="513"/>
        <v/>
      </c>
      <c r="CK3322" t="str">
        <f t="shared" ca="1" si="509"/>
        <v/>
      </c>
    </row>
    <row r="3323" spans="1:89" x14ac:dyDescent="0.45">
      <c r="A3323">
        <v>2</v>
      </c>
      <c r="B3323">
        <f t="shared" si="510"/>
        <v>0</v>
      </c>
      <c r="D3323" t="b">
        <f t="shared" si="506"/>
        <v>0</v>
      </c>
      <c r="AN3323">
        <f t="shared" si="511"/>
        <v>0.60585380423463286</v>
      </c>
      <c r="AQ3323">
        <f t="shared" si="512"/>
        <v>0.77836611195158856</v>
      </c>
      <c r="CA3323">
        <v>2</v>
      </c>
      <c r="CC3323" t="str">
        <f t="shared" ca="1" si="507"/>
        <v/>
      </c>
      <c r="CD3323" t="str">
        <f t="shared" ca="1" si="508"/>
        <v/>
      </c>
      <c r="CH3323" t="str">
        <f t="shared" ca="1" si="513"/>
        <v/>
      </c>
      <c r="CK3323" t="str">
        <f t="shared" ca="1" si="509"/>
        <v/>
      </c>
    </row>
    <row r="3324" spans="1:89" x14ac:dyDescent="0.45">
      <c r="A3324">
        <v>2</v>
      </c>
      <c r="B3324">
        <f t="shared" si="510"/>
        <v>0</v>
      </c>
      <c r="D3324" t="b">
        <f t="shared" si="506"/>
        <v>0</v>
      </c>
      <c r="AN3324">
        <f t="shared" si="511"/>
        <v>0.60585380423463286</v>
      </c>
      <c r="AQ3324">
        <f t="shared" si="512"/>
        <v>0.77836611195158856</v>
      </c>
      <c r="CA3324">
        <v>2</v>
      </c>
      <c r="CC3324" t="str">
        <f t="shared" ca="1" si="507"/>
        <v/>
      </c>
      <c r="CD3324" t="str">
        <f t="shared" ca="1" si="508"/>
        <v/>
      </c>
      <c r="CH3324" t="str">
        <f t="shared" ca="1" si="513"/>
        <v/>
      </c>
      <c r="CK3324" t="str">
        <f t="shared" ca="1" si="509"/>
        <v/>
      </c>
    </row>
    <row r="3325" spans="1:89" x14ac:dyDescent="0.45">
      <c r="A3325">
        <v>1</v>
      </c>
      <c r="B3325">
        <f t="shared" si="510"/>
        <v>0</v>
      </c>
      <c r="D3325" t="b">
        <f t="shared" si="506"/>
        <v>0</v>
      </c>
      <c r="AN3325">
        <f t="shared" si="511"/>
        <v>4.9121580331455778E-2</v>
      </c>
      <c r="AQ3325">
        <f t="shared" si="512"/>
        <v>0.22163388804841144</v>
      </c>
      <c r="CA3325">
        <v>1</v>
      </c>
      <c r="CC3325" t="str">
        <f t="shared" ca="1" si="507"/>
        <v/>
      </c>
      <c r="CD3325" t="str">
        <f t="shared" ca="1" si="508"/>
        <v/>
      </c>
      <c r="CH3325" t="str">
        <f t="shared" ca="1" si="513"/>
        <v/>
      </c>
      <c r="CK3325" t="str">
        <f t="shared" ca="1" si="509"/>
        <v/>
      </c>
    </row>
    <row r="3326" spans="1:89" x14ac:dyDescent="0.45">
      <c r="A3326">
        <v>1</v>
      </c>
      <c r="B3326">
        <f t="shared" si="510"/>
        <v>0</v>
      </c>
      <c r="D3326" t="b">
        <f t="shared" si="506"/>
        <v>0</v>
      </c>
      <c r="AN3326">
        <f t="shared" si="511"/>
        <v>4.9121580331455778E-2</v>
      </c>
      <c r="AQ3326">
        <f t="shared" si="512"/>
        <v>0.22163388804841144</v>
      </c>
      <c r="CA3326">
        <v>1</v>
      </c>
      <c r="CC3326" t="str">
        <f t="shared" ca="1" si="507"/>
        <v/>
      </c>
      <c r="CD3326" t="str">
        <f t="shared" ca="1" si="508"/>
        <v/>
      </c>
      <c r="CH3326" t="str">
        <f t="shared" ca="1" si="513"/>
        <v/>
      </c>
      <c r="CK3326" t="str">
        <f t="shared" ca="1" si="509"/>
        <v/>
      </c>
    </row>
    <row r="3327" spans="1:89" x14ac:dyDescent="0.45">
      <c r="A3327">
        <v>1</v>
      </c>
      <c r="B3327">
        <f t="shared" si="510"/>
        <v>0</v>
      </c>
      <c r="D3327" t="b">
        <f t="shared" si="506"/>
        <v>1</v>
      </c>
      <c r="AN3327">
        <f t="shared" si="511"/>
        <v>4.9121580331455778E-2</v>
      </c>
      <c r="AQ3327">
        <f t="shared" si="512"/>
        <v>0.22163388804841144</v>
      </c>
      <c r="CA3327">
        <v>1</v>
      </c>
      <c r="CC3327" t="str">
        <f t="shared" ca="1" si="507"/>
        <v/>
      </c>
      <c r="CD3327" t="str">
        <f t="shared" ca="1" si="508"/>
        <v/>
      </c>
      <c r="CH3327" t="str">
        <f t="shared" ca="1" si="513"/>
        <v/>
      </c>
      <c r="CK3327" t="str">
        <f t="shared" ca="1" si="509"/>
        <v/>
      </c>
    </row>
    <row r="3328" spans="1:89" x14ac:dyDescent="0.45">
      <c r="A3328">
        <v>1</v>
      </c>
      <c r="B3328">
        <f t="shared" si="510"/>
        <v>0</v>
      </c>
      <c r="D3328" t="b">
        <f t="shared" si="506"/>
        <v>0</v>
      </c>
      <c r="AN3328">
        <f t="shared" si="511"/>
        <v>4.9121580331455778E-2</v>
      </c>
      <c r="AQ3328">
        <f t="shared" si="512"/>
        <v>0.22163388804841144</v>
      </c>
      <c r="CA3328">
        <v>1</v>
      </c>
      <c r="CC3328" t="str">
        <f t="shared" ca="1" si="507"/>
        <v/>
      </c>
      <c r="CD3328" t="str">
        <f t="shared" ca="1" si="508"/>
        <v/>
      </c>
      <c r="CH3328" t="str">
        <f t="shared" ca="1" si="513"/>
        <v/>
      </c>
      <c r="CK3328" t="str">
        <f t="shared" ca="1" si="509"/>
        <v/>
      </c>
    </row>
    <row r="3329" spans="1:89" x14ac:dyDescent="0.45">
      <c r="A3329">
        <v>0</v>
      </c>
      <c r="B3329">
        <f t="shared" si="510"/>
        <v>10</v>
      </c>
      <c r="D3329" t="b">
        <f t="shared" ref="D3329:D3392" si="514">MOD(ROW(A3362),10)=0</f>
        <v>0</v>
      </c>
      <c r="AN3329">
        <f t="shared" si="511"/>
        <v>0</v>
      </c>
      <c r="AQ3329">
        <f t="shared" si="512"/>
        <v>1.2216338880484114</v>
      </c>
      <c r="CA3329">
        <v>0</v>
      </c>
      <c r="CC3329" t="str">
        <f t="shared" ref="CC3329:CC3392" ca="1" si="515">IF(MOD(CELL("строка",CA3338),10)=0,SUM(CA3329:CA3338),"")</f>
        <v/>
      </c>
      <c r="CD3329" t="str">
        <f t="shared" ca="1" si="508"/>
        <v/>
      </c>
      <c r="CH3329" t="str">
        <f t="shared" ca="1" si="513"/>
        <v/>
      </c>
      <c r="CK3329" t="str">
        <f t="shared" ca="1" si="509"/>
        <v/>
      </c>
    </row>
    <row r="3330" spans="1:89" x14ac:dyDescent="0.45">
      <c r="A3330">
        <v>0</v>
      </c>
      <c r="B3330">
        <f t="shared" si="510"/>
        <v>0</v>
      </c>
      <c r="D3330" t="b">
        <f t="shared" si="514"/>
        <v>0</v>
      </c>
      <c r="AN3330">
        <f t="shared" si="511"/>
        <v>0</v>
      </c>
      <c r="AQ3330">
        <f t="shared" si="512"/>
        <v>1.2216338880484114</v>
      </c>
      <c r="CA3330">
        <v>0</v>
      </c>
      <c r="CC3330" t="str">
        <f t="shared" ca="1" si="515"/>
        <v/>
      </c>
      <c r="CD3330" t="str">
        <f t="shared" ref="CD3330:CD3393" ca="1" si="516">IF(MOD(CELL("строка",CA3349),20)=0,SUM(CA3330:CA3349),"")</f>
        <v/>
      </c>
      <c r="CH3330" t="str">
        <f t="shared" ca="1" si="513"/>
        <v/>
      </c>
      <c r="CK3330" t="str">
        <f t="shared" ref="CK3330:CK3393" ca="1" si="517">IF(MOD(CELL("строка",CD3330),20)=1,POWER( SUM( CD3330, -$CJ$1 ), 2 ),"")</f>
        <v/>
      </c>
    </row>
    <row r="3331" spans="1:89" x14ac:dyDescent="0.45">
      <c r="A3331">
        <v>4</v>
      </c>
      <c r="B3331">
        <f t="shared" ref="B3331:B3394" si="518">SUM(A3373:A3382)*D3349</f>
        <v>0</v>
      </c>
      <c r="D3331" t="b">
        <f t="shared" si="514"/>
        <v>0</v>
      </c>
      <c r="AN3331">
        <f t="shared" ref="AN3331:AN3394" si="519">IF(A3331&gt;0,(A3331-AM$2)*(A3331-AM$2),0)</f>
        <v>7.7193182520409875</v>
      </c>
      <c r="AQ3331">
        <f t="shared" ref="AQ3331:AQ3394" si="520">ABS(A3331-AM$2)</f>
        <v>2.7783661119515886</v>
      </c>
      <c r="CA3331">
        <v>4</v>
      </c>
      <c r="CC3331">
        <f t="shared" ca="1" si="515"/>
        <v>15</v>
      </c>
      <c r="CD3331" t="str">
        <f t="shared" ca="1" si="516"/>
        <v/>
      </c>
      <c r="CH3331">
        <f t="shared" ref="CH3331:CH3394" ca="1" si="521">IF(MOD(CELL("строка",CC3331),10)=1,POWER( SUM( CC3331, -$G$1 ), 2 ),"")</f>
        <v>225</v>
      </c>
      <c r="CK3331" t="str">
        <f t="shared" ca="1" si="517"/>
        <v/>
      </c>
    </row>
    <row r="3332" spans="1:89" x14ac:dyDescent="0.45">
      <c r="A3332">
        <v>3</v>
      </c>
      <c r="B3332">
        <f t="shared" si="518"/>
        <v>0</v>
      </c>
      <c r="D3332" t="b">
        <f t="shared" si="514"/>
        <v>0</v>
      </c>
      <c r="AN3332">
        <f t="shared" si="519"/>
        <v>3.16258602813781</v>
      </c>
      <c r="AQ3332">
        <f t="shared" si="520"/>
        <v>1.7783661119515886</v>
      </c>
      <c r="CA3332">
        <v>3</v>
      </c>
      <c r="CC3332" t="str">
        <f t="shared" ca="1" si="515"/>
        <v/>
      </c>
      <c r="CD3332" t="str">
        <f t="shared" ca="1" si="516"/>
        <v/>
      </c>
      <c r="CH3332" t="str">
        <f t="shared" ca="1" si="521"/>
        <v/>
      </c>
      <c r="CK3332" t="str">
        <f t="shared" ca="1" si="517"/>
        <v/>
      </c>
    </row>
    <row r="3333" spans="1:89" x14ac:dyDescent="0.45">
      <c r="A3333">
        <v>0</v>
      </c>
      <c r="B3333">
        <f t="shared" si="518"/>
        <v>0</v>
      </c>
      <c r="D3333" t="b">
        <f t="shared" si="514"/>
        <v>0</v>
      </c>
      <c r="AN3333">
        <f t="shared" si="519"/>
        <v>0</v>
      </c>
      <c r="AQ3333">
        <f t="shared" si="520"/>
        <v>1.2216338880484114</v>
      </c>
      <c r="CA3333">
        <v>0</v>
      </c>
      <c r="CC3333" t="str">
        <f t="shared" ca="1" si="515"/>
        <v/>
      </c>
      <c r="CD3333" t="str">
        <f t="shared" ca="1" si="516"/>
        <v/>
      </c>
      <c r="CH3333" t="str">
        <f t="shared" ca="1" si="521"/>
        <v/>
      </c>
      <c r="CK3333" t="str">
        <f t="shared" ca="1" si="517"/>
        <v/>
      </c>
    </row>
    <row r="3334" spans="1:89" x14ac:dyDescent="0.45">
      <c r="A3334">
        <v>4</v>
      </c>
      <c r="B3334">
        <f t="shared" si="518"/>
        <v>0</v>
      </c>
      <c r="D3334" t="b">
        <f t="shared" si="514"/>
        <v>0</v>
      </c>
      <c r="AN3334">
        <f t="shared" si="519"/>
        <v>7.7193182520409875</v>
      </c>
      <c r="AQ3334">
        <f t="shared" si="520"/>
        <v>2.7783661119515886</v>
      </c>
      <c r="CA3334">
        <v>4</v>
      </c>
      <c r="CC3334" t="str">
        <f t="shared" ca="1" si="515"/>
        <v/>
      </c>
      <c r="CD3334" t="str">
        <f t="shared" ca="1" si="516"/>
        <v/>
      </c>
      <c r="CH3334" t="str">
        <f t="shared" ca="1" si="521"/>
        <v/>
      </c>
      <c r="CK3334" t="str">
        <f t="shared" ca="1" si="517"/>
        <v/>
      </c>
    </row>
    <row r="3335" spans="1:89" x14ac:dyDescent="0.45">
      <c r="A3335">
        <v>3</v>
      </c>
      <c r="B3335">
        <f t="shared" si="518"/>
        <v>0</v>
      </c>
      <c r="D3335" t="b">
        <f t="shared" si="514"/>
        <v>0</v>
      </c>
      <c r="AN3335">
        <f t="shared" si="519"/>
        <v>3.16258602813781</v>
      </c>
      <c r="AQ3335">
        <f t="shared" si="520"/>
        <v>1.7783661119515886</v>
      </c>
      <c r="CA3335">
        <v>3</v>
      </c>
      <c r="CC3335" t="str">
        <f t="shared" ca="1" si="515"/>
        <v/>
      </c>
      <c r="CD3335" t="str">
        <f t="shared" ca="1" si="516"/>
        <v/>
      </c>
      <c r="CH3335" t="str">
        <f t="shared" ca="1" si="521"/>
        <v/>
      </c>
      <c r="CK3335" t="str">
        <f t="shared" ca="1" si="517"/>
        <v/>
      </c>
    </row>
    <row r="3336" spans="1:89" x14ac:dyDescent="0.45">
      <c r="A3336">
        <v>1</v>
      </c>
      <c r="B3336">
        <f t="shared" si="518"/>
        <v>0</v>
      </c>
      <c r="D3336" t="b">
        <f t="shared" si="514"/>
        <v>0</v>
      </c>
      <c r="AN3336">
        <f t="shared" si="519"/>
        <v>4.9121580331455778E-2</v>
      </c>
      <c r="AQ3336">
        <f t="shared" si="520"/>
        <v>0.22163388804841144</v>
      </c>
      <c r="CA3336">
        <v>1</v>
      </c>
      <c r="CC3336" t="str">
        <f t="shared" ca="1" si="515"/>
        <v/>
      </c>
      <c r="CD3336" t="str">
        <f t="shared" ca="1" si="516"/>
        <v/>
      </c>
      <c r="CH3336" t="str">
        <f t="shared" ca="1" si="521"/>
        <v/>
      </c>
      <c r="CK3336" t="str">
        <f t="shared" ca="1" si="517"/>
        <v/>
      </c>
    </row>
    <row r="3337" spans="1:89" x14ac:dyDescent="0.45">
      <c r="A3337">
        <v>0</v>
      </c>
      <c r="B3337">
        <f t="shared" si="518"/>
        <v>0</v>
      </c>
      <c r="D3337" t="b">
        <f t="shared" si="514"/>
        <v>1</v>
      </c>
      <c r="AN3337">
        <f t="shared" si="519"/>
        <v>0</v>
      </c>
      <c r="AQ3337">
        <f t="shared" si="520"/>
        <v>1.2216338880484114</v>
      </c>
      <c r="CA3337">
        <v>0</v>
      </c>
      <c r="CC3337" t="str">
        <f t="shared" ca="1" si="515"/>
        <v/>
      </c>
      <c r="CD3337" t="str">
        <f t="shared" ca="1" si="516"/>
        <v/>
      </c>
      <c r="CH3337" t="str">
        <f t="shared" ca="1" si="521"/>
        <v/>
      </c>
      <c r="CK3337" t="str">
        <f t="shared" ca="1" si="517"/>
        <v/>
      </c>
    </row>
    <row r="3338" spans="1:89" x14ac:dyDescent="0.45">
      <c r="A3338">
        <v>0</v>
      </c>
      <c r="B3338">
        <f t="shared" si="518"/>
        <v>0</v>
      </c>
      <c r="D3338" t="b">
        <f t="shared" si="514"/>
        <v>0</v>
      </c>
      <c r="AN3338">
        <f t="shared" si="519"/>
        <v>0</v>
      </c>
      <c r="AQ3338">
        <f t="shared" si="520"/>
        <v>1.2216338880484114</v>
      </c>
      <c r="CA3338">
        <v>0</v>
      </c>
      <c r="CC3338" t="str">
        <f t="shared" ca="1" si="515"/>
        <v/>
      </c>
      <c r="CD3338" t="str">
        <f t="shared" ca="1" si="516"/>
        <v/>
      </c>
      <c r="CH3338" t="str">
        <f t="shared" ca="1" si="521"/>
        <v/>
      </c>
      <c r="CK3338" t="str">
        <f t="shared" ca="1" si="517"/>
        <v/>
      </c>
    </row>
    <row r="3339" spans="1:89" x14ac:dyDescent="0.45">
      <c r="A3339">
        <v>0</v>
      </c>
      <c r="B3339">
        <f t="shared" si="518"/>
        <v>10</v>
      </c>
      <c r="D3339" t="b">
        <f t="shared" si="514"/>
        <v>0</v>
      </c>
      <c r="AN3339">
        <f t="shared" si="519"/>
        <v>0</v>
      </c>
      <c r="AQ3339">
        <f t="shared" si="520"/>
        <v>1.2216338880484114</v>
      </c>
      <c r="CA3339">
        <v>0</v>
      </c>
      <c r="CC3339" t="str">
        <f t="shared" ca="1" si="515"/>
        <v/>
      </c>
      <c r="CD3339" t="str">
        <f t="shared" ca="1" si="516"/>
        <v/>
      </c>
      <c r="CH3339" t="str">
        <f t="shared" ca="1" si="521"/>
        <v/>
      </c>
      <c r="CK3339" t="str">
        <f t="shared" ca="1" si="517"/>
        <v/>
      </c>
    </row>
    <row r="3340" spans="1:89" x14ac:dyDescent="0.45">
      <c r="A3340">
        <v>0</v>
      </c>
      <c r="B3340">
        <f t="shared" si="518"/>
        <v>0</v>
      </c>
      <c r="D3340" t="b">
        <f t="shared" si="514"/>
        <v>0</v>
      </c>
      <c r="AN3340">
        <f t="shared" si="519"/>
        <v>0</v>
      </c>
      <c r="AQ3340">
        <f t="shared" si="520"/>
        <v>1.2216338880484114</v>
      </c>
      <c r="CA3340">
        <v>0</v>
      </c>
      <c r="CC3340" t="str">
        <f t="shared" ca="1" si="515"/>
        <v/>
      </c>
      <c r="CD3340" t="str">
        <f t="shared" ca="1" si="516"/>
        <v/>
      </c>
      <c r="CH3340" t="str">
        <f t="shared" ca="1" si="521"/>
        <v/>
      </c>
      <c r="CK3340" t="str">
        <f t="shared" ca="1" si="517"/>
        <v/>
      </c>
    </row>
    <row r="3341" spans="1:89" x14ac:dyDescent="0.45">
      <c r="A3341">
        <v>2</v>
      </c>
      <c r="B3341">
        <f t="shared" si="518"/>
        <v>0</v>
      </c>
      <c r="D3341" t="b">
        <f t="shared" si="514"/>
        <v>0</v>
      </c>
      <c r="AN3341">
        <f t="shared" si="519"/>
        <v>0.60585380423463286</v>
      </c>
      <c r="AQ3341">
        <f t="shared" si="520"/>
        <v>0.77836611195158856</v>
      </c>
      <c r="CA3341">
        <v>2</v>
      </c>
      <c r="CC3341">
        <f t="shared" ca="1" si="515"/>
        <v>14</v>
      </c>
      <c r="CD3341">
        <f t="shared" ca="1" si="516"/>
        <v>24</v>
      </c>
      <c r="CH3341">
        <f t="shared" ca="1" si="521"/>
        <v>196</v>
      </c>
      <c r="CK3341">
        <f t="shared" ca="1" si="517"/>
        <v>0.18922499999999889</v>
      </c>
    </row>
    <row r="3342" spans="1:89" x14ac:dyDescent="0.45">
      <c r="A3342">
        <v>1</v>
      </c>
      <c r="B3342">
        <f t="shared" si="518"/>
        <v>0</v>
      </c>
      <c r="D3342" t="b">
        <f t="shared" si="514"/>
        <v>0</v>
      </c>
      <c r="AN3342">
        <f t="shared" si="519"/>
        <v>4.9121580331455778E-2</v>
      </c>
      <c r="AQ3342">
        <f t="shared" si="520"/>
        <v>0.22163388804841144</v>
      </c>
      <c r="CA3342">
        <v>1</v>
      </c>
      <c r="CC3342" t="str">
        <f t="shared" ca="1" si="515"/>
        <v/>
      </c>
      <c r="CD3342" t="str">
        <f t="shared" ca="1" si="516"/>
        <v/>
      </c>
      <c r="CH3342" t="str">
        <f t="shared" ca="1" si="521"/>
        <v/>
      </c>
      <c r="CK3342" t="str">
        <f t="shared" ca="1" si="517"/>
        <v/>
      </c>
    </row>
    <row r="3343" spans="1:89" x14ac:dyDescent="0.45">
      <c r="A3343">
        <v>0</v>
      </c>
      <c r="B3343">
        <f t="shared" si="518"/>
        <v>0</v>
      </c>
      <c r="D3343" t="b">
        <f t="shared" si="514"/>
        <v>0</v>
      </c>
      <c r="AN3343">
        <f t="shared" si="519"/>
        <v>0</v>
      </c>
      <c r="AQ3343">
        <f t="shared" si="520"/>
        <v>1.2216338880484114</v>
      </c>
      <c r="CA3343">
        <v>0</v>
      </c>
      <c r="CC3343" t="str">
        <f t="shared" ca="1" si="515"/>
        <v/>
      </c>
      <c r="CD3343" t="str">
        <f t="shared" ca="1" si="516"/>
        <v/>
      </c>
      <c r="CH3343" t="str">
        <f t="shared" ca="1" si="521"/>
        <v/>
      </c>
      <c r="CK3343" t="str">
        <f t="shared" ca="1" si="517"/>
        <v/>
      </c>
    </row>
    <row r="3344" spans="1:89" x14ac:dyDescent="0.45">
      <c r="A3344">
        <v>2</v>
      </c>
      <c r="B3344">
        <f t="shared" si="518"/>
        <v>0</v>
      </c>
      <c r="D3344" t="b">
        <f t="shared" si="514"/>
        <v>0</v>
      </c>
      <c r="AN3344">
        <f t="shared" si="519"/>
        <v>0.60585380423463286</v>
      </c>
      <c r="AQ3344">
        <f t="shared" si="520"/>
        <v>0.77836611195158856</v>
      </c>
      <c r="CA3344">
        <v>2</v>
      </c>
      <c r="CC3344" t="str">
        <f t="shared" ca="1" si="515"/>
        <v/>
      </c>
      <c r="CD3344" t="str">
        <f t="shared" ca="1" si="516"/>
        <v/>
      </c>
      <c r="CH3344" t="str">
        <f t="shared" ca="1" si="521"/>
        <v/>
      </c>
      <c r="CK3344" t="str">
        <f t="shared" ca="1" si="517"/>
        <v/>
      </c>
    </row>
    <row r="3345" spans="1:89" x14ac:dyDescent="0.45">
      <c r="A3345">
        <v>2</v>
      </c>
      <c r="B3345">
        <f t="shared" si="518"/>
        <v>0</v>
      </c>
      <c r="D3345" t="b">
        <f t="shared" si="514"/>
        <v>0</v>
      </c>
      <c r="AN3345">
        <f t="shared" si="519"/>
        <v>0.60585380423463286</v>
      </c>
      <c r="AQ3345">
        <f t="shared" si="520"/>
        <v>0.77836611195158856</v>
      </c>
      <c r="CA3345">
        <v>2</v>
      </c>
      <c r="CC3345" t="str">
        <f t="shared" ca="1" si="515"/>
        <v/>
      </c>
      <c r="CD3345" t="str">
        <f t="shared" ca="1" si="516"/>
        <v/>
      </c>
      <c r="CH3345" t="str">
        <f t="shared" ca="1" si="521"/>
        <v/>
      </c>
      <c r="CK3345" t="str">
        <f t="shared" ca="1" si="517"/>
        <v/>
      </c>
    </row>
    <row r="3346" spans="1:89" x14ac:dyDescent="0.45">
      <c r="A3346">
        <v>2</v>
      </c>
      <c r="B3346">
        <f t="shared" si="518"/>
        <v>0</v>
      </c>
      <c r="D3346" t="b">
        <f t="shared" si="514"/>
        <v>0</v>
      </c>
      <c r="AN3346">
        <f t="shared" si="519"/>
        <v>0.60585380423463286</v>
      </c>
      <c r="AQ3346">
        <f t="shared" si="520"/>
        <v>0.77836611195158856</v>
      </c>
      <c r="CA3346">
        <v>2</v>
      </c>
      <c r="CC3346" t="str">
        <f t="shared" ca="1" si="515"/>
        <v/>
      </c>
      <c r="CD3346" t="str">
        <f t="shared" ca="1" si="516"/>
        <v/>
      </c>
      <c r="CH3346" t="str">
        <f t="shared" ca="1" si="521"/>
        <v/>
      </c>
      <c r="CK3346" t="str">
        <f t="shared" ca="1" si="517"/>
        <v/>
      </c>
    </row>
    <row r="3347" spans="1:89" x14ac:dyDescent="0.45">
      <c r="A3347">
        <v>3</v>
      </c>
      <c r="B3347">
        <f t="shared" si="518"/>
        <v>0</v>
      </c>
      <c r="D3347" t="b">
        <f t="shared" si="514"/>
        <v>1</v>
      </c>
      <c r="AN3347">
        <f t="shared" si="519"/>
        <v>3.16258602813781</v>
      </c>
      <c r="AQ3347">
        <f t="shared" si="520"/>
        <v>1.7783661119515886</v>
      </c>
      <c r="CA3347">
        <v>3</v>
      </c>
      <c r="CC3347" t="str">
        <f t="shared" ca="1" si="515"/>
        <v/>
      </c>
      <c r="CD3347" t="str">
        <f t="shared" ca="1" si="516"/>
        <v/>
      </c>
      <c r="CH3347" t="str">
        <f t="shared" ca="1" si="521"/>
        <v/>
      </c>
      <c r="CK3347" t="str">
        <f t="shared" ca="1" si="517"/>
        <v/>
      </c>
    </row>
    <row r="3348" spans="1:89" x14ac:dyDescent="0.45">
      <c r="A3348">
        <v>1</v>
      </c>
      <c r="B3348">
        <f t="shared" si="518"/>
        <v>0</v>
      </c>
      <c r="D3348" t="b">
        <f t="shared" si="514"/>
        <v>0</v>
      </c>
      <c r="AN3348">
        <f t="shared" si="519"/>
        <v>4.9121580331455778E-2</v>
      </c>
      <c r="AQ3348">
        <f t="shared" si="520"/>
        <v>0.22163388804841144</v>
      </c>
      <c r="CA3348">
        <v>1</v>
      </c>
      <c r="CC3348" t="str">
        <f t="shared" ca="1" si="515"/>
        <v/>
      </c>
      <c r="CD3348" t="str">
        <f t="shared" ca="1" si="516"/>
        <v/>
      </c>
      <c r="CH3348" t="str">
        <f t="shared" ca="1" si="521"/>
        <v/>
      </c>
      <c r="CK3348" t="str">
        <f t="shared" ca="1" si="517"/>
        <v/>
      </c>
    </row>
    <row r="3349" spans="1:89" x14ac:dyDescent="0.45">
      <c r="A3349">
        <v>1</v>
      </c>
      <c r="B3349">
        <f t="shared" si="518"/>
        <v>13</v>
      </c>
      <c r="D3349" t="b">
        <f t="shared" si="514"/>
        <v>0</v>
      </c>
      <c r="AN3349">
        <f t="shared" si="519"/>
        <v>4.9121580331455778E-2</v>
      </c>
      <c r="AQ3349">
        <f t="shared" si="520"/>
        <v>0.22163388804841144</v>
      </c>
      <c r="CA3349">
        <v>1</v>
      </c>
      <c r="CC3349" t="str">
        <f t="shared" ca="1" si="515"/>
        <v/>
      </c>
      <c r="CD3349" t="str">
        <f t="shared" ca="1" si="516"/>
        <v/>
      </c>
      <c r="CH3349" t="str">
        <f t="shared" ca="1" si="521"/>
        <v/>
      </c>
      <c r="CK3349" t="str">
        <f t="shared" ca="1" si="517"/>
        <v/>
      </c>
    </row>
    <row r="3350" spans="1:89" x14ac:dyDescent="0.45">
      <c r="A3350">
        <v>0</v>
      </c>
      <c r="B3350">
        <f t="shared" si="518"/>
        <v>0</v>
      </c>
      <c r="D3350" t="b">
        <f t="shared" si="514"/>
        <v>0</v>
      </c>
      <c r="AN3350">
        <f t="shared" si="519"/>
        <v>0</v>
      </c>
      <c r="AQ3350">
        <f t="shared" si="520"/>
        <v>1.2216338880484114</v>
      </c>
      <c r="CA3350">
        <v>0</v>
      </c>
      <c r="CC3350" t="str">
        <f t="shared" ca="1" si="515"/>
        <v/>
      </c>
      <c r="CD3350" t="str">
        <f t="shared" ca="1" si="516"/>
        <v/>
      </c>
      <c r="CH3350" t="str">
        <f t="shared" ca="1" si="521"/>
        <v/>
      </c>
      <c r="CK3350" t="str">
        <f t="shared" ca="1" si="517"/>
        <v/>
      </c>
    </row>
    <row r="3351" spans="1:89" x14ac:dyDescent="0.45">
      <c r="A3351">
        <v>2</v>
      </c>
      <c r="B3351">
        <f t="shared" si="518"/>
        <v>0</v>
      </c>
      <c r="D3351" t="b">
        <f t="shared" si="514"/>
        <v>0</v>
      </c>
      <c r="AN3351">
        <f t="shared" si="519"/>
        <v>0.60585380423463286</v>
      </c>
      <c r="AQ3351">
        <f t="shared" si="520"/>
        <v>0.77836611195158856</v>
      </c>
      <c r="CA3351">
        <v>2</v>
      </c>
      <c r="CC3351">
        <f t="shared" ca="1" si="515"/>
        <v>10</v>
      </c>
      <c r="CD3351" t="str">
        <f t="shared" ca="1" si="516"/>
        <v/>
      </c>
      <c r="CH3351">
        <f t="shared" ca="1" si="521"/>
        <v>100</v>
      </c>
      <c r="CK3351" t="str">
        <f t="shared" ca="1" si="517"/>
        <v/>
      </c>
    </row>
    <row r="3352" spans="1:89" x14ac:dyDescent="0.45">
      <c r="A3352">
        <v>0</v>
      </c>
      <c r="B3352">
        <f t="shared" si="518"/>
        <v>0</v>
      </c>
      <c r="D3352" t="b">
        <f t="shared" si="514"/>
        <v>0</v>
      </c>
      <c r="AN3352">
        <f t="shared" si="519"/>
        <v>0</v>
      </c>
      <c r="AQ3352">
        <f t="shared" si="520"/>
        <v>1.2216338880484114</v>
      </c>
      <c r="CA3352">
        <v>0</v>
      </c>
      <c r="CC3352" t="str">
        <f t="shared" ca="1" si="515"/>
        <v/>
      </c>
      <c r="CD3352" t="str">
        <f t="shared" ca="1" si="516"/>
        <v/>
      </c>
      <c r="CH3352" t="str">
        <f t="shared" ca="1" si="521"/>
        <v/>
      </c>
      <c r="CK3352" t="str">
        <f t="shared" ca="1" si="517"/>
        <v/>
      </c>
    </row>
    <row r="3353" spans="1:89" x14ac:dyDescent="0.45">
      <c r="A3353">
        <v>2</v>
      </c>
      <c r="B3353">
        <f t="shared" si="518"/>
        <v>0</v>
      </c>
      <c r="D3353" t="b">
        <f t="shared" si="514"/>
        <v>0</v>
      </c>
      <c r="AN3353">
        <f t="shared" si="519"/>
        <v>0.60585380423463286</v>
      </c>
      <c r="AQ3353">
        <f t="shared" si="520"/>
        <v>0.77836611195158856</v>
      </c>
      <c r="CA3353">
        <v>2</v>
      </c>
      <c r="CC3353" t="str">
        <f t="shared" ca="1" si="515"/>
        <v/>
      </c>
      <c r="CD3353" t="str">
        <f t="shared" ca="1" si="516"/>
        <v/>
      </c>
      <c r="CH3353" t="str">
        <f t="shared" ca="1" si="521"/>
        <v/>
      </c>
      <c r="CK3353" t="str">
        <f t="shared" ca="1" si="517"/>
        <v/>
      </c>
    </row>
    <row r="3354" spans="1:89" x14ac:dyDescent="0.45">
      <c r="A3354">
        <v>1</v>
      </c>
      <c r="B3354">
        <f t="shared" si="518"/>
        <v>0</v>
      </c>
      <c r="D3354" t="b">
        <f t="shared" si="514"/>
        <v>0</v>
      </c>
      <c r="AN3354">
        <f t="shared" si="519"/>
        <v>4.9121580331455778E-2</v>
      </c>
      <c r="AQ3354">
        <f t="shared" si="520"/>
        <v>0.22163388804841144</v>
      </c>
      <c r="CA3354">
        <v>1</v>
      </c>
      <c r="CC3354" t="str">
        <f t="shared" ca="1" si="515"/>
        <v/>
      </c>
      <c r="CD3354" t="str">
        <f t="shared" ca="1" si="516"/>
        <v/>
      </c>
      <c r="CH3354" t="str">
        <f t="shared" ca="1" si="521"/>
        <v/>
      </c>
      <c r="CK3354" t="str">
        <f t="shared" ca="1" si="517"/>
        <v/>
      </c>
    </row>
    <row r="3355" spans="1:89" x14ac:dyDescent="0.45">
      <c r="A3355">
        <v>0</v>
      </c>
      <c r="B3355">
        <f t="shared" si="518"/>
        <v>0</v>
      </c>
      <c r="D3355" t="b">
        <f t="shared" si="514"/>
        <v>0</v>
      </c>
      <c r="AN3355">
        <f t="shared" si="519"/>
        <v>0</v>
      </c>
      <c r="AQ3355">
        <f t="shared" si="520"/>
        <v>1.2216338880484114</v>
      </c>
      <c r="CA3355">
        <v>0</v>
      </c>
      <c r="CC3355" t="str">
        <f t="shared" ca="1" si="515"/>
        <v/>
      </c>
      <c r="CD3355" t="str">
        <f t="shared" ca="1" si="516"/>
        <v/>
      </c>
      <c r="CH3355" t="str">
        <f t="shared" ca="1" si="521"/>
        <v/>
      </c>
      <c r="CK3355" t="str">
        <f t="shared" ca="1" si="517"/>
        <v/>
      </c>
    </row>
    <row r="3356" spans="1:89" x14ac:dyDescent="0.45">
      <c r="A3356">
        <v>0</v>
      </c>
      <c r="B3356">
        <f t="shared" si="518"/>
        <v>0</v>
      </c>
      <c r="D3356" t="b">
        <f t="shared" si="514"/>
        <v>0</v>
      </c>
      <c r="AN3356">
        <f t="shared" si="519"/>
        <v>0</v>
      </c>
      <c r="AQ3356">
        <f t="shared" si="520"/>
        <v>1.2216338880484114</v>
      </c>
      <c r="CA3356">
        <v>0</v>
      </c>
      <c r="CC3356" t="str">
        <f t="shared" ca="1" si="515"/>
        <v/>
      </c>
      <c r="CD3356" t="str">
        <f t="shared" ca="1" si="516"/>
        <v/>
      </c>
      <c r="CH3356" t="str">
        <f t="shared" ca="1" si="521"/>
        <v/>
      </c>
      <c r="CK3356" t="str">
        <f t="shared" ca="1" si="517"/>
        <v/>
      </c>
    </row>
    <row r="3357" spans="1:89" x14ac:dyDescent="0.45">
      <c r="A3357">
        <v>0</v>
      </c>
      <c r="B3357">
        <f t="shared" si="518"/>
        <v>0</v>
      </c>
      <c r="D3357" t="b">
        <f t="shared" si="514"/>
        <v>1</v>
      </c>
      <c r="AN3357">
        <f t="shared" si="519"/>
        <v>0</v>
      </c>
      <c r="AQ3357">
        <f t="shared" si="520"/>
        <v>1.2216338880484114</v>
      </c>
      <c r="CA3357">
        <v>0</v>
      </c>
      <c r="CC3357" t="str">
        <f t="shared" ca="1" si="515"/>
        <v/>
      </c>
      <c r="CD3357" t="str">
        <f t="shared" ca="1" si="516"/>
        <v/>
      </c>
      <c r="CH3357" t="str">
        <f t="shared" ca="1" si="521"/>
        <v/>
      </c>
      <c r="CK3357" t="str">
        <f t="shared" ca="1" si="517"/>
        <v/>
      </c>
    </row>
    <row r="3358" spans="1:89" x14ac:dyDescent="0.45">
      <c r="A3358">
        <v>0</v>
      </c>
      <c r="B3358">
        <f t="shared" si="518"/>
        <v>0</v>
      </c>
      <c r="D3358" t="b">
        <f t="shared" si="514"/>
        <v>0</v>
      </c>
      <c r="AN3358">
        <f t="shared" si="519"/>
        <v>0</v>
      </c>
      <c r="AQ3358">
        <f t="shared" si="520"/>
        <v>1.2216338880484114</v>
      </c>
      <c r="CA3358">
        <v>0</v>
      </c>
      <c r="CC3358" t="str">
        <f t="shared" ca="1" si="515"/>
        <v/>
      </c>
      <c r="CD3358" t="str">
        <f t="shared" ca="1" si="516"/>
        <v/>
      </c>
      <c r="CH3358" t="str">
        <f t="shared" ca="1" si="521"/>
        <v/>
      </c>
      <c r="CK3358" t="str">
        <f t="shared" ca="1" si="517"/>
        <v/>
      </c>
    </row>
    <row r="3359" spans="1:89" x14ac:dyDescent="0.45">
      <c r="A3359">
        <v>2</v>
      </c>
      <c r="B3359">
        <f t="shared" si="518"/>
        <v>9</v>
      </c>
      <c r="D3359" t="b">
        <f t="shared" si="514"/>
        <v>0</v>
      </c>
      <c r="AN3359">
        <f t="shared" si="519"/>
        <v>0.60585380423463286</v>
      </c>
      <c r="AQ3359">
        <f t="shared" si="520"/>
        <v>0.77836611195158856</v>
      </c>
      <c r="CA3359">
        <v>2</v>
      </c>
      <c r="CC3359" t="str">
        <f t="shared" ca="1" si="515"/>
        <v/>
      </c>
      <c r="CD3359" t="str">
        <f t="shared" ca="1" si="516"/>
        <v/>
      </c>
      <c r="CH3359" t="str">
        <f t="shared" ca="1" si="521"/>
        <v/>
      </c>
      <c r="CK3359" t="str">
        <f t="shared" ca="1" si="517"/>
        <v/>
      </c>
    </row>
    <row r="3360" spans="1:89" x14ac:dyDescent="0.45">
      <c r="A3360">
        <v>3</v>
      </c>
      <c r="B3360">
        <f t="shared" si="518"/>
        <v>0</v>
      </c>
      <c r="D3360" t="b">
        <f t="shared" si="514"/>
        <v>0</v>
      </c>
      <c r="AN3360">
        <f t="shared" si="519"/>
        <v>3.16258602813781</v>
      </c>
      <c r="AQ3360">
        <f t="shared" si="520"/>
        <v>1.7783661119515886</v>
      </c>
      <c r="CA3360">
        <v>3</v>
      </c>
      <c r="CC3360" t="str">
        <f t="shared" ca="1" si="515"/>
        <v/>
      </c>
      <c r="CD3360" t="str">
        <f t="shared" ca="1" si="516"/>
        <v/>
      </c>
      <c r="CH3360" t="str">
        <f t="shared" ca="1" si="521"/>
        <v/>
      </c>
      <c r="CK3360" t="str">
        <f t="shared" ca="1" si="517"/>
        <v/>
      </c>
    </row>
    <row r="3361" spans="1:89" x14ac:dyDescent="0.45">
      <c r="A3361">
        <v>0</v>
      </c>
      <c r="B3361">
        <f t="shared" si="518"/>
        <v>0</v>
      </c>
      <c r="D3361" t="b">
        <f t="shared" si="514"/>
        <v>0</v>
      </c>
      <c r="AN3361">
        <f t="shared" si="519"/>
        <v>0</v>
      </c>
      <c r="AQ3361">
        <f t="shared" si="520"/>
        <v>1.2216338880484114</v>
      </c>
      <c r="CA3361">
        <v>0</v>
      </c>
      <c r="CC3361">
        <f t="shared" ca="1" si="515"/>
        <v>7</v>
      </c>
      <c r="CD3361">
        <f t="shared" ca="1" si="516"/>
        <v>17</v>
      </c>
      <c r="CH3361">
        <f t="shared" ca="1" si="521"/>
        <v>49</v>
      </c>
      <c r="CK3361">
        <f t="shared" ca="1" si="517"/>
        <v>55.279224999999983</v>
      </c>
    </row>
    <row r="3362" spans="1:89" x14ac:dyDescent="0.45">
      <c r="A3362">
        <v>3</v>
      </c>
      <c r="B3362">
        <f t="shared" si="518"/>
        <v>0</v>
      </c>
      <c r="D3362" t="b">
        <f t="shared" si="514"/>
        <v>0</v>
      </c>
      <c r="AN3362">
        <f t="shared" si="519"/>
        <v>3.16258602813781</v>
      </c>
      <c r="AQ3362">
        <f t="shared" si="520"/>
        <v>1.7783661119515886</v>
      </c>
      <c r="CA3362">
        <v>3</v>
      </c>
      <c r="CC3362" t="str">
        <f t="shared" ca="1" si="515"/>
        <v/>
      </c>
      <c r="CD3362" t="str">
        <f t="shared" ca="1" si="516"/>
        <v/>
      </c>
      <c r="CH3362" t="str">
        <f t="shared" ca="1" si="521"/>
        <v/>
      </c>
      <c r="CK3362" t="str">
        <f t="shared" ca="1" si="517"/>
        <v/>
      </c>
    </row>
    <row r="3363" spans="1:89" x14ac:dyDescent="0.45">
      <c r="A3363">
        <v>0</v>
      </c>
      <c r="B3363">
        <f t="shared" si="518"/>
        <v>0</v>
      </c>
      <c r="D3363" t="b">
        <f t="shared" si="514"/>
        <v>0</v>
      </c>
      <c r="AN3363">
        <f t="shared" si="519"/>
        <v>0</v>
      </c>
      <c r="AQ3363">
        <f t="shared" si="520"/>
        <v>1.2216338880484114</v>
      </c>
      <c r="CA3363">
        <v>0</v>
      </c>
      <c r="CC3363" t="str">
        <f t="shared" ca="1" si="515"/>
        <v/>
      </c>
      <c r="CD3363" t="str">
        <f t="shared" ca="1" si="516"/>
        <v/>
      </c>
      <c r="CH3363" t="str">
        <f t="shared" ca="1" si="521"/>
        <v/>
      </c>
      <c r="CK3363" t="str">
        <f t="shared" ca="1" si="517"/>
        <v/>
      </c>
    </row>
    <row r="3364" spans="1:89" x14ac:dyDescent="0.45">
      <c r="A3364">
        <v>0</v>
      </c>
      <c r="B3364">
        <f t="shared" si="518"/>
        <v>0</v>
      </c>
      <c r="D3364" t="b">
        <f t="shared" si="514"/>
        <v>0</v>
      </c>
      <c r="AN3364">
        <f t="shared" si="519"/>
        <v>0</v>
      </c>
      <c r="AQ3364">
        <f t="shared" si="520"/>
        <v>1.2216338880484114</v>
      </c>
      <c r="CA3364">
        <v>0</v>
      </c>
      <c r="CC3364" t="str">
        <f t="shared" ca="1" si="515"/>
        <v/>
      </c>
      <c r="CD3364" t="str">
        <f t="shared" ca="1" si="516"/>
        <v/>
      </c>
      <c r="CH3364" t="str">
        <f t="shared" ca="1" si="521"/>
        <v/>
      </c>
      <c r="CK3364" t="str">
        <f t="shared" ca="1" si="517"/>
        <v/>
      </c>
    </row>
    <row r="3365" spans="1:89" x14ac:dyDescent="0.45">
      <c r="A3365">
        <v>1</v>
      </c>
      <c r="B3365">
        <f t="shared" si="518"/>
        <v>0</v>
      </c>
      <c r="D3365" t="b">
        <f t="shared" si="514"/>
        <v>0</v>
      </c>
      <c r="AN3365">
        <f t="shared" si="519"/>
        <v>4.9121580331455778E-2</v>
      </c>
      <c r="AQ3365">
        <f t="shared" si="520"/>
        <v>0.22163388804841144</v>
      </c>
      <c r="CA3365">
        <v>1</v>
      </c>
      <c r="CC3365" t="str">
        <f t="shared" ca="1" si="515"/>
        <v/>
      </c>
      <c r="CD3365" t="str">
        <f t="shared" ca="1" si="516"/>
        <v/>
      </c>
      <c r="CH3365" t="str">
        <f t="shared" ca="1" si="521"/>
        <v/>
      </c>
      <c r="CK3365" t="str">
        <f t="shared" ca="1" si="517"/>
        <v/>
      </c>
    </row>
    <row r="3366" spans="1:89" x14ac:dyDescent="0.45">
      <c r="A3366">
        <v>0</v>
      </c>
      <c r="B3366">
        <f t="shared" si="518"/>
        <v>0</v>
      </c>
      <c r="D3366" t="b">
        <f t="shared" si="514"/>
        <v>0</v>
      </c>
      <c r="AN3366">
        <f t="shared" si="519"/>
        <v>0</v>
      </c>
      <c r="AQ3366">
        <f t="shared" si="520"/>
        <v>1.2216338880484114</v>
      </c>
      <c r="CA3366">
        <v>0</v>
      </c>
      <c r="CC3366" t="str">
        <f t="shared" ca="1" si="515"/>
        <v/>
      </c>
      <c r="CD3366" t="str">
        <f t="shared" ca="1" si="516"/>
        <v/>
      </c>
      <c r="CH3366" t="str">
        <f t="shared" ca="1" si="521"/>
        <v/>
      </c>
      <c r="CK3366" t="str">
        <f t="shared" ca="1" si="517"/>
        <v/>
      </c>
    </row>
    <row r="3367" spans="1:89" x14ac:dyDescent="0.45">
      <c r="A3367">
        <v>2</v>
      </c>
      <c r="B3367">
        <f t="shared" si="518"/>
        <v>0</v>
      </c>
      <c r="D3367" t="b">
        <f t="shared" si="514"/>
        <v>1</v>
      </c>
      <c r="AN3367">
        <f t="shared" si="519"/>
        <v>0.60585380423463286</v>
      </c>
      <c r="AQ3367">
        <f t="shared" si="520"/>
        <v>0.77836611195158856</v>
      </c>
      <c r="CA3367">
        <v>2</v>
      </c>
      <c r="CC3367" t="str">
        <f t="shared" ca="1" si="515"/>
        <v/>
      </c>
      <c r="CD3367" t="str">
        <f t="shared" ca="1" si="516"/>
        <v/>
      </c>
      <c r="CH3367" t="str">
        <f t="shared" ca="1" si="521"/>
        <v/>
      </c>
      <c r="CK3367" t="str">
        <f t="shared" ca="1" si="517"/>
        <v/>
      </c>
    </row>
    <row r="3368" spans="1:89" x14ac:dyDescent="0.45">
      <c r="A3368">
        <v>1</v>
      </c>
      <c r="B3368">
        <f t="shared" si="518"/>
        <v>0</v>
      </c>
      <c r="D3368" t="b">
        <f t="shared" si="514"/>
        <v>0</v>
      </c>
      <c r="AN3368">
        <f t="shared" si="519"/>
        <v>4.9121580331455778E-2</v>
      </c>
      <c r="AQ3368">
        <f t="shared" si="520"/>
        <v>0.22163388804841144</v>
      </c>
      <c r="CA3368">
        <v>1</v>
      </c>
      <c r="CC3368" t="str">
        <f t="shared" ca="1" si="515"/>
        <v/>
      </c>
      <c r="CD3368" t="str">
        <f t="shared" ca="1" si="516"/>
        <v/>
      </c>
      <c r="CH3368" t="str">
        <f t="shared" ca="1" si="521"/>
        <v/>
      </c>
      <c r="CK3368" t="str">
        <f t="shared" ca="1" si="517"/>
        <v/>
      </c>
    </row>
    <row r="3369" spans="1:89" x14ac:dyDescent="0.45">
      <c r="A3369">
        <v>0</v>
      </c>
      <c r="B3369">
        <f t="shared" si="518"/>
        <v>14</v>
      </c>
      <c r="D3369" t="b">
        <f t="shared" si="514"/>
        <v>0</v>
      </c>
      <c r="AN3369">
        <f t="shared" si="519"/>
        <v>0</v>
      </c>
      <c r="AQ3369">
        <f t="shared" si="520"/>
        <v>1.2216338880484114</v>
      </c>
      <c r="CA3369">
        <v>0</v>
      </c>
      <c r="CC3369" t="str">
        <f t="shared" ca="1" si="515"/>
        <v/>
      </c>
      <c r="CD3369" t="str">
        <f t="shared" ca="1" si="516"/>
        <v/>
      </c>
      <c r="CH3369" t="str">
        <f t="shared" ca="1" si="521"/>
        <v/>
      </c>
      <c r="CK3369" t="str">
        <f t="shared" ca="1" si="517"/>
        <v/>
      </c>
    </row>
    <row r="3370" spans="1:89" x14ac:dyDescent="0.45">
      <c r="A3370">
        <v>0</v>
      </c>
      <c r="B3370">
        <f t="shared" si="518"/>
        <v>0</v>
      </c>
      <c r="D3370" t="b">
        <f t="shared" si="514"/>
        <v>0</v>
      </c>
      <c r="AN3370">
        <f t="shared" si="519"/>
        <v>0</v>
      </c>
      <c r="AQ3370">
        <f t="shared" si="520"/>
        <v>1.2216338880484114</v>
      </c>
      <c r="CA3370">
        <v>0</v>
      </c>
      <c r="CC3370" t="str">
        <f t="shared" ca="1" si="515"/>
        <v/>
      </c>
      <c r="CD3370" t="str">
        <f t="shared" ca="1" si="516"/>
        <v/>
      </c>
      <c r="CH3370" t="str">
        <f t="shared" ca="1" si="521"/>
        <v/>
      </c>
      <c r="CK3370" t="str">
        <f t="shared" ca="1" si="517"/>
        <v/>
      </c>
    </row>
    <row r="3371" spans="1:89" x14ac:dyDescent="0.45">
      <c r="A3371">
        <v>1</v>
      </c>
      <c r="B3371">
        <f t="shared" si="518"/>
        <v>0</v>
      </c>
      <c r="D3371" t="b">
        <f t="shared" si="514"/>
        <v>0</v>
      </c>
      <c r="AN3371">
        <f t="shared" si="519"/>
        <v>4.9121580331455778E-2</v>
      </c>
      <c r="AQ3371">
        <f t="shared" si="520"/>
        <v>0.22163388804841144</v>
      </c>
      <c r="CA3371">
        <v>1</v>
      </c>
      <c r="CC3371">
        <f t="shared" ca="1" si="515"/>
        <v>10</v>
      </c>
      <c r="CD3371" t="str">
        <f t="shared" ca="1" si="516"/>
        <v/>
      </c>
      <c r="CH3371">
        <f t="shared" ca="1" si="521"/>
        <v>100</v>
      </c>
      <c r="CK3371" t="str">
        <f t="shared" ca="1" si="517"/>
        <v/>
      </c>
    </row>
    <row r="3372" spans="1:89" x14ac:dyDescent="0.45">
      <c r="A3372">
        <v>2</v>
      </c>
      <c r="B3372">
        <f t="shared" si="518"/>
        <v>0</v>
      </c>
      <c r="D3372" t="b">
        <f t="shared" si="514"/>
        <v>0</v>
      </c>
      <c r="AN3372">
        <f t="shared" si="519"/>
        <v>0.60585380423463286</v>
      </c>
      <c r="AQ3372">
        <f t="shared" si="520"/>
        <v>0.77836611195158856</v>
      </c>
      <c r="CA3372">
        <v>2</v>
      </c>
      <c r="CC3372" t="str">
        <f t="shared" ca="1" si="515"/>
        <v/>
      </c>
      <c r="CD3372" t="str">
        <f t="shared" ca="1" si="516"/>
        <v/>
      </c>
      <c r="CH3372" t="str">
        <f t="shared" ca="1" si="521"/>
        <v/>
      </c>
      <c r="CK3372" t="str">
        <f t="shared" ca="1" si="517"/>
        <v/>
      </c>
    </row>
    <row r="3373" spans="1:89" x14ac:dyDescent="0.45">
      <c r="A3373">
        <v>0</v>
      </c>
      <c r="B3373">
        <f t="shared" si="518"/>
        <v>0</v>
      </c>
      <c r="D3373" t="b">
        <f t="shared" si="514"/>
        <v>0</v>
      </c>
      <c r="AN3373">
        <f t="shared" si="519"/>
        <v>0</v>
      </c>
      <c r="AQ3373">
        <f t="shared" si="520"/>
        <v>1.2216338880484114</v>
      </c>
      <c r="CA3373">
        <v>0</v>
      </c>
      <c r="CC3373" t="str">
        <f t="shared" ca="1" si="515"/>
        <v/>
      </c>
      <c r="CD3373" t="str">
        <f t="shared" ca="1" si="516"/>
        <v/>
      </c>
      <c r="CH3373" t="str">
        <f t="shared" ca="1" si="521"/>
        <v/>
      </c>
      <c r="CK3373" t="str">
        <f t="shared" ca="1" si="517"/>
        <v/>
      </c>
    </row>
    <row r="3374" spans="1:89" x14ac:dyDescent="0.45">
      <c r="A3374">
        <v>0</v>
      </c>
      <c r="B3374">
        <f t="shared" si="518"/>
        <v>0</v>
      </c>
      <c r="D3374" t="b">
        <f t="shared" si="514"/>
        <v>0</v>
      </c>
      <c r="AN3374">
        <f t="shared" si="519"/>
        <v>0</v>
      </c>
      <c r="AQ3374">
        <f t="shared" si="520"/>
        <v>1.2216338880484114</v>
      </c>
      <c r="CA3374">
        <v>0</v>
      </c>
      <c r="CC3374" t="str">
        <f t="shared" ca="1" si="515"/>
        <v/>
      </c>
      <c r="CD3374" t="str">
        <f t="shared" ca="1" si="516"/>
        <v/>
      </c>
      <c r="CH3374" t="str">
        <f t="shared" ca="1" si="521"/>
        <v/>
      </c>
      <c r="CK3374" t="str">
        <f t="shared" ca="1" si="517"/>
        <v/>
      </c>
    </row>
    <row r="3375" spans="1:89" x14ac:dyDescent="0.45">
      <c r="A3375">
        <v>1</v>
      </c>
      <c r="B3375">
        <f t="shared" si="518"/>
        <v>0</v>
      </c>
      <c r="D3375" t="b">
        <f t="shared" si="514"/>
        <v>0</v>
      </c>
      <c r="AN3375">
        <f t="shared" si="519"/>
        <v>4.9121580331455778E-2</v>
      </c>
      <c r="AQ3375">
        <f t="shared" si="520"/>
        <v>0.22163388804841144</v>
      </c>
      <c r="CA3375">
        <v>1</v>
      </c>
      <c r="CC3375" t="str">
        <f t="shared" ca="1" si="515"/>
        <v/>
      </c>
      <c r="CD3375" t="str">
        <f t="shared" ca="1" si="516"/>
        <v/>
      </c>
      <c r="CH3375" t="str">
        <f t="shared" ca="1" si="521"/>
        <v/>
      </c>
      <c r="CK3375" t="str">
        <f t="shared" ca="1" si="517"/>
        <v/>
      </c>
    </row>
    <row r="3376" spans="1:89" x14ac:dyDescent="0.45">
      <c r="A3376">
        <v>0</v>
      </c>
      <c r="B3376">
        <f t="shared" si="518"/>
        <v>0</v>
      </c>
      <c r="D3376" t="b">
        <f t="shared" si="514"/>
        <v>0</v>
      </c>
      <c r="AN3376">
        <f t="shared" si="519"/>
        <v>0</v>
      </c>
      <c r="AQ3376">
        <f t="shared" si="520"/>
        <v>1.2216338880484114</v>
      </c>
      <c r="CA3376">
        <v>0</v>
      </c>
      <c r="CC3376" t="str">
        <f t="shared" ca="1" si="515"/>
        <v/>
      </c>
      <c r="CD3376" t="str">
        <f t="shared" ca="1" si="516"/>
        <v/>
      </c>
      <c r="CH3376" t="str">
        <f t="shared" ca="1" si="521"/>
        <v/>
      </c>
      <c r="CK3376" t="str">
        <f t="shared" ca="1" si="517"/>
        <v/>
      </c>
    </row>
    <row r="3377" spans="1:89" x14ac:dyDescent="0.45">
      <c r="A3377">
        <v>1</v>
      </c>
      <c r="B3377">
        <f t="shared" si="518"/>
        <v>0</v>
      </c>
      <c r="D3377" t="b">
        <f t="shared" si="514"/>
        <v>1</v>
      </c>
      <c r="AN3377">
        <f t="shared" si="519"/>
        <v>4.9121580331455778E-2</v>
      </c>
      <c r="AQ3377">
        <f t="shared" si="520"/>
        <v>0.22163388804841144</v>
      </c>
      <c r="CA3377">
        <v>1</v>
      </c>
      <c r="CC3377" t="str">
        <f t="shared" ca="1" si="515"/>
        <v/>
      </c>
      <c r="CD3377" t="str">
        <f t="shared" ca="1" si="516"/>
        <v/>
      </c>
      <c r="CH3377" t="str">
        <f t="shared" ca="1" si="521"/>
        <v/>
      </c>
      <c r="CK3377" t="str">
        <f t="shared" ca="1" si="517"/>
        <v/>
      </c>
    </row>
    <row r="3378" spans="1:89" x14ac:dyDescent="0.45">
      <c r="A3378">
        <v>0</v>
      </c>
      <c r="B3378">
        <f t="shared" si="518"/>
        <v>0</v>
      </c>
      <c r="D3378" t="b">
        <f t="shared" si="514"/>
        <v>0</v>
      </c>
      <c r="AN3378">
        <f t="shared" si="519"/>
        <v>0</v>
      </c>
      <c r="AQ3378">
        <f t="shared" si="520"/>
        <v>1.2216338880484114</v>
      </c>
      <c r="CA3378">
        <v>0</v>
      </c>
      <c r="CC3378" t="str">
        <f t="shared" ca="1" si="515"/>
        <v/>
      </c>
      <c r="CD3378" t="str">
        <f t="shared" ca="1" si="516"/>
        <v/>
      </c>
      <c r="CH3378" t="str">
        <f t="shared" ca="1" si="521"/>
        <v/>
      </c>
      <c r="CK3378" t="str">
        <f t="shared" ca="1" si="517"/>
        <v/>
      </c>
    </row>
    <row r="3379" spans="1:89" x14ac:dyDescent="0.45">
      <c r="A3379">
        <v>3</v>
      </c>
      <c r="B3379">
        <f t="shared" si="518"/>
        <v>10</v>
      </c>
      <c r="D3379" t="b">
        <f t="shared" si="514"/>
        <v>0</v>
      </c>
      <c r="AN3379">
        <f t="shared" si="519"/>
        <v>3.16258602813781</v>
      </c>
      <c r="AQ3379">
        <f t="shared" si="520"/>
        <v>1.7783661119515886</v>
      </c>
      <c r="CA3379">
        <v>3</v>
      </c>
      <c r="CC3379" t="str">
        <f t="shared" ca="1" si="515"/>
        <v/>
      </c>
      <c r="CD3379" t="str">
        <f t="shared" ca="1" si="516"/>
        <v/>
      </c>
      <c r="CH3379" t="str">
        <f t="shared" ca="1" si="521"/>
        <v/>
      </c>
      <c r="CK3379" t="str">
        <f t="shared" ca="1" si="517"/>
        <v/>
      </c>
    </row>
    <row r="3380" spans="1:89" x14ac:dyDescent="0.45">
      <c r="A3380">
        <v>2</v>
      </c>
      <c r="B3380">
        <f t="shared" si="518"/>
        <v>0</v>
      </c>
      <c r="D3380" t="b">
        <f t="shared" si="514"/>
        <v>0</v>
      </c>
      <c r="AN3380">
        <f t="shared" si="519"/>
        <v>0.60585380423463286</v>
      </c>
      <c r="AQ3380">
        <f t="shared" si="520"/>
        <v>0.77836611195158856</v>
      </c>
      <c r="CA3380">
        <v>2</v>
      </c>
      <c r="CC3380" t="str">
        <f t="shared" ca="1" si="515"/>
        <v/>
      </c>
      <c r="CD3380" t="str">
        <f t="shared" ca="1" si="516"/>
        <v/>
      </c>
      <c r="CH3380" t="str">
        <f t="shared" ca="1" si="521"/>
        <v/>
      </c>
      <c r="CK3380" t="str">
        <f t="shared" ca="1" si="517"/>
        <v/>
      </c>
    </row>
    <row r="3381" spans="1:89" x14ac:dyDescent="0.45">
      <c r="A3381">
        <v>3</v>
      </c>
      <c r="B3381">
        <f t="shared" si="518"/>
        <v>0</v>
      </c>
      <c r="D3381" t="b">
        <f t="shared" si="514"/>
        <v>0</v>
      </c>
      <c r="AN3381">
        <f t="shared" si="519"/>
        <v>3.16258602813781</v>
      </c>
      <c r="AQ3381">
        <f t="shared" si="520"/>
        <v>1.7783661119515886</v>
      </c>
      <c r="CA3381">
        <v>3</v>
      </c>
      <c r="CC3381">
        <f t="shared" ca="1" si="515"/>
        <v>10</v>
      </c>
      <c r="CD3381">
        <f t="shared" ca="1" si="516"/>
        <v>23</v>
      </c>
      <c r="CH3381">
        <f t="shared" ca="1" si="521"/>
        <v>100</v>
      </c>
      <c r="CK3381">
        <f t="shared" ca="1" si="517"/>
        <v>2.0592249999999965</v>
      </c>
    </row>
    <row r="3382" spans="1:89" x14ac:dyDescent="0.45">
      <c r="A3382">
        <v>1</v>
      </c>
      <c r="B3382">
        <f t="shared" si="518"/>
        <v>0</v>
      </c>
      <c r="D3382" t="b">
        <f t="shared" si="514"/>
        <v>0</v>
      </c>
      <c r="AN3382">
        <f t="shared" si="519"/>
        <v>4.9121580331455778E-2</v>
      </c>
      <c r="AQ3382">
        <f t="shared" si="520"/>
        <v>0.22163388804841144</v>
      </c>
      <c r="CA3382">
        <v>1</v>
      </c>
      <c r="CC3382" t="str">
        <f t="shared" ca="1" si="515"/>
        <v/>
      </c>
      <c r="CD3382" t="str">
        <f t="shared" ca="1" si="516"/>
        <v/>
      </c>
      <c r="CH3382" t="str">
        <f t="shared" ca="1" si="521"/>
        <v/>
      </c>
      <c r="CK3382" t="str">
        <f t="shared" ca="1" si="517"/>
        <v/>
      </c>
    </row>
    <row r="3383" spans="1:89" x14ac:dyDescent="0.45">
      <c r="A3383">
        <v>0</v>
      </c>
      <c r="B3383">
        <f t="shared" si="518"/>
        <v>0</v>
      </c>
      <c r="D3383" t="b">
        <f t="shared" si="514"/>
        <v>0</v>
      </c>
      <c r="AN3383">
        <f t="shared" si="519"/>
        <v>0</v>
      </c>
      <c r="AQ3383">
        <f t="shared" si="520"/>
        <v>1.2216338880484114</v>
      </c>
      <c r="CA3383">
        <v>0</v>
      </c>
      <c r="CC3383" t="str">
        <f t="shared" ca="1" si="515"/>
        <v/>
      </c>
      <c r="CD3383" t="str">
        <f t="shared" ca="1" si="516"/>
        <v/>
      </c>
      <c r="CH3383" t="str">
        <f t="shared" ca="1" si="521"/>
        <v/>
      </c>
      <c r="CK3383" t="str">
        <f t="shared" ca="1" si="517"/>
        <v/>
      </c>
    </row>
    <row r="3384" spans="1:89" x14ac:dyDescent="0.45">
      <c r="A3384">
        <v>1</v>
      </c>
      <c r="B3384">
        <f t="shared" si="518"/>
        <v>0</v>
      </c>
      <c r="D3384" t="b">
        <f t="shared" si="514"/>
        <v>0</v>
      </c>
      <c r="AN3384">
        <f t="shared" si="519"/>
        <v>4.9121580331455778E-2</v>
      </c>
      <c r="AQ3384">
        <f t="shared" si="520"/>
        <v>0.22163388804841144</v>
      </c>
      <c r="CA3384">
        <v>1</v>
      </c>
      <c r="CC3384" t="str">
        <f t="shared" ca="1" si="515"/>
        <v/>
      </c>
      <c r="CD3384" t="str">
        <f t="shared" ca="1" si="516"/>
        <v/>
      </c>
      <c r="CH3384" t="str">
        <f t="shared" ca="1" si="521"/>
        <v/>
      </c>
      <c r="CK3384" t="str">
        <f t="shared" ca="1" si="517"/>
        <v/>
      </c>
    </row>
    <row r="3385" spans="1:89" x14ac:dyDescent="0.45">
      <c r="A3385">
        <v>0</v>
      </c>
      <c r="B3385">
        <f t="shared" si="518"/>
        <v>0</v>
      </c>
      <c r="D3385" t="b">
        <f t="shared" si="514"/>
        <v>0</v>
      </c>
      <c r="AN3385">
        <f t="shared" si="519"/>
        <v>0</v>
      </c>
      <c r="AQ3385">
        <f t="shared" si="520"/>
        <v>1.2216338880484114</v>
      </c>
      <c r="CA3385">
        <v>0</v>
      </c>
      <c r="CC3385" t="str">
        <f t="shared" ca="1" si="515"/>
        <v/>
      </c>
      <c r="CD3385" t="str">
        <f t="shared" ca="1" si="516"/>
        <v/>
      </c>
      <c r="CH3385" t="str">
        <f t="shared" ca="1" si="521"/>
        <v/>
      </c>
      <c r="CK3385" t="str">
        <f t="shared" ca="1" si="517"/>
        <v/>
      </c>
    </row>
    <row r="3386" spans="1:89" x14ac:dyDescent="0.45">
      <c r="A3386">
        <v>3</v>
      </c>
      <c r="B3386">
        <f t="shared" si="518"/>
        <v>0</v>
      </c>
      <c r="D3386" t="b">
        <f t="shared" si="514"/>
        <v>0</v>
      </c>
      <c r="AN3386">
        <f t="shared" si="519"/>
        <v>3.16258602813781</v>
      </c>
      <c r="AQ3386">
        <f t="shared" si="520"/>
        <v>1.7783661119515886</v>
      </c>
      <c r="CA3386">
        <v>3</v>
      </c>
      <c r="CC3386" t="str">
        <f t="shared" ca="1" si="515"/>
        <v/>
      </c>
      <c r="CD3386" t="str">
        <f t="shared" ca="1" si="516"/>
        <v/>
      </c>
      <c r="CH3386" t="str">
        <f t="shared" ca="1" si="521"/>
        <v/>
      </c>
      <c r="CK3386" t="str">
        <f t="shared" ca="1" si="517"/>
        <v/>
      </c>
    </row>
    <row r="3387" spans="1:89" x14ac:dyDescent="0.45">
      <c r="A3387">
        <v>1</v>
      </c>
      <c r="B3387">
        <f t="shared" si="518"/>
        <v>0</v>
      </c>
      <c r="D3387" t="b">
        <f t="shared" si="514"/>
        <v>1</v>
      </c>
      <c r="AN3387">
        <f t="shared" si="519"/>
        <v>4.9121580331455778E-2</v>
      </c>
      <c r="AQ3387">
        <f t="shared" si="520"/>
        <v>0.22163388804841144</v>
      </c>
      <c r="CA3387">
        <v>1</v>
      </c>
      <c r="CC3387" t="str">
        <f t="shared" ca="1" si="515"/>
        <v/>
      </c>
      <c r="CD3387" t="str">
        <f t="shared" ca="1" si="516"/>
        <v/>
      </c>
      <c r="CH3387" t="str">
        <f t="shared" ca="1" si="521"/>
        <v/>
      </c>
      <c r="CK3387" t="str">
        <f t="shared" ca="1" si="517"/>
        <v/>
      </c>
    </row>
    <row r="3388" spans="1:89" x14ac:dyDescent="0.45">
      <c r="A3388">
        <v>1</v>
      </c>
      <c r="B3388">
        <f t="shared" si="518"/>
        <v>0</v>
      </c>
      <c r="D3388" t="b">
        <f t="shared" si="514"/>
        <v>0</v>
      </c>
      <c r="AN3388">
        <f t="shared" si="519"/>
        <v>4.9121580331455778E-2</v>
      </c>
      <c r="AQ3388">
        <f t="shared" si="520"/>
        <v>0.22163388804841144</v>
      </c>
      <c r="CA3388">
        <v>1</v>
      </c>
      <c r="CC3388" t="str">
        <f t="shared" ca="1" si="515"/>
        <v/>
      </c>
      <c r="CD3388" t="str">
        <f t="shared" ca="1" si="516"/>
        <v/>
      </c>
      <c r="CH3388" t="str">
        <f t="shared" ca="1" si="521"/>
        <v/>
      </c>
      <c r="CK3388" t="str">
        <f t="shared" ca="1" si="517"/>
        <v/>
      </c>
    </row>
    <row r="3389" spans="1:89" x14ac:dyDescent="0.45">
      <c r="A3389">
        <v>0</v>
      </c>
      <c r="B3389">
        <f t="shared" si="518"/>
        <v>15</v>
      </c>
      <c r="D3389" t="b">
        <f t="shared" si="514"/>
        <v>0</v>
      </c>
      <c r="AN3389">
        <f t="shared" si="519"/>
        <v>0</v>
      </c>
      <c r="AQ3389">
        <f t="shared" si="520"/>
        <v>1.2216338880484114</v>
      </c>
      <c r="CA3389">
        <v>0</v>
      </c>
      <c r="CC3389" t="str">
        <f t="shared" ca="1" si="515"/>
        <v/>
      </c>
      <c r="CD3389" t="str">
        <f t="shared" ca="1" si="516"/>
        <v/>
      </c>
      <c r="CH3389" t="str">
        <f t="shared" ca="1" si="521"/>
        <v/>
      </c>
      <c r="CK3389" t="str">
        <f t="shared" ca="1" si="517"/>
        <v/>
      </c>
    </row>
    <row r="3390" spans="1:89" x14ac:dyDescent="0.45">
      <c r="A3390">
        <v>0</v>
      </c>
      <c r="B3390">
        <f t="shared" si="518"/>
        <v>0</v>
      </c>
      <c r="D3390" t="b">
        <f t="shared" si="514"/>
        <v>0</v>
      </c>
      <c r="AN3390">
        <f t="shared" si="519"/>
        <v>0</v>
      </c>
      <c r="AQ3390">
        <f t="shared" si="520"/>
        <v>1.2216338880484114</v>
      </c>
      <c r="CA3390">
        <v>0</v>
      </c>
      <c r="CC3390" t="str">
        <f t="shared" ca="1" si="515"/>
        <v/>
      </c>
      <c r="CD3390" t="str">
        <f t="shared" ca="1" si="516"/>
        <v/>
      </c>
      <c r="CH3390" t="str">
        <f t="shared" ca="1" si="521"/>
        <v/>
      </c>
      <c r="CK3390" t="str">
        <f t="shared" ca="1" si="517"/>
        <v/>
      </c>
    </row>
    <row r="3391" spans="1:89" x14ac:dyDescent="0.45">
      <c r="A3391">
        <v>0</v>
      </c>
      <c r="B3391">
        <f t="shared" si="518"/>
        <v>0</v>
      </c>
      <c r="D3391" t="b">
        <f t="shared" si="514"/>
        <v>0</v>
      </c>
      <c r="AN3391">
        <f t="shared" si="519"/>
        <v>0</v>
      </c>
      <c r="AQ3391">
        <f t="shared" si="520"/>
        <v>1.2216338880484114</v>
      </c>
      <c r="CA3391">
        <v>0</v>
      </c>
      <c r="CC3391">
        <f t="shared" ca="1" si="515"/>
        <v>13</v>
      </c>
      <c r="CD3391" t="str">
        <f t="shared" ca="1" si="516"/>
        <v/>
      </c>
      <c r="CH3391">
        <f t="shared" ca="1" si="521"/>
        <v>169</v>
      </c>
      <c r="CK3391" t="str">
        <f t="shared" ca="1" si="517"/>
        <v/>
      </c>
    </row>
    <row r="3392" spans="1:89" x14ac:dyDescent="0.45">
      <c r="A3392">
        <v>1</v>
      </c>
      <c r="B3392">
        <f t="shared" si="518"/>
        <v>0</v>
      </c>
      <c r="D3392" t="b">
        <f t="shared" si="514"/>
        <v>0</v>
      </c>
      <c r="AN3392">
        <f t="shared" si="519"/>
        <v>4.9121580331455778E-2</v>
      </c>
      <c r="AQ3392">
        <f t="shared" si="520"/>
        <v>0.22163388804841144</v>
      </c>
      <c r="CA3392">
        <v>1</v>
      </c>
      <c r="CC3392" t="str">
        <f t="shared" ca="1" si="515"/>
        <v/>
      </c>
      <c r="CD3392" t="str">
        <f t="shared" ca="1" si="516"/>
        <v/>
      </c>
      <c r="CH3392" t="str">
        <f t="shared" ca="1" si="521"/>
        <v/>
      </c>
      <c r="CK3392" t="str">
        <f t="shared" ca="1" si="517"/>
        <v/>
      </c>
    </row>
    <row r="3393" spans="1:89" x14ac:dyDescent="0.45">
      <c r="A3393">
        <v>1</v>
      </c>
      <c r="B3393">
        <f t="shared" si="518"/>
        <v>0</v>
      </c>
      <c r="D3393" t="b">
        <f t="shared" ref="D3393:D3456" si="522">MOD(ROW(A3426),10)=0</f>
        <v>0</v>
      </c>
      <c r="AN3393">
        <f t="shared" si="519"/>
        <v>4.9121580331455778E-2</v>
      </c>
      <c r="AQ3393">
        <f t="shared" si="520"/>
        <v>0.22163388804841144</v>
      </c>
      <c r="CA3393">
        <v>1</v>
      </c>
      <c r="CC3393" t="str">
        <f t="shared" ref="CC3393:CC3456" ca="1" si="523">IF(MOD(CELL("строка",CA3402),10)=0,SUM(CA3393:CA3402),"")</f>
        <v/>
      </c>
      <c r="CD3393" t="str">
        <f t="shared" ca="1" si="516"/>
        <v/>
      </c>
      <c r="CH3393" t="str">
        <f t="shared" ca="1" si="521"/>
        <v/>
      </c>
      <c r="CK3393" t="str">
        <f t="shared" ca="1" si="517"/>
        <v/>
      </c>
    </row>
    <row r="3394" spans="1:89" x14ac:dyDescent="0.45">
      <c r="A3394">
        <v>4</v>
      </c>
      <c r="B3394">
        <f t="shared" si="518"/>
        <v>0</v>
      </c>
      <c r="D3394" t="b">
        <f t="shared" si="522"/>
        <v>0</v>
      </c>
      <c r="AN3394">
        <f t="shared" si="519"/>
        <v>7.7193182520409875</v>
      </c>
      <c r="AQ3394">
        <f t="shared" si="520"/>
        <v>2.7783661119515886</v>
      </c>
      <c r="CA3394">
        <v>4</v>
      </c>
      <c r="CC3394" t="str">
        <f t="shared" ca="1" si="523"/>
        <v/>
      </c>
      <c r="CD3394" t="str">
        <f t="shared" ref="CD3394:CD3457" ca="1" si="524">IF(MOD(CELL("строка",CA3413),20)=0,SUM(CA3394:CA3413),"")</f>
        <v/>
      </c>
      <c r="CH3394" t="str">
        <f t="shared" ca="1" si="521"/>
        <v/>
      </c>
      <c r="CK3394" t="str">
        <f t="shared" ref="CK3394:CK3457" ca="1" si="525">IF(MOD(CELL("строка",CD3394),20)=1,POWER( SUM( CD3394, -$CJ$1 ), 2 ),"")</f>
        <v/>
      </c>
    </row>
    <row r="3395" spans="1:89" x14ac:dyDescent="0.45">
      <c r="A3395">
        <v>2</v>
      </c>
      <c r="B3395">
        <f t="shared" ref="B3395:B3458" si="526">SUM(A3437:A3446)*D3413</f>
        <v>0</v>
      </c>
      <c r="D3395" t="b">
        <f t="shared" si="522"/>
        <v>0</v>
      </c>
      <c r="AN3395">
        <f t="shared" ref="AN3395:AN3458" si="527">IF(A3395&gt;0,(A3395-AM$2)*(A3395-AM$2),0)</f>
        <v>0.60585380423463286</v>
      </c>
      <c r="AQ3395">
        <f t="shared" ref="AQ3395:AQ3458" si="528">ABS(A3395-AM$2)</f>
        <v>0.77836611195158856</v>
      </c>
      <c r="CA3395">
        <v>2</v>
      </c>
      <c r="CC3395" t="str">
        <f t="shared" ca="1" si="523"/>
        <v/>
      </c>
      <c r="CD3395" t="str">
        <f t="shared" ca="1" si="524"/>
        <v/>
      </c>
      <c r="CH3395" t="str">
        <f t="shared" ref="CH3395:CH3458" ca="1" si="529">IF(MOD(CELL("строка",CC3395),10)=1,POWER( SUM( CC3395, -$G$1 ), 2 ),"")</f>
        <v/>
      </c>
      <c r="CK3395" t="str">
        <f t="shared" ca="1" si="525"/>
        <v/>
      </c>
    </row>
    <row r="3396" spans="1:89" x14ac:dyDescent="0.45">
      <c r="A3396">
        <v>2</v>
      </c>
      <c r="B3396">
        <f t="shared" si="526"/>
        <v>0</v>
      </c>
      <c r="D3396" t="b">
        <f t="shared" si="522"/>
        <v>0</v>
      </c>
      <c r="AN3396">
        <f t="shared" si="527"/>
        <v>0.60585380423463286</v>
      </c>
      <c r="AQ3396">
        <f t="shared" si="528"/>
        <v>0.77836611195158856</v>
      </c>
      <c r="CA3396">
        <v>2</v>
      </c>
      <c r="CC3396" t="str">
        <f t="shared" ca="1" si="523"/>
        <v/>
      </c>
      <c r="CD3396" t="str">
        <f t="shared" ca="1" si="524"/>
        <v/>
      </c>
      <c r="CH3396" t="str">
        <f t="shared" ca="1" si="529"/>
        <v/>
      </c>
      <c r="CK3396" t="str">
        <f t="shared" ca="1" si="525"/>
        <v/>
      </c>
    </row>
    <row r="3397" spans="1:89" x14ac:dyDescent="0.45">
      <c r="A3397">
        <v>1</v>
      </c>
      <c r="B3397">
        <f t="shared" si="526"/>
        <v>0</v>
      </c>
      <c r="D3397" t="b">
        <f t="shared" si="522"/>
        <v>1</v>
      </c>
      <c r="AN3397">
        <f t="shared" si="527"/>
        <v>4.9121580331455778E-2</v>
      </c>
      <c r="AQ3397">
        <f t="shared" si="528"/>
        <v>0.22163388804841144</v>
      </c>
      <c r="CA3397">
        <v>1</v>
      </c>
      <c r="CC3397" t="str">
        <f t="shared" ca="1" si="523"/>
        <v/>
      </c>
      <c r="CD3397" t="str">
        <f t="shared" ca="1" si="524"/>
        <v/>
      </c>
      <c r="CH3397" t="str">
        <f t="shared" ca="1" si="529"/>
        <v/>
      </c>
      <c r="CK3397" t="str">
        <f t="shared" ca="1" si="525"/>
        <v/>
      </c>
    </row>
    <row r="3398" spans="1:89" x14ac:dyDescent="0.45">
      <c r="A3398">
        <v>0</v>
      </c>
      <c r="B3398">
        <f t="shared" si="526"/>
        <v>0</v>
      </c>
      <c r="D3398" t="b">
        <f t="shared" si="522"/>
        <v>0</v>
      </c>
      <c r="AN3398">
        <f t="shared" si="527"/>
        <v>0</v>
      </c>
      <c r="AQ3398">
        <f t="shared" si="528"/>
        <v>1.2216338880484114</v>
      </c>
      <c r="CA3398">
        <v>0</v>
      </c>
      <c r="CC3398" t="str">
        <f t="shared" ca="1" si="523"/>
        <v/>
      </c>
      <c r="CD3398" t="str">
        <f t="shared" ca="1" si="524"/>
        <v/>
      </c>
      <c r="CH3398" t="str">
        <f t="shared" ca="1" si="529"/>
        <v/>
      </c>
      <c r="CK3398" t="str">
        <f t="shared" ca="1" si="525"/>
        <v/>
      </c>
    </row>
    <row r="3399" spans="1:89" x14ac:dyDescent="0.45">
      <c r="A3399">
        <v>2</v>
      </c>
      <c r="B3399">
        <f t="shared" si="526"/>
        <v>17</v>
      </c>
      <c r="D3399" t="b">
        <f t="shared" si="522"/>
        <v>0</v>
      </c>
      <c r="AN3399">
        <f t="shared" si="527"/>
        <v>0.60585380423463286</v>
      </c>
      <c r="AQ3399">
        <f t="shared" si="528"/>
        <v>0.77836611195158856</v>
      </c>
      <c r="CA3399">
        <v>2</v>
      </c>
      <c r="CC3399" t="str">
        <f t="shared" ca="1" si="523"/>
        <v/>
      </c>
      <c r="CD3399" t="str">
        <f t="shared" ca="1" si="524"/>
        <v/>
      </c>
      <c r="CH3399" t="str">
        <f t="shared" ca="1" si="529"/>
        <v/>
      </c>
      <c r="CK3399" t="str">
        <f t="shared" ca="1" si="525"/>
        <v/>
      </c>
    </row>
    <row r="3400" spans="1:89" x14ac:dyDescent="0.45">
      <c r="A3400">
        <v>0</v>
      </c>
      <c r="B3400">
        <f t="shared" si="526"/>
        <v>0</v>
      </c>
      <c r="D3400" t="b">
        <f t="shared" si="522"/>
        <v>0</v>
      </c>
      <c r="AN3400">
        <f t="shared" si="527"/>
        <v>0</v>
      </c>
      <c r="AQ3400">
        <f t="shared" si="528"/>
        <v>1.2216338880484114</v>
      </c>
      <c r="CA3400">
        <v>0</v>
      </c>
      <c r="CC3400" t="str">
        <f t="shared" ca="1" si="523"/>
        <v/>
      </c>
      <c r="CD3400" t="str">
        <f t="shared" ca="1" si="524"/>
        <v/>
      </c>
      <c r="CH3400" t="str">
        <f t="shared" ca="1" si="529"/>
        <v/>
      </c>
      <c r="CK3400" t="str">
        <f t="shared" ca="1" si="525"/>
        <v/>
      </c>
    </row>
    <row r="3401" spans="1:89" x14ac:dyDescent="0.45">
      <c r="A3401">
        <v>0</v>
      </c>
      <c r="B3401">
        <f t="shared" si="526"/>
        <v>0</v>
      </c>
      <c r="D3401" t="b">
        <f t="shared" si="522"/>
        <v>0</v>
      </c>
      <c r="AN3401">
        <f t="shared" si="527"/>
        <v>0</v>
      </c>
      <c r="AQ3401">
        <f t="shared" si="528"/>
        <v>1.2216338880484114</v>
      </c>
      <c r="CA3401">
        <v>0</v>
      </c>
      <c r="CC3401">
        <f t="shared" ca="1" si="523"/>
        <v>9</v>
      </c>
      <c r="CD3401">
        <f t="shared" ca="1" si="524"/>
        <v>23</v>
      </c>
      <c r="CH3401">
        <f t="shared" ca="1" si="529"/>
        <v>81</v>
      </c>
      <c r="CK3401">
        <f t="shared" ca="1" si="525"/>
        <v>2.0592249999999965</v>
      </c>
    </row>
    <row r="3402" spans="1:89" x14ac:dyDescent="0.45">
      <c r="A3402">
        <v>0</v>
      </c>
      <c r="B3402">
        <f t="shared" si="526"/>
        <v>0</v>
      </c>
      <c r="D3402" t="b">
        <f t="shared" si="522"/>
        <v>0</v>
      </c>
      <c r="AN3402">
        <f t="shared" si="527"/>
        <v>0</v>
      </c>
      <c r="AQ3402">
        <f t="shared" si="528"/>
        <v>1.2216338880484114</v>
      </c>
      <c r="CA3402">
        <v>0</v>
      </c>
      <c r="CC3402" t="str">
        <f t="shared" ca="1" si="523"/>
        <v/>
      </c>
      <c r="CD3402" t="str">
        <f t="shared" ca="1" si="524"/>
        <v/>
      </c>
      <c r="CH3402" t="str">
        <f t="shared" ca="1" si="529"/>
        <v/>
      </c>
      <c r="CK3402" t="str">
        <f t="shared" ca="1" si="525"/>
        <v/>
      </c>
    </row>
    <row r="3403" spans="1:89" x14ac:dyDescent="0.45">
      <c r="A3403">
        <v>1</v>
      </c>
      <c r="B3403">
        <f t="shared" si="526"/>
        <v>0</v>
      </c>
      <c r="D3403" t="b">
        <f t="shared" si="522"/>
        <v>0</v>
      </c>
      <c r="AN3403">
        <f t="shared" si="527"/>
        <v>4.9121580331455778E-2</v>
      </c>
      <c r="AQ3403">
        <f t="shared" si="528"/>
        <v>0.22163388804841144</v>
      </c>
      <c r="CA3403">
        <v>1</v>
      </c>
      <c r="CC3403" t="str">
        <f t="shared" ca="1" si="523"/>
        <v/>
      </c>
      <c r="CD3403" t="str">
        <f t="shared" ca="1" si="524"/>
        <v/>
      </c>
      <c r="CH3403" t="str">
        <f t="shared" ca="1" si="529"/>
        <v/>
      </c>
      <c r="CK3403" t="str">
        <f t="shared" ca="1" si="525"/>
        <v/>
      </c>
    </row>
    <row r="3404" spans="1:89" x14ac:dyDescent="0.45">
      <c r="A3404">
        <v>1</v>
      </c>
      <c r="B3404">
        <f t="shared" si="526"/>
        <v>0</v>
      </c>
      <c r="D3404" t="b">
        <f t="shared" si="522"/>
        <v>0</v>
      </c>
      <c r="AN3404">
        <f t="shared" si="527"/>
        <v>4.9121580331455778E-2</v>
      </c>
      <c r="AQ3404">
        <f t="shared" si="528"/>
        <v>0.22163388804841144</v>
      </c>
      <c r="CA3404">
        <v>1</v>
      </c>
      <c r="CC3404" t="str">
        <f t="shared" ca="1" si="523"/>
        <v/>
      </c>
      <c r="CD3404" t="str">
        <f t="shared" ca="1" si="524"/>
        <v/>
      </c>
      <c r="CH3404" t="str">
        <f t="shared" ca="1" si="529"/>
        <v/>
      </c>
      <c r="CK3404" t="str">
        <f t="shared" ca="1" si="525"/>
        <v/>
      </c>
    </row>
    <row r="3405" spans="1:89" x14ac:dyDescent="0.45">
      <c r="A3405">
        <v>4</v>
      </c>
      <c r="B3405">
        <f t="shared" si="526"/>
        <v>0</v>
      </c>
      <c r="D3405" t="b">
        <f t="shared" si="522"/>
        <v>0</v>
      </c>
      <c r="AN3405">
        <f t="shared" si="527"/>
        <v>7.7193182520409875</v>
      </c>
      <c r="AQ3405">
        <f t="shared" si="528"/>
        <v>2.7783661119515886</v>
      </c>
      <c r="CA3405">
        <v>4</v>
      </c>
      <c r="CC3405" t="str">
        <f t="shared" ca="1" si="523"/>
        <v/>
      </c>
      <c r="CD3405" t="str">
        <f t="shared" ca="1" si="524"/>
        <v/>
      </c>
      <c r="CH3405" t="str">
        <f t="shared" ca="1" si="529"/>
        <v/>
      </c>
      <c r="CK3405" t="str">
        <f t="shared" ca="1" si="525"/>
        <v/>
      </c>
    </row>
    <row r="3406" spans="1:89" x14ac:dyDescent="0.45">
      <c r="A3406">
        <v>0</v>
      </c>
      <c r="B3406">
        <f t="shared" si="526"/>
        <v>0</v>
      </c>
      <c r="D3406" t="b">
        <f t="shared" si="522"/>
        <v>0</v>
      </c>
      <c r="AN3406">
        <f t="shared" si="527"/>
        <v>0</v>
      </c>
      <c r="AQ3406">
        <f t="shared" si="528"/>
        <v>1.2216338880484114</v>
      </c>
      <c r="CA3406">
        <v>0</v>
      </c>
      <c r="CC3406" t="str">
        <f t="shared" ca="1" si="523"/>
        <v/>
      </c>
      <c r="CD3406" t="str">
        <f t="shared" ca="1" si="524"/>
        <v/>
      </c>
      <c r="CH3406" t="str">
        <f t="shared" ca="1" si="529"/>
        <v/>
      </c>
      <c r="CK3406" t="str">
        <f t="shared" ca="1" si="525"/>
        <v/>
      </c>
    </row>
    <row r="3407" spans="1:89" x14ac:dyDescent="0.45">
      <c r="A3407">
        <v>1</v>
      </c>
      <c r="B3407">
        <f t="shared" si="526"/>
        <v>0</v>
      </c>
      <c r="D3407" t="b">
        <f t="shared" si="522"/>
        <v>1</v>
      </c>
      <c r="AN3407">
        <f t="shared" si="527"/>
        <v>4.9121580331455778E-2</v>
      </c>
      <c r="AQ3407">
        <f t="shared" si="528"/>
        <v>0.22163388804841144</v>
      </c>
      <c r="CA3407">
        <v>1</v>
      </c>
      <c r="CC3407" t="str">
        <f t="shared" ca="1" si="523"/>
        <v/>
      </c>
      <c r="CD3407" t="str">
        <f t="shared" ca="1" si="524"/>
        <v/>
      </c>
      <c r="CH3407" t="str">
        <f t="shared" ca="1" si="529"/>
        <v/>
      </c>
      <c r="CK3407" t="str">
        <f t="shared" ca="1" si="525"/>
        <v/>
      </c>
    </row>
    <row r="3408" spans="1:89" x14ac:dyDescent="0.45">
      <c r="A3408">
        <v>2</v>
      </c>
      <c r="B3408">
        <f t="shared" si="526"/>
        <v>0</v>
      </c>
      <c r="D3408" t="b">
        <f t="shared" si="522"/>
        <v>0</v>
      </c>
      <c r="AN3408">
        <f t="shared" si="527"/>
        <v>0.60585380423463286</v>
      </c>
      <c r="AQ3408">
        <f t="shared" si="528"/>
        <v>0.77836611195158856</v>
      </c>
      <c r="CA3408">
        <v>2</v>
      </c>
      <c r="CC3408" t="str">
        <f t="shared" ca="1" si="523"/>
        <v/>
      </c>
      <c r="CD3408" t="str">
        <f t="shared" ca="1" si="524"/>
        <v/>
      </c>
      <c r="CH3408" t="str">
        <f t="shared" ca="1" si="529"/>
        <v/>
      </c>
      <c r="CK3408" t="str">
        <f t="shared" ca="1" si="525"/>
        <v/>
      </c>
    </row>
    <row r="3409" spans="1:89" x14ac:dyDescent="0.45">
      <c r="A3409">
        <v>0</v>
      </c>
      <c r="B3409">
        <f t="shared" si="526"/>
        <v>16</v>
      </c>
      <c r="D3409" t="b">
        <f t="shared" si="522"/>
        <v>0</v>
      </c>
      <c r="AN3409">
        <f t="shared" si="527"/>
        <v>0</v>
      </c>
      <c r="AQ3409">
        <f t="shared" si="528"/>
        <v>1.2216338880484114</v>
      </c>
      <c r="CA3409">
        <v>0</v>
      </c>
      <c r="CC3409" t="str">
        <f t="shared" ca="1" si="523"/>
        <v/>
      </c>
      <c r="CD3409" t="str">
        <f t="shared" ca="1" si="524"/>
        <v/>
      </c>
      <c r="CH3409" t="str">
        <f t="shared" ca="1" si="529"/>
        <v/>
      </c>
      <c r="CK3409" t="str">
        <f t="shared" ca="1" si="525"/>
        <v/>
      </c>
    </row>
    <row r="3410" spans="1:89" x14ac:dyDescent="0.45">
      <c r="A3410">
        <v>0</v>
      </c>
      <c r="B3410">
        <f t="shared" si="526"/>
        <v>0</v>
      </c>
      <c r="D3410" t="b">
        <f t="shared" si="522"/>
        <v>0</v>
      </c>
      <c r="AN3410">
        <f t="shared" si="527"/>
        <v>0</v>
      </c>
      <c r="AQ3410">
        <f t="shared" si="528"/>
        <v>1.2216338880484114</v>
      </c>
      <c r="CA3410">
        <v>0</v>
      </c>
      <c r="CC3410" t="str">
        <f t="shared" ca="1" si="523"/>
        <v/>
      </c>
      <c r="CD3410" t="str">
        <f t="shared" ca="1" si="524"/>
        <v/>
      </c>
      <c r="CH3410" t="str">
        <f t="shared" ca="1" si="529"/>
        <v/>
      </c>
      <c r="CK3410" t="str">
        <f t="shared" ca="1" si="525"/>
        <v/>
      </c>
    </row>
    <row r="3411" spans="1:89" x14ac:dyDescent="0.45">
      <c r="A3411">
        <v>3</v>
      </c>
      <c r="B3411">
        <f t="shared" si="526"/>
        <v>0</v>
      </c>
      <c r="D3411" t="b">
        <f t="shared" si="522"/>
        <v>0</v>
      </c>
      <c r="AN3411">
        <f t="shared" si="527"/>
        <v>3.16258602813781</v>
      </c>
      <c r="AQ3411">
        <f t="shared" si="528"/>
        <v>1.7783661119515886</v>
      </c>
      <c r="CA3411">
        <v>3</v>
      </c>
      <c r="CC3411">
        <f t="shared" ca="1" si="523"/>
        <v>14</v>
      </c>
      <c r="CD3411" t="str">
        <f t="shared" ca="1" si="524"/>
        <v/>
      </c>
      <c r="CH3411">
        <f t="shared" ca="1" si="529"/>
        <v>196</v>
      </c>
      <c r="CK3411" t="str">
        <f t="shared" ca="1" si="525"/>
        <v/>
      </c>
    </row>
    <row r="3412" spans="1:89" x14ac:dyDescent="0.45">
      <c r="A3412">
        <v>4</v>
      </c>
      <c r="B3412">
        <f t="shared" si="526"/>
        <v>0</v>
      </c>
      <c r="D3412" t="b">
        <f t="shared" si="522"/>
        <v>0</v>
      </c>
      <c r="AN3412">
        <f t="shared" si="527"/>
        <v>7.7193182520409875</v>
      </c>
      <c r="AQ3412">
        <f t="shared" si="528"/>
        <v>2.7783661119515886</v>
      </c>
      <c r="CA3412">
        <v>4</v>
      </c>
      <c r="CC3412" t="str">
        <f t="shared" ca="1" si="523"/>
        <v/>
      </c>
      <c r="CD3412" t="str">
        <f t="shared" ca="1" si="524"/>
        <v/>
      </c>
      <c r="CH3412" t="str">
        <f t="shared" ca="1" si="529"/>
        <v/>
      </c>
      <c r="CK3412" t="str">
        <f t="shared" ca="1" si="525"/>
        <v/>
      </c>
    </row>
    <row r="3413" spans="1:89" x14ac:dyDescent="0.45">
      <c r="A3413">
        <v>1</v>
      </c>
      <c r="B3413">
        <f t="shared" si="526"/>
        <v>0</v>
      </c>
      <c r="D3413" t="b">
        <f t="shared" si="522"/>
        <v>0</v>
      </c>
      <c r="AN3413">
        <f t="shared" si="527"/>
        <v>4.9121580331455778E-2</v>
      </c>
      <c r="AQ3413">
        <f t="shared" si="528"/>
        <v>0.22163388804841144</v>
      </c>
      <c r="CA3413">
        <v>1</v>
      </c>
      <c r="CC3413" t="str">
        <f t="shared" ca="1" si="523"/>
        <v/>
      </c>
      <c r="CD3413" t="str">
        <f t="shared" ca="1" si="524"/>
        <v/>
      </c>
      <c r="CH3413" t="str">
        <f t="shared" ca="1" si="529"/>
        <v/>
      </c>
      <c r="CK3413" t="str">
        <f t="shared" ca="1" si="525"/>
        <v/>
      </c>
    </row>
    <row r="3414" spans="1:89" x14ac:dyDescent="0.45">
      <c r="A3414">
        <v>1</v>
      </c>
      <c r="B3414">
        <f t="shared" si="526"/>
        <v>0</v>
      </c>
      <c r="D3414" t="b">
        <f t="shared" si="522"/>
        <v>0</v>
      </c>
      <c r="AN3414">
        <f t="shared" si="527"/>
        <v>4.9121580331455778E-2</v>
      </c>
      <c r="AQ3414">
        <f t="shared" si="528"/>
        <v>0.22163388804841144</v>
      </c>
      <c r="CA3414">
        <v>1</v>
      </c>
      <c r="CC3414" t="str">
        <f t="shared" ca="1" si="523"/>
        <v/>
      </c>
      <c r="CD3414" t="str">
        <f t="shared" ca="1" si="524"/>
        <v/>
      </c>
      <c r="CH3414" t="str">
        <f t="shared" ca="1" si="529"/>
        <v/>
      </c>
      <c r="CK3414" t="str">
        <f t="shared" ca="1" si="525"/>
        <v/>
      </c>
    </row>
    <row r="3415" spans="1:89" x14ac:dyDescent="0.45">
      <c r="A3415">
        <v>0</v>
      </c>
      <c r="B3415">
        <f t="shared" si="526"/>
        <v>0</v>
      </c>
      <c r="D3415" t="b">
        <f t="shared" si="522"/>
        <v>0</v>
      </c>
      <c r="AN3415">
        <f t="shared" si="527"/>
        <v>0</v>
      </c>
      <c r="AQ3415">
        <f t="shared" si="528"/>
        <v>1.2216338880484114</v>
      </c>
      <c r="CA3415">
        <v>0</v>
      </c>
      <c r="CC3415" t="str">
        <f t="shared" ca="1" si="523"/>
        <v/>
      </c>
      <c r="CD3415" t="str">
        <f t="shared" ca="1" si="524"/>
        <v/>
      </c>
      <c r="CH3415" t="str">
        <f t="shared" ca="1" si="529"/>
        <v/>
      </c>
      <c r="CK3415" t="str">
        <f t="shared" ca="1" si="525"/>
        <v/>
      </c>
    </row>
    <row r="3416" spans="1:89" x14ac:dyDescent="0.45">
      <c r="A3416">
        <v>0</v>
      </c>
      <c r="B3416">
        <f t="shared" si="526"/>
        <v>0</v>
      </c>
      <c r="D3416" t="b">
        <f t="shared" si="522"/>
        <v>0</v>
      </c>
      <c r="AN3416">
        <f t="shared" si="527"/>
        <v>0</v>
      </c>
      <c r="AQ3416">
        <f t="shared" si="528"/>
        <v>1.2216338880484114</v>
      </c>
      <c r="CA3416">
        <v>0</v>
      </c>
      <c r="CC3416" t="str">
        <f t="shared" ca="1" si="523"/>
        <v/>
      </c>
      <c r="CD3416" t="str">
        <f t="shared" ca="1" si="524"/>
        <v/>
      </c>
      <c r="CH3416" t="str">
        <f t="shared" ca="1" si="529"/>
        <v/>
      </c>
      <c r="CK3416" t="str">
        <f t="shared" ca="1" si="525"/>
        <v/>
      </c>
    </row>
    <row r="3417" spans="1:89" x14ac:dyDescent="0.45">
      <c r="A3417">
        <v>1</v>
      </c>
      <c r="B3417">
        <f t="shared" si="526"/>
        <v>0</v>
      </c>
      <c r="D3417" t="b">
        <f t="shared" si="522"/>
        <v>1</v>
      </c>
      <c r="AN3417">
        <f t="shared" si="527"/>
        <v>4.9121580331455778E-2</v>
      </c>
      <c r="AQ3417">
        <f t="shared" si="528"/>
        <v>0.22163388804841144</v>
      </c>
      <c r="CA3417">
        <v>1</v>
      </c>
      <c r="CC3417" t="str">
        <f t="shared" ca="1" si="523"/>
        <v/>
      </c>
      <c r="CD3417" t="str">
        <f t="shared" ca="1" si="524"/>
        <v/>
      </c>
      <c r="CH3417" t="str">
        <f t="shared" ca="1" si="529"/>
        <v/>
      </c>
      <c r="CK3417" t="str">
        <f t="shared" ca="1" si="525"/>
        <v/>
      </c>
    </row>
    <row r="3418" spans="1:89" x14ac:dyDescent="0.45">
      <c r="A3418">
        <v>1</v>
      </c>
      <c r="B3418">
        <f t="shared" si="526"/>
        <v>0</v>
      </c>
      <c r="D3418" t="b">
        <f t="shared" si="522"/>
        <v>0</v>
      </c>
      <c r="AN3418">
        <f t="shared" si="527"/>
        <v>4.9121580331455778E-2</v>
      </c>
      <c r="AQ3418">
        <f t="shared" si="528"/>
        <v>0.22163388804841144</v>
      </c>
      <c r="CA3418">
        <v>1</v>
      </c>
      <c r="CC3418" t="str">
        <f t="shared" ca="1" si="523"/>
        <v/>
      </c>
      <c r="CD3418" t="str">
        <f t="shared" ca="1" si="524"/>
        <v/>
      </c>
      <c r="CH3418" t="str">
        <f t="shared" ca="1" si="529"/>
        <v/>
      </c>
      <c r="CK3418" t="str">
        <f t="shared" ca="1" si="525"/>
        <v/>
      </c>
    </row>
    <row r="3419" spans="1:89" x14ac:dyDescent="0.45">
      <c r="A3419">
        <v>1</v>
      </c>
      <c r="B3419">
        <f t="shared" si="526"/>
        <v>20</v>
      </c>
      <c r="D3419" t="b">
        <f t="shared" si="522"/>
        <v>0</v>
      </c>
      <c r="AN3419">
        <f t="shared" si="527"/>
        <v>4.9121580331455778E-2</v>
      </c>
      <c r="AQ3419">
        <f t="shared" si="528"/>
        <v>0.22163388804841144</v>
      </c>
      <c r="CA3419">
        <v>1</v>
      </c>
      <c r="CC3419" t="str">
        <f t="shared" ca="1" si="523"/>
        <v/>
      </c>
      <c r="CD3419" t="str">
        <f t="shared" ca="1" si="524"/>
        <v/>
      </c>
      <c r="CH3419" t="str">
        <f t="shared" ca="1" si="529"/>
        <v/>
      </c>
      <c r="CK3419" t="str">
        <f t="shared" ca="1" si="525"/>
        <v/>
      </c>
    </row>
    <row r="3420" spans="1:89" x14ac:dyDescent="0.45">
      <c r="A3420">
        <v>2</v>
      </c>
      <c r="B3420">
        <f t="shared" si="526"/>
        <v>0</v>
      </c>
      <c r="D3420" t="b">
        <f t="shared" si="522"/>
        <v>0</v>
      </c>
      <c r="AN3420">
        <f t="shared" si="527"/>
        <v>0.60585380423463286</v>
      </c>
      <c r="AQ3420">
        <f t="shared" si="528"/>
        <v>0.77836611195158856</v>
      </c>
      <c r="CA3420">
        <v>2</v>
      </c>
      <c r="CC3420" t="str">
        <f t="shared" ca="1" si="523"/>
        <v/>
      </c>
      <c r="CD3420" t="str">
        <f t="shared" ca="1" si="524"/>
        <v/>
      </c>
      <c r="CH3420" t="str">
        <f t="shared" ca="1" si="529"/>
        <v/>
      </c>
      <c r="CK3420" t="str">
        <f t="shared" ca="1" si="525"/>
        <v/>
      </c>
    </row>
    <row r="3421" spans="1:89" x14ac:dyDescent="0.45">
      <c r="A3421">
        <v>1</v>
      </c>
      <c r="B3421">
        <f t="shared" si="526"/>
        <v>0</v>
      </c>
      <c r="D3421" t="b">
        <f t="shared" si="522"/>
        <v>0</v>
      </c>
      <c r="AN3421">
        <f t="shared" si="527"/>
        <v>4.9121580331455778E-2</v>
      </c>
      <c r="AQ3421">
        <f t="shared" si="528"/>
        <v>0.22163388804841144</v>
      </c>
      <c r="CA3421">
        <v>1</v>
      </c>
      <c r="CC3421">
        <f t="shared" ca="1" si="523"/>
        <v>10</v>
      </c>
      <c r="CD3421">
        <f t="shared" ca="1" si="524"/>
        <v>25</v>
      </c>
      <c r="CH3421">
        <f t="shared" ca="1" si="529"/>
        <v>100</v>
      </c>
      <c r="CK3421">
        <f t="shared" ca="1" si="525"/>
        <v>0.31922500000000142</v>
      </c>
    </row>
    <row r="3422" spans="1:89" x14ac:dyDescent="0.45">
      <c r="A3422">
        <v>3</v>
      </c>
      <c r="B3422">
        <f t="shared" si="526"/>
        <v>0</v>
      </c>
      <c r="D3422" t="b">
        <f t="shared" si="522"/>
        <v>0</v>
      </c>
      <c r="AN3422">
        <f t="shared" si="527"/>
        <v>3.16258602813781</v>
      </c>
      <c r="AQ3422">
        <f t="shared" si="528"/>
        <v>1.7783661119515886</v>
      </c>
      <c r="CA3422">
        <v>3</v>
      </c>
      <c r="CC3422" t="str">
        <f t="shared" ca="1" si="523"/>
        <v/>
      </c>
      <c r="CD3422" t="str">
        <f t="shared" ca="1" si="524"/>
        <v/>
      </c>
      <c r="CH3422" t="str">
        <f t="shared" ca="1" si="529"/>
        <v/>
      </c>
      <c r="CK3422" t="str">
        <f t="shared" ca="1" si="525"/>
        <v/>
      </c>
    </row>
    <row r="3423" spans="1:89" x14ac:dyDescent="0.45">
      <c r="A3423">
        <v>1</v>
      </c>
      <c r="B3423">
        <f t="shared" si="526"/>
        <v>0</v>
      </c>
      <c r="D3423" t="b">
        <f t="shared" si="522"/>
        <v>0</v>
      </c>
      <c r="AN3423">
        <f t="shared" si="527"/>
        <v>4.9121580331455778E-2</v>
      </c>
      <c r="AQ3423">
        <f t="shared" si="528"/>
        <v>0.22163388804841144</v>
      </c>
      <c r="CA3423">
        <v>1</v>
      </c>
      <c r="CC3423" t="str">
        <f t="shared" ca="1" si="523"/>
        <v/>
      </c>
      <c r="CD3423" t="str">
        <f t="shared" ca="1" si="524"/>
        <v/>
      </c>
      <c r="CH3423" t="str">
        <f t="shared" ca="1" si="529"/>
        <v/>
      </c>
      <c r="CK3423" t="str">
        <f t="shared" ca="1" si="525"/>
        <v/>
      </c>
    </row>
    <row r="3424" spans="1:89" x14ac:dyDescent="0.45">
      <c r="A3424">
        <v>1</v>
      </c>
      <c r="B3424">
        <f t="shared" si="526"/>
        <v>0</v>
      </c>
      <c r="D3424" t="b">
        <f t="shared" si="522"/>
        <v>0</v>
      </c>
      <c r="AN3424">
        <f t="shared" si="527"/>
        <v>4.9121580331455778E-2</v>
      </c>
      <c r="AQ3424">
        <f t="shared" si="528"/>
        <v>0.22163388804841144</v>
      </c>
      <c r="CA3424">
        <v>1</v>
      </c>
      <c r="CC3424" t="str">
        <f t="shared" ca="1" si="523"/>
        <v/>
      </c>
      <c r="CD3424" t="str">
        <f t="shared" ca="1" si="524"/>
        <v/>
      </c>
      <c r="CH3424" t="str">
        <f t="shared" ca="1" si="529"/>
        <v/>
      </c>
      <c r="CK3424" t="str">
        <f t="shared" ca="1" si="525"/>
        <v/>
      </c>
    </row>
    <row r="3425" spans="1:89" x14ac:dyDescent="0.45">
      <c r="A3425">
        <v>0</v>
      </c>
      <c r="B3425">
        <f t="shared" si="526"/>
        <v>0</v>
      </c>
      <c r="D3425" t="b">
        <f t="shared" si="522"/>
        <v>0</v>
      </c>
      <c r="AN3425">
        <f t="shared" si="527"/>
        <v>0</v>
      </c>
      <c r="AQ3425">
        <f t="shared" si="528"/>
        <v>1.2216338880484114</v>
      </c>
      <c r="CA3425">
        <v>0</v>
      </c>
      <c r="CC3425" t="str">
        <f t="shared" ca="1" si="523"/>
        <v/>
      </c>
      <c r="CD3425" t="str">
        <f t="shared" ca="1" si="524"/>
        <v/>
      </c>
      <c r="CH3425" t="str">
        <f t="shared" ca="1" si="529"/>
        <v/>
      </c>
      <c r="CK3425" t="str">
        <f t="shared" ca="1" si="525"/>
        <v/>
      </c>
    </row>
    <row r="3426" spans="1:89" x14ac:dyDescent="0.45">
      <c r="A3426">
        <v>0</v>
      </c>
      <c r="B3426">
        <f t="shared" si="526"/>
        <v>0</v>
      </c>
      <c r="D3426" t="b">
        <f t="shared" si="522"/>
        <v>0</v>
      </c>
      <c r="AN3426">
        <f t="shared" si="527"/>
        <v>0</v>
      </c>
      <c r="AQ3426">
        <f t="shared" si="528"/>
        <v>1.2216338880484114</v>
      </c>
      <c r="CA3426">
        <v>0</v>
      </c>
      <c r="CC3426" t="str">
        <f t="shared" ca="1" si="523"/>
        <v/>
      </c>
      <c r="CD3426" t="str">
        <f t="shared" ca="1" si="524"/>
        <v/>
      </c>
      <c r="CH3426" t="str">
        <f t="shared" ca="1" si="529"/>
        <v/>
      </c>
      <c r="CK3426" t="str">
        <f t="shared" ca="1" si="525"/>
        <v/>
      </c>
    </row>
    <row r="3427" spans="1:89" x14ac:dyDescent="0.45">
      <c r="A3427">
        <v>0</v>
      </c>
      <c r="B3427">
        <f t="shared" si="526"/>
        <v>0</v>
      </c>
      <c r="D3427" t="b">
        <f t="shared" si="522"/>
        <v>1</v>
      </c>
      <c r="AN3427">
        <f t="shared" si="527"/>
        <v>0</v>
      </c>
      <c r="AQ3427">
        <f t="shared" si="528"/>
        <v>1.2216338880484114</v>
      </c>
      <c r="CA3427">
        <v>0</v>
      </c>
      <c r="CC3427" t="str">
        <f t="shared" ca="1" si="523"/>
        <v/>
      </c>
      <c r="CD3427" t="str">
        <f t="shared" ca="1" si="524"/>
        <v/>
      </c>
      <c r="CH3427" t="str">
        <f t="shared" ca="1" si="529"/>
        <v/>
      </c>
      <c r="CK3427" t="str">
        <f t="shared" ca="1" si="525"/>
        <v/>
      </c>
    </row>
    <row r="3428" spans="1:89" x14ac:dyDescent="0.45">
      <c r="A3428">
        <v>1</v>
      </c>
      <c r="B3428">
        <f t="shared" si="526"/>
        <v>0</v>
      </c>
      <c r="D3428" t="b">
        <f t="shared" si="522"/>
        <v>0</v>
      </c>
      <c r="AN3428">
        <f t="shared" si="527"/>
        <v>4.9121580331455778E-2</v>
      </c>
      <c r="AQ3428">
        <f t="shared" si="528"/>
        <v>0.22163388804841144</v>
      </c>
      <c r="CA3428">
        <v>1</v>
      </c>
      <c r="CC3428" t="str">
        <f t="shared" ca="1" si="523"/>
        <v/>
      </c>
      <c r="CD3428" t="str">
        <f t="shared" ca="1" si="524"/>
        <v/>
      </c>
      <c r="CH3428" t="str">
        <f t="shared" ca="1" si="529"/>
        <v/>
      </c>
      <c r="CK3428" t="str">
        <f t="shared" ca="1" si="525"/>
        <v/>
      </c>
    </row>
    <row r="3429" spans="1:89" x14ac:dyDescent="0.45">
      <c r="A3429">
        <v>1</v>
      </c>
      <c r="B3429">
        <f t="shared" si="526"/>
        <v>14</v>
      </c>
      <c r="D3429" t="b">
        <f t="shared" si="522"/>
        <v>0</v>
      </c>
      <c r="AN3429">
        <f t="shared" si="527"/>
        <v>4.9121580331455778E-2</v>
      </c>
      <c r="AQ3429">
        <f t="shared" si="528"/>
        <v>0.22163388804841144</v>
      </c>
      <c r="CA3429">
        <v>1</v>
      </c>
      <c r="CC3429" t="str">
        <f t="shared" ca="1" si="523"/>
        <v/>
      </c>
      <c r="CD3429" t="str">
        <f t="shared" ca="1" si="524"/>
        <v/>
      </c>
      <c r="CH3429" t="str">
        <f t="shared" ca="1" si="529"/>
        <v/>
      </c>
      <c r="CK3429" t="str">
        <f t="shared" ca="1" si="525"/>
        <v/>
      </c>
    </row>
    <row r="3430" spans="1:89" x14ac:dyDescent="0.45">
      <c r="A3430">
        <v>2</v>
      </c>
      <c r="B3430">
        <f t="shared" si="526"/>
        <v>0</v>
      </c>
      <c r="D3430" t="b">
        <f t="shared" si="522"/>
        <v>0</v>
      </c>
      <c r="AN3430">
        <f t="shared" si="527"/>
        <v>0.60585380423463286</v>
      </c>
      <c r="AQ3430">
        <f t="shared" si="528"/>
        <v>0.77836611195158856</v>
      </c>
      <c r="CA3430">
        <v>2</v>
      </c>
      <c r="CC3430" t="str">
        <f t="shared" ca="1" si="523"/>
        <v/>
      </c>
      <c r="CD3430" t="str">
        <f t="shared" ca="1" si="524"/>
        <v/>
      </c>
      <c r="CH3430" t="str">
        <f t="shared" ca="1" si="529"/>
        <v/>
      </c>
      <c r="CK3430" t="str">
        <f t="shared" ca="1" si="525"/>
        <v/>
      </c>
    </row>
    <row r="3431" spans="1:89" x14ac:dyDescent="0.45">
      <c r="A3431">
        <v>1</v>
      </c>
      <c r="B3431">
        <f t="shared" si="526"/>
        <v>0</v>
      </c>
      <c r="D3431" t="b">
        <f t="shared" si="522"/>
        <v>0</v>
      </c>
      <c r="AN3431">
        <f t="shared" si="527"/>
        <v>4.9121580331455778E-2</v>
      </c>
      <c r="AQ3431">
        <f t="shared" si="528"/>
        <v>0.22163388804841144</v>
      </c>
      <c r="CA3431">
        <v>1</v>
      </c>
      <c r="CC3431">
        <f t="shared" ca="1" si="523"/>
        <v>15</v>
      </c>
      <c r="CD3431" t="str">
        <f t="shared" ca="1" si="524"/>
        <v/>
      </c>
      <c r="CH3431">
        <f t="shared" ca="1" si="529"/>
        <v>225</v>
      </c>
      <c r="CK3431" t="str">
        <f t="shared" ca="1" si="525"/>
        <v/>
      </c>
    </row>
    <row r="3432" spans="1:89" x14ac:dyDescent="0.45">
      <c r="A3432">
        <v>1</v>
      </c>
      <c r="B3432">
        <f t="shared" si="526"/>
        <v>0</v>
      </c>
      <c r="D3432" t="b">
        <f t="shared" si="522"/>
        <v>0</v>
      </c>
      <c r="AN3432">
        <f t="shared" si="527"/>
        <v>4.9121580331455778E-2</v>
      </c>
      <c r="AQ3432">
        <f t="shared" si="528"/>
        <v>0.22163388804841144</v>
      </c>
      <c r="CA3432">
        <v>1</v>
      </c>
      <c r="CC3432" t="str">
        <f t="shared" ca="1" si="523"/>
        <v/>
      </c>
      <c r="CD3432" t="str">
        <f t="shared" ca="1" si="524"/>
        <v/>
      </c>
      <c r="CH3432" t="str">
        <f t="shared" ca="1" si="529"/>
        <v/>
      </c>
      <c r="CK3432" t="str">
        <f t="shared" ca="1" si="525"/>
        <v/>
      </c>
    </row>
    <row r="3433" spans="1:89" x14ac:dyDescent="0.45">
      <c r="A3433">
        <v>0</v>
      </c>
      <c r="B3433">
        <f t="shared" si="526"/>
        <v>0</v>
      </c>
      <c r="D3433" t="b">
        <f t="shared" si="522"/>
        <v>0</v>
      </c>
      <c r="AN3433">
        <f t="shared" si="527"/>
        <v>0</v>
      </c>
      <c r="AQ3433">
        <f t="shared" si="528"/>
        <v>1.2216338880484114</v>
      </c>
      <c r="CA3433">
        <v>0</v>
      </c>
      <c r="CC3433" t="str">
        <f t="shared" ca="1" si="523"/>
        <v/>
      </c>
      <c r="CD3433" t="str">
        <f t="shared" ca="1" si="524"/>
        <v/>
      </c>
      <c r="CH3433" t="str">
        <f t="shared" ca="1" si="529"/>
        <v/>
      </c>
      <c r="CK3433" t="str">
        <f t="shared" ca="1" si="525"/>
        <v/>
      </c>
    </row>
    <row r="3434" spans="1:89" x14ac:dyDescent="0.45">
      <c r="A3434">
        <v>5</v>
      </c>
      <c r="B3434">
        <f t="shared" si="526"/>
        <v>0</v>
      </c>
      <c r="D3434" t="b">
        <f t="shared" si="522"/>
        <v>0</v>
      </c>
      <c r="AN3434">
        <f t="shared" si="527"/>
        <v>14.276050475944164</v>
      </c>
      <c r="AQ3434">
        <f t="shared" si="528"/>
        <v>3.7783661119515886</v>
      </c>
      <c r="CA3434">
        <v>5</v>
      </c>
      <c r="CC3434" t="str">
        <f t="shared" ca="1" si="523"/>
        <v/>
      </c>
      <c r="CD3434" t="str">
        <f t="shared" ca="1" si="524"/>
        <v/>
      </c>
      <c r="CH3434" t="str">
        <f t="shared" ca="1" si="529"/>
        <v/>
      </c>
      <c r="CK3434" t="str">
        <f t="shared" ca="1" si="525"/>
        <v/>
      </c>
    </row>
    <row r="3435" spans="1:89" x14ac:dyDescent="0.45">
      <c r="A3435">
        <v>2</v>
      </c>
      <c r="B3435">
        <f t="shared" si="526"/>
        <v>0</v>
      </c>
      <c r="D3435" t="b">
        <f t="shared" si="522"/>
        <v>0</v>
      </c>
      <c r="AN3435">
        <f t="shared" si="527"/>
        <v>0.60585380423463286</v>
      </c>
      <c r="AQ3435">
        <f t="shared" si="528"/>
        <v>0.77836611195158856</v>
      </c>
      <c r="CA3435">
        <v>2</v>
      </c>
      <c r="CC3435" t="str">
        <f t="shared" ca="1" si="523"/>
        <v/>
      </c>
      <c r="CD3435" t="str">
        <f t="shared" ca="1" si="524"/>
        <v/>
      </c>
      <c r="CH3435" t="str">
        <f t="shared" ca="1" si="529"/>
        <v/>
      </c>
      <c r="CK3435" t="str">
        <f t="shared" ca="1" si="525"/>
        <v/>
      </c>
    </row>
    <row r="3436" spans="1:89" x14ac:dyDescent="0.45">
      <c r="A3436">
        <v>2</v>
      </c>
      <c r="B3436">
        <f t="shared" si="526"/>
        <v>0</v>
      </c>
      <c r="D3436" t="b">
        <f t="shared" si="522"/>
        <v>0</v>
      </c>
      <c r="AN3436">
        <f t="shared" si="527"/>
        <v>0.60585380423463286</v>
      </c>
      <c r="AQ3436">
        <f t="shared" si="528"/>
        <v>0.77836611195158856</v>
      </c>
      <c r="CA3436">
        <v>2</v>
      </c>
      <c r="CC3436" t="str">
        <f t="shared" ca="1" si="523"/>
        <v/>
      </c>
      <c r="CD3436" t="str">
        <f t="shared" ca="1" si="524"/>
        <v/>
      </c>
      <c r="CH3436" t="str">
        <f t="shared" ca="1" si="529"/>
        <v/>
      </c>
      <c r="CK3436" t="str">
        <f t="shared" ca="1" si="525"/>
        <v/>
      </c>
    </row>
    <row r="3437" spans="1:89" x14ac:dyDescent="0.45">
      <c r="A3437">
        <v>0</v>
      </c>
      <c r="B3437">
        <f t="shared" si="526"/>
        <v>0</v>
      </c>
      <c r="D3437" t="b">
        <f t="shared" si="522"/>
        <v>1</v>
      </c>
      <c r="AN3437">
        <f t="shared" si="527"/>
        <v>0</v>
      </c>
      <c r="AQ3437">
        <f t="shared" si="528"/>
        <v>1.2216338880484114</v>
      </c>
      <c r="CA3437">
        <v>0</v>
      </c>
      <c r="CC3437" t="str">
        <f t="shared" ca="1" si="523"/>
        <v/>
      </c>
      <c r="CD3437" t="str">
        <f t="shared" ca="1" si="524"/>
        <v/>
      </c>
      <c r="CH3437" t="str">
        <f t="shared" ca="1" si="529"/>
        <v/>
      </c>
      <c r="CK3437" t="str">
        <f t="shared" ca="1" si="525"/>
        <v/>
      </c>
    </row>
    <row r="3438" spans="1:89" x14ac:dyDescent="0.45">
      <c r="A3438">
        <v>2</v>
      </c>
      <c r="B3438">
        <f t="shared" si="526"/>
        <v>0</v>
      </c>
      <c r="D3438" t="b">
        <f t="shared" si="522"/>
        <v>0</v>
      </c>
      <c r="AN3438">
        <f t="shared" si="527"/>
        <v>0.60585380423463286</v>
      </c>
      <c r="AQ3438">
        <f t="shared" si="528"/>
        <v>0.77836611195158856</v>
      </c>
      <c r="CA3438">
        <v>2</v>
      </c>
      <c r="CC3438" t="str">
        <f t="shared" ca="1" si="523"/>
        <v/>
      </c>
      <c r="CD3438" t="str">
        <f t="shared" ca="1" si="524"/>
        <v/>
      </c>
      <c r="CH3438" t="str">
        <f t="shared" ca="1" si="529"/>
        <v/>
      </c>
      <c r="CK3438" t="str">
        <f t="shared" ca="1" si="525"/>
        <v/>
      </c>
    </row>
    <row r="3439" spans="1:89" x14ac:dyDescent="0.45">
      <c r="A3439">
        <v>0</v>
      </c>
      <c r="B3439">
        <f t="shared" si="526"/>
        <v>17</v>
      </c>
      <c r="D3439" t="b">
        <f t="shared" si="522"/>
        <v>0</v>
      </c>
      <c r="AN3439">
        <f t="shared" si="527"/>
        <v>0</v>
      </c>
      <c r="AQ3439">
        <f t="shared" si="528"/>
        <v>1.2216338880484114</v>
      </c>
      <c r="CA3439">
        <v>0</v>
      </c>
      <c r="CC3439" t="str">
        <f t="shared" ca="1" si="523"/>
        <v/>
      </c>
      <c r="CD3439" t="str">
        <f t="shared" ca="1" si="524"/>
        <v/>
      </c>
      <c r="CH3439" t="str">
        <f t="shared" ca="1" si="529"/>
        <v/>
      </c>
      <c r="CK3439" t="str">
        <f t="shared" ca="1" si="525"/>
        <v/>
      </c>
    </row>
    <row r="3440" spans="1:89" x14ac:dyDescent="0.45">
      <c r="A3440">
        <v>2</v>
      </c>
      <c r="B3440">
        <f t="shared" si="526"/>
        <v>0</v>
      </c>
      <c r="D3440" t="b">
        <f t="shared" si="522"/>
        <v>0</v>
      </c>
      <c r="AN3440">
        <f t="shared" si="527"/>
        <v>0.60585380423463286</v>
      </c>
      <c r="AQ3440">
        <f t="shared" si="528"/>
        <v>0.77836611195158856</v>
      </c>
      <c r="CA3440">
        <v>2</v>
      </c>
      <c r="CC3440" t="str">
        <f t="shared" ca="1" si="523"/>
        <v/>
      </c>
      <c r="CD3440" t="str">
        <f t="shared" ca="1" si="524"/>
        <v/>
      </c>
      <c r="CH3440" t="str">
        <f t="shared" ca="1" si="529"/>
        <v/>
      </c>
      <c r="CK3440" t="str">
        <f t="shared" ca="1" si="525"/>
        <v/>
      </c>
    </row>
    <row r="3441" spans="1:89" x14ac:dyDescent="0.45">
      <c r="A3441">
        <v>4</v>
      </c>
      <c r="B3441">
        <f t="shared" si="526"/>
        <v>0</v>
      </c>
      <c r="D3441" t="b">
        <f t="shared" si="522"/>
        <v>0</v>
      </c>
      <c r="AN3441">
        <f t="shared" si="527"/>
        <v>7.7193182520409875</v>
      </c>
      <c r="AQ3441">
        <f t="shared" si="528"/>
        <v>2.7783661119515886</v>
      </c>
      <c r="CA3441">
        <v>4</v>
      </c>
      <c r="CC3441">
        <f t="shared" ca="1" si="523"/>
        <v>17</v>
      </c>
      <c r="CD3441">
        <f t="shared" ca="1" si="524"/>
        <v>33</v>
      </c>
      <c r="CH3441">
        <f t="shared" ca="1" si="529"/>
        <v>289</v>
      </c>
      <c r="CK3441">
        <f t="shared" ca="1" si="525"/>
        <v>73.359225000000023</v>
      </c>
    </row>
    <row r="3442" spans="1:89" x14ac:dyDescent="0.45">
      <c r="A3442">
        <v>1</v>
      </c>
      <c r="B3442">
        <f t="shared" si="526"/>
        <v>0</v>
      </c>
      <c r="D3442" t="b">
        <f t="shared" si="522"/>
        <v>0</v>
      </c>
      <c r="AN3442">
        <f t="shared" si="527"/>
        <v>4.9121580331455778E-2</v>
      </c>
      <c r="AQ3442">
        <f t="shared" si="528"/>
        <v>0.22163388804841144</v>
      </c>
      <c r="CA3442">
        <v>1</v>
      </c>
      <c r="CC3442" t="str">
        <f t="shared" ca="1" si="523"/>
        <v/>
      </c>
      <c r="CD3442" t="str">
        <f t="shared" ca="1" si="524"/>
        <v/>
      </c>
      <c r="CH3442" t="str">
        <f t="shared" ca="1" si="529"/>
        <v/>
      </c>
      <c r="CK3442" t="str">
        <f t="shared" ca="1" si="525"/>
        <v/>
      </c>
    </row>
    <row r="3443" spans="1:89" x14ac:dyDescent="0.45">
      <c r="A3443">
        <v>2</v>
      </c>
      <c r="B3443">
        <f t="shared" si="526"/>
        <v>0</v>
      </c>
      <c r="D3443" t="b">
        <f t="shared" si="522"/>
        <v>0</v>
      </c>
      <c r="AN3443">
        <f t="shared" si="527"/>
        <v>0.60585380423463286</v>
      </c>
      <c r="AQ3443">
        <f t="shared" si="528"/>
        <v>0.77836611195158856</v>
      </c>
      <c r="CA3443">
        <v>2</v>
      </c>
      <c r="CC3443" t="str">
        <f t="shared" ca="1" si="523"/>
        <v/>
      </c>
      <c r="CD3443" t="str">
        <f t="shared" ca="1" si="524"/>
        <v/>
      </c>
      <c r="CH3443" t="str">
        <f t="shared" ca="1" si="529"/>
        <v/>
      </c>
      <c r="CK3443" t="str">
        <f t="shared" ca="1" si="525"/>
        <v/>
      </c>
    </row>
    <row r="3444" spans="1:89" x14ac:dyDescent="0.45">
      <c r="A3444">
        <v>2</v>
      </c>
      <c r="B3444">
        <f t="shared" si="526"/>
        <v>0</v>
      </c>
      <c r="D3444" t="b">
        <f t="shared" si="522"/>
        <v>0</v>
      </c>
      <c r="AN3444">
        <f t="shared" si="527"/>
        <v>0.60585380423463286</v>
      </c>
      <c r="AQ3444">
        <f t="shared" si="528"/>
        <v>0.77836611195158856</v>
      </c>
      <c r="CA3444">
        <v>2</v>
      </c>
      <c r="CC3444" t="str">
        <f t="shared" ca="1" si="523"/>
        <v/>
      </c>
      <c r="CD3444" t="str">
        <f t="shared" ca="1" si="524"/>
        <v/>
      </c>
      <c r="CH3444" t="str">
        <f t="shared" ca="1" si="529"/>
        <v/>
      </c>
      <c r="CK3444" t="str">
        <f t="shared" ca="1" si="525"/>
        <v/>
      </c>
    </row>
    <row r="3445" spans="1:89" x14ac:dyDescent="0.45">
      <c r="A3445">
        <v>1</v>
      </c>
      <c r="B3445">
        <f t="shared" si="526"/>
        <v>0</v>
      </c>
      <c r="D3445" t="b">
        <f t="shared" si="522"/>
        <v>0</v>
      </c>
      <c r="AN3445">
        <f t="shared" si="527"/>
        <v>4.9121580331455778E-2</v>
      </c>
      <c r="AQ3445">
        <f t="shared" si="528"/>
        <v>0.22163388804841144</v>
      </c>
      <c r="CA3445">
        <v>1</v>
      </c>
      <c r="CC3445" t="str">
        <f t="shared" ca="1" si="523"/>
        <v/>
      </c>
      <c r="CD3445" t="str">
        <f t="shared" ca="1" si="524"/>
        <v/>
      </c>
      <c r="CH3445" t="str">
        <f t="shared" ca="1" si="529"/>
        <v/>
      </c>
      <c r="CK3445" t="str">
        <f t="shared" ca="1" si="525"/>
        <v/>
      </c>
    </row>
    <row r="3446" spans="1:89" x14ac:dyDescent="0.45">
      <c r="A3446">
        <v>2</v>
      </c>
      <c r="B3446">
        <f t="shared" si="526"/>
        <v>0</v>
      </c>
      <c r="D3446" t="b">
        <f t="shared" si="522"/>
        <v>0</v>
      </c>
      <c r="AN3446">
        <f t="shared" si="527"/>
        <v>0.60585380423463286</v>
      </c>
      <c r="AQ3446">
        <f t="shared" si="528"/>
        <v>0.77836611195158856</v>
      </c>
      <c r="CA3446">
        <v>2</v>
      </c>
      <c r="CC3446" t="str">
        <f t="shared" ca="1" si="523"/>
        <v/>
      </c>
      <c r="CD3446" t="str">
        <f t="shared" ca="1" si="524"/>
        <v/>
      </c>
      <c r="CH3446" t="str">
        <f t="shared" ca="1" si="529"/>
        <v/>
      </c>
      <c r="CK3446" t="str">
        <f t="shared" ca="1" si="525"/>
        <v/>
      </c>
    </row>
    <row r="3447" spans="1:89" x14ac:dyDescent="0.45">
      <c r="A3447">
        <v>3</v>
      </c>
      <c r="B3447">
        <f t="shared" si="526"/>
        <v>0</v>
      </c>
      <c r="D3447" t="b">
        <f t="shared" si="522"/>
        <v>1</v>
      </c>
      <c r="AN3447">
        <f t="shared" si="527"/>
        <v>3.16258602813781</v>
      </c>
      <c r="AQ3447">
        <f t="shared" si="528"/>
        <v>1.7783661119515886</v>
      </c>
      <c r="CA3447">
        <v>3</v>
      </c>
      <c r="CC3447" t="str">
        <f t="shared" ca="1" si="523"/>
        <v/>
      </c>
      <c r="CD3447" t="str">
        <f t="shared" ca="1" si="524"/>
        <v/>
      </c>
      <c r="CH3447" t="str">
        <f t="shared" ca="1" si="529"/>
        <v/>
      </c>
      <c r="CK3447" t="str">
        <f t="shared" ca="1" si="525"/>
        <v/>
      </c>
    </row>
    <row r="3448" spans="1:89" x14ac:dyDescent="0.45">
      <c r="A3448">
        <v>2</v>
      </c>
      <c r="B3448">
        <f t="shared" si="526"/>
        <v>0</v>
      </c>
      <c r="D3448" t="b">
        <f t="shared" si="522"/>
        <v>0</v>
      </c>
      <c r="AN3448">
        <f t="shared" si="527"/>
        <v>0.60585380423463286</v>
      </c>
      <c r="AQ3448">
        <f t="shared" si="528"/>
        <v>0.77836611195158856</v>
      </c>
      <c r="CA3448">
        <v>2</v>
      </c>
      <c r="CC3448" t="str">
        <f t="shared" ca="1" si="523"/>
        <v/>
      </c>
      <c r="CD3448" t="str">
        <f t="shared" ca="1" si="524"/>
        <v/>
      </c>
      <c r="CH3448" t="str">
        <f t="shared" ca="1" si="529"/>
        <v/>
      </c>
      <c r="CK3448" t="str">
        <f t="shared" ca="1" si="525"/>
        <v/>
      </c>
    </row>
    <row r="3449" spans="1:89" x14ac:dyDescent="0.45">
      <c r="A3449">
        <v>0</v>
      </c>
      <c r="B3449">
        <f t="shared" si="526"/>
        <v>13</v>
      </c>
      <c r="D3449" t="b">
        <f t="shared" si="522"/>
        <v>0</v>
      </c>
      <c r="AN3449">
        <f t="shared" si="527"/>
        <v>0</v>
      </c>
      <c r="AQ3449">
        <f t="shared" si="528"/>
        <v>1.2216338880484114</v>
      </c>
      <c r="CA3449">
        <v>0</v>
      </c>
      <c r="CC3449" t="str">
        <f t="shared" ca="1" si="523"/>
        <v/>
      </c>
      <c r="CD3449" t="str">
        <f t="shared" ca="1" si="524"/>
        <v/>
      </c>
      <c r="CH3449" t="str">
        <f t="shared" ca="1" si="529"/>
        <v/>
      </c>
      <c r="CK3449" t="str">
        <f t="shared" ca="1" si="525"/>
        <v/>
      </c>
    </row>
    <row r="3450" spans="1:89" x14ac:dyDescent="0.45">
      <c r="A3450">
        <v>0</v>
      </c>
      <c r="B3450">
        <f t="shared" si="526"/>
        <v>0</v>
      </c>
      <c r="D3450" t="b">
        <f t="shared" si="522"/>
        <v>0</v>
      </c>
      <c r="AN3450">
        <f t="shared" si="527"/>
        <v>0</v>
      </c>
      <c r="AQ3450">
        <f t="shared" si="528"/>
        <v>1.2216338880484114</v>
      </c>
      <c r="CA3450">
        <v>0</v>
      </c>
      <c r="CC3450" t="str">
        <f t="shared" ca="1" si="523"/>
        <v/>
      </c>
      <c r="CD3450" t="str">
        <f t="shared" ca="1" si="524"/>
        <v/>
      </c>
      <c r="CH3450" t="str">
        <f t="shared" ca="1" si="529"/>
        <v/>
      </c>
      <c r="CK3450" t="str">
        <f t="shared" ca="1" si="525"/>
        <v/>
      </c>
    </row>
    <row r="3451" spans="1:89" x14ac:dyDescent="0.45">
      <c r="A3451">
        <v>3</v>
      </c>
      <c r="B3451">
        <f t="shared" si="526"/>
        <v>0</v>
      </c>
      <c r="D3451" t="b">
        <f t="shared" si="522"/>
        <v>0</v>
      </c>
      <c r="AN3451">
        <f t="shared" si="527"/>
        <v>3.16258602813781</v>
      </c>
      <c r="AQ3451">
        <f t="shared" si="528"/>
        <v>1.7783661119515886</v>
      </c>
      <c r="CA3451">
        <v>3</v>
      </c>
      <c r="CC3451">
        <f t="shared" ca="1" si="523"/>
        <v>16</v>
      </c>
      <c r="CD3451" t="str">
        <f t="shared" ca="1" si="524"/>
        <v/>
      </c>
      <c r="CH3451">
        <f t="shared" ca="1" si="529"/>
        <v>256</v>
      </c>
      <c r="CK3451" t="str">
        <f t="shared" ca="1" si="525"/>
        <v/>
      </c>
    </row>
    <row r="3452" spans="1:89" x14ac:dyDescent="0.45">
      <c r="A3452">
        <v>2</v>
      </c>
      <c r="B3452">
        <f t="shared" si="526"/>
        <v>0</v>
      </c>
      <c r="D3452" t="b">
        <f t="shared" si="522"/>
        <v>0</v>
      </c>
      <c r="AN3452">
        <f t="shared" si="527"/>
        <v>0.60585380423463286</v>
      </c>
      <c r="AQ3452">
        <f t="shared" si="528"/>
        <v>0.77836611195158856</v>
      </c>
      <c r="CA3452">
        <v>2</v>
      </c>
      <c r="CC3452" t="str">
        <f t="shared" ca="1" si="523"/>
        <v/>
      </c>
      <c r="CD3452" t="str">
        <f t="shared" ca="1" si="524"/>
        <v/>
      </c>
      <c r="CH3452" t="str">
        <f t="shared" ca="1" si="529"/>
        <v/>
      </c>
      <c r="CK3452" t="str">
        <f t="shared" ca="1" si="525"/>
        <v/>
      </c>
    </row>
    <row r="3453" spans="1:89" x14ac:dyDescent="0.45">
      <c r="A3453">
        <v>2</v>
      </c>
      <c r="B3453">
        <f t="shared" si="526"/>
        <v>0</v>
      </c>
      <c r="D3453" t="b">
        <f t="shared" si="522"/>
        <v>0</v>
      </c>
      <c r="AN3453">
        <f t="shared" si="527"/>
        <v>0.60585380423463286</v>
      </c>
      <c r="AQ3453">
        <f t="shared" si="528"/>
        <v>0.77836611195158856</v>
      </c>
      <c r="CA3453">
        <v>2</v>
      </c>
      <c r="CC3453" t="str">
        <f t="shared" ca="1" si="523"/>
        <v/>
      </c>
      <c r="CD3453" t="str">
        <f t="shared" ca="1" si="524"/>
        <v/>
      </c>
      <c r="CH3453" t="str">
        <f t="shared" ca="1" si="529"/>
        <v/>
      </c>
      <c r="CK3453" t="str">
        <f t="shared" ca="1" si="525"/>
        <v/>
      </c>
    </row>
    <row r="3454" spans="1:89" x14ac:dyDescent="0.45">
      <c r="A3454">
        <v>3</v>
      </c>
      <c r="B3454">
        <f t="shared" si="526"/>
        <v>0</v>
      </c>
      <c r="D3454" t="b">
        <f t="shared" si="522"/>
        <v>0</v>
      </c>
      <c r="AN3454">
        <f t="shared" si="527"/>
        <v>3.16258602813781</v>
      </c>
      <c r="AQ3454">
        <f t="shared" si="528"/>
        <v>1.7783661119515886</v>
      </c>
      <c r="CA3454">
        <v>3</v>
      </c>
      <c r="CC3454" t="str">
        <f t="shared" ca="1" si="523"/>
        <v/>
      </c>
      <c r="CD3454" t="str">
        <f t="shared" ca="1" si="524"/>
        <v/>
      </c>
      <c r="CH3454" t="str">
        <f t="shared" ca="1" si="529"/>
        <v/>
      </c>
      <c r="CK3454" t="str">
        <f t="shared" ca="1" si="525"/>
        <v/>
      </c>
    </row>
    <row r="3455" spans="1:89" x14ac:dyDescent="0.45">
      <c r="A3455">
        <v>1</v>
      </c>
      <c r="B3455">
        <f t="shared" si="526"/>
        <v>0</v>
      </c>
      <c r="D3455" t="b">
        <f t="shared" si="522"/>
        <v>0</v>
      </c>
      <c r="AN3455">
        <f t="shared" si="527"/>
        <v>4.9121580331455778E-2</v>
      </c>
      <c r="AQ3455">
        <f t="shared" si="528"/>
        <v>0.22163388804841144</v>
      </c>
      <c r="CA3455">
        <v>1</v>
      </c>
      <c r="CC3455" t="str">
        <f t="shared" ca="1" si="523"/>
        <v/>
      </c>
      <c r="CD3455" t="str">
        <f t="shared" ca="1" si="524"/>
        <v/>
      </c>
      <c r="CH3455" t="str">
        <f t="shared" ca="1" si="529"/>
        <v/>
      </c>
      <c r="CK3455" t="str">
        <f t="shared" ca="1" si="525"/>
        <v/>
      </c>
    </row>
    <row r="3456" spans="1:89" x14ac:dyDescent="0.45">
      <c r="A3456">
        <v>2</v>
      </c>
      <c r="B3456">
        <f t="shared" si="526"/>
        <v>0</v>
      </c>
      <c r="D3456" t="b">
        <f t="shared" si="522"/>
        <v>0</v>
      </c>
      <c r="AN3456">
        <f t="shared" si="527"/>
        <v>0.60585380423463286</v>
      </c>
      <c r="AQ3456">
        <f t="shared" si="528"/>
        <v>0.77836611195158856</v>
      </c>
      <c r="CA3456">
        <v>2</v>
      </c>
      <c r="CC3456" t="str">
        <f t="shared" ca="1" si="523"/>
        <v/>
      </c>
      <c r="CD3456" t="str">
        <f t="shared" ca="1" si="524"/>
        <v/>
      </c>
      <c r="CH3456" t="str">
        <f t="shared" ca="1" si="529"/>
        <v/>
      </c>
      <c r="CK3456" t="str">
        <f t="shared" ca="1" si="525"/>
        <v/>
      </c>
    </row>
    <row r="3457" spans="1:89" x14ac:dyDescent="0.45">
      <c r="A3457">
        <v>0</v>
      </c>
      <c r="B3457">
        <f t="shared" si="526"/>
        <v>0</v>
      </c>
      <c r="D3457" t="b">
        <f t="shared" ref="D3457:D3520" si="530">MOD(ROW(A3490),10)=0</f>
        <v>1</v>
      </c>
      <c r="AN3457">
        <f t="shared" si="527"/>
        <v>0</v>
      </c>
      <c r="AQ3457">
        <f t="shared" si="528"/>
        <v>1.2216338880484114</v>
      </c>
      <c r="CA3457">
        <v>0</v>
      </c>
      <c r="CC3457" t="str">
        <f t="shared" ref="CC3457:CC3520" ca="1" si="531">IF(MOD(CELL("строка",CA3466),10)=0,SUM(CA3457:CA3466),"")</f>
        <v/>
      </c>
      <c r="CD3457" t="str">
        <f t="shared" ca="1" si="524"/>
        <v/>
      </c>
      <c r="CH3457" t="str">
        <f t="shared" ca="1" si="529"/>
        <v/>
      </c>
      <c r="CK3457" t="str">
        <f t="shared" ca="1" si="525"/>
        <v/>
      </c>
    </row>
    <row r="3458" spans="1:89" x14ac:dyDescent="0.45">
      <c r="A3458">
        <v>0</v>
      </c>
      <c r="B3458">
        <f t="shared" si="526"/>
        <v>0</v>
      </c>
      <c r="D3458" t="b">
        <f t="shared" si="530"/>
        <v>0</v>
      </c>
      <c r="AN3458">
        <f t="shared" si="527"/>
        <v>0</v>
      </c>
      <c r="AQ3458">
        <f t="shared" si="528"/>
        <v>1.2216338880484114</v>
      </c>
      <c r="CA3458">
        <v>0</v>
      </c>
      <c r="CC3458" t="str">
        <f t="shared" ca="1" si="531"/>
        <v/>
      </c>
      <c r="CD3458" t="str">
        <f t="shared" ref="CD3458:CD3521" ca="1" si="532">IF(MOD(CELL("строка",CA3477),20)=0,SUM(CA3458:CA3477),"")</f>
        <v/>
      </c>
      <c r="CH3458" t="str">
        <f t="shared" ca="1" si="529"/>
        <v/>
      </c>
      <c r="CK3458" t="str">
        <f t="shared" ref="CK3458:CK3521" ca="1" si="533">IF(MOD(CELL("строка",CD3458),20)=1,POWER( SUM( CD3458, -$CJ$1 ), 2 ),"")</f>
        <v/>
      </c>
    </row>
    <row r="3459" spans="1:89" x14ac:dyDescent="0.45">
      <c r="A3459">
        <v>1</v>
      </c>
      <c r="B3459">
        <f t="shared" ref="B3459:B3522" si="534">SUM(A3501:A3510)*D3477</f>
        <v>8</v>
      </c>
      <c r="D3459" t="b">
        <f t="shared" si="530"/>
        <v>0</v>
      </c>
      <c r="AN3459">
        <f t="shared" ref="AN3459:AN3522" si="535">IF(A3459&gt;0,(A3459-AM$2)*(A3459-AM$2),0)</f>
        <v>4.9121580331455778E-2</v>
      </c>
      <c r="AQ3459">
        <f t="shared" ref="AQ3459:AQ3522" si="536">ABS(A3459-AM$2)</f>
        <v>0.22163388804841144</v>
      </c>
      <c r="CA3459">
        <v>1</v>
      </c>
      <c r="CC3459" t="str">
        <f t="shared" ca="1" si="531"/>
        <v/>
      </c>
      <c r="CD3459" t="str">
        <f t="shared" ca="1" si="532"/>
        <v/>
      </c>
      <c r="CH3459" t="str">
        <f t="shared" ref="CH3459:CH3522" ca="1" si="537">IF(MOD(CELL("строка",CC3459),10)=1,POWER( SUM( CC3459, -$G$1 ), 2 ),"")</f>
        <v/>
      </c>
      <c r="CK3459" t="str">
        <f t="shared" ca="1" si="533"/>
        <v/>
      </c>
    </row>
    <row r="3460" spans="1:89" x14ac:dyDescent="0.45">
      <c r="A3460">
        <v>2</v>
      </c>
      <c r="B3460">
        <f t="shared" si="534"/>
        <v>0</v>
      </c>
      <c r="D3460" t="b">
        <f t="shared" si="530"/>
        <v>0</v>
      </c>
      <c r="AN3460">
        <f t="shared" si="535"/>
        <v>0.60585380423463286</v>
      </c>
      <c r="AQ3460">
        <f t="shared" si="536"/>
        <v>0.77836611195158856</v>
      </c>
      <c r="CA3460">
        <v>2</v>
      </c>
      <c r="CC3460" t="str">
        <f t="shared" ca="1" si="531"/>
        <v/>
      </c>
      <c r="CD3460" t="str">
        <f t="shared" ca="1" si="532"/>
        <v/>
      </c>
      <c r="CH3460" t="str">
        <f t="shared" ca="1" si="537"/>
        <v/>
      </c>
      <c r="CK3460" t="str">
        <f t="shared" ca="1" si="533"/>
        <v/>
      </c>
    </row>
    <row r="3461" spans="1:89" x14ac:dyDescent="0.45">
      <c r="A3461">
        <v>1</v>
      </c>
      <c r="B3461">
        <f t="shared" si="534"/>
        <v>0</v>
      </c>
      <c r="D3461" t="b">
        <f t="shared" si="530"/>
        <v>0</v>
      </c>
      <c r="AN3461">
        <f t="shared" si="535"/>
        <v>4.9121580331455778E-2</v>
      </c>
      <c r="AQ3461">
        <f t="shared" si="536"/>
        <v>0.22163388804841144</v>
      </c>
      <c r="CA3461">
        <v>1</v>
      </c>
      <c r="CC3461">
        <f t="shared" ca="1" si="531"/>
        <v>20</v>
      </c>
      <c r="CD3461">
        <f t="shared" ca="1" si="532"/>
        <v>34</v>
      </c>
      <c r="CH3461">
        <f t="shared" ca="1" si="537"/>
        <v>400</v>
      </c>
      <c r="CK3461">
        <f t="shared" ca="1" si="533"/>
        <v>91.489225000000019</v>
      </c>
    </row>
    <row r="3462" spans="1:89" x14ac:dyDescent="0.45">
      <c r="A3462">
        <v>5</v>
      </c>
      <c r="B3462">
        <f t="shared" si="534"/>
        <v>0</v>
      </c>
      <c r="D3462" t="b">
        <f t="shared" si="530"/>
        <v>0</v>
      </c>
      <c r="AN3462">
        <f t="shared" si="535"/>
        <v>14.276050475944164</v>
      </c>
      <c r="AQ3462">
        <f t="shared" si="536"/>
        <v>3.7783661119515886</v>
      </c>
      <c r="CA3462">
        <v>5</v>
      </c>
      <c r="CC3462" t="str">
        <f t="shared" ca="1" si="531"/>
        <v/>
      </c>
      <c r="CD3462" t="str">
        <f t="shared" ca="1" si="532"/>
        <v/>
      </c>
      <c r="CH3462" t="str">
        <f t="shared" ca="1" si="537"/>
        <v/>
      </c>
      <c r="CK3462" t="str">
        <f t="shared" ca="1" si="533"/>
        <v/>
      </c>
    </row>
    <row r="3463" spans="1:89" x14ac:dyDescent="0.45">
      <c r="A3463">
        <v>1</v>
      </c>
      <c r="B3463">
        <f t="shared" si="534"/>
        <v>0</v>
      </c>
      <c r="D3463" t="b">
        <f t="shared" si="530"/>
        <v>0</v>
      </c>
      <c r="AN3463">
        <f t="shared" si="535"/>
        <v>4.9121580331455778E-2</v>
      </c>
      <c r="AQ3463">
        <f t="shared" si="536"/>
        <v>0.22163388804841144</v>
      </c>
      <c r="CA3463">
        <v>1</v>
      </c>
      <c r="CC3463" t="str">
        <f t="shared" ca="1" si="531"/>
        <v/>
      </c>
      <c r="CD3463" t="str">
        <f t="shared" ca="1" si="532"/>
        <v/>
      </c>
      <c r="CH3463" t="str">
        <f t="shared" ca="1" si="537"/>
        <v/>
      </c>
      <c r="CK3463" t="str">
        <f t="shared" ca="1" si="533"/>
        <v/>
      </c>
    </row>
    <row r="3464" spans="1:89" x14ac:dyDescent="0.45">
      <c r="A3464">
        <v>5</v>
      </c>
      <c r="B3464">
        <f t="shared" si="534"/>
        <v>0</v>
      </c>
      <c r="D3464" t="b">
        <f t="shared" si="530"/>
        <v>0</v>
      </c>
      <c r="AN3464">
        <f t="shared" si="535"/>
        <v>14.276050475944164</v>
      </c>
      <c r="AQ3464">
        <f t="shared" si="536"/>
        <v>3.7783661119515886</v>
      </c>
      <c r="CA3464">
        <v>5</v>
      </c>
      <c r="CC3464" t="str">
        <f t="shared" ca="1" si="531"/>
        <v/>
      </c>
      <c r="CD3464" t="str">
        <f t="shared" ca="1" si="532"/>
        <v/>
      </c>
      <c r="CH3464" t="str">
        <f t="shared" ca="1" si="537"/>
        <v/>
      </c>
      <c r="CK3464" t="str">
        <f t="shared" ca="1" si="533"/>
        <v/>
      </c>
    </row>
    <row r="3465" spans="1:89" x14ac:dyDescent="0.45">
      <c r="A3465">
        <v>0</v>
      </c>
      <c r="B3465">
        <f t="shared" si="534"/>
        <v>0</v>
      </c>
      <c r="D3465" t="b">
        <f t="shared" si="530"/>
        <v>0</v>
      </c>
      <c r="AN3465">
        <f t="shared" si="535"/>
        <v>0</v>
      </c>
      <c r="AQ3465">
        <f t="shared" si="536"/>
        <v>1.2216338880484114</v>
      </c>
      <c r="CA3465">
        <v>0</v>
      </c>
      <c r="CC3465" t="str">
        <f t="shared" ca="1" si="531"/>
        <v/>
      </c>
      <c r="CD3465" t="str">
        <f t="shared" ca="1" si="532"/>
        <v/>
      </c>
      <c r="CH3465" t="str">
        <f t="shared" ca="1" si="537"/>
        <v/>
      </c>
      <c r="CK3465" t="str">
        <f t="shared" ca="1" si="533"/>
        <v/>
      </c>
    </row>
    <row r="3466" spans="1:89" x14ac:dyDescent="0.45">
      <c r="A3466">
        <v>1</v>
      </c>
      <c r="B3466">
        <f t="shared" si="534"/>
        <v>0</v>
      </c>
      <c r="D3466" t="b">
        <f t="shared" si="530"/>
        <v>0</v>
      </c>
      <c r="AN3466">
        <f t="shared" si="535"/>
        <v>4.9121580331455778E-2</v>
      </c>
      <c r="AQ3466">
        <f t="shared" si="536"/>
        <v>0.22163388804841144</v>
      </c>
      <c r="CA3466">
        <v>1</v>
      </c>
      <c r="CC3466" t="str">
        <f t="shared" ca="1" si="531"/>
        <v/>
      </c>
      <c r="CD3466" t="str">
        <f t="shared" ca="1" si="532"/>
        <v/>
      </c>
      <c r="CH3466" t="str">
        <f t="shared" ca="1" si="537"/>
        <v/>
      </c>
      <c r="CK3466" t="str">
        <f t="shared" ca="1" si="533"/>
        <v/>
      </c>
    </row>
    <row r="3467" spans="1:89" x14ac:dyDescent="0.45">
      <c r="A3467">
        <v>1</v>
      </c>
      <c r="B3467">
        <f t="shared" si="534"/>
        <v>0</v>
      </c>
      <c r="D3467" t="b">
        <f t="shared" si="530"/>
        <v>1</v>
      </c>
      <c r="AN3467">
        <f t="shared" si="535"/>
        <v>4.9121580331455778E-2</v>
      </c>
      <c r="AQ3467">
        <f t="shared" si="536"/>
        <v>0.22163388804841144</v>
      </c>
      <c r="CA3467">
        <v>1</v>
      </c>
      <c r="CC3467" t="str">
        <f t="shared" ca="1" si="531"/>
        <v/>
      </c>
      <c r="CD3467" t="str">
        <f t="shared" ca="1" si="532"/>
        <v/>
      </c>
      <c r="CH3467" t="str">
        <f t="shared" ca="1" si="537"/>
        <v/>
      </c>
      <c r="CK3467" t="str">
        <f t="shared" ca="1" si="533"/>
        <v/>
      </c>
    </row>
    <row r="3468" spans="1:89" x14ac:dyDescent="0.45">
      <c r="A3468">
        <v>4</v>
      </c>
      <c r="B3468">
        <f t="shared" si="534"/>
        <v>0</v>
      </c>
      <c r="D3468" t="b">
        <f t="shared" si="530"/>
        <v>0</v>
      </c>
      <c r="AN3468">
        <f t="shared" si="535"/>
        <v>7.7193182520409875</v>
      </c>
      <c r="AQ3468">
        <f t="shared" si="536"/>
        <v>2.7783661119515886</v>
      </c>
      <c r="CA3468">
        <v>4</v>
      </c>
      <c r="CC3468" t="str">
        <f t="shared" ca="1" si="531"/>
        <v/>
      </c>
      <c r="CD3468" t="str">
        <f t="shared" ca="1" si="532"/>
        <v/>
      </c>
      <c r="CH3468" t="str">
        <f t="shared" ca="1" si="537"/>
        <v/>
      </c>
      <c r="CK3468" t="str">
        <f t="shared" ca="1" si="533"/>
        <v/>
      </c>
    </row>
    <row r="3469" spans="1:89" x14ac:dyDescent="0.45">
      <c r="A3469">
        <v>1</v>
      </c>
      <c r="B3469">
        <f t="shared" si="534"/>
        <v>16</v>
      </c>
      <c r="D3469" t="b">
        <f t="shared" si="530"/>
        <v>0</v>
      </c>
      <c r="AN3469">
        <f t="shared" si="535"/>
        <v>4.9121580331455778E-2</v>
      </c>
      <c r="AQ3469">
        <f t="shared" si="536"/>
        <v>0.22163388804841144</v>
      </c>
      <c r="CA3469">
        <v>1</v>
      </c>
      <c r="CC3469" t="str">
        <f t="shared" ca="1" si="531"/>
        <v/>
      </c>
      <c r="CD3469" t="str">
        <f t="shared" ca="1" si="532"/>
        <v/>
      </c>
      <c r="CH3469" t="str">
        <f t="shared" ca="1" si="537"/>
        <v/>
      </c>
      <c r="CK3469" t="str">
        <f t="shared" ca="1" si="533"/>
        <v/>
      </c>
    </row>
    <row r="3470" spans="1:89" x14ac:dyDescent="0.45">
      <c r="A3470">
        <v>1</v>
      </c>
      <c r="B3470">
        <f t="shared" si="534"/>
        <v>0</v>
      </c>
      <c r="D3470" t="b">
        <f t="shared" si="530"/>
        <v>0</v>
      </c>
      <c r="AN3470">
        <f t="shared" si="535"/>
        <v>4.9121580331455778E-2</v>
      </c>
      <c r="AQ3470">
        <f t="shared" si="536"/>
        <v>0.22163388804841144</v>
      </c>
      <c r="CA3470">
        <v>1</v>
      </c>
      <c r="CC3470" t="str">
        <f t="shared" ca="1" si="531"/>
        <v/>
      </c>
      <c r="CD3470" t="str">
        <f t="shared" ca="1" si="532"/>
        <v/>
      </c>
      <c r="CH3470" t="str">
        <f t="shared" ca="1" si="537"/>
        <v/>
      </c>
      <c r="CK3470" t="str">
        <f t="shared" ca="1" si="533"/>
        <v/>
      </c>
    </row>
    <row r="3471" spans="1:89" x14ac:dyDescent="0.45">
      <c r="A3471">
        <v>1</v>
      </c>
      <c r="B3471">
        <f t="shared" si="534"/>
        <v>0</v>
      </c>
      <c r="D3471" t="b">
        <f t="shared" si="530"/>
        <v>0</v>
      </c>
      <c r="AN3471">
        <f t="shared" si="535"/>
        <v>4.9121580331455778E-2</v>
      </c>
      <c r="AQ3471">
        <f t="shared" si="536"/>
        <v>0.22163388804841144</v>
      </c>
      <c r="CA3471">
        <v>1</v>
      </c>
      <c r="CC3471">
        <f t="shared" ca="1" si="531"/>
        <v>14</v>
      </c>
      <c r="CD3471" t="str">
        <f t="shared" ca="1" si="532"/>
        <v/>
      </c>
      <c r="CH3471">
        <f t="shared" ca="1" si="537"/>
        <v>196</v>
      </c>
      <c r="CK3471" t="str">
        <f t="shared" ca="1" si="533"/>
        <v/>
      </c>
    </row>
    <row r="3472" spans="1:89" x14ac:dyDescent="0.45">
      <c r="A3472">
        <v>2</v>
      </c>
      <c r="B3472">
        <f t="shared" si="534"/>
        <v>0</v>
      </c>
      <c r="D3472" t="b">
        <f t="shared" si="530"/>
        <v>0</v>
      </c>
      <c r="AN3472">
        <f t="shared" si="535"/>
        <v>0.60585380423463286</v>
      </c>
      <c r="AQ3472">
        <f t="shared" si="536"/>
        <v>0.77836611195158856</v>
      </c>
      <c r="CA3472">
        <v>2</v>
      </c>
      <c r="CC3472" t="str">
        <f t="shared" ca="1" si="531"/>
        <v/>
      </c>
      <c r="CD3472" t="str">
        <f t="shared" ca="1" si="532"/>
        <v/>
      </c>
      <c r="CH3472" t="str">
        <f t="shared" ca="1" si="537"/>
        <v/>
      </c>
      <c r="CK3472" t="str">
        <f t="shared" ca="1" si="533"/>
        <v/>
      </c>
    </row>
    <row r="3473" spans="1:89" x14ac:dyDescent="0.45">
      <c r="A3473">
        <v>1</v>
      </c>
      <c r="B3473">
        <f t="shared" si="534"/>
        <v>0</v>
      </c>
      <c r="D3473" t="b">
        <f t="shared" si="530"/>
        <v>0</v>
      </c>
      <c r="AN3473">
        <f t="shared" si="535"/>
        <v>4.9121580331455778E-2</v>
      </c>
      <c r="AQ3473">
        <f t="shared" si="536"/>
        <v>0.22163388804841144</v>
      </c>
      <c r="CA3473">
        <v>1</v>
      </c>
      <c r="CC3473" t="str">
        <f t="shared" ca="1" si="531"/>
        <v/>
      </c>
      <c r="CD3473" t="str">
        <f t="shared" ca="1" si="532"/>
        <v/>
      </c>
      <c r="CH3473" t="str">
        <f t="shared" ca="1" si="537"/>
        <v/>
      </c>
      <c r="CK3473" t="str">
        <f t="shared" ca="1" si="533"/>
        <v/>
      </c>
    </row>
    <row r="3474" spans="1:89" x14ac:dyDescent="0.45">
      <c r="A3474">
        <v>0</v>
      </c>
      <c r="B3474">
        <f t="shared" si="534"/>
        <v>0</v>
      </c>
      <c r="D3474" t="b">
        <f t="shared" si="530"/>
        <v>0</v>
      </c>
      <c r="AN3474">
        <f t="shared" si="535"/>
        <v>0</v>
      </c>
      <c r="AQ3474">
        <f t="shared" si="536"/>
        <v>1.2216338880484114</v>
      </c>
      <c r="CA3474">
        <v>0</v>
      </c>
      <c r="CC3474" t="str">
        <f t="shared" ca="1" si="531"/>
        <v/>
      </c>
      <c r="CD3474" t="str">
        <f t="shared" ca="1" si="532"/>
        <v/>
      </c>
      <c r="CH3474" t="str">
        <f t="shared" ca="1" si="537"/>
        <v/>
      </c>
      <c r="CK3474" t="str">
        <f t="shared" ca="1" si="533"/>
        <v/>
      </c>
    </row>
    <row r="3475" spans="1:89" x14ac:dyDescent="0.45">
      <c r="A3475">
        <v>1</v>
      </c>
      <c r="B3475">
        <f t="shared" si="534"/>
        <v>0</v>
      </c>
      <c r="D3475" t="b">
        <f t="shared" si="530"/>
        <v>0</v>
      </c>
      <c r="AN3475">
        <f t="shared" si="535"/>
        <v>4.9121580331455778E-2</v>
      </c>
      <c r="AQ3475">
        <f t="shared" si="536"/>
        <v>0.22163388804841144</v>
      </c>
      <c r="CA3475">
        <v>1</v>
      </c>
      <c r="CC3475" t="str">
        <f t="shared" ca="1" si="531"/>
        <v/>
      </c>
      <c r="CD3475" t="str">
        <f t="shared" ca="1" si="532"/>
        <v/>
      </c>
      <c r="CH3475" t="str">
        <f t="shared" ca="1" si="537"/>
        <v/>
      </c>
      <c r="CK3475" t="str">
        <f t="shared" ca="1" si="533"/>
        <v/>
      </c>
    </row>
    <row r="3476" spans="1:89" x14ac:dyDescent="0.45">
      <c r="A3476">
        <v>1</v>
      </c>
      <c r="B3476">
        <f t="shared" si="534"/>
        <v>0</v>
      </c>
      <c r="D3476" t="b">
        <f t="shared" si="530"/>
        <v>0</v>
      </c>
      <c r="AN3476">
        <f t="shared" si="535"/>
        <v>4.9121580331455778E-2</v>
      </c>
      <c r="AQ3476">
        <f t="shared" si="536"/>
        <v>0.22163388804841144</v>
      </c>
      <c r="CA3476">
        <v>1</v>
      </c>
      <c r="CC3476" t="str">
        <f t="shared" ca="1" si="531"/>
        <v/>
      </c>
      <c r="CD3476" t="str">
        <f t="shared" ca="1" si="532"/>
        <v/>
      </c>
      <c r="CH3476" t="str">
        <f t="shared" ca="1" si="537"/>
        <v/>
      </c>
      <c r="CK3476" t="str">
        <f t="shared" ca="1" si="533"/>
        <v/>
      </c>
    </row>
    <row r="3477" spans="1:89" x14ac:dyDescent="0.45">
      <c r="A3477">
        <v>1</v>
      </c>
      <c r="B3477">
        <f t="shared" si="534"/>
        <v>0</v>
      </c>
      <c r="D3477" t="b">
        <f t="shared" si="530"/>
        <v>1</v>
      </c>
      <c r="AN3477">
        <f t="shared" si="535"/>
        <v>4.9121580331455778E-2</v>
      </c>
      <c r="AQ3477">
        <f t="shared" si="536"/>
        <v>0.22163388804841144</v>
      </c>
      <c r="CA3477">
        <v>1</v>
      </c>
      <c r="CC3477" t="str">
        <f t="shared" ca="1" si="531"/>
        <v/>
      </c>
      <c r="CD3477" t="str">
        <f t="shared" ca="1" si="532"/>
        <v/>
      </c>
      <c r="CH3477" t="str">
        <f t="shared" ca="1" si="537"/>
        <v/>
      </c>
      <c r="CK3477" t="str">
        <f t="shared" ca="1" si="533"/>
        <v/>
      </c>
    </row>
    <row r="3478" spans="1:89" x14ac:dyDescent="0.45">
      <c r="A3478">
        <v>3</v>
      </c>
      <c r="B3478">
        <f t="shared" si="534"/>
        <v>0</v>
      </c>
      <c r="D3478" t="b">
        <f t="shared" si="530"/>
        <v>0</v>
      </c>
      <c r="AN3478">
        <f t="shared" si="535"/>
        <v>3.16258602813781</v>
      </c>
      <c r="AQ3478">
        <f t="shared" si="536"/>
        <v>1.7783661119515886</v>
      </c>
      <c r="CA3478">
        <v>3</v>
      </c>
      <c r="CC3478" t="str">
        <f t="shared" ca="1" si="531"/>
        <v/>
      </c>
      <c r="CD3478" t="str">
        <f t="shared" ca="1" si="532"/>
        <v/>
      </c>
      <c r="CH3478" t="str">
        <f t="shared" ca="1" si="537"/>
        <v/>
      </c>
      <c r="CK3478" t="str">
        <f t="shared" ca="1" si="533"/>
        <v/>
      </c>
    </row>
    <row r="3479" spans="1:89" x14ac:dyDescent="0.45">
      <c r="A3479">
        <v>2</v>
      </c>
      <c r="B3479">
        <f t="shared" si="534"/>
        <v>17</v>
      </c>
      <c r="D3479" t="b">
        <f t="shared" si="530"/>
        <v>0</v>
      </c>
      <c r="AN3479">
        <f t="shared" si="535"/>
        <v>0.60585380423463286</v>
      </c>
      <c r="AQ3479">
        <f t="shared" si="536"/>
        <v>0.77836611195158856</v>
      </c>
      <c r="CA3479">
        <v>2</v>
      </c>
      <c r="CC3479" t="str">
        <f t="shared" ca="1" si="531"/>
        <v/>
      </c>
      <c r="CD3479" t="str">
        <f t="shared" ca="1" si="532"/>
        <v/>
      </c>
      <c r="CH3479" t="str">
        <f t="shared" ca="1" si="537"/>
        <v/>
      </c>
      <c r="CK3479" t="str">
        <f t="shared" ca="1" si="533"/>
        <v/>
      </c>
    </row>
    <row r="3480" spans="1:89" x14ac:dyDescent="0.45">
      <c r="A3480">
        <v>2</v>
      </c>
      <c r="B3480">
        <f t="shared" si="534"/>
        <v>0</v>
      </c>
      <c r="D3480" t="b">
        <f t="shared" si="530"/>
        <v>0</v>
      </c>
      <c r="AN3480">
        <f t="shared" si="535"/>
        <v>0.60585380423463286</v>
      </c>
      <c r="AQ3480">
        <f t="shared" si="536"/>
        <v>0.77836611195158856</v>
      </c>
      <c r="CA3480">
        <v>2</v>
      </c>
      <c r="CC3480" t="str">
        <f t="shared" ca="1" si="531"/>
        <v/>
      </c>
      <c r="CD3480" t="str">
        <f t="shared" ca="1" si="532"/>
        <v/>
      </c>
      <c r="CH3480" t="str">
        <f t="shared" ca="1" si="537"/>
        <v/>
      </c>
      <c r="CK3480" t="str">
        <f t="shared" ca="1" si="533"/>
        <v/>
      </c>
    </row>
    <row r="3481" spans="1:89" x14ac:dyDescent="0.45">
      <c r="A3481">
        <v>2</v>
      </c>
      <c r="B3481">
        <f t="shared" si="534"/>
        <v>0</v>
      </c>
      <c r="D3481" t="b">
        <f t="shared" si="530"/>
        <v>0</v>
      </c>
      <c r="AN3481">
        <f t="shared" si="535"/>
        <v>0.60585380423463286</v>
      </c>
      <c r="AQ3481">
        <f t="shared" si="536"/>
        <v>0.77836611195158856</v>
      </c>
      <c r="CA3481">
        <v>2</v>
      </c>
      <c r="CC3481">
        <f t="shared" ca="1" si="531"/>
        <v>17</v>
      </c>
      <c r="CD3481">
        <f t="shared" ca="1" si="532"/>
        <v>30</v>
      </c>
      <c r="CH3481">
        <f t="shared" ca="1" si="537"/>
        <v>289</v>
      </c>
      <c r="CK3481">
        <f t="shared" ca="1" si="533"/>
        <v>30.969225000000016</v>
      </c>
    </row>
    <row r="3482" spans="1:89" x14ac:dyDescent="0.45">
      <c r="A3482">
        <v>0</v>
      </c>
      <c r="B3482">
        <f t="shared" si="534"/>
        <v>0</v>
      </c>
      <c r="D3482" t="b">
        <f t="shared" si="530"/>
        <v>0</v>
      </c>
      <c r="AN3482">
        <f t="shared" si="535"/>
        <v>0</v>
      </c>
      <c r="AQ3482">
        <f t="shared" si="536"/>
        <v>1.2216338880484114</v>
      </c>
      <c r="CA3482">
        <v>0</v>
      </c>
      <c r="CC3482" t="str">
        <f t="shared" ca="1" si="531"/>
        <v/>
      </c>
      <c r="CD3482" t="str">
        <f t="shared" ca="1" si="532"/>
        <v/>
      </c>
      <c r="CH3482" t="str">
        <f t="shared" ca="1" si="537"/>
        <v/>
      </c>
      <c r="CK3482" t="str">
        <f t="shared" ca="1" si="533"/>
        <v/>
      </c>
    </row>
    <row r="3483" spans="1:89" x14ac:dyDescent="0.45">
      <c r="A3483">
        <v>6</v>
      </c>
      <c r="B3483">
        <f t="shared" si="534"/>
        <v>0</v>
      </c>
      <c r="D3483" t="b">
        <f t="shared" si="530"/>
        <v>0</v>
      </c>
      <c r="AN3483">
        <f t="shared" si="535"/>
        <v>22.832782699847343</v>
      </c>
      <c r="AQ3483">
        <f t="shared" si="536"/>
        <v>4.7783661119515886</v>
      </c>
      <c r="CA3483">
        <v>6</v>
      </c>
      <c r="CC3483" t="str">
        <f t="shared" ca="1" si="531"/>
        <v/>
      </c>
      <c r="CD3483" t="str">
        <f t="shared" ca="1" si="532"/>
        <v/>
      </c>
      <c r="CH3483" t="str">
        <f t="shared" ca="1" si="537"/>
        <v/>
      </c>
      <c r="CK3483" t="str">
        <f t="shared" ca="1" si="533"/>
        <v/>
      </c>
    </row>
    <row r="3484" spans="1:89" x14ac:dyDescent="0.45">
      <c r="A3484">
        <v>0</v>
      </c>
      <c r="B3484">
        <f t="shared" si="534"/>
        <v>0</v>
      </c>
      <c r="D3484" t="b">
        <f t="shared" si="530"/>
        <v>0</v>
      </c>
      <c r="AN3484">
        <f t="shared" si="535"/>
        <v>0</v>
      </c>
      <c r="AQ3484">
        <f t="shared" si="536"/>
        <v>1.2216338880484114</v>
      </c>
      <c r="CA3484">
        <v>0</v>
      </c>
      <c r="CC3484" t="str">
        <f t="shared" ca="1" si="531"/>
        <v/>
      </c>
      <c r="CD3484" t="str">
        <f t="shared" ca="1" si="532"/>
        <v/>
      </c>
      <c r="CH3484" t="str">
        <f t="shared" ca="1" si="537"/>
        <v/>
      </c>
      <c r="CK3484" t="str">
        <f t="shared" ca="1" si="533"/>
        <v/>
      </c>
    </row>
    <row r="3485" spans="1:89" x14ac:dyDescent="0.45">
      <c r="A3485">
        <v>3</v>
      </c>
      <c r="B3485">
        <f t="shared" si="534"/>
        <v>0</v>
      </c>
      <c r="D3485" t="b">
        <f t="shared" si="530"/>
        <v>0</v>
      </c>
      <c r="AN3485">
        <f t="shared" si="535"/>
        <v>3.16258602813781</v>
      </c>
      <c r="AQ3485">
        <f t="shared" si="536"/>
        <v>1.7783661119515886</v>
      </c>
      <c r="CA3485">
        <v>3</v>
      </c>
      <c r="CC3485" t="str">
        <f t="shared" ca="1" si="531"/>
        <v/>
      </c>
      <c r="CD3485" t="str">
        <f t="shared" ca="1" si="532"/>
        <v/>
      </c>
      <c r="CH3485" t="str">
        <f t="shared" ca="1" si="537"/>
        <v/>
      </c>
      <c r="CK3485" t="str">
        <f t="shared" ca="1" si="533"/>
        <v/>
      </c>
    </row>
    <row r="3486" spans="1:89" x14ac:dyDescent="0.45">
      <c r="A3486">
        <v>0</v>
      </c>
      <c r="B3486">
        <f t="shared" si="534"/>
        <v>0</v>
      </c>
      <c r="D3486" t="b">
        <f t="shared" si="530"/>
        <v>0</v>
      </c>
      <c r="AN3486">
        <f t="shared" si="535"/>
        <v>0</v>
      </c>
      <c r="AQ3486">
        <f t="shared" si="536"/>
        <v>1.2216338880484114</v>
      </c>
      <c r="CA3486">
        <v>0</v>
      </c>
      <c r="CC3486" t="str">
        <f t="shared" ca="1" si="531"/>
        <v/>
      </c>
      <c r="CD3486" t="str">
        <f t="shared" ca="1" si="532"/>
        <v/>
      </c>
      <c r="CH3486" t="str">
        <f t="shared" ca="1" si="537"/>
        <v/>
      </c>
      <c r="CK3486" t="str">
        <f t="shared" ca="1" si="533"/>
        <v/>
      </c>
    </row>
    <row r="3487" spans="1:89" x14ac:dyDescent="0.45">
      <c r="A3487">
        <v>3</v>
      </c>
      <c r="B3487">
        <f t="shared" si="534"/>
        <v>0</v>
      </c>
      <c r="D3487" t="b">
        <f t="shared" si="530"/>
        <v>1</v>
      </c>
      <c r="AN3487">
        <f t="shared" si="535"/>
        <v>3.16258602813781</v>
      </c>
      <c r="AQ3487">
        <f t="shared" si="536"/>
        <v>1.7783661119515886</v>
      </c>
      <c r="CA3487">
        <v>3</v>
      </c>
      <c r="CC3487" t="str">
        <f t="shared" ca="1" si="531"/>
        <v/>
      </c>
      <c r="CD3487" t="str">
        <f t="shared" ca="1" si="532"/>
        <v/>
      </c>
      <c r="CH3487" t="str">
        <f t="shared" ca="1" si="537"/>
        <v/>
      </c>
      <c r="CK3487" t="str">
        <f t="shared" ca="1" si="533"/>
        <v/>
      </c>
    </row>
    <row r="3488" spans="1:89" x14ac:dyDescent="0.45">
      <c r="A3488">
        <v>1</v>
      </c>
      <c r="B3488">
        <f t="shared" si="534"/>
        <v>0</v>
      </c>
      <c r="D3488" t="b">
        <f t="shared" si="530"/>
        <v>0</v>
      </c>
      <c r="AN3488">
        <f t="shared" si="535"/>
        <v>4.9121580331455778E-2</v>
      </c>
      <c r="AQ3488">
        <f t="shared" si="536"/>
        <v>0.22163388804841144</v>
      </c>
      <c r="CA3488">
        <v>1</v>
      </c>
      <c r="CC3488" t="str">
        <f t="shared" ca="1" si="531"/>
        <v/>
      </c>
      <c r="CD3488" t="str">
        <f t="shared" ca="1" si="532"/>
        <v/>
      </c>
      <c r="CH3488" t="str">
        <f t="shared" ca="1" si="537"/>
        <v/>
      </c>
      <c r="CK3488" t="str">
        <f t="shared" ca="1" si="533"/>
        <v/>
      </c>
    </row>
    <row r="3489" spans="1:89" x14ac:dyDescent="0.45">
      <c r="A3489">
        <v>1</v>
      </c>
      <c r="B3489">
        <f t="shared" si="534"/>
        <v>13</v>
      </c>
      <c r="D3489" t="b">
        <f t="shared" si="530"/>
        <v>0</v>
      </c>
      <c r="AN3489">
        <f t="shared" si="535"/>
        <v>4.9121580331455778E-2</v>
      </c>
      <c r="AQ3489">
        <f t="shared" si="536"/>
        <v>0.22163388804841144</v>
      </c>
      <c r="CA3489">
        <v>1</v>
      </c>
      <c r="CC3489" t="str">
        <f t="shared" ca="1" si="531"/>
        <v/>
      </c>
      <c r="CD3489" t="str">
        <f t="shared" ca="1" si="532"/>
        <v/>
      </c>
      <c r="CH3489" t="str">
        <f t="shared" ca="1" si="537"/>
        <v/>
      </c>
      <c r="CK3489" t="str">
        <f t="shared" ca="1" si="533"/>
        <v/>
      </c>
    </row>
    <row r="3490" spans="1:89" x14ac:dyDescent="0.45">
      <c r="A3490">
        <v>1</v>
      </c>
      <c r="B3490">
        <f t="shared" si="534"/>
        <v>0</v>
      </c>
      <c r="D3490" t="b">
        <f t="shared" si="530"/>
        <v>0</v>
      </c>
      <c r="AN3490">
        <f t="shared" si="535"/>
        <v>4.9121580331455778E-2</v>
      </c>
      <c r="AQ3490">
        <f t="shared" si="536"/>
        <v>0.22163388804841144</v>
      </c>
      <c r="CA3490">
        <v>1</v>
      </c>
      <c r="CC3490" t="str">
        <f t="shared" ca="1" si="531"/>
        <v/>
      </c>
      <c r="CD3490" t="str">
        <f t="shared" ca="1" si="532"/>
        <v/>
      </c>
      <c r="CH3490" t="str">
        <f t="shared" ca="1" si="537"/>
        <v/>
      </c>
      <c r="CK3490" t="str">
        <f t="shared" ca="1" si="533"/>
        <v/>
      </c>
    </row>
    <row r="3491" spans="1:89" x14ac:dyDescent="0.45">
      <c r="A3491">
        <v>0</v>
      </c>
      <c r="B3491">
        <f t="shared" si="534"/>
        <v>0</v>
      </c>
      <c r="D3491" t="b">
        <f t="shared" si="530"/>
        <v>0</v>
      </c>
      <c r="AN3491">
        <f t="shared" si="535"/>
        <v>0</v>
      </c>
      <c r="AQ3491">
        <f t="shared" si="536"/>
        <v>1.2216338880484114</v>
      </c>
      <c r="CA3491">
        <v>0</v>
      </c>
      <c r="CC3491">
        <f t="shared" ca="1" si="531"/>
        <v>13</v>
      </c>
      <c r="CD3491" t="str">
        <f t="shared" ca="1" si="532"/>
        <v/>
      </c>
      <c r="CH3491">
        <f t="shared" ca="1" si="537"/>
        <v>169</v>
      </c>
      <c r="CK3491" t="str">
        <f t="shared" ca="1" si="533"/>
        <v/>
      </c>
    </row>
    <row r="3492" spans="1:89" x14ac:dyDescent="0.45">
      <c r="A3492">
        <v>2</v>
      </c>
      <c r="B3492">
        <f t="shared" si="534"/>
        <v>0</v>
      </c>
      <c r="D3492" t="b">
        <f t="shared" si="530"/>
        <v>0</v>
      </c>
      <c r="AN3492">
        <f t="shared" si="535"/>
        <v>0.60585380423463286</v>
      </c>
      <c r="AQ3492">
        <f t="shared" si="536"/>
        <v>0.77836611195158856</v>
      </c>
      <c r="CA3492">
        <v>2</v>
      </c>
      <c r="CC3492" t="str">
        <f t="shared" ca="1" si="531"/>
        <v/>
      </c>
      <c r="CD3492" t="str">
        <f t="shared" ca="1" si="532"/>
        <v/>
      </c>
      <c r="CH3492" t="str">
        <f t="shared" ca="1" si="537"/>
        <v/>
      </c>
      <c r="CK3492" t="str">
        <f t="shared" ca="1" si="533"/>
        <v/>
      </c>
    </row>
    <row r="3493" spans="1:89" x14ac:dyDescent="0.45">
      <c r="A3493">
        <v>1</v>
      </c>
      <c r="B3493">
        <f t="shared" si="534"/>
        <v>0</v>
      </c>
      <c r="D3493" t="b">
        <f t="shared" si="530"/>
        <v>0</v>
      </c>
      <c r="AN3493">
        <f t="shared" si="535"/>
        <v>4.9121580331455778E-2</v>
      </c>
      <c r="AQ3493">
        <f t="shared" si="536"/>
        <v>0.22163388804841144</v>
      </c>
      <c r="CA3493">
        <v>1</v>
      </c>
      <c r="CC3493" t="str">
        <f t="shared" ca="1" si="531"/>
        <v/>
      </c>
      <c r="CD3493" t="str">
        <f t="shared" ca="1" si="532"/>
        <v/>
      </c>
      <c r="CH3493" t="str">
        <f t="shared" ca="1" si="537"/>
        <v/>
      </c>
      <c r="CK3493" t="str">
        <f t="shared" ca="1" si="533"/>
        <v/>
      </c>
    </row>
    <row r="3494" spans="1:89" x14ac:dyDescent="0.45">
      <c r="A3494">
        <v>0</v>
      </c>
      <c r="B3494">
        <f t="shared" si="534"/>
        <v>0</v>
      </c>
      <c r="D3494" t="b">
        <f t="shared" si="530"/>
        <v>0</v>
      </c>
      <c r="AN3494">
        <f t="shared" si="535"/>
        <v>0</v>
      </c>
      <c r="AQ3494">
        <f t="shared" si="536"/>
        <v>1.2216338880484114</v>
      </c>
      <c r="CA3494">
        <v>0</v>
      </c>
      <c r="CC3494" t="str">
        <f t="shared" ca="1" si="531"/>
        <v/>
      </c>
      <c r="CD3494" t="str">
        <f t="shared" ca="1" si="532"/>
        <v/>
      </c>
      <c r="CH3494" t="str">
        <f t="shared" ca="1" si="537"/>
        <v/>
      </c>
      <c r="CK3494" t="str">
        <f t="shared" ca="1" si="533"/>
        <v/>
      </c>
    </row>
    <row r="3495" spans="1:89" x14ac:dyDescent="0.45">
      <c r="A3495">
        <v>3</v>
      </c>
      <c r="B3495">
        <f t="shared" si="534"/>
        <v>0</v>
      </c>
      <c r="D3495" t="b">
        <f t="shared" si="530"/>
        <v>0</v>
      </c>
      <c r="AN3495">
        <f t="shared" si="535"/>
        <v>3.16258602813781</v>
      </c>
      <c r="AQ3495">
        <f t="shared" si="536"/>
        <v>1.7783661119515886</v>
      </c>
      <c r="CA3495">
        <v>3</v>
      </c>
      <c r="CC3495" t="str">
        <f t="shared" ca="1" si="531"/>
        <v/>
      </c>
      <c r="CD3495" t="str">
        <f t="shared" ca="1" si="532"/>
        <v/>
      </c>
      <c r="CH3495" t="str">
        <f t="shared" ca="1" si="537"/>
        <v/>
      </c>
      <c r="CK3495" t="str">
        <f t="shared" ca="1" si="533"/>
        <v/>
      </c>
    </row>
    <row r="3496" spans="1:89" x14ac:dyDescent="0.45">
      <c r="A3496">
        <v>0</v>
      </c>
      <c r="B3496">
        <f t="shared" si="534"/>
        <v>0</v>
      </c>
      <c r="D3496" t="b">
        <f t="shared" si="530"/>
        <v>0</v>
      </c>
      <c r="AN3496">
        <f t="shared" si="535"/>
        <v>0</v>
      </c>
      <c r="AQ3496">
        <f t="shared" si="536"/>
        <v>1.2216338880484114</v>
      </c>
      <c r="CA3496">
        <v>0</v>
      </c>
      <c r="CC3496" t="str">
        <f t="shared" ca="1" si="531"/>
        <v/>
      </c>
      <c r="CD3496" t="str">
        <f t="shared" ca="1" si="532"/>
        <v/>
      </c>
      <c r="CH3496" t="str">
        <f t="shared" ca="1" si="537"/>
        <v/>
      </c>
      <c r="CK3496" t="str">
        <f t="shared" ca="1" si="533"/>
        <v/>
      </c>
    </row>
    <row r="3497" spans="1:89" x14ac:dyDescent="0.45">
      <c r="A3497">
        <v>1</v>
      </c>
      <c r="B3497">
        <f t="shared" si="534"/>
        <v>0</v>
      </c>
      <c r="D3497" t="b">
        <f t="shared" si="530"/>
        <v>1</v>
      </c>
      <c r="AN3497">
        <f t="shared" si="535"/>
        <v>4.9121580331455778E-2</v>
      </c>
      <c r="AQ3497">
        <f t="shared" si="536"/>
        <v>0.22163388804841144</v>
      </c>
      <c r="CA3497">
        <v>1</v>
      </c>
      <c r="CC3497" t="str">
        <f t="shared" ca="1" si="531"/>
        <v/>
      </c>
      <c r="CD3497" t="str">
        <f t="shared" ca="1" si="532"/>
        <v/>
      </c>
      <c r="CH3497" t="str">
        <f t="shared" ca="1" si="537"/>
        <v/>
      </c>
      <c r="CK3497" t="str">
        <f t="shared" ca="1" si="533"/>
        <v/>
      </c>
    </row>
    <row r="3498" spans="1:89" x14ac:dyDescent="0.45">
      <c r="A3498">
        <v>1</v>
      </c>
      <c r="B3498">
        <f t="shared" si="534"/>
        <v>0</v>
      </c>
      <c r="D3498" t="b">
        <f t="shared" si="530"/>
        <v>0</v>
      </c>
      <c r="AN3498">
        <f t="shared" si="535"/>
        <v>4.9121580331455778E-2</v>
      </c>
      <c r="AQ3498">
        <f t="shared" si="536"/>
        <v>0.22163388804841144</v>
      </c>
      <c r="CA3498">
        <v>1</v>
      </c>
      <c r="CC3498" t="str">
        <f t="shared" ca="1" si="531"/>
        <v/>
      </c>
      <c r="CD3498" t="str">
        <f t="shared" ca="1" si="532"/>
        <v/>
      </c>
      <c r="CH3498" t="str">
        <f t="shared" ca="1" si="537"/>
        <v/>
      </c>
      <c r="CK3498" t="str">
        <f t="shared" ca="1" si="533"/>
        <v/>
      </c>
    </row>
    <row r="3499" spans="1:89" x14ac:dyDescent="0.45">
      <c r="A3499">
        <v>5</v>
      </c>
      <c r="B3499">
        <f t="shared" si="534"/>
        <v>13</v>
      </c>
      <c r="D3499" t="b">
        <f t="shared" si="530"/>
        <v>0</v>
      </c>
      <c r="AN3499">
        <f t="shared" si="535"/>
        <v>14.276050475944164</v>
      </c>
      <c r="AQ3499">
        <f t="shared" si="536"/>
        <v>3.7783661119515886</v>
      </c>
      <c r="CA3499">
        <v>5</v>
      </c>
      <c r="CC3499" t="str">
        <f t="shared" ca="1" si="531"/>
        <v/>
      </c>
      <c r="CD3499" t="str">
        <f t="shared" ca="1" si="532"/>
        <v/>
      </c>
      <c r="CH3499" t="str">
        <f t="shared" ca="1" si="537"/>
        <v/>
      </c>
      <c r="CK3499" t="str">
        <f t="shared" ca="1" si="533"/>
        <v/>
      </c>
    </row>
    <row r="3500" spans="1:89" x14ac:dyDescent="0.45">
      <c r="A3500">
        <v>0</v>
      </c>
      <c r="B3500">
        <f t="shared" si="534"/>
        <v>0</v>
      </c>
      <c r="D3500" t="b">
        <f t="shared" si="530"/>
        <v>0</v>
      </c>
      <c r="AN3500">
        <f t="shared" si="535"/>
        <v>0</v>
      </c>
      <c r="AQ3500">
        <f t="shared" si="536"/>
        <v>1.2216338880484114</v>
      </c>
      <c r="CA3500">
        <v>0</v>
      </c>
      <c r="CC3500" t="str">
        <f t="shared" ca="1" si="531"/>
        <v/>
      </c>
      <c r="CD3500" t="str">
        <f t="shared" ca="1" si="532"/>
        <v/>
      </c>
      <c r="CH3500" t="str">
        <f t="shared" ca="1" si="537"/>
        <v/>
      </c>
      <c r="CK3500" t="str">
        <f t="shared" ca="1" si="533"/>
        <v/>
      </c>
    </row>
    <row r="3501" spans="1:89" x14ac:dyDescent="0.45">
      <c r="A3501">
        <v>1</v>
      </c>
      <c r="B3501">
        <f t="shared" si="534"/>
        <v>0</v>
      </c>
      <c r="D3501" t="b">
        <f t="shared" si="530"/>
        <v>0</v>
      </c>
      <c r="AN3501">
        <f t="shared" si="535"/>
        <v>4.9121580331455778E-2</v>
      </c>
      <c r="AQ3501">
        <f t="shared" si="536"/>
        <v>0.22163388804841144</v>
      </c>
      <c r="CA3501">
        <v>1</v>
      </c>
      <c r="CC3501">
        <f t="shared" ca="1" si="531"/>
        <v>8</v>
      </c>
      <c r="CD3501">
        <f t="shared" ca="1" si="532"/>
        <v>24</v>
      </c>
      <c r="CH3501">
        <f t="shared" ca="1" si="537"/>
        <v>64</v>
      </c>
      <c r="CK3501">
        <f t="shared" ca="1" si="533"/>
        <v>0.18922499999999889</v>
      </c>
    </row>
    <row r="3502" spans="1:89" x14ac:dyDescent="0.45">
      <c r="A3502">
        <v>0</v>
      </c>
      <c r="B3502">
        <f t="shared" si="534"/>
        <v>0</v>
      </c>
      <c r="D3502" t="b">
        <f t="shared" si="530"/>
        <v>0</v>
      </c>
      <c r="AN3502">
        <f t="shared" si="535"/>
        <v>0</v>
      </c>
      <c r="AQ3502">
        <f t="shared" si="536"/>
        <v>1.2216338880484114</v>
      </c>
      <c r="CA3502">
        <v>0</v>
      </c>
      <c r="CC3502" t="str">
        <f t="shared" ca="1" si="531"/>
        <v/>
      </c>
      <c r="CD3502" t="str">
        <f t="shared" ca="1" si="532"/>
        <v/>
      </c>
      <c r="CH3502" t="str">
        <f t="shared" ca="1" si="537"/>
        <v/>
      </c>
      <c r="CK3502" t="str">
        <f t="shared" ca="1" si="533"/>
        <v/>
      </c>
    </row>
    <row r="3503" spans="1:89" x14ac:dyDescent="0.45">
      <c r="A3503">
        <v>1</v>
      </c>
      <c r="B3503">
        <f t="shared" si="534"/>
        <v>0</v>
      </c>
      <c r="D3503" t="b">
        <f t="shared" si="530"/>
        <v>0</v>
      </c>
      <c r="AN3503">
        <f t="shared" si="535"/>
        <v>4.9121580331455778E-2</v>
      </c>
      <c r="AQ3503">
        <f t="shared" si="536"/>
        <v>0.22163388804841144</v>
      </c>
      <c r="CA3503">
        <v>1</v>
      </c>
      <c r="CC3503" t="str">
        <f t="shared" ca="1" si="531"/>
        <v/>
      </c>
      <c r="CD3503" t="str">
        <f t="shared" ca="1" si="532"/>
        <v/>
      </c>
      <c r="CH3503" t="str">
        <f t="shared" ca="1" si="537"/>
        <v/>
      </c>
      <c r="CK3503" t="str">
        <f t="shared" ca="1" si="533"/>
        <v/>
      </c>
    </row>
    <row r="3504" spans="1:89" x14ac:dyDescent="0.45">
      <c r="A3504">
        <v>1</v>
      </c>
      <c r="B3504">
        <f t="shared" si="534"/>
        <v>0</v>
      </c>
      <c r="D3504" t="b">
        <f t="shared" si="530"/>
        <v>0</v>
      </c>
      <c r="AN3504">
        <f t="shared" si="535"/>
        <v>4.9121580331455778E-2</v>
      </c>
      <c r="AQ3504">
        <f t="shared" si="536"/>
        <v>0.22163388804841144</v>
      </c>
      <c r="CA3504">
        <v>1</v>
      </c>
      <c r="CC3504" t="str">
        <f t="shared" ca="1" si="531"/>
        <v/>
      </c>
      <c r="CD3504" t="str">
        <f t="shared" ca="1" si="532"/>
        <v/>
      </c>
      <c r="CH3504" t="str">
        <f t="shared" ca="1" si="537"/>
        <v/>
      </c>
      <c r="CK3504" t="str">
        <f t="shared" ca="1" si="533"/>
        <v/>
      </c>
    </row>
    <row r="3505" spans="1:89" x14ac:dyDescent="0.45">
      <c r="A3505">
        <v>1</v>
      </c>
      <c r="B3505">
        <f t="shared" si="534"/>
        <v>0</v>
      </c>
      <c r="D3505" t="b">
        <f t="shared" si="530"/>
        <v>0</v>
      </c>
      <c r="AN3505">
        <f t="shared" si="535"/>
        <v>4.9121580331455778E-2</v>
      </c>
      <c r="AQ3505">
        <f t="shared" si="536"/>
        <v>0.22163388804841144</v>
      </c>
      <c r="CA3505">
        <v>1</v>
      </c>
      <c r="CC3505" t="str">
        <f t="shared" ca="1" si="531"/>
        <v/>
      </c>
      <c r="CD3505" t="str">
        <f t="shared" ca="1" si="532"/>
        <v/>
      </c>
      <c r="CH3505" t="str">
        <f t="shared" ca="1" si="537"/>
        <v/>
      </c>
      <c r="CK3505" t="str">
        <f t="shared" ca="1" si="533"/>
        <v/>
      </c>
    </row>
    <row r="3506" spans="1:89" x14ac:dyDescent="0.45">
      <c r="A3506">
        <v>0</v>
      </c>
      <c r="B3506">
        <f t="shared" si="534"/>
        <v>0</v>
      </c>
      <c r="D3506" t="b">
        <f t="shared" si="530"/>
        <v>0</v>
      </c>
      <c r="AN3506">
        <f t="shared" si="535"/>
        <v>0</v>
      </c>
      <c r="AQ3506">
        <f t="shared" si="536"/>
        <v>1.2216338880484114</v>
      </c>
      <c r="CA3506">
        <v>0</v>
      </c>
      <c r="CC3506" t="str">
        <f t="shared" ca="1" si="531"/>
        <v/>
      </c>
      <c r="CD3506" t="str">
        <f t="shared" ca="1" si="532"/>
        <v/>
      </c>
      <c r="CH3506" t="str">
        <f t="shared" ca="1" si="537"/>
        <v/>
      </c>
      <c r="CK3506" t="str">
        <f t="shared" ca="1" si="533"/>
        <v/>
      </c>
    </row>
    <row r="3507" spans="1:89" x14ac:dyDescent="0.45">
      <c r="A3507">
        <v>2</v>
      </c>
      <c r="B3507">
        <f t="shared" si="534"/>
        <v>0</v>
      </c>
      <c r="D3507" t="b">
        <f t="shared" si="530"/>
        <v>1</v>
      </c>
      <c r="AN3507">
        <f t="shared" si="535"/>
        <v>0.60585380423463286</v>
      </c>
      <c r="AQ3507">
        <f t="shared" si="536"/>
        <v>0.77836611195158856</v>
      </c>
      <c r="CA3507">
        <v>2</v>
      </c>
      <c r="CC3507" t="str">
        <f t="shared" ca="1" si="531"/>
        <v/>
      </c>
      <c r="CD3507" t="str">
        <f t="shared" ca="1" si="532"/>
        <v/>
      </c>
      <c r="CH3507" t="str">
        <f t="shared" ca="1" si="537"/>
        <v/>
      </c>
      <c r="CK3507" t="str">
        <f t="shared" ca="1" si="533"/>
        <v/>
      </c>
    </row>
    <row r="3508" spans="1:89" x14ac:dyDescent="0.45">
      <c r="A3508">
        <v>1</v>
      </c>
      <c r="B3508">
        <f t="shared" si="534"/>
        <v>0</v>
      </c>
      <c r="D3508" t="b">
        <f t="shared" si="530"/>
        <v>0</v>
      </c>
      <c r="AN3508">
        <f t="shared" si="535"/>
        <v>4.9121580331455778E-2</v>
      </c>
      <c r="AQ3508">
        <f t="shared" si="536"/>
        <v>0.22163388804841144</v>
      </c>
      <c r="CA3508">
        <v>1</v>
      </c>
      <c r="CC3508" t="str">
        <f t="shared" ca="1" si="531"/>
        <v/>
      </c>
      <c r="CD3508" t="str">
        <f t="shared" ca="1" si="532"/>
        <v/>
      </c>
      <c r="CH3508" t="str">
        <f t="shared" ca="1" si="537"/>
        <v/>
      </c>
      <c r="CK3508" t="str">
        <f t="shared" ca="1" si="533"/>
        <v/>
      </c>
    </row>
    <row r="3509" spans="1:89" x14ac:dyDescent="0.45">
      <c r="A3509">
        <v>0</v>
      </c>
      <c r="B3509">
        <f t="shared" si="534"/>
        <v>10</v>
      </c>
      <c r="D3509" t="b">
        <f t="shared" si="530"/>
        <v>0</v>
      </c>
      <c r="AN3509">
        <f t="shared" si="535"/>
        <v>0</v>
      </c>
      <c r="AQ3509">
        <f t="shared" si="536"/>
        <v>1.2216338880484114</v>
      </c>
      <c r="CA3509">
        <v>0</v>
      </c>
      <c r="CC3509" t="str">
        <f t="shared" ca="1" si="531"/>
        <v/>
      </c>
      <c r="CD3509" t="str">
        <f t="shared" ca="1" si="532"/>
        <v/>
      </c>
      <c r="CH3509" t="str">
        <f t="shared" ca="1" si="537"/>
        <v/>
      </c>
      <c r="CK3509" t="str">
        <f t="shared" ca="1" si="533"/>
        <v/>
      </c>
    </row>
    <row r="3510" spans="1:89" x14ac:dyDescent="0.45">
      <c r="A3510">
        <v>1</v>
      </c>
      <c r="B3510">
        <f t="shared" si="534"/>
        <v>0</v>
      </c>
      <c r="D3510" t="b">
        <f t="shared" si="530"/>
        <v>0</v>
      </c>
      <c r="AN3510">
        <f t="shared" si="535"/>
        <v>4.9121580331455778E-2</v>
      </c>
      <c r="AQ3510">
        <f t="shared" si="536"/>
        <v>0.22163388804841144</v>
      </c>
      <c r="CA3510">
        <v>1</v>
      </c>
      <c r="CC3510" t="str">
        <f t="shared" ca="1" si="531"/>
        <v/>
      </c>
      <c r="CD3510" t="str">
        <f t="shared" ca="1" si="532"/>
        <v/>
      </c>
      <c r="CH3510" t="str">
        <f t="shared" ca="1" si="537"/>
        <v/>
      </c>
      <c r="CK3510" t="str">
        <f t="shared" ca="1" si="533"/>
        <v/>
      </c>
    </row>
    <row r="3511" spans="1:89" x14ac:dyDescent="0.45">
      <c r="A3511">
        <v>2</v>
      </c>
      <c r="B3511">
        <f t="shared" si="534"/>
        <v>0</v>
      </c>
      <c r="D3511" t="b">
        <f t="shared" si="530"/>
        <v>0</v>
      </c>
      <c r="AN3511">
        <f t="shared" si="535"/>
        <v>0.60585380423463286</v>
      </c>
      <c r="AQ3511">
        <f t="shared" si="536"/>
        <v>0.77836611195158856</v>
      </c>
      <c r="CA3511">
        <v>2</v>
      </c>
      <c r="CC3511">
        <f t="shared" ca="1" si="531"/>
        <v>16</v>
      </c>
      <c r="CD3511" t="str">
        <f t="shared" ca="1" si="532"/>
        <v/>
      </c>
      <c r="CH3511">
        <f t="shared" ca="1" si="537"/>
        <v>256</v>
      </c>
      <c r="CK3511" t="str">
        <f t="shared" ca="1" si="533"/>
        <v/>
      </c>
    </row>
    <row r="3512" spans="1:89" x14ac:dyDescent="0.45">
      <c r="A3512">
        <v>2</v>
      </c>
      <c r="B3512">
        <f t="shared" si="534"/>
        <v>0</v>
      </c>
      <c r="D3512" t="b">
        <f t="shared" si="530"/>
        <v>0</v>
      </c>
      <c r="AN3512">
        <f t="shared" si="535"/>
        <v>0.60585380423463286</v>
      </c>
      <c r="AQ3512">
        <f t="shared" si="536"/>
        <v>0.77836611195158856</v>
      </c>
      <c r="CA3512">
        <v>2</v>
      </c>
      <c r="CC3512" t="str">
        <f t="shared" ca="1" si="531"/>
        <v/>
      </c>
      <c r="CD3512" t="str">
        <f t="shared" ca="1" si="532"/>
        <v/>
      </c>
      <c r="CH3512" t="str">
        <f t="shared" ca="1" si="537"/>
        <v/>
      </c>
      <c r="CK3512" t="str">
        <f t="shared" ca="1" si="533"/>
        <v/>
      </c>
    </row>
    <row r="3513" spans="1:89" x14ac:dyDescent="0.45">
      <c r="A3513">
        <v>2</v>
      </c>
      <c r="B3513">
        <f t="shared" si="534"/>
        <v>0</v>
      </c>
      <c r="D3513" t="b">
        <f t="shared" si="530"/>
        <v>0</v>
      </c>
      <c r="AN3513">
        <f t="shared" si="535"/>
        <v>0.60585380423463286</v>
      </c>
      <c r="AQ3513">
        <f t="shared" si="536"/>
        <v>0.77836611195158856</v>
      </c>
      <c r="CA3513">
        <v>2</v>
      </c>
      <c r="CC3513" t="str">
        <f t="shared" ca="1" si="531"/>
        <v/>
      </c>
      <c r="CD3513" t="str">
        <f t="shared" ca="1" si="532"/>
        <v/>
      </c>
      <c r="CH3513" t="str">
        <f t="shared" ca="1" si="537"/>
        <v/>
      </c>
      <c r="CK3513" t="str">
        <f t="shared" ca="1" si="533"/>
        <v/>
      </c>
    </row>
    <row r="3514" spans="1:89" x14ac:dyDescent="0.45">
      <c r="A3514">
        <v>1</v>
      </c>
      <c r="B3514">
        <f t="shared" si="534"/>
        <v>0</v>
      </c>
      <c r="D3514" t="b">
        <f t="shared" si="530"/>
        <v>0</v>
      </c>
      <c r="AN3514">
        <f t="shared" si="535"/>
        <v>4.9121580331455778E-2</v>
      </c>
      <c r="AQ3514">
        <f t="shared" si="536"/>
        <v>0.22163388804841144</v>
      </c>
      <c r="CA3514">
        <v>1</v>
      </c>
      <c r="CC3514" t="str">
        <f t="shared" ca="1" si="531"/>
        <v/>
      </c>
      <c r="CD3514" t="str">
        <f t="shared" ca="1" si="532"/>
        <v/>
      </c>
      <c r="CH3514" t="str">
        <f t="shared" ca="1" si="537"/>
        <v/>
      </c>
      <c r="CK3514" t="str">
        <f t="shared" ca="1" si="533"/>
        <v/>
      </c>
    </row>
    <row r="3515" spans="1:89" x14ac:dyDescent="0.45">
      <c r="A3515">
        <v>1</v>
      </c>
      <c r="B3515">
        <f t="shared" si="534"/>
        <v>0</v>
      </c>
      <c r="D3515" t="b">
        <f t="shared" si="530"/>
        <v>0</v>
      </c>
      <c r="AN3515">
        <f t="shared" si="535"/>
        <v>4.9121580331455778E-2</v>
      </c>
      <c r="AQ3515">
        <f t="shared" si="536"/>
        <v>0.22163388804841144</v>
      </c>
      <c r="CA3515">
        <v>1</v>
      </c>
      <c r="CC3515" t="str">
        <f t="shared" ca="1" si="531"/>
        <v/>
      </c>
      <c r="CD3515" t="str">
        <f t="shared" ca="1" si="532"/>
        <v/>
      </c>
      <c r="CH3515" t="str">
        <f t="shared" ca="1" si="537"/>
        <v/>
      </c>
      <c r="CK3515" t="str">
        <f t="shared" ca="1" si="533"/>
        <v/>
      </c>
    </row>
    <row r="3516" spans="1:89" x14ac:dyDescent="0.45">
      <c r="A3516">
        <v>0</v>
      </c>
      <c r="B3516">
        <f t="shared" si="534"/>
        <v>0</v>
      </c>
      <c r="D3516" t="b">
        <f t="shared" si="530"/>
        <v>0</v>
      </c>
      <c r="AN3516">
        <f t="shared" si="535"/>
        <v>0</v>
      </c>
      <c r="AQ3516">
        <f t="shared" si="536"/>
        <v>1.2216338880484114</v>
      </c>
      <c r="CA3516">
        <v>0</v>
      </c>
      <c r="CC3516" t="str">
        <f t="shared" ca="1" si="531"/>
        <v/>
      </c>
      <c r="CD3516" t="str">
        <f t="shared" ca="1" si="532"/>
        <v/>
      </c>
      <c r="CH3516" t="str">
        <f t="shared" ca="1" si="537"/>
        <v/>
      </c>
      <c r="CK3516" t="str">
        <f t="shared" ca="1" si="533"/>
        <v/>
      </c>
    </row>
    <row r="3517" spans="1:89" x14ac:dyDescent="0.45">
      <c r="A3517">
        <v>3</v>
      </c>
      <c r="B3517">
        <f t="shared" si="534"/>
        <v>0</v>
      </c>
      <c r="D3517" t="b">
        <f t="shared" si="530"/>
        <v>1</v>
      </c>
      <c r="AN3517">
        <f t="shared" si="535"/>
        <v>3.16258602813781</v>
      </c>
      <c r="AQ3517">
        <f t="shared" si="536"/>
        <v>1.7783661119515886</v>
      </c>
      <c r="CA3517">
        <v>3</v>
      </c>
      <c r="CC3517" t="str">
        <f t="shared" ca="1" si="531"/>
        <v/>
      </c>
      <c r="CD3517" t="str">
        <f t="shared" ca="1" si="532"/>
        <v/>
      </c>
      <c r="CH3517" t="str">
        <f t="shared" ca="1" si="537"/>
        <v/>
      </c>
      <c r="CK3517" t="str">
        <f t="shared" ca="1" si="533"/>
        <v/>
      </c>
    </row>
    <row r="3518" spans="1:89" x14ac:dyDescent="0.45">
      <c r="A3518">
        <v>2</v>
      </c>
      <c r="B3518">
        <f t="shared" si="534"/>
        <v>0</v>
      </c>
      <c r="D3518" t="b">
        <f t="shared" si="530"/>
        <v>0</v>
      </c>
      <c r="AN3518">
        <f t="shared" si="535"/>
        <v>0.60585380423463286</v>
      </c>
      <c r="AQ3518">
        <f t="shared" si="536"/>
        <v>0.77836611195158856</v>
      </c>
      <c r="CA3518">
        <v>2</v>
      </c>
      <c r="CC3518" t="str">
        <f t="shared" ca="1" si="531"/>
        <v/>
      </c>
      <c r="CD3518" t="str">
        <f t="shared" ca="1" si="532"/>
        <v/>
      </c>
      <c r="CH3518" t="str">
        <f t="shared" ca="1" si="537"/>
        <v/>
      </c>
      <c r="CK3518" t="str">
        <f t="shared" ca="1" si="533"/>
        <v/>
      </c>
    </row>
    <row r="3519" spans="1:89" x14ac:dyDescent="0.45">
      <c r="A3519">
        <v>2</v>
      </c>
      <c r="B3519">
        <f t="shared" si="534"/>
        <v>16</v>
      </c>
      <c r="D3519" t="b">
        <f t="shared" si="530"/>
        <v>0</v>
      </c>
      <c r="AN3519">
        <f t="shared" si="535"/>
        <v>0.60585380423463286</v>
      </c>
      <c r="AQ3519">
        <f t="shared" si="536"/>
        <v>0.77836611195158856</v>
      </c>
      <c r="CA3519">
        <v>2</v>
      </c>
      <c r="CC3519" t="str">
        <f t="shared" ca="1" si="531"/>
        <v/>
      </c>
      <c r="CD3519" t="str">
        <f t="shared" ca="1" si="532"/>
        <v/>
      </c>
      <c r="CH3519" t="str">
        <f t="shared" ca="1" si="537"/>
        <v/>
      </c>
      <c r="CK3519" t="str">
        <f t="shared" ca="1" si="533"/>
        <v/>
      </c>
    </row>
    <row r="3520" spans="1:89" x14ac:dyDescent="0.45">
      <c r="A3520">
        <v>1</v>
      </c>
      <c r="B3520">
        <f t="shared" si="534"/>
        <v>0</v>
      </c>
      <c r="D3520" t="b">
        <f t="shared" si="530"/>
        <v>0</v>
      </c>
      <c r="AN3520">
        <f t="shared" si="535"/>
        <v>4.9121580331455778E-2</v>
      </c>
      <c r="AQ3520">
        <f t="shared" si="536"/>
        <v>0.22163388804841144</v>
      </c>
      <c r="CA3520">
        <v>1</v>
      </c>
      <c r="CC3520" t="str">
        <f t="shared" ca="1" si="531"/>
        <v/>
      </c>
      <c r="CD3520" t="str">
        <f t="shared" ca="1" si="532"/>
        <v/>
      </c>
      <c r="CH3520" t="str">
        <f t="shared" ca="1" si="537"/>
        <v/>
      </c>
      <c r="CK3520" t="str">
        <f t="shared" ca="1" si="533"/>
        <v/>
      </c>
    </row>
    <row r="3521" spans="1:89" x14ac:dyDescent="0.45">
      <c r="A3521">
        <v>1</v>
      </c>
      <c r="B3521">
        <f t="shared" si="534"/>
        <v>0</v>
      </c>
      <c r="D3521" t="b">
        <f t="shared" ref="D3521:D3584" si="538">MOD(ROW(A3554),10)=0</f>
        <v>0</v>
      </c>
      <c r="AN3521">
        <f t="shared" si="535"/>
        <v>4.9121580331455778E-2</v>
      </c>
      <c r="AQ3521">
        <f t="shared" si="536"/>
        <v>0.22163388804841144</v>
      </c>
      <c r="CA3521">
        <v>1</v>
      </c>
      <c r="CC3521">
        <f t="shared" ref="CC3521:CC3584" ca="1" si="539">IF(MOD(CELL("строка",CA3530),10)=0,SUM(CA3521:CA3530),"")</f>
        <v>17</v>
      </c>
      <c r="CD3521">
        <f t="shared" ca="1" si="532"/>
        <v>30</v>
      </c>
      <c r="CH3521">
        <f t="shared" ca="1" si="537"/>
        <v>289</v>
      </c>
      <c r="CK3521">
        <f t="shared" ca="1" si="533"/>
        <v>30.969225000000016</v>
      </c>
    </row>
    <row r="3522" spans="1:89" x14ac:dyDescent="0.45">
      <c r="A3522">
        <v>3</v>
      </c>
      <c r="B3522">
        <f t="shared" si="534"/>
        <v>0</v>
      </c>
      <c r="D3522" t="b">
        <f t="shared" si="538"/>
        <v>0</v>
      </c>
      <c r="AN3522">
        <f t="shared" si="535"/>
        <v>3.16258602813781</v>
      </c>
      <c r="AQ3522">
        <f t="shared" si="536"/>
        <v>1.7783661119515886</v>
      </c>
      <c r="CA3522">
        <v>3</v>
      </c>
      <c r="CC3522" t="str">
        <f t="shared" ca="1" si="539"/>
        <v/>
      </c>
      <c r="CD3522" t="str">
        <f t="shared" ref="CD3522:CD3585" ca="1" si="540">IF(MOD(CELL("строка",CA3541),20)=0,SUM(CA3522:CA3541),"")</f>
        <v/>
      </c>
      <c r="CH3522" t="str">
        <f t="shared" ca="1" si="537"/>
        <v/>
      </c>
      <c r="CK3522" t="str">
        <f t="shared" ref="CK3522:CK3585" ca="1" si="541">IF(MOD(CELL("строка",CD3522),20)=1,POWER( SUM( CD3522, -$CJ$1 ), 2 ),"")</f>
        <v/>
      </c>
    </row>
    <row r="3523" spans="1:89" x14ac:dyDescent="0.45">
      <c r="A3523">
        <v>1</v>
      </c>
      <c r="B3523">
        <f t="shared" ref="B3523:B3586" si="542">SUM(A3565:A3574)*D3541</f>
        <v>0</v>
      </c>
      <c r="D3523" t="b">
        <f t="shared" si="538"/>
        <v>0</v>
      </c>
      <c r="AN3523">
        <f t="shared" ref="AN3523:AN3586" si="543">IF(A3523&gt;0,(A3523-AM$2)*(A3523-AM$2),0)</f>
        <v>4.9121580331455778E-2</v>
      </c>
      <c r="AQ3523">
        <f t="shared" ref="AQ3523:AQ3586" si="544">ABS(A3523-AM$2)</f>
        <v>0.22163388804841144</v>
      </c>
      <c r="CA3523">
        <v>1</v>
      </c>
      <c r="CC3523" t="str">
        <f t="shared" ca="1" si="539"/>
        <v/>
      </c>
      <c r="CD3523" t="str">
        <f t="shared" ca="1" si="540"/>
        <v/>
      </c>
      <c r="CH3523" t="str">
        <f t="shared" ref="CH3523:CH3586" ca="1" si="545">IF(MOD(CELL("строка",CC3523),10)=1,POWER( SUM( CC3523, -$G$1 ), 2 ),"")</f>
        <v/>
      </c>
      <c r="CK3523" t="str">
        <f t="shared" ca="1" si="541"/>
        <v/>
      </c>
    </row>
    <row r="3524" spans="1:89" x14ac:dyDescent="0.45">
      <c r="A3524">
        <v>2</v>
      </c>
      <c r="B3524">
        <f t="shared" si="542"/>
        <v>0</v>
      </c>
      <c r="D3524" t="b">
        <f t="shared" si="538"/>
        <v>0</v>
      </c>
      <c r="AN3524">
        <f t="shared" si="543"/>
        <v>0.60585380423463286</v>
      </c>
      <c r="AQ3524">
        <f t="shared" si="544"/>
        <v>0.77836611195158856</v>
      </c>
      <c r="CA3524">
        <v>2</v>
      </c>
      <c r="CC3524" t="str">
        <f t="shared" ca="1" si="539"/>
        <v/>
      </c>
      <c r="CD3524" t="str">
        <f t="shared" ca="1" si="540"/>
        <v/>
      </c>
      <c r="CH3524" t="str">
        <f t="shared" ca="1" si="545"/>
        <v/>
      </c>
      <c r="CK3524" t="str">
        <f t="shared" ca="1" si="541"/>
        <v/>
      </c>
    </row>
    <row r="3525" spans="1:89" x14ac:dyDescent="0.45">
      <c r="A3525">
        <v>2</v>
      </c>
      <c r="B3525">
        <f t="shared" si="542"/>
        <v>0</v>
      </c>
      <c r="D3525" t="b">
        <f t="shared" si="538"/>
        <v>0</v>
      </c>
      <c r="AN3525">
        <f t="shared" si="543"/>
        <v>0.60585380423463286</v>
      </c>
      <c r="AQ3525">
        <f t="shared" si="544"/>
        <v>0.77836611195158856</v>
      </c>
      <c r="CA3525">
        <v>2</v>
      </c>
      <c r="CC3525" t="str">
        <f t="shared" ca="1" si="539"/>
        <v/>
      </c>
      <c r="CD3525" t="str">
        <f t="shared" ca="1" si="540"/>
        <v/>
      </c>
      <c r="CH3525" t="str">
        <f t="shared" ca="1" si="545"/>
        <v/>
      </c>
      <c r="CK3525" t="str">
        <f t="shared" ca="1" si="541"/>
        <v/>
      </c>
    </row>
    <row r="3526" spans="1:89" x14ac:dyDescent="0.45">
      <c r="A3526">
        <v>2</v>
      </c>
      <c r="B3526">
        <f t="shared" si="542"/>
        <v>0</v>
      </c>
      <c r="D3526" t="b">
        <f t="shared" si="538"/>
        <v>0</v>
      </c>
      <c r="AN3526">
        <f t="shared" si="543"/>
        <v>0.60585380423463286</v>
      </c>
      <c r="AQ3526">
        <f t="shared" si="544"/>
        <v>0.77836611195158856</v>
      </c>
      <c r="CA3526">
        <v>2</v>
      </c>
      <c r="CC3526" t="str">
        <f t="shared" ca="1" si="539"/>
        <v/>
      </c>
      <c r="CD3526" t="str">
        <f t="shared" ca="1" si="540"/>
        <v/>
      </c>
      <c r="CH3526" t="str">
        <f t="shared" ca="1" si="545"/>
        <v/>
      </c>
      <c r="CK3526" t="str">
        <f t="shared" ca="1" si="541"/>
        <v/>
      </c>
    </row>
    <row r="3527" spans="1:89" x14ac:dyDescent="0.45">
      <c r="A3527">
        <v>3</v>
      </c>
      <c r="B3527">
        <f t="shared" si="542"/>
        <v>0</v>
      </c>
      <c r="D3527" t="b">
        <f t="shared" si="538"/>
        <v>1</v>
      </c>
      <c r="AN3527">
        <f t="shared" si="543"/>
        <v>3.16258602813781</v>
      </c>
      <c r="AQ3527">
        <f t="shared" si="544"/>
        <v>1.7783661119515886</v>
      </c>
      <c r="CA3527">
        <v>3</v>
      </c>
      <c r="CC3527" t="str">
        <f t="shared" ca="1" si="539"/>
        <v/>
      </c>
      <c r="CD3527" t="str">
        <f t="shared" ca="1" si="540"/>
        <v/>
      </c>
      <c r="CH3527" t="str">
        <f t="shared" ca="1" si="545"/>
        <v/>
      </c>
      <c r="CK3527" t="str">
        <f t="shared" ca="1" si="541"/>
        <v/>
      </c>
    </row>
    <row r="3528" spans="1:89" x14ac:dyDescent="0.45">
      <c r="A3528">
        <v>1</v>
      </c>
      <c r="B3528">
        <f t="shared" si="542"/>
        <v>0</v>
      </c>
      <c r="D3528" t="b">
        <f t="shared" si="538"/>
        <v>0</v>
      </c>
      <c r="AN3528">
        <f t="shared" si="543"/>
        <v>4.9121580331455778E-2</v>
      </c>
      <c r="AQ3528">
        <f t="shared" si="544"/>
        <v>0.22163388804841144</v>
      </c>
      <c r="CA3528">
        <v>1</v>
      </c>
      <c r="CC3528" t="str">
        <f t="shared" ca="1" si="539"/>
        <v/>
      </c>
      <c r="CD3528" t="str">
        <f t="shared" ca="1" si="540"/>
        <v/>
      </c>
      <c r="CH3528" t="str">
        <f t="shared" ca="1" si="545"/>
        <v/>
      </c>
      <c r="CK3528" t="str">
        <f t="shared" ca="1" si="541"/>
        <v/>
      </c>
    </row>
    <row r="3529" spans="1:89" x14ac:dyDescent="0.45">
      <c r="A3529">
        <v>2</v>
      </c>
      <c r="B3529">
        <f t="shared" si="542"/>
        <v>14</v>
      </c>
      <c r="D3529" t="b">
        <f t="shared" si="538"/>
        <v>0</v>
      </c>
      <c r="AN3529">
        <f t="shared" si="543"/>
        <v>0.60585380423463286</v>
      </c>
      <c r="AQ3529">
        <f t="shared" si="544"/>
        <v>0.77836611195158856</v>
      </c>
      <c r="CA3529">
        <v>2</v>
      </c>
      <c r="CC3529" t="str">
        <f t="shared" ca="1" si="539"/>
        <v/>
      </c>
      <c r="CD3529" t="str">
        <f t="shared" ca="1" si="540"/>
        <v/>
      </c>
      <c r="CH3529" t="str">
        <f t="shared" ca="1" si="545"/>
        <v/>
      </c>
      <c r="CK3529" t="str">
        <f t="shared" ca="1" si="541"/>
        <v/>
      </c>
    </row>
    <row r="3530" spans="1:89" x14ac:dyDescent="0.45">
      <c r="A3530">
        <v>0</v>
      </c>
      <c r="B3530">
        <f t="shared" si="542"/>
        <v>0</v>
      </c>
      <c r="D3530" t="b">
        <f t="shared" si="538"/>
        <v>0</v>
      </c>
      <c r="AN3530">
        <f t="shared" si="543"/>
        <v>0</v>
      </c>
      <c r="AQ3530">
        <f t="shared" si="544"/>
        <v>1.2216338880484114</v>
      </c>
      <c r="CA3530">
        <v>0</v>
      </c>
      <c r="CC3530" t="str">
        <f t="shared" ca="1" si="539"/>
        <v/>
      </c>
      <c r="CD3530" t="str">
        <f t="shared" ca="1" si="540"/>
        <v/>
      </c>
      <c r="CH3530" t="str">
        <f t="shared" ca="1" si="545"/>
        <v/>
      </c>
      <c r="CK3530" t="str">
        <f t="shared" ca="1" si="541"/>
        <v/>
      </c>
    </row>
    <row r="3531" spans="1:89" x14ac:dyDescent="0.45">
      <c r="A3531">
        <v>2</v>
      </c>
      <c r="B3531">
        <f t="shared" si="542"/>
        <v>0</v>
      </c>
      <c r="D3531" t="b">
        <f t="shared" si="538"/>
        <v>0</v>
      </c>
      <c r="AN3531">
        <f t="shared" si="543"/>
        <v>0.60585380423463286</v>
      </c>
      <c r="AQ3531">
        <f t="shared" si="544"/>
        <v>0.77836611195158856</v>
      </c>
      <c r="CA3531">
        <v>2</v>
      </c>
      <c r="CC3531">
        <f t="shared" ca="1" si="539"/>
        <v>13</v>
      </c>
      <c r="CD3531" t="str">
        <f t="shared" ca="1" si="540"/>
        <v/>
      </c>
      <c r="CH3531">
        <f t="shared" ca="1" si="545"/>
        <v>169</v>
      </c>
      <c r="CK3531" t="str">
        <f t="shared" ca="1" si="541"/>
        <v/>
      </c>
    </row>
    <row r="3532" spans="1:89" x14ac:dyDescent="0.45">
      <c r="A3532">
        <v>1</v>
      </c>
      <c r="B3532">
        <f t="shared" si="542"/>
        <v>0</v>
      </c>
      <c r="D3532" t="b">
        <f t="shared" si="538"/>
        <v>0</v>
      </c>
      <c r="AN3532">
        <f t="shared" si="543"/>
        <v>4.9121580331455778E-2</v>
      </c>
      <c r="AQ3532">
        <f t="shared" si="544"/>
        <v>0.22163388804841144</v>
      </c>
      <c r="CA3532">
        <v>1</v>
      </c>
      <c r="CC3532" t="str">
        <f t="shared" ca="1" si="539"/>
        <v/>
      </c>
      <c r="CD3532" t="str">
        <f t="shared" ca="1" si="540"/>
        <v/>
      </c>
      <c r="CH3532" t="str">
        <f t="shared" ca="1" si="545"/>
        <v/>
      </c>
      <c r="CK3532" t="str">
        <f t="shared" ca="1" si="541"/>
        <v/>
      </c>
    </row>
    <row r="3533" spans="1:89" x14ac:dyDescent="0.45">
      <c r="A3533">
        <v>1</v>
      </c>
      <c r="B3533">
        <f t="shared" si="542"/>
        <v>0</v>
      </c>
      <c r="D3533" t="b">
        <f t="shared" si="538"/>
        <v>0</v>
      </c>
      <c r="AN3533">
        <f t="shared" si="543"/>
        <v>4.9121580331455778E-2</v>
      </c>
      <c r="AQ3533">
        <f t="shared" si="544"/>
        <v>0.22163388804841144</v>
      </c>
      <c r="CA3533">
        <v>1</v>
      </c>
      <c r="CC3533" t="str">
        <f t="shared" ca="1" si="539"/>
        <v/>
      </c>
      <c r="CD3533" t="str">
        <f t="shared" ca="1" si="540"/>
        <v/>
      </c>
      <c r="CH3533" t="str">
        <f t="shared" ca="1" si="545"/>
        <v/>
      </c>
      <c r="CK3533" t="str">
        <f t="shared" ca="1" si="541"/>
        <v/>
      </c>
    </row>
    <row r="3534" spans="1:89" x14ac:dyDescent="0.45">
      <c r="A3534">
        <v>1</v>
      </c>
      <c r="B3534">
        <f t="shared" si="542"/>
        <v>0</v>
      </c>
      <c r="D3534" t="b">
        <f t="shared" si="538"/>
        <v>0</v>
      </c>
      <c r="AN3534">
        <f t="shared" si="543"/>
        <v>4.9121580331455778E-2</v>
      </c>
      <c r="AQ3534">
        <f t="shared" si="544"/>
        <v>0.22163388804841144</v>
      </c>
      <c r="CA3534">
        <v>1</v>
      </c>
      <c r="CC3534" t="str">
        <f t="shared" ca="1" si="539"/>
        <v/>
      </c>
      <c r="CD3534" t="str">
        <f t="shared" ca="1" si="540"/>
        <v/>
      </c>
      <c r="CH3534" t="str">
        <f t="shared" ca="1" si="545"/>
        <v/>
      </c>
      <c r="CK3534" t="str">
        <f t="shared" ca="1" si="541"/>
        <v/>
      </c>
    </row>
    <row r="3535" spans="1:89" x14ac:dyDescent="0.45">
      <c r="A3535">
        <v>2</v>
      </c>
      <c r="B3535">
        <f t="shared" si="542"/>
        <v>0</v>
      </c>
      <c r="D3535" t="b">
        <f t="shared" si="538"/>
        <v>0</v>
      </c>
      <c r="AN3535">
        <f t="shared" si="543"/>
        <v>0.60585380423463286</v>
      </c>
      <c r="AQ3535">
        <f t="shared" si="544"/>
        <v>0.77836611195158856</v>
      </c>
      <c r="CA3535">
        <v>2</v>
      </c>
      <c r="CC3535" t="str">
        <f t="shared" ca="1" si="539"/>
        <v/>
      </c>
      <c r="CD3535" t="str">
        <f t="shared" ca="1" si="540"/>
        <v/>
      </c>
      <c r="CH3535" t="str">
        <f t="shared" ca="1" si="545"/>
        <v/>
      </c>
      <c r="CK3535" t="str">
        <f t="shared" ca="1" si="541"/>
        <v/>
      </c>
    </row>
    <row r="3536" spans="1:89" x14ac:dyDescent="0.45">
      <c r="A3536">
        <v>0</v>
      </c>
      <c r="B3536">
        <f t="shared" si="542"/>
        <v>0</v>
      </c>
      <c r="D3536" t="b">
        <f t="shared" si="538"/>
        <v>0</v>
      </c>
      <c r="AN3536">
        <f t="shared" si="543"/>
        <v>0</v>
      </c>
      <c r="AQ3536">
        <f t="shared" si="544"/>
        <v>1.2216338880484114</v>
      </c>
      <c r="CA3536">
        <v>0</v>
      </c>
      <c r="CC3536" t="str">
        <f t="shared" ca="1" si="539"/>
        <v/>
      </c>
      <c r="CD3536" t="str">
        <f t="shared" ca="1" si="540"/>
        <v/>
      </c>
      <c r="CH3536" t="str">
        <f t="shared" ca="1" si="545"/>
        <v/>
      </c>
      <c r="CK3536" t="str">
        <f t="shared" ca="1" si="541"/>
        <v/>
      </c>
    </row>
    <row r="3537" spans="1:89" x14ac:dyDescent="0.45">
      <c r="A3537">
        <v>2</v>
      </c>
      <c r="B3537">
        <f t="shared" si="542"/>
        <v>0</v>
      </c>
      <c r="D3537" t="b">
        <f t="shared" si="538"/>
        <v>1</v>
      </c>
      <c r="AN3537">
        <f t="shared" si="543"/>
        <v>0.60585380423463286</v>
      </c>
      <c r="AQ3537">
        <f t="shared" si="544"/>
        <v>0.77836611195158856</v>
      </c>
      <c r="CA3537">
        <v>2</v>
      </c>
      <c r="CC3537" t="str">
        <f t="shared" ca="1" si="539"/>
        <v/>
      </c>
      <c r="CD3537" t="str">
        <f t="shared" ca="1" si="540"/>
        <v/>
      </c>
      <c r="CH3537" t="str">
        <f t="shared" ca="1" si="545"/>
        <v/>
      </c>
      <c r="CK3537" t="str">
        <f t="shared" ca="1" si="541"/>
        <v/>
      </c>
    </row>
    <row r="3538" spans="1:89" x14ac:dyDescent="0.45">
      <c r="A3538">
        <v>2</v>
      </c>
      <c r="B3538">
        <f t="shared" si="542"/>
        <v>0</v>
      </c>
      <c r="D3538" t="b">
        <f t="shared" si="538"/>
        <v>0</v>
      </c>
      <c r="AN3538">
        <f t="shared" si="543"/>
        <v>0.60585380423463286</v>
      </c>
      <c r="AQ3538">
        <f t="shared" si="544"/>
        <v>0.77836611195158856</v>
      </c>
      <c r="CA3538">
        <v>2</v>
      </c>
      <c r="CC3538" t="str">
        <f t="shared" ca="1" si="539"/>
        <v/>
      </c>
      <c r="CD3538" t="str">
        <f t="shared" ca="1" si="540"/>
        <v/>
      </c>
      <c r="CH3538" t="str">
        <f t="shared" ca="1" si="545"/>
        <v/>
      </c>
      <c r="CK3538" t="str">
        <f t="shared" ca="1" si="541"/>
        <v/>
      </c>
    </row>
    <row r="3539" spans="1:89" x14ac:dyDescent="0.45">
      <c r="A3539">
        <v>1</v>
      </c>
      <c r="B3539">
        <f t="shared" si="542"/>
        <v>16</v>
      </c>
      <c r="D3539" t="b">
        <f t="shared" si="538"/>
        <v>0</v>
      </c>
      <c r="AN3539">
        <f t="shared" si="543"/>
        <v>4.9121580331455778E-2</v>
      </c>
      <c r="AQ3539">
        <f t="shared" si="544"/>
        <v>0.22163388804841144</v>
      </c>
      <c r="CA3539">
        <v>1</v>
      </c>
      <c r="CC3539" t="str">
        <f t="shared" ca="1" si="539"/>
        <v/>
      </c>
      <c r="CD3539" t="str">
        <f t="shared" ca="1" si="540"/>
        <v/>
      </c>
      <c r="CH3539" t="str">
        <f t="shared" ca="1" si="545"/>
        <v/>
      </c>
      <c r="CK3539" t="str">
        <f t="shared" ca="1" si="541"/>
        <v/>
      </c>
    </row>
    <row r="3540" spans="1:89" x14ac:dyDescent="0.45">
      <c r="A3540">
        <v>1</v>
      </c>
      <c r="B3540">
        <f t="shared" si="542"/>
        <v>0</v>
      </c>
      <c r="D3540" t="b">
        <f t="shared" si="538"/>
        <v>0</v>
      </c>
      <c r="AN3540">
        <f t="shared" si="543"/>
        <v>4.9121580331455778E-2</v>
      </c>
      <c r="AQ3540">
        <f t="shared" si="544"/>
        <v>0.22163388804841144</v>
      </c>
      <c r="CA3540">
        <v>1</v>
      </c>
      <c r="CC3540" t="str">
        <f t="shared" ca="1" si="539"/>
        <v/>
      </c>
      <c r="CD3540" t="str">
        <f t="shared" ca="1" si="540"/>
        <v/>
      </c>
      <c r="CH3540" t="str">
        <f t="shared" ca="1" si="545"/>
        <v/>
      </c>
      <c r="CK3540" t="str">
        <f t="shared" ca="1" si="541"/>
        <v/>
      </c>
    </row>
    <row r="3541" spans="1:89" x14ac:dyDescent="0.45">
      <c r="A3541">
        <v>1</v>
      </c>
      <c r="B3541">
        <f t="shared" si="542"/>
        <v>0</v>
      </c>
      <c r="D3541" t="b">
        <f t="shared" si="538"/>
        <v>0</v>
      </c>
      <c r="AN3541">
        <f t="shared" si="543"/>
        <v>4.9121580331455778E-2</v>
      </c>
      <c r="AQ3541">
        <f t="shared" si="544"/>
        <v>0.22163388804841144</v>
      </c>
      <c r="CA3541">
        <v>1</v>
      </c>
      <c r="CC3541">
        <f t="shared" ca="1" si="539"/>
        <v>13</v>
      </c>
      <c r="CD3541">
        <f t="shared" ca="1" si="540"/>
        <v>23</v>
      </c>
      <c r="CH3541">
        <f t="shared" ca="1" si="545"/>
        <v>169</v>
      </c>
      <c r="CK3541">
        <f t="shared" ca="1" si="541"/>
        <v>2.0592249999999965</v>
      </c>
    </row>
    <row r="3542" spans="1:89" x14ac:dyDescent="0.45">
      <c r="A3542">
        <v>1</v>
      </c>
      <c r="B3542">
        <f t="shared" si="542"/>
        <v>0</v>
      </c>
      <c r="D3542" t="b">
        <f t="shared" si="538"/>
        <v>0</v>
      </c>
      <c r="AN3542">
        <f t="shared" si="543"/>
        <v>4.9121580331455778E-2</v>
      </c>
      <c r="AQ3542">
        <f t="shared" si="544"/>
        <v>0.22163388804841144</v>
      </c>
      <c r="CA3542">
        <v>1</v>
      </c>
      <c r="CC3542" t="str">
        <f t="shared" ca="1" si="539"/>
        <v/>
      </c>
      <c r="CD3542" t="str">
        <f t="shared" ca="1" si="540"/>
        <v/>
      </c>
      <c r="CH3542" t="str">
        <f t="shared" ca="1" si="545"/>
        <v/>
      </c>
      <c r="CK3542" t="str">
        <f t="shared" ca="1" si="541"/>
        <v/>
      </c>
    </row>
    <row r="3543" spans="1:89" x14ac:dyDescent="0.45">
      <c r="A3543">
        <v>1</v>
      </c>
      <c r="B3543">
        <f t="shared" si="542"/>
        <v>0</v>
      </c>
      <c r="D3543" t="b">
        <f t="shared" si="538"/>
        <v>0</v>
      </c>
      <c r="AN3543">
        <f t="shared" si="543"/>
        <v>4.9121580331455778E-2</v>
      </c>
      <c r="AQ3543">
        <f t="shared" si="544"/>
        <v>0.22163388804841144</v>
      </c>
      <c r="CA3543">
        <v>1</v>
      </c>
      <c r="CC3543" t="str">
        <f t="shared" ca="1" si="539"/>
        <v/>
      </c>
      <c r="CD3543" t="str">
        <f t="shared" ca="1" si="540"/>
        <v/>
      </c>
      <c r="CH3543" t="str">
        <f t="shared" ca="1" si="545"/>
        <v/>
      </c>
      <c r="CK3543" t="str">
        <f t="shared" ca="1" si="541"/>
        <v/>
      </c>
    </row>
    <row r="3544" spans="1:89" x14ac:dyDescent="0.45">
      <c r="A3544">
        <v>1</v>
      </c>
      <c r="B3544">
        <f t="shared" si="542"/>
        <v>0</v>
      </c>
      <c r="D3544" t="b">
        <f t="shared" si="538"/>
        <v>0</v>
      </c>
      <c r="AN3544">
        <f t="shared" si="543"/>
        <v>4.9121580331455778E-2</v>
      </c>
      <c r="AQ3544">
        <f t="shared" si="544"/>
        <v>0.22163388804841144</v>
      </c>
      <c r="CA3544">
        <v>1</v>
      </c>
      <c r="CC3544" t="str">
        <f t="shared" ca="1" si="539"/>
        <v/>
      </c>
      <c r="CD3544" t="str">
        <f t="shared" ca="1" si="540"/>
        <v/>
      </c>
      <c r="CH3544" t="str">
        <f t="shared" ca="1" si="545"/>
        <v/>
      </c>
      <c r="CK3544" t="str">
        <f t="shared" ca="1" si="541"/>
        <v/>
      </c>
    </row>
    <row r="3545" spans="1:89" x14ac:dyDescent="0.45">
      <c r="A3545">
        <v>0</v>
      </c>
      <c r="B3545">
        <f t="shared" si="542"/>
        <v>0</v>
      </c>
      <c r="D3545" t="b">
        <f t="shared" si="538"/>
        <v>0</v>
      </c>
      <c r="AN3545">
        <f t="shared" si="543"/>
        <v>0</v>
      </c>
      <c r="AQ3545">
        <f t="shared" si="544"/>
        <v>1.2216338880484114</v>
      </c>
      <c r="CA3545">
        <v>0</v>
      </c>
      <c r="CC3545" t="str">
        <f t="shared" ca="1" si="539"/>
        <v/>
      </c>
      <c r="CD3545" t="str">
        <f t="shared" ca="1" si="540"/>
        <v/>
      </c>
      <c r="CH3545" t="str">
        <f t="shared" ca="1" si="545"/>
        <v/>
      </c>
      <c r="CK3545" t="str">
        <f t="shared" ca="1" si="541"/>
        <v/>
      </c>
    </row>
    <row r="3546" spans="1:89" x14ac:dyDescent="0.45">
      <c r="A3546">
        <v>3</v>
      </c>
      <c r="B3546">
        <f t="shared" si="542"/>
        <v>0</v>
      </c>
      <c r="D3546" t="b">
        <f t="shared" si="538"/>
        <v>0</v>
      </c>
      <c r="AN3546">
        <f t="shared" si="543"/>
        <v>3.16258602813781</v>
      </c>
      <c r="AQ3546">
        <f t="shared" si="544"/>
        <v>1.7783661119515886</v>
      </c>
      <c r="CA3546">
        <v>3</v>
      </c>
      <c r="CC3546" t="str">
        <f t="shared" ca="1" si="539"/>
        <v/>
      </c>
      <c r="CD3546" t="str">
        <f t="shared" ca="1" si="540"/>
        <v/>
      </c>
      <c r="CH3546" t="str">
        <f t="shared" ca="1" si="545"/>
        <v/>
      </c>
      <c r="CK3546" t="str">
        <f t="shared" ca="1" si="541"/>
        <v/>
      </c>
    </row>
    <row r="3547" spans="1:89" x14ac:dyDescent="0.45">
      <c r="A3547">
        <v>2</v>
      </c>
      <c r="B3547">
        <f t="shared" si="542"/>
        <v>0</v>
      </c>
      <c r="D3547" t="b">
        <f t="shared" si="538"/>
        <v>1</v>
      </c>
      <c r="AN3547">
        <f t="shared" si="543"/>
        <v>0.60585380423463286</v>
      </c>
      <c r="AQ3547">
        <f t="shared" si="544"/>
        <v>0.77836611195158856</v>
      </c>
      <c r="CA3547">
        <v>2</v>
      </c>
      <c r="CC3547" t="str">
        <f t="shared" ca="1" si="539"/>
        <v/>
      </c>
      <c r="CD3547" t="str">
        <f t="shared" ca="1" si="540"/>
        <v/>
      </c>
      <c r="CH3547" t="str">
        <f t="shared" ca="1" si="545"/>
        <v/>
      </c>
      <c r="CK3547" t="str">
        <f t="shared" ca="1" si="541"/>
        <v/>
      </c>
    </row>
    <row r="3548" spans="1:89" x14ac:dyDescent="0.45">
      <c r="A3548">
        <v>2</v>
      </c>
      <c r="B3548">
        <f t="shared" si="542"/>
        <v>0</v>
      </c>
      <c r="D3548" t="b">
        <f t="shared" si="538"/>
        <v>0</v>
      </c>
      <c r="AN3548">
        <f t="shared" si="543"/>
        <v>0.60585380423463286</v>
      </c>
      <c r="AQ3548">
        <f t="shared" si="544"/>
        <v>0.77836611195158856</v>
      </c>
      <c r="CA3548">
        <v>2</v>
      </c>
      <c r="CC3548" t="str">
        <f t="shared" ca="1" si="539"/>
        <v/>
      </c>
      <c r="CD3548" t="str">
        <f t="shared" ca="1" si="540"/>
        <v/>
      </c>
      <c r="CH3548" t="str">
        <f t="shared" ca="1" si="545"/>
        <v/>
      </c>
      <c r="CK3548" t="str">
        <f t="shared" ca="1" si="541"/>
        <v/>
      </c>
    </row>
    <row r="3549" spans="1:89" x14ac:dyDescent="0.45">
      <c r="A3549">
        <v>2</v>
      </c>
      <c r="B3549">
        <f t="shared" si="542"/>
        <v>15</v>
      </c>
      <c r="D3549" t="b">
        <f t="shared" si="538"/>
        <v>0</v>
      </c>
      <c r="AN3549">
        <f t="shared" si="543"/>
        <v>0.60585380423463286</v>
      </c>
      <c r="AQ3549">
        <f t="shared" si="544"/>
        <v>0.77836611195158856</v>
      </c>
      <c r="CA3549">
        <v>2</v>
      </c>
      <c r="CC3549" t="str">
        <f t="shared" ca="1" si="539"/>
        <v/>
      </c>
      <c r="CD3549" t="str">
        <f t="shared" ca="1" si="540"/>
        <v/>
      </c>
      <c r="CH3549" t="str">
        <f t="shared" ca="1" si="545"/>
        <v/>
      </c>
      <c r="CK3549" t="str">
        <f t="shared" ca="1" si="541"/>
        <v/>
      </c>
    </row>
    <row r="3550" spans="1:89" x14ac:dyDescent="0.45">
      <c r="A3550">
        <v>0</v>
      </c>
      <c r="B3550">
        <f t="shared" si="542"/>
        <v>0</v>
      </c>
      <c r="D3550" t="b">
        <f t="shared" si="538"/>
        <v>0</v>
      </c>
      <c r="AN3550">
        <f t="shared" si="543"/>
        <v>0</v>
      </c>
      <c r="AQ3550">
        <f t="shared" si="544"/>
        <v>1.2216338880484114</v>
      </c>
      <c r="CA3550">
        <v>0</v>
      </c>
      <c r="CC3550" t="str">
        <f t="shared" ca="1" si="539"/>
        <v/>
      </c>
      <c r="CD3550" t="str">
        <f t="shared" ca="1" si="540"/>
        <v/>
      </c>
      <c r="CH3550" t="str">
        <f t="shared" ca="1" si="545"/>
        <v/>
      </c>
      <c r="CK3550" t="str">
        <f t="shared" ca="1" si="541"/>
        <v/>
      </c>
    </row>
    <row r="3551" spans="1:89" x14ac:dyDescent="0.45">
      <c r="A3551">
        <v>0</v>
      </c>
      <c r="B3551">
        <f t="shared" si="542"/>
        <v>0</v>
      </c>
      <c r="D3551" t="b">
        <f t="shared" si="538"/>
        <v>0</v>
      </c>
      <c r="AN3551">
        <f t="shared" si="543"/>
        <v>0</v>
      </c>
      <c r="AQ3551">
        <f t="shared" si="544"/>
        <v>1.2216338880484114</v>
      </c>
      <c r="CA3551">
        <v>0</v>
      </c>
      <c r="CC3551">
        <f t="shared" ca="1" si="539"/>
        <v>10</v>
      </c>
      <c r="CD3551" t="str">
        <f t="shared" ca="1" si="540"/>
        <v/>
      </c>
      <c r="CH3551">
        <f t="shared" ca="1" si="545"/>
        <v>100</v>
      </c>
      <c r="CK3551" t="str">
        <f t="shared" ca="1" si="541"/>
        <v/>
      </c>
    </row>
    <row r="3552" spans="1:89" x14ac:dyDescent="0.45">
      <c r="A3552">
        <v>0</v>
      </c>
      <c r="B3552">
        <f t="shared" si="542"/>
        <v>0</v>
      </c>
      <c r="D3552" t="b">
        <f t="shared" si="538"/>
        <v>0</v>
      </c>
      <c r="AN3552">
        <f t="shared" si="543"/>
        <v>0</v>
      </c>
      <c r="AQ3552">
        <f t="shared" si="544"/>
        <v>1.2216338880484114</v>
      </c>
      <c r="CA3552">
        <v>0</v>
      </c>
      <c r="CC3552" t="str">
        <f t="shared" ca="1" si="539"/>
        <v/>
      </c>
      <c r="CD3552" t="str">
        <f t="shared" ca="1" si="540"/>
        <v/>
      </c>
      <c r="CH3552" t="str">
        <f t="shared" ca="1" si="545"/>
        <v/>
      </c>
      <c r="CK3552" t="str">
        <f t="shared" ca="1" si="541"/>
        <v/>
      </c>
    </row>
    <row r="3553" spans="1:89" x14ac:dyDescent="0.45">
      <c r="A3553">
        <v>0</v>
      </c>
      <c r="B3553">
        <f t="shared" si="542"/>
        <v>0</v>
      </c>
      <c r="D3553" t="b">
        <f t="shared" si="538"/>
        <v>0</v>
      </c>
      <c r="AN3553">
        <f t="shared" si="543"/>
        <v>0</v>
      </c>
      <c r="AQ3553">
        <f t="shared" si="544"/>
        <v>1.2216338880484114</v>
      </c>
      <c r="CA3553">
        <v>0</v>
      </c>
      <c r="CC3553" t="str">
        <f t="shared" ca="1" si="539"/>
        <v/>
      </c>
      <c r="CD3553" t="str">
        <f t="shared" ca="1" si="540"/>
        <v/>
      </c>
      <c r="CH3553" t="str">
        <f t="shared" ca="1" si="545"/>
        <v/>
      </c>
      <c r="CK3553" t="str">
        <f t="shared" ca="1" si="541"/>
        <v/>
      </c>
    </row>
    <row r="3554" spans="1:89" x14ac:dyDescent="0.45">
      <c r="A3554">
        <v>1</v>
      </c>
      <c r="B3554">
        <f t="shared" si="542"/>
        <v>0</v>
      </c>
      <c r="D3554" t="b">
        <f t="shared" si="538"/>
        <v>0</v>
      </c>
      <c r="AN3554">
        <f t="shared" si="543"/>
        <v>4.9121580331455778E-2</v>
      </c>
      <c r="AQ3554">
        <f t="shared" si="544"/>
        <v>0.22163388804841144</v>
      </c>
      <c r="CA3554">
        <v>1</v>
      </c>
      <c r="CC3554" t="str">
        <f t="shared" ca="1" si="539"/>
        <v/>
      </c>
      <c r="CD3554" t="str">
        <f t="shared" ca="1" si="540"/>
        <v/>
      </c>
      <c r="CH3554" t="str">
        <f t="shared" ca="1" si="545"/>
        <v/>
      </c>
      <c r="CK3554" t="str">
        <f t="shared" ca="1" si="541"/>
        <v/>
      </c>
    </row>
    <row r="3555" spans="1:89" x14ac:dyDescent="0.45">
      <c r="A3555">
        <v>3</v>
      </c>
      <c r="B3555">
        <f t="shared" si="542"/>
        <v>0</v>
      </c>
      <c r="D3555" t="b">
        <f t="shared" si="538"/>
        <v>0</v>
      </c>
      <c r="AN3555">
        <f t="shared" si="543"/>
        <v>3.16258602813781</v>
      </c>
      <c r="AQ3555">
        <f t="shared" si="544"/>
        <v>1.7783661119515886</v>
      </c>
      <c r="CA3555">
        <v>3</v>
      </c>
      <c r="CC3555" t="str">
        <f t="shared" ca="1" si="539"/>
        <v/>
      </c>
      <c r="CD3555" t="str">
        <f t="shared" ca="1" si="540"/>
        <v/>
      </c>
      <c r="CH3555" t="str">
        <f t="shared" ca="1" si="545"/>
        <v/>
      </c>
      <c r="CK3555" t="str">
        <f t="shared" ca="1" si="541"/>
        <v/>
      </c>
    </row>
    <row r="3556" spans="1:89" x14ac:dyDescent="0.45">
      <c r="A3556">
        <v>2</v>
      </c>
      <c r="B3556">
        <f t="shared" si="542"/>
        <v>0</v>
      </c>
      <c r="D3556" t="b">
        <f t="shared" si="538"/>
        <v>0</v>
      </c>
      <c r="AN3556">
        <f t="shared" si="543"/>
        <v>0.60585380423463286</v>
      </c>
      <c r="AQ3556">
        <f t="shared" si="544"/>
        <v>0.77836611195158856</v>
      </c>
      <c r="CA3556">
        <v>2</v>
      </c>
      <c r="CC3556" t="str">
        <f t="shared" ca="1" si="539"/>
        <v/>
      </c>
      <c r="CD3556" t="str">
        <f t="shared" ca="1" si="540"/>
        <v/>
      </c>
      <c r="CH3556" t="str">
        <f t="shared" ca="1" si="545"/>
        <v/>
      </c>
      <c r="CK3556" t="str">
        <f t="shared" ca="1" si="541"/>
        <v/>
      </c>
    </row>
    <row r="3557" spans="1:89" x14ac:dyDescent="0.45">
      <c r="A3557">
        <v>0</v>
      </c>
      <c r="B3557">
        <f t="shared" si="542"/>
        <v>0</v>
      </c>
      <c r="D3557" t="b">
        <f t="shared" si="538"/>
        <v>1</v>
      </c>
      <c r="AN3557">
        <f t="shared" si="543"/>
        <v>0</v>
      </c>
      <c r="AQ3557">
        <f t="shared" si="544"/>
        <v>1.2216338880484114</v>
      </c>
      <c r="CA3557">
        <v>0</v>
      </c>
      <c r="CC3557" t="str">
        <f t="shared" ca="1" si="539"/>
        <v/>
      </c>
      <c r="CD3557" t="str">
        <f t="shared" ca="1" si="540"/>
        <v/>
      </c>
      <c r="CH3557" t="str">
        <f t="shared" ca="1" si="545"/>
        <v/>
      </c>
      <c r="CK3557" t="str">
        <f t="shared" ca="1" si="541"/>
        <v/>
      </c>
    </row>
    <row r="3558" spans="1:89" x14ac:dyDescent="0.45">
      <c r="A3558">
        <v>0</v>
      </c>
      <c r="B3558">
        <f t="shared" si="542"/>
        <v>0</v>
      </c>
      <c r="D3558" t="b">
        <f t="shared" si="538"/>
        <v>0</v>
      </c>
      <c r="AN3558">
        <f t="shared" si="543"/>
        <v>0</v>
      </c>
      <c r="AQ3558">
        <f t="shared" si="544"/>
        <v>1.2216338880484114</v>
      </c>
      <c r="CA3558">
        <v>0</v>
      </c>
      <c r="CC3558" t="str">
        <f t="shared" ca="1" si="539"/>
        <v/>
      </c>
      <c r="CD3558" t="str">
        <f t="shared" ca="1" si="540"/>
        <v/>
      </c>
      <c r="CH3558" t="str">
        <f t="shared" ca="1" si="545"/>
        <v/>
      </c>
      <c r="CK3558" t="str">
        <f t="shared" ca="1" si="541"/>
        <v/>
      </c>
    </row>
    <row r="3559" spans="1:89" x14ac:dyDescent="0.45">
      <c r="A3559">
        <v>1</v>
      </c>
      <c r="B3559">
        <f t="shared" si="542"/>
        <v>12</v>
      </c>
      <c r="D3559" t="b">
        <f t="shared" si="538"/>
        <v>0</v>
      </c>
      <c r="AN3559">
        <f t="shared" si="543"/>
        <v>4.9121580331455778E-2</v>
      </c>
      <c r="AQ3559">
        <f t="shared" si="544"/>
        <v>0.22163388804841144</v>
      </c>
      <c r="CA3559">
        <v>1</v>
      </c>
      <c r="CC3559" t="str">
        <f t="shared" ca="1" si="539"/>
        <v/>
      </c>
      <c r="CD3559" t="str">
        <f t="shared" ca="1" si="540"/>
        <v/>
      </c>
      <c r="CH3559" t="str">
        <f t="shared" ca="1" si="545"/>
        <v/>
      </c>
      <c r="CK3559" t="str">
        <f t="shared" ca="1" si="541"/>
        <v/>
      </c>
    </row>
    <row r="3560" spans="1:89" x14ac:dyDescent="0.45">
      <c r="A3560">
        <v>3</v>
      </c>
      <c r="B3560">
        <f t="shared" si="542"/>
        <v>0</v>
      </c>
      <c r="D3560" t="b">
        <f t="shared" si="538"/>
        <v>0</v>
      </c>
      <c r="AN3560">
        <f t="shared" si="543"/>
        <v>3.16258602813781</v>
      </c>
      <c r="AQ3560">
        <f t="shared" si="544"/>
        <v>1.7783661119515886</v>
      </c>
      <c r="CA3560">
        <v>3</v>
      </c>
      <c r="CC3560" t="str">
        <f t="shared" ca="1" si="539"/>
        <v/>
      </c>
      <c r="CD3560" t="str">
        <f t="shared" ca="1" si="540"/>
        <v/>
      </c>
      <c r="CH3560" t="str">
        <f t="shared" ca="1" si="545"/>
        <v/>
      </c>
      <c r="CK3560" t="str">
        <f t="shared" ca="1" si="541"/>
        <v/>
      </c>
    </row>
    <row r="3561" spans="1:89" x14ac:dyDescent="0.45">
      <c r="A3561">
        <v>1</v>
      </c>
      <c r="B3561">
        <f t="shared" si="542"/>
        <v>0</v>
      </c>
      <c r="D3561" t="b">
        <f t="shared" si="538"/>
        <v>0</v>
      </c>
      <c r="AN3561">
        <f t="shared" si="543"/>
        <v>4.9121580331455778E-2</v>
      </c>
      <c r="AQ3561">
        <f t="shared" si="544"/>
        <v>0.22163388804841144</v>
      </c>
      <c r="CA3561">
        <v>1</v>
      </c>
      <c r="CC3561">
        <f t="shared" ca="1" si="539"/>
        <v>16</v>
      </c>
      <c r="CD3561">
        <f t="shared" ca="1" si="540"/>
        <v>30</v>
      </c>
      <c r="CH3561">
        <f t="shared" ca="1" si="545"/>
        <v>256</v>
      </c>
      <c r="CK3561">
        <f t="shared" ca="1" si="541"/>
        <v>30.969225000000016</v>
      </c>
    </row>
    <row r="3562" spans="1:89" x14ac:dyDescent="0.45">
      <c r="A3562">
        <v>1</v>
      </c>
      <c r="B3562">
        <f t="shared" si="542"/>
        <v>0</v>
      </c>
      <c r="D3562" t="b">
        <f t="shared" si="538"/>
        <v>0</v>
      </c>
      <c r="AN3562">
        <f t="shared" si="543"/>
        <v>4.9121580331455778E-2</v>
      </c>
      <c r="AQ3562">
        <f t="shared" si="544"/>
        <v>0.22163388804841144</v>
      </c>
      <c r="CA3562">
        <v>1</v>
      </c>
      <c r="CC3562" t="str">
        <f t="shared" ca="1" si="539"/>
        <v/>
      </c>
      <c r="CD3562" t="str">
        <f t="shared" ca="1" si="540"/>
        <v/>
      </c>
      <c r="CH3562" t="str">
        <f t="shared" ca="1" si="545"/>
        <v/>
      </c>
      <c r="CK3562" t="str">
        <f t="shared" ca="1" si="541"/>
        <v/>
      </c>
    </row>
    <row r="3563" spans="1:89" x14ac:dyDescent="0.45">
      <c r="A3563">
        <v>2</v>
      </c>
      <c r="B3563">
        <f t="shared" si="542"/>
        <v>0</v>
      </c>
      <c r="D3563" t="b">
        <f t="shared" si="538"/>
        <v>0</v>
      </c>
      <c r="AN3563">
        <f t="shared" si="543"/>
        <v>0.60585380423463286</v>
      </c>
      <c r="AQ3563">
        <f t="shared" si="544"/>
        <v>0.77836611195158856</v>
      </c>
      <c r="CA3563">
        <v>2</v>
      </c>
      <c r="CC3563" t="str">
        <f t="shared" ca="1" si="539"/>
        <v/>
      </c>
      <c r="CD3563" t="str">
        <f t="shared" ca="1" si="540"/>
        <v/>
      </c>
      <c r="CH3563" t="str">
        <f t="shared" ca="1" si="545"/>
        <v/>
      </c>
      <c r="CK3563" t="str">
        <f t="shared" ca="1" si="541"/>
        <v/>
      </c>
    </row>
    <row r="3564" spans="1:89" x14ac:dyDescent="0.45">
      <c r="A3564">
        <v>0</v>
      </c>
      <c r="B3564">
        <f t="shared" si="542"/>
        <v>0</v>
      </c>
      <c r="D3564" t="b">
        <f t="shared" si="538"/>
        <v>0</v>
      </c>
      <c r="AN3564">
        <f t="shared" si="543"/>
        <v>0</v>
      </c>
      <c r="AQ3564">
        <f t="shared" si="544"/>
        <v>1.2216338880484114</v>
      </c>
      <c r="CA3564">
        <v>0</v>
      </c>
      <c r="CC3564" t="str">
        <f t="shared" ca="1" si="539"/>
        <v/>
      </c>
      <c r="CD3564" t="str">
        <f t="shared" ca="1" si="540"/>
        <v/>
      </c>
      <c r="CH3564" t="str">
        <f t="shared" ca="1" si="545"/>
        <v/>
      </c>
      <c r="CK3564" t="str">
        <f t="shared" ca="1" si="541"/>
        <v/>
      </c>
    </row>
    <row r="3565" spans="1:89" x14ac:dyDescent="0.45">
      <c r="A3565">
        <v>3</v>
      </c>
      <c r="B3565">
        <f t="shared" si="542"/>
        <v>0</v>
      </c>
      <c r="D3565" t="b">
        <f t="shared" si="538"/>
        <v>0</v>
      </c>
      <c r="AN3565">
        <f t="shared" si="543"/>
        <v>3.16258602813781</v>
      </c>
      <c r="AQ3565">
        <f t="shared" si="544"/>
        <v>1.7783661119515886</v>
      </c>
      <c r="CA3565">
        <v>3</v>
      </c>
      <c r="CC3565" t="str">
        <f t="shared" ca="1" si="539"/>
        <v/>
      </c>
      <c r="CD3565" t="str">
        <f t="shared" ca="1" si="540"/>
        <v/>
      </c>
      <c r="CH3565" t="str">
        <f t="shared" ca="1" si="545"/>
        <v/>
      </c>
      <c r="CK3565" t="str">
        <f t="shared" ca="1" si="541"/>
        <v/>
      </c>
    </row>
    <row r="3566" spans="1:89" x14ac:dyDescent="0.45">
      <c r="A3566">
        <v>1</v>
      </c>
      <c r="B3566">
        <f t="shared" si="542"/>
        <v>0</v>
      </c>
      <c r="D3566" t="b">
        <f t="shared" si="538"/>
        <v>0</v>
      </c>
      <c r="AN3566">
        <f t="shared" si="543"/>
        <v>4.9121580331455778E-2</v>
      </c>
      <c r="AQ3566">
        <f t="shared" si="544"/>
        <v>0.22163388804841144</v>
      </c>
      <c r="CA3566">
        <v>1</v>
      </c>
      <c r="CC3566" t="str">
        <f t="shared" ca="1" si="539"/>
        <v/>
      </c>
      <c r="CD3566" t="str">
        <f t="shared" ca="1" si="540"/>
        <v/>
      </c>
      <c r="CH3566" t="str">
        <f t="shared" ca="1" si="545"/>
        <v/>
      </c>
      <c r="CK3566" t="str">
        <f t="shared" ca="1" si="541"/>
        <v/>
      </c>
    </row>
    <row r="3567" spans="1:89" x14ac:dyDescent="0.45">
      <c r="A3567">
        <v>1</v>
      </c>
      <c r="B3567">
        <f t="shared" si="542"/>
        <v>0</v>
      </c>
      <c r="D3567" t="b">
        <f t="shared" si="538"/>
        <v>1</v>
      </c>
      <c r="AN3567">
        <f t="shared" si="543"/>
        <v>4.9121580331455778E-2</v>
      </c>
      <c r="AQ3567">
        <f t="shared" si="544"/>
        <v>0.22163388804841144</v>
      </c>
      <c r="CA3567">
        <v>1</v>
      </c>
      <c r="CC3567" t="str">
        <f t="shared" ca="1" si="539"/>
        <v/>
      </c>
      <c r="CD3567" t="str">
        <f t="shared" ca="1" si="540"/>
        <v/>
      </c>
      <c r="CH3567" t="str">
        <f t="shared" ca="1" si="545"/>
        <v/>
      </c>
      <c r="CK3567" t="str">
        <f t="shared" ca="1" si="541"/>
        <v/>
      </c>
    </row>
    <row r="3568" spans="1:89" x14ac:dyDescent="0.45">
      <c r="A3568">
        <v>3</v>
      </c>
      <c r="B3568">
        <f t="shared" si="542"/>
        <v>0</v>
      </c>
      <c r="D3568" t="b">
        <f t="shared" si="538"/>
        <v>0</v>
      </c>
      <c r="AN3568">
        <f t="shared" si="543"/>
        <v>3.16258602813781</v>
      </c>
      <c r="AQ3568">
        <f t="shared" si="544"/>
        <v>1.7783661119515886</v>
      </c>
      <c r="CA3568">
        <v>3</v>
      </c>
      <c r="CC3568" t="str">
        <f t="shared" ca="1" si="539"/>
        <v/>
      </c>
      <c r="CD3568" t="str">
        <f t="shared" ca="1" si="540"/>
        <v/>
      </c>
      <c r="CH3568" t="str">
        <f t="shared" ca="1" si="545"/>
        <v/>
      </c>
      <c r="CK3568" t="str">
        <f t="shared" ca="1" si="541"/>
        <v/>
      </c>
    </row>
    <row r="3569" spans="1:89" x14ac:dyDescent="0.45">
      <c r="A3569">
        <v>4</v>
      </c>
      <c r="B3569">
        <f t="shared" si="542"/>
        <v>8</v>
      </c>
      <c r="D3569" t="b">
        <f t="shared" si="538"/>
        <v>0</v>
      </c>
      <c r="AN3569">
        <f t="shared" si="543"/>
        <v>7.7193182520409875</v>
      </c>
      <c r="AQ3569">
        <f t="shared" si="544"/>
        <v>2.7783661119515886</v>
      </c>
      <c r="CA3569">
        <v>4</v>
      </c>
      <c r="CC3569" t="str">
        <f t="shared" ca="1" si="539"/>
        <v/>
      </c>
      <c r="CD3569" t="str">
        <f t="shared" ca="1" si="540"/>
        <v/>
      </c>
      <c r="CH3569" t="str">
        <f t="shared" ca="1" si="545"/>
        <v/>
      </c>
      <c r="CK3569" t="str">
        <f t="shared" ca="1" si="541"/>
        <v/>
      </c>
    </row>
    <row r="3570" spans="1:89" x14ac:dyDescent="0.45">
      <c r="A3570">
        <v>0</v>
      </c>
      <c r="B3570">
        <f t="shared" si="542"/>
        <v>0</v>
      </c>
      <c r="D3570" t="b">
        <f t="shared" si="538"/>
        <v>0</v>
      </c>
      <c r="AN3570">
        <f t="shared" si="543"/>
        <v>0</v>
      </c>
      <c r="AQ3570">
        <f t="shared" si="544"/>
        <v>1.2216338880484114</v>
      </c>
      <c r="CA3570">
        <v>0</v>
      </c>
      <c r="CC3570" t="str">
        <f t="shared" ca="1" si="539"/>
        <v/>
      </c>
      <c r="CD3570" t="str">
        <f t="shared" ca="1" si="540"/>
        <v/>
      </c>
      <c r="CH3570" t="str">
        <f t="shared" ca="1" si="545"/>
        <v/>
      </c>
      <c r="CK3570" t="str">
        <f t="shared" ca="1" si="541"/>
        <v/>
      </c>
    </row>
    <row r="3571" spans="1:89" x14ac:dyDescent="0.45">
      <c r="A3571">
        <v>3</v>
      </c>
      <c r="B3571">
        <f t="shared" si="542"/>
        <v>0</v>
      </c>
      <c r="D3571" t="b">
        <f t="shared" si="538"/>
        <v>0</v>
      </c>
      <c r="AN3571">
        <f t="shared" si="543"/>
        <v>3.16258602813781</v>
      </c>
      <c r="AQ3571">
        <f t="shared" si="544"/>
        <v>1.7783661119515886</v>
      </c>
      <c r="CA3571">
        <v>3</v>
      </c>
      <c r="CC3571">
        <f t="shared" ca="1" si="539"/>
        <v>14</v>
      </c>
      <c r="CD3571" t="str">
        <f t="shared" ca="1" si="540"/>
        <v/>
      </c>
      <c r="CH3571">
        <f t="shared" ca="1" si="545"/>
        <v>196</v>
      </c>
      <c r="CK3571" t="str">
        <f t="shared" ca="1" si="541"/>
        <v/>
      </c>
    </row>
    <row r="3572" spans="1:89" x14ac:dyDescent="0.45">
      <c r="A3572">
        <v>2</v>
      </c>
      <c r="B3572">
        <f t="shared" si="542"/>
        <v>0</v>
      </c>
      <c r="D3572" t="b">
        <f t="shared" si="538"/>
        <v>0</v>
      </c>
      <c r="AN3572">
        <f t="shared" si="543"/>
        <v>0.60585380423463286</v>
      </c>
      <c r="AQ3572">
        <f t="shared" si="544"/>
        <v>0.77836611195158856</v>
      </c>
      <c r="CA3572">
        <v>2</v>
      </c>
      <c r="CC3572" t="str">
        <f t="shared" ca="1" si="539"/>
        <v/>
      </c>
      <c r="CD3572" t="str">
        <f t="shared" ca="1" si="540"/>
        <v/>
      </c>
      <c r="CH3572" t="str">
        <f t="shared" ca="1" si="545"/>
        <v/>
      </c>
      <c r="CK3572" t="str">
        <f t="shared" ca="1" si="541"/>
        <v/>
      </c>
    </row>
    <row r="3573" spans="1:89" x14ac:dyDescent="0.45">
      <c r="A3573">
        <v>1</v>
      </c>
      <c r="B3573">
        <f t="shared" si="542"/>
        <v>0</v>
      </c>
      <c r="D3573" t="b">
        <f t="shared" si="538"/>
        <v>0</v>
      </c>
      <c r="AN3573">
        <f t="shared" si="543"/>
        <v>4.9121580331455778E-2</v>
      </c>
      <c r="AQ3573">
        <f t="shared" si="544"/>
        <v>0.22163388804841144</v>
      </c>
      <c r="CA3573">
        <v>1</v>
      </c>
      <c r="CC3573" t="str">
        <f t="shared" ca="1" si="539"/>
        <v/>
      </c>
      <c r="CD3573" t="str">
        <f t="shared" ca="1" si="540"/>
        <v/>
      </c>
      <c r="CH3573" t="str">
        <f t="shared" ca="1" si="545"/>
        <v/>
      </c>
      <c r="CK3573" t="str">
        <f t="shared" ca="1" si="541"/>
        <v/>
      </c>
    </row>
    <row r="3574" spans="1:89" x14ac:dyDescent="0.45">
      <c r="A3574">
        <v>1</v>
      </c>
      <c r="B3574">
        <f t="shared" si="542"/>
        <v>0</v>
      </c>
      <c r="D3574" t="b">
        <f t="shared" si="538"/>
        <v>0</v>
      </c>
      <c r="AN3574">
        <f t="shared" si="543"/>
        <v>4.9121580331455778E-2</v>
      </c>
      <c r="AQ3574">
        <f t="shared" si="544"/>
        <v>0.22163388804841144</v>
      </c>
      <c r="CA3574">
        <v>1</v>
      </c>
      <c r="CC3574" t="str">
        <f t="shared" ca="1" si="539"/>
        <v/>
      </c>
      <c r="CD3574" t="str">
        <f t="shared" ca="1" si="540"/>
        <v/>
      </c>
      <c r="CH3574" t="str">
        <f t="shared" ca="1" si="545"/>
        <v/>
      </c>
      <c r="CK3574" t="str">
        <f t="shared" ca="1" si="541"/>
        <v/>
      </c>
    </row>
    <row r="3575" spans="1:89" x14ac:dyDescent="0.45">
      <c r="A3575">
        <v>1</v>
      </c>
      <c r="B3575">
        <f t="shared" si="542"/>
        <v>0</v>
      </c>
      <c r="D3575" t="b">
        <f t="shared" si="538"/>
        <v>0</v>
      </c>
      <c r="AN3575">
        <f t="shared" si="543"/>
        <v>4.9121580331455778E-2</v>
      </c>
      <c r="AQ3575">
        <f t="shared" si="544"/>
        <v>0.22163388804841144</v>
      </c>
      <c r="CA3575">
        <v>1</v>
      </c>
      <c r="CC3575" t="str">
        <f t="shared" ca="1" si="539"/>
        <v/>
      </c>
      <c r="CD3575" t="str">
        <f t="shared" ca="1" si="540"/>
        <v/>
      </c>
      <c r="CH3575" t="str">
        <f t="shared" ca="1" si="545"/>
        <v/>
      </c>
      <c r="CK3575" t="str">
        <f t="shared" ca="1" si="541"/>
        <v/>
      </c>
    </row>
    <row r="3576" spans="1:89" x14ac:dyDescent="0.45">
      <c r="A3576">
        <v>2</v>
      </c>
      <c r="B3576">
        <f t="shared" si="542"/>
        <v>0</v>
      </c>
      <c r="D3576" t="b">
        <f t="shared" si="538"/>
        <v>0</v>
      </c>
      <c r="AN3576">
        <f t="shared" si="543"/>
        <v>0.60585380423463286</v>
      </c>
      <c r="AQ3576">
        <f t="shared" si="544"/>
        <v>0.77836611195158856</v>
      </c>
      <c r="CA3576">
        <v>2</v>
      </c>
      <c r="CC3576" t="str">
        <f t="shared" ca="1" si="539"/>
        <v/>
      </c>
      <c r="CD3576" t="str">
        <f t="shared" ca="1" si="540"/>
        <v/>
      </c>
      <c r="CH3576" t="str">
        <f t="shared" ca="1" si="545"/>
        <v/>
      </c>
      <c r="CK3576" t="str">
        <f t="shared" ca="1" si="541"/>
        <v/>
      </c>
    </row>
    <row r="3577" spans="1:89" x14ac:dyDescent="0.45">
      <c r="A3577">
        <v>0</v>
      </c>
      <c r="B3577">
        <f t="shared" si="542"/>
        <v>0</v>
      </c>
      <c r="D3577" t="b">
        <f t="shared" si="538"/>
        <v>1</v>
      </c>
      <c r="AN3577">
        <f t="shared" si="543"/>
        <v>0</v>
      </c>
      <c r="AQ3577">
        <f t="shared" si="544"/>
        <v>1.2216338880484114</v>
      </c>
      <c r="CA3577">
        <v>0</v>
      </c>
      <c r="CC3577" t="str">
        <f t="shared" ca="1" si="539"/>
        <v/>
      </c>
      <c r="CD3577" t="str">
        <f t="shared" ca="1" si="540"/>
        <v/>
      </c>
      <c r="CH3577" t="str">
        <f t="shared" ca="1" si="545"/>
        <v/>
      </c>
      <c r="CK3577" t="str">
        <f t="shared" ca="1" si="541"/>
        <v/>
      </c>
    </row>
    <row r="3578" spans="1:89" x14ac:dyDescent="0.45">
      <c r="A3578">
        <v>0</v>
      </c>
      <c r="B3578">
        <f t="shared" si="542"/>
        <v>0</v>
      </c>
      <c r="D3578" t="b">
        <f t="shared" si="538"/>
        <v>0</v>
      </c>
      <c r="AN3578">
        <f t="shared" si="543"/>
        <v>0</v>
      </c>
      <c r="AQ3578">
        <f t="shared" si="544"/>
        <v>1.2216338880484114</v>
      </c>
      <c r="CA3578">
        <v>0</v>
      </c>
      <c r="CC3578" t="str">
        <f t="shared" ca="1" si="539"/>
        <v/>
      </c>
      <c r="CD3578" t="str">
        <f t="shared" ca="1" si="540"/>
        <v/>
      </c>
      <c r="CH3578" t="str">
        <f t="shared" ca="1" si="545"/>
        <v/>
      </c>
      <c r="CK3578" t="str">
        <f t="shared" ca="1" si="541"/>
        <v/>
      </c>
    </row>
    <row r="3579" spans="1:89" x14ac:dyDescent="0.45">
      <c r="A3579">
        <v>3</v>
      </c>
      <c r="B3579">
        <f t="shared" si="542"/>
        <v>28</v>
      </c>
      <c r="D3579" t="b">
        <f t="shared" si="538"/>
        <v>0</v>
      </c>
      <c r="AN3579">
        <f t="shared" si="543"/>
        <v>3.16258602813781</v>
      </c>
      <c r="AQ3579">
        <f t="shared" si="544"/>
        <v>1.7783661119515886</v>
      </c>
      <c r="CA3579">
        <v>3</v>
      </c>
      <c r="CC3579" t="str">
        <f t="shared" ca="1" si="539"/>
        <v/>
      </c>
      <c r="CD3579" t="str">
        <f t="shared" ca="1" si="540"/>
        <v/>
      </c>
      <c r="CH3579" t="str">
        <f t="shared" ca="1" si="545"/>
        <v/>
      </c>
      <c r="CK3579" t="str">
        <f t="shared" ca="1" si="541"/>
        <v/>
      </c>
    </row>
    <row r="3580" spans="1:89" x14ac:dyDescent="0.45">
      <c r="A3580">
        <v>1</v>
      </c>
      <c r="B3580">
        <f t="shared" si="542"/>
        <v>0</v>
      </c>
      <c r="D3580" t="b">
        <f t="shared" si="538"/>
        <v>0</v>
      </c>
      <c r="AN3580">
        <f t="shared" si="543"/>
        <v>4.9121580331455778E-2</v>
      </c>
      <c r="AQ3580">
        <f t="shared" si="544"/>
        <v>0.22163388804841144</v>
      </c>
      <c r="CA3580">
        <v>1</v>
      </c>
      <c r="CC3580" t="str">
        <f t="shared" ca="1" si="539"/>
        <v/>
      </c>
      <c r="CD3580" t="str">
        <f t="shared" ca="1" si="540"/>
        <v/>
      </c>
      <c r="CH3580" t="str">
        <f t="shared" ca="1" si="545"/>
        <v/>
      </c>
      <c r="CK3580" t="str">
        <f t="shared" ca="1" si="541"/>
        <v/>
      </c>
    </row>
    <row r="3581" spans="1:89" x14ac:dyDescent="0.45">
      <c r="A3581">
        <v>2</v>
      </c>
      <c r="B3581">
        <f t="shared" si="542"/>
        <v>0</v>
      </c>
      <c r="D3581" t="b">
        <f t="shared" si="538"/>
        <v>0</v>
      </c>
      <c r="AN3581">
        <f t="shared" si="543"/>
        <v>0.60585380423463286</v>
      </c>
      <c r="AQ3581">
        <f t="shared" si="544"/>
        <v>0.77836611195158856</v>
      </c>
      <c r="CA3581">
        <v>2</v>
      </c>
      <c r="CC3581">
        <f t="shared" ca="1" si="539"/>
        <v>16</v>
      </c>
      <c r="CD3581">
        <f t="shared" ca="1" si="540"/>
        <v>31</v>
      </c>
      <c r="CH3581">
        <f t="shared" ca="1" si="545"/>
        <v>256</v>
      </c>
      <c r="CK3581">
        <f t="shared" ca="1" si="541"/>
        <v>43.099225000000018</v>
      </c>
    </row>
    <row r="3582" spans="1:89" x14ac:dyDescent="0.45">
      <c r="A3582">
        <v>0</v>
      </c>
      <c r="B3582">
        <f t="shared" si="542"/>
        <v>0</v>
      </c>
      <c r="D3582" t="b">
        <f t="shared" si="538"/>
        <v>0</v>
      </c>
      <c r="AN3582">
        <f t="shared" si="543"/>
        <v>0</v>
      </c>
      <c r="AQ3582">
        <f t="shared" si="544"/>
        <v>1.2216338880484114</v>
      </c>
      <c r="CA3582">
        <v>0</v>
      </c>
      <c r="CC3582" t="str">
        <f t="shared" ca="1" si="539"/>
        <v/>
      </c>
      <c r="CD3582" t="str">
        <f t="shared" ca="1" si="540"/>
        <v/>
      </c>
      <c r="CH3582" t="str">
        <f t="shared" ca="1" si="545"/>
        <v/>
      </c>
      <c r="CK3582" t="str">
        <f t="shared" ca="1" si="541"/>
        <v/>
      </c>
    </row>
    <row r="3583" spans="1:89" x14ac:dyDescent="0.45">
      <c r="A3583">
        <v>0</v>
      </c>
      <c r="B3583">
        <f t="shared" si="542"/>
        <v>0</v>
      </c>
      <c r="D3583" t="b">
        <f t="shared" si="538"/>
        <v>0</v>
      </c>
      <c r="AN3583">
        <f t="shared" si="543"/>
        <v>0</v>
      </c>
      <c r="AQ3583">
        <f t="shared" si="544"/>
        <v>1.2216338880484114</v>
      </c>
      <c r="CA3583">
        <v>0</v>
      </c>
      <c r="CC3583" t="str">
        <f t="shared" ca="1" si="539"/>
        <v/>
      </c>
      <c r="CD3583" t="str">
        <f t="shared" ca="1" si="540"/>
        <v/>
      </c>
      <c r="CH3583" t="str">
        <f t="shared" ca="1" si="545"/>
        <v/>
      </c>
      <c r="CK3583" t="str">
        <f t="shared" ca="1" si="541"/>
        <v/>
      </c>
    </row>
    <row r="3584" spans="1:89" x14ac:dyDescent="0.45">
      <c r="A3584">
        <v>1</v>
      </c>
      <c r="B3584">
        <f t="shared" si="542"/>
        <v>0</v>
      </c>
      <c r="D3584" t="b">
        <f t="shared" si="538"/>
        <v>0</v>
      </c>
      <c r="AN3584">
        <f t="shared" si="543"/>
        <v>4.9121580331455778E-2</v>
      </c>
      <c r="AQ3584">
        <f t="shared" si="544"/>
        <v>0.22163388804841144</v>
      </c>
      <c r="CA3584">
        <v>1</v>
      </c>
      <c r="CC3584" t="str">
        <f t="shared" ca="1" si="539"/>
        <v/>
      </c>
      <c r="CD3584" t="str">
        <f t="shared" ca="1" si="540"/>
        <v/>
      </c>
      <c r="CH3584" t="str">
        <f t="shared" ca="1" si="545"/>
        <v/>
      </c>
      <c r="CK3584" t="str">
        <f t="shared" ca="1" si="541"/>
        <v/>
      </c>
    </row>
    <row r="3585" spans="1:89" x14ac:dyDescent="0.45">
      <c r="A3585">
        <v>2</v>
      </c>
      <c r="B3585">
        <f t="shared" si="542"/>
        <v>0</v>
      </c>
      <c r="D3585" t="b">
        <f t="shared" ref="D3585:D3648" si="546">MOD(ROW(A3618),10)=0</f>
        <v>0</v>
      </c>
      <c r="AN3585">
        <f t="shared" si="543"/>
        <v>0.60585380423463286</v>
      </c>
      <c r="AQ3585">
        <f t="shared" si="544"/>
        <v>0.77836611195158856</v>
      </c>
      <c r="CA3585">
        <v>2</v>
      </c>
      <c r="CC3585" t="str">
        <f t="shared" ref="CC3585:CC3648" ca="1" si="547">IF(MOD(CELL("строка",CA3594),10)=0,SUM(CA3585:CA3594),"")</f>
        <v/>
      </c>
      <c r="CD3585" t="str">
        <f t="shared" ca="1" si="540"/>
        <v/>
      </c>
      <c r="CH3585" t="str">
        <f t="shared" ca="1" si="545"/>
        <v/>
      </c>
      <c r="CK3585" t="str">
        <f t="shared" ca="1" si="541"/>
        <v/>
      </c>
    </row>
    <row r="3586" spans="1:89" x14ac:dyDescent="0.45">
      <c r="A3586">
        <v>1</v>
      </c>
      <c r="B3586">
        <f t="shared" si="542"/>
        <v>0</v>
      </c>
      <c r="D3586" t="b">
        <f t="shared" si="546"/>
        <v>0</v>
      </c>
      <c r="AN3586">
        <f t="shared" si="543"/>
        <v>4.9121580331455778E-2</v>
      </c>
      <c r="AQ3586">
        <f t="shared" si="544"/>
        <v>0.22163388804841144</v>
      </c>
      <c r="CA3586">
        <v>1</v>
      </c>
      <c r="CC3586" t="str">
        <f t="shared" ca="1" si="547"/>
        <v/>
      </c>
      <c r="CD3586" t="str">
        <f t="shared" ref="CD3586:CD3649" ca="1" si="548">IF(MOD(CELL("строка",CA3605),20)=0,SUM(CA3586:CA3605),"")</f>
        <v/>
      </c>
      <c r="CH3586" t="str">
        <f t="shared" ca="1" si="545"/>
        <v/>
      </c>
      <c r="CK3586" t="str">
        <f t="shared" ref="CK3586:CK3649" ca="1" si="549">IF(MOD(CELL("строка",CD3586),20)=1,POWER( SUM( CD3586, -$CJ$1 ), 2 ),"")</f>
        <v/>
      </c>
    </row>
    <row r="3587" spans="1:89" x14ac:dyDescent="0.45">
      <c r="A3587">
        <v>4</v>
      </c>
      <c r="B3587">
        <f t="shared" ref="B3587:B3650" si="550">SUM(A3629:A3638)*D3605</f>
        <v>0</v>
      </c>
      <c r="D3587" t="b">
        <f t="shared" si="546"/>
        <v>1</v>
      </c>
      <c r="AN3587">
        <f t="shared" ref="AN3587:AN3650" si="551">IF(A3587&gt;0,(A3587-AM$2)*(A3587-AM$2),0)</f>
        <v>7.7193182520409875</v>
      </c>
      <c r="AQ3587">
        <f t="shared" ref="AQ3587:AQ3650" si="552">ABS(A3587-AM$2)</f>
        <v>2.7783661119515886</v>
      </c>
      <c r="CA3587">
        <v>4</v>
      </c>
      <c r="CC3587" t="str">
        <f t="shared" ca="1" si="547"/>
        <v/>
      </c>
      <c r="CD3587" t="str">
        <f t="shared" ca="1" si="548"/>
        <v/>
      </c>
      <c r="CH3587" t="str">
        <f t="shared" ref="CH3587:CH3650" ca="1" si="553">IF(MOD(CELL("строка",CC3587),10)=1,POWER( SUM( CC3587, -$G$1 ), 2 ),"")</f>
        <v/>
      </c>
      <c r="CK3587" t="str">
        <f t="shared" ca="1" si="549"/>
        <v/>
      </c>
    </row>
    <row r="3588" spans="1:89" x14ac:dyDescent="0.45">
      <c r="A3588">
        <v>3</v>
      </c>
      <c r="B3588">
        <f t="shared" si="550"/>
        <v>0</v>
      </c>
      <c r="D3588" t="b">
        <f t="shared" si="546"/>
        <v>0</v>
      </c>
      <c r="AN3588">
        <f t="shared" si="551"/>
        <v>3.16258602813781</v>
      </c>
      <c r="AQ3588">
        <f t="shared" si="552"/>
        <v>1.7783661119515886</v>
      </c>
      <c r="CA3588">
        <v>3</v>
      </c>
      <c r="CC3588" t="str">
        <f t="shared" ca="1" si="547"/>
        <v/>
      </c>
      <c r="CD3588" t="str">
        <f t="shared" ca="1" si="548"/>
        <v/>
      </c>
      <c r="CH3588" t="str">
        <f t="shared" ca="1" si="553"/>
        <v/>
      </c>
      <c r="CK3588" t="str">
        <f t="shared" ca="1" si="549"/>
        <v/>
      </c>
    </row>
    <row r="3589" spans="1:89" x14ac:dyDescent="0.45">
      <c r="A3589">
        <v>3</v>
      </c>
      <c r="B3589">
        <f t="shared" si="550"/>
        <v>10</v>
      </c>
      <c r="D3589" t="b">
        <f t="shared" si="546"/>
        <v>0</v>
      </c>
      <c r="AN3589">
        <f t="shared" si="551"/>
        <v>3.16258602813781</v>
      </c>
      <c r="AQ3589">
        <f t="shared" si="552"/>
        <v>1.7783661119515886</v>
      </c>
      <c r="CA3589">
        <v>3</v>
      </c>
      <c r="CC3589" t="str">
        <f t="shared" ca="1" si="547"/>
        <v/>
      </c>
      <c r="CD3589" t="str">
        <f t="shared" ca="1" si="548"/>
        <v/>
      </c>
      <c r="CH3589" t="str">
        <f t="shared" ca="1" si="553"/>
        <v/>
      </c>
      <c r="CK3589" t="str">
        <f t="shared" ca="1" si="549"/>
        <v/>
      </c>
    </row>
    <row r="3590" spans="1:89" x14ac:dyDescent="0.45">
      <c r="A3590">
        <v>0</v>
      </c>
      <c r="B3590">
        <f t="shared" si="550"/>
        <v>0</v>
      </c>
      <c r="D3590" t="b">
        <f t="shared" si="546"/>
        <v>0</v>
      </c>
      <c r="AN3590">
        <f t="shared" si="551"/>
        <v>0</v>
      </c>
      <c r="AQ3590">
        <f t="shared" si="552"/>
        <v>1.2216338880484114</v>
      </c>
      <c r="CA3590">
        <v>0</v>
      </c>
      <c r="CC3590" t="str">
        <f t="shared" ca="1" si="547"/>
        <v/>
      </c>
      <c r="CD3590" t="str">
        <f t="shared" ca="1" si="548"/>
        <v/>
      </c>
      <c r="CH3590" t="str">
        <f t="shared" ca="1" si="553"/>
        <v/>
      </c>
      <c r="CK3590" t="str">
        <f t="shared" ca="1" si="549"/>
        <v/>
      </c>
    </row>
    <row r="3591" spans="1:89" x14ac:dyDescent="0.45">
      <c r="A3591">
        <v>2</v>
      </c>
      <c r="B3591">
        <f t="shared" si="550"/>
        <v>0</v>
      </c>
      <c r="D3591" t="b">
        <f t="shared" si="546"/>
        <v>0</v>
      </c>
      <c r="AN3591">
        <f t="shared" si="551"/>
        <v>0.60585380423463286</v>
      </c>
      <c r="AQ3591">
        <f t="shared" si="552"/>
        <v>0.77836611195158856</v>
      </c>
      <c r="CA3591">
        <v>2</v>
      </c>
      <c r="CC3591">
        <f t="shared" ca="1" si="547"/>
        <v>15</v>
      </c>
      <c r="CD3591" t="str">
        <f t="shared" ca="1" si="548"/>
        <v/>
      </c>
      <c r="CH3591">
        <f t="shared" ca="1" si="553"/>
        <v>225</v>
      </c>
      <c r="CK3591" t="str">
        <f t="shared" ca="1" si="549"/>
        <v/>
      </c>
    </row>
    <row r="3592" spans="1:89" x14ac:dyDescent="0.45">
      <c r="A3592">
        <v>1</v>
      </c>
      <c r="B3592">
        <f t="shared" si="550"/>
        <v>0</v>
      </c>
      <c r="D3592" t="b">
        <f t="shared" si="546"/>
        <v>0</v>
      </c>
      <c r="AN3592">
        <f t="shared" si="551"/>
        <v>4.9121580331455778E-2</v>
      </c>
      <c r="AQ3592">
        <f t="shared" si="552"/>
        <v>0.22163388804841144</v>
      </c>
      <c r="CA3592">
        <v>1</v>
      </c>
      <c r="CC3592" t="str">
        <f t="shared" ca="1" si="547"/>
        <v/>
      </c>
      <c r="CD3592" t="str">
        <f t="shared" ca="1" si="548"/>
        <v/>
      </c>
      <c r="CH3592" t="str">
        <f t="shared" ca="1" si="553"/>
        <v/>
      </c>
      <c r="CK3592" t="str">
        <f t="shared" ca="1" si="549"/>
        <v/>
      </c>
    </row>
    <row r="3593" spans="1:89" x14ac:dyDescent="0.45">
      <c r="A3593">
        <v>0</v>
      </c>
      <c r="B3593">
        <f t="shared" si="550"/>
        <v>0</v>
      </c>
      <c r="D3593" t="b">
        <f t="shared" si="546"/>
        <v>0</v>
      </c>
      <c r="AN3593">
        <f t="shared" si="551"/>
        <v>0</v>
      </c>
      <c r="AQ3593">
        <f t="shared" si="552"/>
        <v>1.2216338880484114</v>
      </c>
      <c r="CA3593">
        <v>0</v>
      </c>
      <c r="CC3593" t="str">
        <f t="shared" ca="1" si="547"/>
        <v/>
      </c>
      <c r="CD3593" t="str">
        <f t="shared" ca="1" si="548"/>
        <v/>
      </c>
      <c r="CH3593" t="str">
        <f t="shared" ca="1" si="553"/>
        <v/>
      </c>
      <c r="CK3593" t="str">
        <f t="shared" ca="1" si="549"/>
        <v/>
      </c>
    </row>
    <row r="3594" spans="1:89" x14ac:dyDescent="0.45">
      <c r="A3594">
        <v>2</v>
      </c>
      <c r="B3594">
        <f t="shared" si="550"/>
        <v>0</v>
      </c>
      <c r="D3594" t="b">
        <f t="shared" si="546"/>
        <v>0</v>
      </c>
      <c r="AN3594">
        <f t="shared" si="551"/>
        <v>0.60585380423463286</v>
      </c>
      <c r="AQ3594">
        <f t="shared" si="552"/>
        <v>0.77836611195158856</v>
      </c>
      <c r="CA3594">
        <v>2</v>
      </c>
      <c r="CC3594" t="str">
        <f t="shared" ca="1" si="547"/>
        <v/>
      </c>
      <c r="CD3594" t="str">
        <f t="shared" ca="1" si="548"/>
        <v/>
      </c>
      <c r="CH3594" t="str">
        <f t="shared" ca="1" si="553"/>
        <v/>
      </c>
      <c r="CK3594" t="str">
        <f t="shared" ca="1" si="549"/>
        <v/>
      </c>
    </row>
    <row r="3595" spans="1:89" x14ac:dyDescent="0.45">
      <c r="A3595">
        <v>1</v>
      </c>
      <c r="B3595">
        <f t="shared" si="550"/>
        <v>0</v>
      </c>
      <c r="D3595" t="b">
        <f t="shared" si="546"/>
        <v>0</v>
      </c>
      <c r="AN3595">
        <f t="shared" si="551"/>
        <v>4.9121580331455778E-2</v>
      </c>
      <c r="AQ3595">
        <f t="shared" si="552"/>
        <v>0.22163388804841144</v>
      </c>
      <c r="CA3595">
        <v>1</v>
      </c>
      <c r="CC3595" t="str">
        <f t="shared" ca="1" si="547"/>
        <v/>
      </c>
      <c r="CD3595" t="str">
        <f t="shared" ca="1" si="548"/>
        <v/>
      </c>
      <c r="CH3595" t="str">
        <f t="shared" ca="1" si="553"/>
        <v/>
      </c>
      <c r="CK3595" t="str">
        <f t="shared" ca="1" si="549"/>
        <v/>
      </c>
    </row>
    <row r="3596" spans="1:89" x14ac:dyDescent="0.45">
      <c r="A3596">
        <v>3</v>
      </c>
      <c r="B3596">
        <f t="shared" si="550"/>
        <v>0</v>
      </c>
      <c r="D3596" t="b">
        <f t="shared" si="546"/>
        <v>0</v>
      </c>
      <c r="AN3596">
        <f t="shared" si="551"/>
        <v>3.16258602813781</v>
      </c>
      <c r="AQ3596">
        <f t="shared" si="552"/>
        <v>1.7783661119515886</v>
      </c>
      <c r="CA3596">
        <v>3</v>
      </c>
      <c r="CC3596" t="str">
        <f t="shared" ca="1" si="547"/>
        <v/>
      </c>
      <c r="CD3596" t="str">
        <f t="shared" ca="1" si="548"/>
        <v/>
      </c>
      <c r="CH3596" t="str">
        <f t="shared" ca="1" si="553"/>
        <v/>
      </c>
      <c r="CK3596" t="str">
        <f t="shared" ca="1" si="549"/>
        <v/>
      </c>
    </row>
    <row r="3597" spans="1:89" x14ac:dyDescent="0.45">
      <c r="A3597">
        <v>2</v>
      </c>
      <c r="B3597">
        <f t="shared" si="550"/>
        <v>0</v>
      </c>
      <c r="D3597" t="b">
        <f t="shared" si="546"/>
        <v>1</v>
      </c>
      <c r="AN3597">
        <f t="shared" si="551"/>
        <v>0.60585380423463286</v>
      </c>
      <c r="AQ3597">
        <f t="shared" si="552"/>
        <v>0.77836611195158856</v>
      </c>
      <c r="CA3597">
        <v>2</v>
      </c>
      <c r="CC3597" t="str">
        <f t="shared" ca="1" si="547"/>
        <v/>
      </c>
      <c r="CD3597" t="str">
        <f t="shared" ca="1" si="548"/>
        <v/>
      </c>
      <c r="CH3597" t="str">
        <f t="shared" ca="1" si="553"/>
        <v/>
      </c>
      <c r="CK3597" t="str">
        <f t="shared" ca="1" si="549"/>
        <v/>
      </c>
    </row>
    <row r="3598" spans="1:89" x14ac:dyDescent="0.45">
      <c r="A3598">
        <v>0</v>
      </c>
      <c r="B3598">
        <f t="shared" si="550"/>
        <v>0</v>
      </c>
      <c r="D3598" t="b">
        <f t="shared" si="546"/>
        <v>0</v>
      </c>
      <c r="AN3598">
        <f t="shared" si="551"/>
        <v>0</v>
      </c>
      <c r="AQ3598">
        <f t="shared" si="552"/>
        <v>1.2216338880484114</v>
      </c>
      <c r="CA3598">
        <v>0</v>
      </c>
      <c r="CC3598" t="str">
        <f t="shared" ca="1" si="547"/>
        <v/>
      </c>
      <c r="CD3598" t="str">
        <f t="shared" ca="1" si="548"/>
        <v/>
      </c>
      <c r="CH3598" t="str">
        <f t="shared" ca="1" si="553"/>
        <v/>
      </c>
      <c r="CK3598" t="str">
        <f t="shared" ca="1" si="549"/>
        <v/>
      </c>
    </row>
    <row r="3599" spans="1:89" x14ac:dyDescent="0.45">
      <c r="A3599">
        <v>1</v>
      </c>
      <c r="B3599">
        <f t="shared" si="550"/>
        <v>11</v>
      </c>
      <c r="D3599" t="b">
        <f t="shared" si="546"/>
        <v>0</v>
      </c>
      <c r="AN3599">
        <f t="shared" si="551"/>
        <v>4.9121580331455778E-2</v>
      </c>
      <c r="AQ3599">
        <f t="shared" si="552"/>
        <v>0.22163388804841144</v>
      </c>
      <c r="CA3599">
        <v>1</v>
      </c>
      <c r="CC3599" t="str">
        <f t="shared" ca="1" si="547"/>
        <v/>
      </c>
      <c r="CD3599" t="str">
        <f t="shared" ca="1" si="548"/>
        <v/>
      </c>
      <c r="CH3599" t="str">
        <f t="shared" ca="1" si="553"/>
        <v/>
      </c>
      <c r="CK3599" t="str">
        <f t="shared" ca="1" si="549"/>
        <v/>
      </c>
    </row>
    <row r="3600" spans="1:89" x14ac:dyDescent="0.45">
      <c r="A3600">
        <v>3</v>
      </c>
      <c r="B3600">
        <f t="shared" si="550"/>
        <v>0</v>
      </c>
      <c r="D3600" t="b">
        <f t="shared" si="546"/>
        <v>0</v>
      </c>
      <c r="AN3600">
        <f t="shared" si="551"/>
        <v>3.16258602813781</v>
      </c>
      <c r="AQ3600">
        <f t="shared" si="552"/>
        <v>1.7783661119515886</v>
      </c>
      <c r="CA3600">
        <v>3</v>
      </c>
      <c r="CC3600" t="str">
        <f t="shared" ca="1" si="547"/>
        <v/>
      </c>
      <c r="CD3600" t="str">
        <f t="shared" ca="1" si="548"/>
        <v/>
      </c>
      <c r="CH3600" t="str">
        <f t="shared" ca="1" si="553"/>
        <v/>
      </c>
      <c r="CK3600" t="str">
        <f t="shared" ca="1" si="549"/>
        <v/>
      </c>
    </row>
    <row r="3601" spans="1:89" x14ac:dyDescent="0.45">
      <c r="A3601">
        <v>0</v>
      </c>
      <c r="B3601">
        <f t="shared" si="550"/>
        <v>0</v>
      </c>
      <c r="D3601" t="b">
        <f t="shared" si="546"/>
        <v>0</v>
      </c>
      <c r="AN3601">
        <f t="shared" si="551"/>
        <v>0</v>
      </c>
      <c r="AQ3601">
        <f t="shared" si="552"/>
        <v>1.2216338880484114</v>
      </c>
      <c r="CA3601">
        <v>0</v>
      </c>
      <c r="CC3601">
        <f t="shared" ca="1" si="547"/>
        <v>12</v>
      </c>
      <c r="CD3601">
        <f t="shared" ca="1" si="548"/>
        <v>20</v>
      </c>
      <c r="CH3601">
        <f t="shared" ca="1" si="553"/>
        <v>144</v>
      </c>
      <c r="CK3601">
        <f t="shared" ca="1" si="549"/>
        <v>19.66922499999999</v>
      </c>
    </row>
    <row r="3602" spans="1:89" x14ac:dyDescent="0.45">
      <c r="A3602">
        <v>0</v>
      </c>
      <c r="B3602">
        <f t="shared" si="550"/>
        <v>0</v>
      </c>
      <c r="D3602" t="b">
        <f t="shared" si="546"/>
        <v>0</v>
      </c>
      <c r="AN3602">
        <f t="shared" si="551"/>
        <v>0</v>
      </c>
      <c r="AQ3602">
        <f t="shared" si="552"/>
        <v>1.2216338880484114</v>
      </c>
      <c r="CA3602">
        <v>0</v>
      </c>
      <c r="CC3602" t="str">
        <f t="shared" ca="1" si="547"/>
        <v/>
      </c>
      <c r="CD3602" t="str">
        <f t="shared" ca="1" si="548"/>
        <v/>
      </c>
      <c r="CH3602" t="str">
        <f t="shared" ca="1" si="553"/>
        <v/>
      </c>
      <c r="CK3602" t="str">
        <f t="shared" ca="1" si="549"/>
        <v/>
      </c>
    </row>
    <row r="3603" spans="1:89" x14ac:dyDescent="0.45">
      <c r="A3603">
        <v>2</v>
      </c>
      <c r="B3603">
        <f t="shared" si="550"/>
        <v>0</v>
      </c>
      <c r="D3603" t="b">
        <f t="shared" si="546"/>
        <v>0</v>
      </c>
      <c r="AN3603">
        <f t="shared" si="551"/>
        <v>0.60585380423463286</v>
      </c>
      <c r="AQ3603">
        <f t="shared" si="552"/>
        <v>0.77836611195158856</v>
      </c>
      <c r="CA3603">
        <v>2</v>
      </c>
      <c r="CC3603" t="str">
        <f t="shared" ca="1" si="547"/>
        <v/>
      </c>
      <c r="CD3603" t="str">
        <f t="shared" ca="1" si="548"/>
        <v/>
      </c>
      <c r="CH3603" t="str">
        <f t="shared" ca="1" si="553"/>
        <v/>
      </c>
      <c r="CK3603" t="str">
        <f t="shared" ca="1" si="549"/>
        <v/>
      </c>
    </row>
    <row r="3604" spans="1:89" x14ac:dyDescent="0.45">
      <c r="A3604">
        <v>0</v>
      </c>
      <c r="B3604">
        <f t="shared" si="550"/>
        <v>0</v>
      </c>
      <c r="D3604" t="b">
        <f t="shared" si="546"/>
        <v>0</v>
      </c>
      <c r="AN3604">
        <f t="shared" si="551"/>
        <v>0</v>
      </c>
      <c r="AQ3604">
        <f t="shared" si="552"/>
        <v>1.2216338880484114</v>
      </c>
      <c r="CA3604">
        <v>0</v>
      </c>
      <c r="CC3604" t="str">
        <f t="shared" ca="1" si="547"/>
        <v/>
      </c>
      <c r="CD3604" t="str">
        <f t="shared" ca="1" si="548"/>
        <v/>
      </c>
      <c r="CH3604" t="str">
        <f t="shared" ca="1" si="553"/>
        <v/>
      </c>
      <c r="CK3604" t="str">
        <f t="shared" ca="1" si="549"/>
        <v/>
      </c>
    </row>
    <row r="3605" spans="1:89" x14ac:dyDescent="0.45">
      <c r="A3605">
        <v>2</v>
      </c>
      <c r="B3605">
        <f t="shared" si="550"/>
        <v>0</v>
      </c>
      <c r="D3605" t="b">
        <f t="shared" si="546"/>
        <v>0</v>
      </c>
      <c r="AN3605">
        <f t="shared" si="551"/>
        <v>0.60585380423463286</v>
      </c>
      <c r="AQ3605">
        <f t="shared" si="552"/>
        <v>0.77836611195158856</v>
      </c>
      <c r="CA3605">
        <v>2</v>
      </c>
      <c r="CC3605" t="str">
        <f t="shared" ca="1" si="547"/>
        <v/>
      </c>
      <c r="CD3605" t="str">
        <f t="shared" ca="1" si="548"/>
        <v/>
      </c>
      <c r="CH3605" t="str">
        <f t="shared" ca="1" si="553"/>
        <v/>
      </c>
      <c r="CK3605" t="str">
        <f t="shared" ca="1" si="549"/>
        <v/>
      </c>
    </row>
    <row r="3606" spans="1:89" x14ac:dyDescent="0.45">
      <c r="A3606">
        <v>3</v>
      </c>
      <c r="B3606">
        <f t="shared" si="550"/>
        <v>0</v>
      </c>
      <c r="D3606" t="b">
        <f t="shared" si="546"/>
        <v>0</v>
      </c>
      <c r="AN3606">
        <f t="shared" si="551"/>
        <v>3.16258602813781</v>
      </c>
      <c r="AQ3606">
        <f t="shared" si="552"/>
        <v>1.7783661119515886</v>
      </c>
      <c r="CA3606">
        <v>3</v>
      </c>
      <c r="CC3606" t="str">
        <f t="shared" ca="1" si="547"/>
        <v/>
      </c>
      <c r="CD3606" t="str">
        <f t="shared" ca="1" si="548"/>
        <v/>
      </c>
      <c r="CH3606" t="str">
        <f t="shared" ca="1" si="553"/>
        <v/>
      </c>
      <c r="CK3606" t="str">
        <f t="shared" ca="1" si="549"/>
        <v/>
      </c>
    </row>
    <row r="3607" spans="1:89" x14ac:dyDescent="0.45">
      <c r="A3607">
        <v>1</v>
      </c>
      <c r="B3607">
        <f t="shared" si="550"/>
        <v>0</v>
      </c>
      <c r="D3607" t="b">
        <f t="shared" si="546"/>
        <v>1</v>
      </c>
      <c r="AN3607">
        <f t="shared" si="551"/>
        <v>4.9121580331455778E-2</v>
      </c>
      <c r="AQ3607">
        <f t="shared" si="552"/>
        <v>0.22163388804841144</v>
      </c>
      <c r="CA3607">
        <v>1</v>
      </c>
      <c r="CC3607" t="str">
        <f t="shared" ca="1" si="547"/>
        <v/>
      </c>
      <c r="CD3607" t="str">
        <f t="shared" ca="1" si="548"/>
        <v/>
      </c>
      <c r="CH3607" t="str">
        <f t="shared" ca="1" si="553"/>
        <v/>
      </c>
      <c r="CK3607" t="str">
        <f t="shared" ca="1" si="549"/>
        <v/>
      </c>
    </row>
    <row r="3608" spans="1:89" x14ac:dyDescent="0.45">
      <c r="A3608">
        <v>0</v>
      </c>
      <c r="B3608">
        <f t="shared" si="550"/>
        <v>0</v>
      </c>
      <c r="D3608" t="b">
        <f t="shared" si="546"/>
        <v>0</v>
      </c>
      <c r="AN3608">
        <f t="shared" si="551"/>
        <v>0</v>
      </c>
      <c r="AQ3608">
        <f t="shared" si="552"/>
        <v>1.2216338880484114</v>
      </c>
      <c r="CA3608">
        <v>0</v>
      </c>
      <c r="CC3608" t="str">
        <f t="shared" ca="1" si="547"/>
        <v/>
      </c>
      <c r="CD3608" t="str">
        <f t="shared" ca="1" si="548"/>
        <v/>
      </c>
      <c r="CH3608" t="str">
        <f t="shared" ca="1" si="553"/>
        <v/>
      </c>
      <c r="CK3608" t="str">
        <f t="shared" ca="1" si="549"/>
        <v/>
      </c>
    </row>
    <row r="3609" spans="1:89" x14ac:dyDescent="0.45">
      <c r="A3609">
        <v>3</v>
      </c>
      <c r="B3609">
        <f t="shared" si="550"/>
        <v>15</v>
      </c>
      <c r="D3609" t="b">
        <f t="shared" si="546"/>
        <v>0</v>
      </c>
      <c r="AN3609">
        <f t="shared" si="551"/>
        <v>3.16258602813781</v>
      </c>
      <c r="AQ3609">
        <f t="shared" si="552"/>
        <v>1.7783661119515886</v>
      </c>
      <c r="CA3609">
        <v>3</v>
      </c>
      <c r="CC3609" t="str">
        <f t="shared" ca="1" si="547"/>
        <v/>
      </c>
      <c r="CD3609" t="str">
        <f t="shared" ca="1" si="548"/>
        <v/>
      </c>
      <c r="CH3609" t="str">
        <f t="shared" ca="1" si="553"/>
        <v/>
      </c>
      <c r="CK3609" t="str">
        <f t="shared" ca="1" si="549"/>
        <v/>
      </c>
    </row>
    <row r="3610" spans="1:89" x14ac:dyDescent="0.45">
      <c r="A3610">
        <v>1</v>
      </c>
      <c r="B3610">
        <f t="shared" si="550"/>
        <v>0</v>
      </c>
      <c r="D3610" t="b">
        <f t="shared" si="546"/>
        <v>0</v>
      </c>
      <c r="AN3610">
        <f t="shared" si="551"/>
        <v>4.9121580331455778E-2</v>
      </c>
      <c r="AQ3610">
        <f t="shared" si="552"/>
        <v>0.22163388804841144</v>
      </c>
      <c r="CA3610">
        <v>1</v>
      </c>
      <c r="CC3610" t="str">
        <f t="shared" ca="1" si="547"/>
        <v/>
      </c>
      <c r="CD3610" t="str">
        <f t="shared" ca="1" si="548"/>
        <v/>
      </c>
      <c r="CH3610" t="str">
        <f t="shared" ca="1" si="553"/>
        <v/>
      </c>
      <c r="CK3610" t="str">
        <f t="shared" ca="1" si="549"/>
        <v/>
      </c>
    </row>
    <row r="3611" spans="1:89" x14ac:dyDescent="0.45">
      <c r="A3611">
        <v>2</v>
      </c>
      <c r="B3611">
        <f t="shared" si="550"/>
        <v>0</v>
      </c>
      <c r="D3611" t="b">
        <f t="shared" si="546"/>
        <v>0</v>
      </c>
      <c r="AN3611">
        <f t="shared" si="551"/>
        <v>0.60585380423463286</v>
      </c>
      <c r="AQ3611">
        <f t="shared" si="552"/>
        <v>0.77836611195158856</v>
      </c>
      <c r="CA3611">
        <v>2</v>
      </c>
      <c r="CC3611">
        <f t="shared" ca="1" si="547"/>
        <v>8</v>
      </c>
      <c r="CD3611" t="str">
        <f t="shared" ca="1" si="548"/>
        <v/>
      </c>
      <c r="CH3611">
        <f t="shared" ca="1" si="553"/>
        <v>64</v>
      </c>
      <c r="CK3611" t="str">
        <f t="shared" ca="1" si="549"/>
        <v/>
      </c>
    </row>
    <row r="3612" spans="1:89" x14ac:dyDescent="0.45">
      <c r="A3612">
        <v>0</v>
      </c>
      <c r="B3612">
        <f t="shared" si="550"/>
        <v>0</v>
      </c>
      <c r="D3612" t="b">
        <f t="shared" si="546"/>
        <v>0</v>
      </c>
      <c r="AN3612">
        <f t="shared" si="551"/>
        <v>0</v>
      </c>
      <c r="AQ3612">
        <f t="shared" si="552"/>
        <v>1.2216338880484114</v>
      </c>
      <c r="CA3612">
        <v>0</v>
      </c>
      <c r="CC3612" t="str">
        <f t="shared" ca="1" si="547"/>
        <v/>
      </c>
      <c r="CD3612" t="str">
        <f t="shared" ca="1" si="548"/>
        <v/>
      </c>
      <c r="CH3612" t="str">
        <f t="shared" ca="1" si="553"/>
        <v/>
      </c>
      <c r="CK3612" t="str">
        <f t="shared" ca="1" si="549"/>
        <v/>
      </c>
    </row>
    <row r="3613" spans="1:89" x14ac:dyDescent="0.45">
      <c r="A3613">
        <v>1</v>
      </c>
      <c r="B3613">
        <f t="shared" si="550"/>
        <v>0</v>
      </c>
      <c r="D3613" t="b">
        <f t="shared" si="546"/>
        <v>0</v>
      </c>
      <c r="AN3613">
        <f t="shared" si="551"/>
        <v>4.9121580331455778E-2</v>
      </c>
      <c r="AQ3613">
        <f t="shared" si="552"/>
        <v>0.22163388804841144</v>
      </c>
      <c r="CA3613">
        <v>1</v>
      </c>
      <c r="CC3613" t="str">
        <f t="shared" ca="1" si="547"/>
        <v/>
      </c>
      <c r="CD3613" t="str">
        <f t="shared" ca="1" si="548"/>
        <v/>
      </c>
      <c r="CH3613" t="str">
        <f t="shared" ca="1" si="553"/>
        <v/>
      </c>
      <c r="CK3613" t="str">
        <f t="shared" ca="1" si="549"/>
        <v/>
      </c>
    </row>
    <row r="3614" spans="1:89" x14ac:dyDescent="0.45">
      <c r="A3614">
        <v>1</v>
      </c>
      <c r="B3614">
        <f t="shared" si="550"/>
        <v>0</v>
      </c>
      <c r="D3614" t="b">
        <f t="shared" si="546"/>
        <v>0</v>
      </c>
      <c r="AN3614">
        <f t="shared" si="551"/>
        <v>4.9121580331455778E-2</v>
      </c>
      <c r="AQ3614">
        <f t="shared" si="552"/>
        <v>0.22163388804841144</v>
      </c>
      <c r="CA3614">
        <v>1</v>
      </c>
      <c r="CC3614" t="str">
        <f t="shared" ca="1" si="547"/>
        <v/>
      </c>
      <c r="CD3614" t="str">
        <f t="shared" ca="1" si="548"/>
        <v/>
      </c>
      <c r="CH3614" t="str">
        <f t="shared" ca="1" si="553"/>
        <v/>
      </c>
      <c r="CK3614" t="str">
        <f t="shared" ca="1" si="549"/>
        <v/>
      </c>
    </row>
    <row r="3615" spans="1:89" x14ac:dyDescent="0.45">
      <c r="A3615">
        <v>0</v>
      </c>
      <c r="B3615">
        <f t="shared" si="550"/>
        <v>0</v>
      </c>
      <c r="D3615" t="b">
        <f t="shared" si="546"/>
        <v>0</v>
      </c>
      <c r="AN3615">
        <f t="shared" si="551"/>
        <v>0</v>
      </c>
      <c r="AQ3615">
        <f t="shared" si="552"/>
        <v>1.2216338880484114</v>
      </c>
      <c r="CA3615">
        <v>0</v>
      </c>
      <c r="CC3615" t="str">
        <f t="shared" ca="1" si="547"/>
        <v/>
      </c>
      <c r="CD3615" t="str">
        <f t="shared" ca="1" si="548"/>
        <v/>
      </c>
      <c r="CH3615" t="str">
        <f t="shared" ca="1" si="553"/>
        <v/>
      </c>
      <c r="CK3615" t="str">
        <f t="shared" ca="1" si="549"/>
        <v/>
      </c>
    </row>
    <row r="3616" spans="1:89" x14ac:dyDescent="0.45">
      <c r="A3616">
        <v>0</v>
      </c>
      <c r="B3616">
        <f t="shared" si="550"/>
        <v>0</v>
      </c>
      <c r="D3616" t="b">
        <f t="shared" si="546"/>
        <v>0</v>
      </c>
      <c r="AN3616">
        <f t="shared" si="551"/>
        <v>0</v>
      </c>
      <c r="AQ3616">
        <f t="shared" si="552"/>
        <v>1.2216338880484114</v>
      </c>
      <c r="CA3616">
        <v>0</v>
      </c>
      <c r="CC3616" t="str">
        <f t="shared" ca="1" si="547"/>
        <v/>
      </c>
      <c r="CD3616" t="str">
        <f t="shared" ca="1" si="548"/>
        <v/>
      </c>
      <c r="CH3616" t="str">
        <f t="shared" ca="1" si="553"/>
        <v/>
      </c>
      <c r="CK3616" t="str">
        <f t="shared" ca="1" si="549"/>
        <v/>
      </c>
    </row>
    <row r="3617" spans="1:89" x14ac:dyDescent="0.45">
      <c r="A3617">
        <v>1</v>
      </c>
      <c r="B3617">
        <f t="shared" si="550"/>
        <v>0</v>
      </c>
      <c r="D3617" t="b">
        <f t="shared" si="546"/>
        <v>1</v>
      </c>
      <c r="AN3617">
        <f t="shared" si="551"/>
        <v>4.9121580331455778E-2</v>
      </c>
      <c r="AQ3617">
        <f t="shared" si="552"/>
        <v>0.22163388804841144</v>
      </c>
      <c r="CA3617">
        <v>1</v>
      </c>
      <c r="CC3617" t="str">
        <f t="shared" ca="1" si="547"/>
        <v/>
      </c>
      <c r="CD3617" t="str">
        <f t="shared" ca="1" si="548"/>
        <v/>
      </c>
      <c r="CH3617" t="str">
        <f t="shared" ca="1" si="553"/>
        <v/>
      </c>
      <c r="CK3617" t="str">
        <f t="shared" ca="1" si="549"/>
        <v/>
      </c>
    </row>
    <row r="3618" spans="1:89" x14ac:dyDescent="0.45">
      <c r="A3618">
        <v>2</v>
      </c>
      <c r="B3618">
        <f t="shared" si="550"/>
        <v>0</v>
      </c>
      <c r="D3618" t="b">
        <f t="shared" si="546"/>
        <v>0</v>
      </c>
      <c r="AN3618">
        <f t="shared" si="551"/>
        <v>0.60585380423463286</v>
      </c>
      <c r="AQ3618">
        <f t="shared" si="552"/>
        <v>0.77836611195158856</v>
      </c>
      <c r="CA3618">
        <v>2</v>
      </c>
      <c r="CC3618" t="str">
        <f t="shared" ca="1" si="547"/>
        <v/>
      </c>
      <c r="CD3618" t="str">
        <f t="shared" ca="1" si="548"/>
        <v/>
      </c>
      <c r="CH3618" t="str">
        <f t="shared" ca="1" si="553"/>
        <v/>
      </c>
      <c r="CK3618" t="str">
        <f t="shared" ca="1" si="549"/>
        <v/>
      </c>
    </row>
    <row r="3619" spans="1:89" x14ac:dyDescent="0.45">
      <c r="A3619">
        <v>0</v>
      </c>
      <c r="B3619">
        <f t="shared" si="550"/>
        <v>18</v>
      </c>
      <c r="D3619" t="b">
        <f t="shared" si="546"/>
        <v>0</v>
      </c>
      <c r="AN3619">
        <f t="shared" si="551"/>
        <v>0</v>
      </c>
      <c r="AQ3619">
        <f t="shared" si="552"/>
        <v>1.2216338880484114</v>
      </c>
      <c r="CA3619">
        <v>0</v>
      </c>
      <c r="CC3619" t="str">
        <f t="shared" ca="1" si="547"/>
        <v/>
      </c>
      <c r="CD3619" t="str">
        <f t="shared" ca="1" si="548"/>
        <v/>
      </c>
      <c r="CH3619" t="str">
        <f t="shared" ca="1" si="553"/>
        <v/>
      </c>
      <c r="CK3619" t="str">
        <f t="shared" ca="1" si="549"/>
        <v/>
      </c>
    </row>
    <row r="3620" spans="1:89" x14ac:dyDescent="0.45">
      <c r="A3620">
        <v>1</v>
      </c>
      <c r="B3620">
        <f t="shared" si="550"/>
        <v>0</v>
      </c>
      <c r="D3620" t="b">
        <f t="shared" si="546"/>
        <v>0</v>
      </c>
      <c r="AN3620">
        <f t="shared" si="551"/>
        <v>4.9121580331455778E-2</v>
      </c>
      <c r="AQ3620">
        <f t="shared" si="552"/>
        <v>0.22163388804841144</v>
      </c>
      <c r="CA3620">
        <v>1</v>
      </c>
      <c r="CC3620" t="str">
        <f t="shared" ca="1" si="547"/>
        <v/>
      </c>
      <c r="CD3620" t="str">
        <f t="shared" ca="1" si="548"/>
        <v/>
      </c>
      <c r="CH3620" t="str">
        <f t="shared" ca="1" si="553"/>
        <v/>
      </c>
      <c r="CK3620" t="str">
        <f t="shared" ca="1" si="549"/>
        <v/>
      </c>
    </row>
    <row r="3621" spans="1:89" x14ac:dyDescent="0.45">
      <c r="A3621">
        <v>2</v>
      </c>
      <c r="B3621">
        <f t="shared" si="550"/>
        <v>0</v>
      </c>
      <c r="D3621" t="b">
        <f t="shared" si="546"/>
        <v>0</v>
      </c>
      <c r="AN3621">
        <f t="shared" si="551"/>
        <v>0.60585380423463286</v>
      </c>
      <c r="AQ3621">
        <f t="shared" si="552"/>
        <v>0.77836611195158856</v>
      </c>
      <c r="CA3621">
        <v>2</v>
      </c>
      <c r="CC3621">
        <f t="shared" ca="1" si="547"/>
        <v>28</v>
      </c>
      <c r="CD3621">
        <f t="shared" ca="1" si="548"/>
        <v>38</v>
      </c>
      <c r="CH3621">
        <f t="shared" ca="1" si="553"/>
        <v>784</v>
      </c>
      <c r="CK3621">
        <f t="shared" ca="1" si="549"/>
        <v>184.00922500000004</v>
      </c>
    </row>
    <row r="3622" spans="1:89" x14ac:dyDescent="0.45">
      <c r="A3622">
        <v>2</v>
      </c>
      <c r="B3622">
        <f t="shared" si="550"/>
        <v>0</v>
      </c>
      <c r="D3622" t="b">
        <f t="shared" si="546"/>
        <v>0</v>
      </c>
      <c r="AN3622">
        <f t="shared" si="551"/>
        <v>0.60585380423463286</v>
      </c>
      <c r="AQ3622">
        <f t="shared" si="552"/>
        <v>0.77836611195158856</v>
      </c>
      <c r="CA3622">
        <v>2</v>
      </c>
      <c r="CC3622" t="str">
        <f t="shared" ca="1" si="547"/>
        <v/>
      </c>
      <c r="CD3622" t="str">
        <f t="shared" ca="1" si="548"/>
        <v/>
      </c>
      <c r="CH3622" t="str">
        <f t="shared" ca="1" si="553"/>
        <v/>
      </c>
      <c r="CK3622" t="str">
        <f t="shared" ca="1" si="549"/>
        <v/>
      </c>
    </row>
    <row r="3623" spans="1:89" x14ac:dyDescent="0.45">
      <c r="A3623">
        <v>2</v>
      </c>
      <c r="B3623">
        <f t="shared" si="550"/>
        <v>0</v>
      </c>
      <c r="D3623" t="b">
        <f t="shared" si="546"/>
        <v>0</v>
      </c>
      <c r="AN3623">
        <f t="shared" si="551"/>
        <v>0.60585380423463286</v>
      </c>
      <c r="AQ3623">
        <f t="shared" si="552"/>
        <v>0.77836611195158856</v>
      </c>
      <c r="CA3623">
        <v>2</v>
      </c>
      <c r="CC3623" t="str">
        <f t="shared" ca="1" si="547"/>
        <v/>
      </c>
      <c r="CD3623" t="str">
        <f t="shared" ca="1" si="548"/>
        <v/>
      </c>
      <c r="CH3623" t="str">
        <f t="shared" ca="1" si="553"/>
        <v/>
      </c>
      <c r="CK3623" t="str">
        <f t="shared" ca="1" si="549"/>
        <v/>
      </c>
    </row>
    <row r="3624" spans="1:89" x14ac:dyDescent="0.45">
      <c r="A3624">
        <v>6</v>
      </c>
      <c r="B3624">
        <f t="shared" si="550"/>
        <v>0</v>
      </c>
      <c r="D3624" t="b">
        <f t="shared" si="546"/>
        <v>0</v>
      </c>
      <c r="AN3624">
        <f t="shared" si="551"/>
        <v>22.832782699847343</v>
      </c>
      <c r="AQ3624">
        <f t="shared" si="552"/>
        <v>4.7783661119515886</v>
      </c>
      <c r="CA3624">
        <v>6</v>
      </c>
      <c r="CC3624" t="str">
        <f t="shared" ca="1" si="547"/>
        <v/>
      </c>
      <c r="CD3624" t="str">
        <f t="shared" ca="1" si="548"/>
        <v/>
      </c>
      <c r="CH3624" t="str">
        <f t="shared" ca="1" si="553"/>
        <v/>
      </c>
      <c r="CK3624" t="str">
        <f t="shared" ca="1" si="549"/>
        <v/>
      </c>
    </row>
    <row r="3625" spans="1:89" x14ac:dyDescent="0.45">
      <c r="A3625">
        <v>3</v>
      </c>
      <c r="B3625">
        <f t="shared" si="550"/>
        <v>0</v>
      </c>
      <c r="D3625" t="b">
        <f t="shared" si="546"/>
        <v>0</v>
      </c>
      <c r="AN3625">
        <f t="shared" si="551"/>
        <v>3.16258602813781</v>
      </c>
      <c r="AQ3625">
        <f t="shared" si="552"/>
        <v>1.7783661119515886</v>
      </c>
      <c r="CA3625">
        <v>3</v>
      </c>
      <c r="CC3625" t="str">
        <f t="shared" ca="1" si="547"/>
        <v/>
      </c>
      <c r="CD3625" t="str">
        <f t="shared" ca="1" si="548"/>
        <v/>
      </c>
      <c r="CH3625" t="str">
        <f t="shared" ca="1" si="553"/>
        <v/>
      </c>
      <c r="CK3625" t="str">
        <f t="shared" ca="1" si="549"/>
        <v/>
      </c>
    </row>
    <row r="3626" spans="1:89" x14ac:dyDescent="0.45">
      <c r="A3626">
        <v>1</v>
      </c>
      <c r="B3626">
        <f t="shared" si="550"/>
        <v>0</v>
      </c>
      <c r="D3626" t="b">
        <f t="shared" si="546"/>
        <v>0</v>
      </c>
      <c r="AN3626">
        <f t="shared" si="551"/>
        <v>4.9121580331455778E-2</v>
      </c>
      <c r="AQ3626">
        <f t="shared" si="552"/>
        <v>0.22163388804841144</v>
      </c>
      <c r="CA3626">
        <v>1</v>
      </c>
      <c r="CC3626" t="str">
        <f t="shared" ca="1" si="547"/>
        <v/>
      </c>
      <c r="CD3626" t="str">
        <f t="shared" ca="1" si="548"/>
        <v/>
      </c>
      <c r="CH3626" t="str">
        <f t="shared" ca="1" si="553"/>
        <v/>
      </c>
      <c r="CK3626" t="str">
        <f t="shared" ca="1" si="549"/>
        <v/>
      </c>
    </row>
    <row r="3627" spans="1:89" x14ac:dyDescent="0.45">
      <c r="A3627">
        <v>3</v>
      </c>
      <c r="B3627">
        <f t="shared" si="550"/>
        <v>0</v>
      </c>
      <c r="D3627" t="b">
        <f t="shared" si="546"/>
        <v>1</v>
      </c>
      <c r="AN3627">
        <f t="shared" si="551"/>
        <v>3.16258602813781</v>
      </c>
      <c r="AQ3627">
        <f t="shared" si="552"/>
        <v>1.7783661119515886</v>
      </c>
      <c r="CA3627">
        <v>3</v>
      </c>
      <c r="CC3627" t="str">
        <f t="shared" ca="1" si="547"/>
        <v/>
      </c>
      <c r="CD3627" t="str">
        <f t="shared" ca="1" si="548"/>
        <v/>
      </c>
      <c r="CH3627" t="str">
        <f t="shared" ca="1" si="553"/>
        <v/>
      </c>
      <c r="CK3627" t="str">
        <f t="shared" ca="1" si="549"/>
        <v/>
      </c>
    </row>
    <row r="3628" spans="1:89" x14ac:dyDescent="0.45">
      <c r="A3628">
        <v>2</v>
      </c>
      <c r="B3628">
        <f t="shared" si="550"/>
        <v>0</v>
      </c>
      <c r="D3628" t="b">
        <f t="shared" si="546"/>
        <v>0</v>
      </c>
      <c r="AN3628">
        <f t="shared" si="551"/>
        <v>0.60585380423463286</v>
      </c>
      <c r="AQ3628">
        <f t="shared" si="552"/>
        <v>0.77836611195158856</v>
      </c>
      <c r="CA3628">
        <v>2</v>
      </c>
      <c r="CC3628" t="str">
        <f t="shared" ca="1" si="547"/>
        <v/>
      </c>
      <c r="CD3628" t="str">
        <f t="shared" ca="1" si="548"/>
        <v/>
      </c>
      <c r="CH3628" t="str">
        <f t="shared" ca="1" si="553"/>
        <v/>
      </c>
      <c r="CK3628" t="str">
        <f t="shared" ca="1" si="549"/>
        <v/>
      </c>
    </row>
    <row r="3629" spans="1:89" x14ac:dyDescent="0.45">
      <c r="A3629">
        <v>4</v>
      </c>
      <c r="B3629">
        <f t="shared" si="550"/>
        <v>11</v>
      </c>
      <c r="D3629" t="b">
        <f t="shared" si="546"/>
        <v>0</v>
      </c>
      <c r="AN3629">
        <f t="shared" si="551"/>
        <v>7.7193182520409875</v>
      </c>
      <c r="AQ3629">
        <f t="shared" si="552"/>
        <v>2.7783661119515886</v>
      </c>
      <c r="CA3629">
        <v>4</v>
      </c>
      <c r="CC3629" t="str">
        <f t="shared" ca="1" si="547"/>
        <v/>
      </c>
      <c r="CD3629" t="str">
        <f t="shared" ca="1" si="548"/>
        <v/>
      </c>
      <c r="CH3629" t="str">
        <f t="shared" ca="1" si="553"/>
        <v/>
      </c>
      <c r="CK3629" t="str">
        <f t="shared" ca="1" si="549"/>
        <v/>
      </c>
    </row>
    <row r="3630" spans="1:89" x14ac:dyDescent="0.45">
      <c r="A3630">
        <v>3</v>
      </c>
      <c r="B3630">
        <f t="shared" si="550"/>
        <v>0</v>
      </c>
      <c r="D3630" t="b">
        <f t="shared" si="546"/>
        <v>0</v>
      </c>
      <c r="AN3630">
        <f t="shared" si="551"/>
        <v>3.16258602813781</v>
      </c>
      <c r="AQ3630">
        <f t="shared" si="552"/>
        <v>1.7783661119515886</v>
      </c>
      <c r="CA3630">
        <v>3</v>
      </c>
      <c r="CC3630" t="str">
        <f t="shared" ca="1" si="547"/>
        <v/>
      </c>
      <c r="CD3630" t="str">
        <f t="shared" ca="1" si="548"/>
        <v/>
      </c>
      <c r="CH3630" t="str">
        <f t="shared" ca="1" si="553"/>
        <v/>
      </c>
      <c r="CK3630" t="str">
        <f t="shared" ca="1" si="549"/>
        <v/>
      </c>
    </row>
    <row r="3631" spans="1:89" x14ac:dyDescent="0.45">
      <c r="A3631">
        <v>0</v>
      </c>
      <c r="B3631">
        <f t="shared" si="550"/>
        <v>0</v>
      </c>
      <c r="D3631" t="b">
        <f t="shared" si="546"/>
        <v>0</v>
      </c>
      <c r="AN3631">
        <f t="shared" si="551"/>
        <v>0</v>
      </c>
      <c r="AQ3631">
        <f t="shared" si="552"/>
        <v>1.2216338880484114</v>
      </c>
      <c r="CA3631">
        <v>0</v>
      </c>
      <c r="CC3631">
        <f t="shared" ca="1" si="547"/>
        <v>10</v>
      </c>
      <c r="CD3631" t="str">
        <f t="shared" ca="1" si="548"/>
        <v/>
      </c>
      <c r="CH3631">
        <f t="shared" ca="1" si="553"/>
        <v>100</v>
      </c>
      <c r="CK3631" t="str">
        <f t="shared" ca="1" si="549"/>
        <v/>
      </c>
    </row>
    <row r="3632" spans="1:89" x14ac:dyDescent="0.45">
      <c r="A3632">
        <v>1</v>
      </c>
      <c r="B3632">
        <f t="shared" si="550"/>
        <v>0</v>
      </c>
      <c r="D3632" t="b">
        <f t="shared" si="546"/>
        <v>0</v>
      </c>
      <c r="AN3632">
        <f t="shared" si="551"/>
        <v>4.9121580331455778E-2</v>
      </c>
      <c r="AQ3632">
        <f t="shared" si="552"/>
        <v>0.22163388804841144</v>
      </c>
      <c r="CA3632">
        <v>1</v>
      </c>
      <c r="CC3632" t="str">
        <f t="shared" ca="1" si="547"/>
        <v/>
      </c>
      <c r="CD3632" t="str">
        <f t="shared" ca="1" si="548"/>
        <v/>
      </c>
      <c r="CH3632" t="str">
        <f t="shared" ca="1" si="553"/>
        <v/>
      </c>
      <c r="CK3632" t="str">
        <f t="shared" ca="1" si="549"/>
        <v/>
      </c>
    </row>
    <row r="3633" spans="1:89" x14ac:dyDescent="0.45">
      <c r="A3633">
        <v>2</v>
      </c>
      <c r="B3633">
        <f t="shared" si="550"/>
        <v>0</v>
      </c>
      <c r="D3633" t="b">
        <f t="shared" si="546"/>
        <v>0</v>
      </c>
      <c r="AN3633">
        <f t="shared" si="551"/>
        <v>0.60585380423463286</v>
      </c>
      <c r="AQ3633">
        <f t="shared" si="552"/>
        <v>0.77836611195158856</v>
      </c>
      <c r="CA3633">
        <v>2</v>
      </c>
      <c r="CC3633" t="str">
        <f t="shared" ca="1" si="547"/>
        <v/>
      </c>
      <c r="CD3633" t="str">
        <f t="shared" ca="1" si="548"/>
        <v/>
      </c>
      <c r="CH3633" t="str">
        <f t="shared" ca="1" si="553"/>
        <v/>
      </c>
      <c r="CK3633" t="str">
        <f t="shared" ca="1" si="549"/>
        <v/>
      </c>
    </row>
    <row r="3634" spans="1:89" x14ac:dyDescent="0.45">
      <c r="A3634">
        <v>0</v>
      </c>
      <c r="B3634">
        <f t="shared" si="550"/>
        <v>0</v>
      </c>
      <c r="D3634" t="b">
        <f t="shared" si="546"/>
        <v>0</v>
      </c>
      <c r="AN3634">
        <f t="shared" si="551"/>
        <v>0</v>
      </c>
      <c r="AQ3634">
        <f t="shared" si="552"/>
        <v>1.2216338880484114</v>
      </c>
      <c r="CA3634">
        <v>0</v>
      </c>
      <c r="CC3634" t="str">
        <f t="shared" ca="1" si="547"/>
        <v/>
      </c>
      <c r="CD3634" t="str">
        <f t="shared" ca="1" si="548"/>
        <v/>
      </c>
      <c r="CH3634" t="str">
        <f t="shared" ca="1" si="553"/>
        <v/>
      </c>
      <c r="CK3634" t="str">
        <f t="shared" ca="1" si="549"/>
        <v/>
      </c>
    </row>
    <row r="3635" spans="1:89" x14ac:dyDescent="0.45">
      <c r="A3635">
        <v>2</v>
      </c>
      <c r="B3635">
        <f t="shared" si="550"/>
        <v>0</v>
      </c>
      <c r="D3635" t="b">
        <f t="shared" si="546"/>
        <v>0</v>
      </c>
      <c r="AN3635">
        <f t="shared" si="551"/>
        <v>0.60585380423463286</v>
      </c>
      <c r="AQ3635">
        <f t="shared" si="552"/>
        <v>0.77836611195158856</v>
      </c>
      <c r="CA3635">
        <v>2</v>
      </c>
      <c r="CC3635" t="str">
        <f t="shared" ca="1" si="547"/>
        <v/>
      </c>
      <c r="CD3635" t="str">
        <f t="shared" ca="1" si="548"/>
        <v/>
      </c>
      <c r="CH3635" t="str">
        <f t="shared" ca="1" si="553"/>
        <v/>
      </c>
      <c r="CK3635" t="str">
        <f t="shared" ca="1" si="549"/>
        <v/>
      </c>
    </row>
    <row r="3636" spans="1:89" x14ac:dyDescent="0.45">
      <c r="A3636">
        <v>0</v>
      </c>
      <c r="B3636">
        <f t="shared" si="550"/>
        <v>0</v>
      </c>
      <c r="D3636" t="b">
        <f t="shared" si="546"/>
        <v>0</v>
      </c>
      <c r="AN3636">
        <f t="shared" si="551"/>
        <v>0</v>
      </c>
      <c r="AQ3636">
        <f t="shared" si="552"/>
        <v>1.2216338880484114</v>
      </c>
      <c r="CA3636">
        <v>0</v>
      </c>
      <c r="CC3636" t="str">
        <f t="shared" ca="1" si="547"/>
        <v/>
      </c>
      <c r="CD3636" t="str">
        <f t="shared" ca="1" si="548"/>
        <v/>
      </c>
      <c r="CH3636" t="str">
        <f t="shared" ca="1" si="553"/>
        <v/>
      </c>
      <c r="CK3636" t="str">
        <f t="shared" ca="1" si="549"/>
        <v/>
      </c>
    </row>
    <row r="3637" spans="1:89" x14ac:dyDescent="0.45">
      <c r="A3637">
        <v>0</v>
      </c>
      <c r="B3637">
        <f t="shared" si="550"/>
        <v>0</v>
      </c>
      <c r="D3637" t="b">
        <f t="shared" si="546"/>
        <v>1</v>
      </c>
      <c r="AN3637">
        <f t="shared" si="551"/>
        <v>0</v>
      </c>
      <c r="AQ3637">
        <f t="shared" si="552"/>
        <v>1.2216338880484114</v>
      </c>
      <c r="CA3637">
        <v>0</v>
      </c>
      <c r="CC3637" t="str">
        <f t="shared" ca="1" si="547"/>
        <v/>
      </c>
      <c r="CD3637" t="str">
        <f t="shared" ca="1" si="548"/>
        <v/>
      </c>
      <c r="CH3637" t="str">
        <f t="shared" ca="1" si="553"/>
        <v/>
      </c>
      <c r="CK3637" t="str">
        <f t="shared" ca="1" si="549"/>
        <v/>
      </c>
    </row>
    <row r="3638" spans="1:89" x14ac:dyDescent="0.45">
      <c r="A3638">
        <v>2</v>
      </c>
      <c r="B3638">
        <f t="shared" si="550"/>
        <v>0</v>
      </c>
      <c r="D3638" t="b">
        <f t="shared" si="546"/>
        <v>0</v>
      </c>
      <c r="AN3638">
        <f t="shared" si="551"/>
        <v>0.60585380423463286</v>
      </c>
      <c r="AQ3638">
        <f t="shared" si="552"/>
        <v>0.77836611195158856</v>
      </c>
      <c r="CA3638">
        <v>2</v>
      </c>
      <c r="CC3638" t="str">
        <f t="shared" ca="1" si="547"/>
        <v/>
      </c>
      <c r="CD3638" t="str">
        <f t="shared" ca="1" si="548"/>
        <v/>
      </c>
      <c r="CH3638" t="str">
        <f t="shared" ca="1" si="553"/>
        <v/>
      </c>
      <c r="CK3638" t="str">
        <f t="shared" ca="1" si="549"/>
        <v/>
      </c>
    </row>
    <row r="3639" spans="1:89" x14ac:dyDescent="0.45">
      <c r="A3639">
        <v>3</v>
      </c>
      <c r="B3639">
        <f t="shared" si="550"/>
        <v>21</v>
      </c>
      <c r="D3639" t="b">
        <f t="shared" si="546"/>
        <v>0</v>
      </c>
      <c r="AN3639">
        <f t="shared" si="551"/>
        <v>3.16258602813781</v>
      </c>
      <c r="AQ3639">
        <f t="shared" si="552"/>
        <v>1.7783661119515886</v>
      </c>
      <c r="CA3639">
        <v>3</v>
      </c>
      <c r="CC3639" t="str">
        <f t="shared" ca="1" si="547"/>
        <v/>
      </c>
      <c r="CD3639" t="str">
        <f t="shared" ca="1" si="548"/>
        <v/>
      </c>
      <c r="CH3639" t="str">
        <f t="shared" ca="1" si="553"/>
        <v/>
      </c>
      <c r="CK3639" t="str">
        <f t="shared" ca="1" si="549"/>
        <v/>
      </c>
    </row>
    <row r="3640" spans="1:89" x14ac:dyDescent="0.45">
      <c r="A3640">
        <v>0</v>
      </c>
      <c r="B3640">
        <f t="shared" si="550"/>
        <v>0</v>
      </c>
      <c r="D3640" t="b">
        <f t="shared" si="546"/>
        <v>0</v>
      </c>
      <c r="AN3640">
        <f t="shared" si="551"/>
        <v>0</v>
      </c>
      <c r="AQ3640">
        <f t="shared" si="552"/>
        <v>1.2216338880484114</v>
      </c>
      <c r="CA3640">
        <v>0</v>
      </c>
      <c r="CC3640" t="str">
        <f t="shared" ca="1" si="547"/>
        <v/>
      </c>
      <c r="CD3640" t="str">
        <f t="shared" ca="1" si="548"/>
        <v/>
      </c>
      <c r="CH3640" t="str">
        <f t="shared" ca="1" si="553"/>
        <v/>
      </c>
      <c r="CK3640" t="str">
        <f t="shared" ca="1" si="549"/>
        <v/>
      </c>
    </row>
    <row r="3641" spans="1:89" x14ac:dyDescent="0.45">
      <c r="A3641">
        <v>1</v>
      </c>
      <c r="B3641">
        <f t="shared" si="550"/>
        <v>0</v>
      </c>
      <c r="D3641" t="b">
        <f t="shared" si="546"/>
        <v>0</v>
      </c>
      <c r="AN3641">
        <f t="shared" si="551"/>
        <v>4.9121580331455778E-2</v>
      </c>
      <c r="AQ3641">
        <f t="shared" si="552"/>
        <v>0.22163388804841144</v>
      </c>
      <c r="CA3641">
        <v>1</v>
      </c>
      <c r="CC3641">
        <f t="shared" ca="1" si="547"/>
        <v>11</v>
      </c>
      <c r="CD3641">
        <f t="shared" ca="1" si="548"/>
        <v>26</v>
      </c>
      <c r="CH3641">
        <f t="shared" ca="1" si="553"/>
        <v>121</v>
      </c>
      <c r="CK3641">
        <f t="shared" ca="1" si="549"/>
        <v>2.4492250000000042</v>
      </c>
    </row>
    <row r="3642" spans="1:89" x14ac:dyDescent="0.45">
      <c r="A3642">
        <v>1</v>
      </c>
      <c r="B3642">
        <f t="shared" si="550"/>
        <v>0</v>
      </c>
      <c r="D3642" t="b">
        <f t="shared" si="546"/>
        <v>0</v>
      </c>
      <c r="AN3642">
        <f t="shared" si="551"/>
        <v>4.9121580331455778E-2</v>
      </c>
      <c r="AQ3642">
        <f t="shared" si="552"/>
        <v>0.22163388804841144</v>
      </c>
      <c r="CA3642">
        <v>1</v>
      </c>
      <c r="CC3642" t="str">
        <f t="shared" ca="1" si="547"/>
        <v/>
      </c>
      <c r="CD3642" t="str">
        <f t="shared" ca="1" si="548"/>
        <v/>
      </c>
      <c r="CH3642" t="str">
        <f t="shared" ca="1" si="553"/>
        <v/>
      </c>
      <c r="CK3642" t="str">
        <f t="shared" ca="1" si="549"/>
        <v/>
      </c>
    </row>
    <row r="3643" spans="1:89" x14ac:dyDescent="0.45">
      <c r="A3643">
        <v>2</v>
      </c>
      <c r="B3643">
        <f t="shared" si="550"/>
        <v>0</v>
      </c>
      <c r="D3643" t="b">
        <f t="shared" si="546"/>
        <v>0</v>
      </c>
      <c r="AN3643">
        <f t="shared" si="551"/>
        <v>0.60585380423463286</v>
      </c>
      <c r="AQ3643">
        <f t="shared" si="552"/>
        <v>0.77836611195158856</v>
      </c>
      <c r="CA3643">
        <v>2</v>
      </c>
      <c r="CC3643" t="str">
        <f t="shared" ca="1" si="547"/>
        <v/>
      </c>
      <c r="CD3643" t="str">
        <f t="shared" ca="1" si="548"/>
        <v/>
      </c>
      <c r="CH3643" t="str">
        <f t="shared" ca="1" si="553"/>
        <v/>
      </c>
      <c r="CK3643" t="str">
        <f t="shared" ca="1" si="549"/>
        <v/>
      </c>
    </row>
    <row r="3644" spans="1:89" x14ac:dyDescent="0.45">
      <c r="A3644">
        <v>1</v>
      </c>
      <c r="B3644">
        <f t="shared" si="550"/>
        <v>0</v>
      </c>
      <c r="D3644" t="b">
        <f t="shared" si="546"/>
        <v>0</v>
      </c>
      <c r="AN3644">
        <f t="shared" si="551"/>
        <v>4.9121580331455778E-2</v>
      </c>
      <c r="AQ3644">
        <f t="shared" si="552"/>
        <v>0.22163388804841144</v>
      </c>
      <c r="CA3644">
        <v>1</v>
      </c>
      <c r="CC3644" t="str">
        <f t="shared" ca="1" si="547"/>
        <v/>
      </c>
      <c r="CD3644" t="str">
        <f t="shared" ca="1" si="548"/>
        <v/>
      </c>
      <c r="CH3644" t="str">
        <f t="shared" ca="1" si="553"/>
        <v/>
      </c>
      <c r="CK3644" t="str">
        <f t="shared" ca="1" si="549"/>
        <v/>
      </c>
    </row>
    <row r="3645" spans="1:89" x14ac:dyDescent="0.45">
      <c r="A3645">
        <v>1</v>
      </c>
      <c r="B3645">
        <f t="shared" si="550"/>
        <v>0</v>
      </c>
      <c r="D3645" t="b">
        <f t="shared" si="546"/>
        <v>0</v>
      </c>
      <c r="AN3645">
        <f t="shared" si="551"/>
        <v>4.9121580331455778E-2</v>
      </c>
      <c r="AQ3645">
        <f t="shared" si="552"/>
        <v>0.22163388804841144</v>
      </c>
      <c r="CA3645">
        <v>1</v>
      </c>
      <c r="CC3645" t="str">
        <f t="shared" ca="1" si="547"/>
        <v/>
      </c>
      <c r="CD3645" t="str">
        <f t="shared" ca="1" si="548"/>
        <v/>
      </c>
      <c r="CH3645" t="str">
        <f t="shared" ca="1" si="553"/>
        <v/>
      </c>
      <c r="CK3645" t="str">
        <f t="shared" ca="1" si="549"/>
        <v/>
      </c>
    </row>
    <row r="3646" spans="1:89" x14ac:dyDescent="0.45">
      <c r="A3646">
        <v>1</v>
      </c>
      <c r="B3646">
        <f t="shared" si="550"/>
        <v>0</v>
      </c>
      <c r="D3646" t="b">
        <f t="shared" si="546"/>
        <v>0</v>
      </c>
      <c r="AN3646">
        <f t="shared" si="551"/>
        <v>4.9121580331455778E-2</v>
      </c>
      <c r="AQ3646">
        <f t="shared" si="552"/>
        <v>0.22163388804841144</v>
      </c>
      <c r="CA3646">
        <v>1</v>
      </c>
      <c r="CC3646" t="str">
        <f t="shared" ca="1" si="547"/>
        <v/>
      </c>
      <c r="CD3646" t="str">
        <f t="shared" ca="1" si="548"/>
        <v/>
      </c>
      <c r="CH3646" t="str">
        <f t="shared" ca="1" si="553"/>
        <v/>
      </c>
      <c r="CK3646" t="str">
        <f t="shared" ca="1" si="549"/>
        <v/>
      </c>
    </row>
    <row r="3647" spans="1:89" x14ac:dyDescent="0.45">
      <c r="A3647">
        <v>1</v>
      </c>
      <c r="B3647">
        <f t="shared" si="550"/>
        <v>0</v>
      </c>
      <c r="D3647" t="b">
        <f t="shared" si="546"/>
        <v>1</v>
      </c>
      <c r="AN3647">
        <f t="shared" si="551"/>
        <v>4.9121580331455778E-2</v>
      </c>
      <c r="AQ3647">
        <f t="shared" si="552"/>
        <v>0.22163388804841144</v>
      </c>
      <c r="CA3647">
        <v>1</v>
      </c>
      <c r="CC3647" t="str">
        <f t="shared" ca="1" si="547"/>
        <v/>
      </c>
      <c r="CD3647" t="str">
        <f t="shared" ca="1" si="548"/>
        <v/>
      </c>
      <c r="CH3647" t="str">
        <f t="shared" ca="1" si="553"/>
        <v/>
      </c>
      <c r="CK3647" t="str">
        <f t="shared" ca="1" si="549"/>
        <v/>
      </c>
    </row>
    <row r="3648" spans="1:89" x14ac:dyDescent="0.45">
      <c r="A3648">
        <v>1</v>
      </c>
      <c r="B3648">
        <f t="shared" si="550"/>
        <v>0</v>
      </c>
      <c r="D3648" t="b">
        <f t="shared" si="546"/>
        <v>0</v>
      </c>
      <c r="AN3648">
        <f t="shared" si="551"/>
        <v>4.9121580331455778E-2</v>
      </c>
      <c r="AQ3648">
        <f t="shared" si="552"/>
        <v>0.22163388804841144</v>
      </c>
      <c r="CA3648">
        <v>1</v>
      </c>
      <c r="CC3648" t="str">
        <f t="shared" ca="1" si="547"/>
        <v/>
      </c>
      <c r="CD3648" t="str">
        <f t="shared" ca="1" si="548"/>
        <v/>
      </c>
      <c r="CH3648" t="str">
        <f t="shared" ca="1" si="553"/>
        <v/>
      </c>
      <c r="CK3648" t="str">
        <f t="shared" ca="1" si="549"/>
        <v/>
      </c>
    </row>
    <row r="3649" spans="1:89" x14ac:dyDescent="0.45">
      <c r="A3649">
        <v>0</v>
      </c>
      <c r="B3649">
        <f t="shared" si="550"/>
        <v>15</v>
      </c>
      <c r="D3649" t="b">
        <f t="shared" ref="D3649:D3712" si="554">MOD(ROW(A3682),10)=0</f>
        <v>0</v>
      </c>
      <c r="AN3649">
        <f t="shared" si="551"/>
        <v>0</v>
      </c>
      <c r="AQ3649">
        <f t="shared" si="552"/>
        <v>1.2216338880484114</v>
      </c>
      <c r="CA3649">
        <v>0</v>
      </c>
      <c r="CC3649" t="str">
        <f t="shared" ref="CC3649:CC3712" ca="1" si="555">IF(MOD(CELL("строка",CA3658),10)=0,SUM(CA3649:CA3658),"")</f>
        <v/>
      </c>
      <c r="CD3649" t="str">
        <f t="shared" ca="1" si="548"/>
        <v/>
      </c>
      <c r="CH3649" t="str">
        <f t="shared" ca="1" si="553"/>
        <v/>
      </c>
      <c r="CK3649" t="str">
        <f t="shared" ca="1" si="549"/>
        <v/>
      </c>
    </row>
    <row r="3650" spans="1:89" x14ac:dyDescent="0.45">
      <c r="A3650">
        <v>2</v>
      </c>
      <c r="B3650">
        <f t="shared" si="550"/>
        <v>0</v>
      </c>
      <c r="D3650" t="b">
        <f t="shared" si="554"/>
        <v>0</v>
      </c>
      <c r="AN3650">
        <f t="shared" si="551"/>
        <v>0.60585380423463286</v>
      </c>
      <c r="AQ3650">
        <f t="shared" si="552"/>
        <v>0.77836611195158856</v>
      </c>
      <c r="CA3650">
        <v>2</v>
      </c>
      <c r="CC3650" t="str">
        <f t="shared" ca="1" si="555"/>
        <v/>
      </c>
      <c r="CD3650" t="str">
        <f t="shared" ref="CD3650:CD3713" ca="1" si="556">IF(MOD(CELL("строка",CA3669),20)=0,SUM(CA3650:CA3669),"")</f>
        <v/>
      </c>
      <c r="CH3650" t="str">
        <f t="shared" ca="1" si="553"/>
        <v/>
      </c>
      <c r="CK3650" t="str">
        <f t="shared" ref="CK3650:CK3713" ca="1" si="557">IF(MOD(CELL("строка",CD3650),20)=1,POWER( SUM( CD3650, -$CJ$1 ), 2 ),"")</f>
        <v/>
      </c>
    </row>
    <row r="3651" spans="1:89" x14ac:dyDescent="0.45">
      <c r="A3651">
        <v>2</v>
      </c>
      <c r="B3651">
        <f t="shared" ref="B3651:B3714" si="558">SUM(A3693:A3702)*D3669</f>
        <v>0</v>
      </c>
      <c r="D3651" t="b">
        <f t="shared" si="554"/>
        <v>0</v>
      </c>
      <c r="AN3651">
        <f t="shared" ref="AN3651:AN3714" si="559">IF(A3651&gt;0,(A3651-AM$2)*(A3651-AM$2),0)</f>
        <v>0.60585380423463286</v>
      </c>
      <c r="AQ3651">
        <f t="shared" ref="AQ3651:AQ3714" si="560">ABS(A3651-AM$2)</f>
        <v>0.77836611195158856</v>
      </c>
      <c r="CA3651">
        <v>2</v>
      </c>
      <c r="CC3651">
        <f t="shared" ca="1" si="555"/>
        <v>15</v>
      </c>
      <c r="CD3651" t="str">
        <f t="shared" ca="1" si="556"/>
        <v/>
      </c>
      <c r="CH3651">
        <f t="shared" ref="CH3651:CH3714" ca="1" si="561">IF(MOD(CELL("строка",CC3651),10)=1,POWER( SUM( CC3651, -$G$1 ), 2 ),"")</f>
        <v>225</v>
      </c>
      <c r="CK3651" t="str">
        <f t="shared" ca="1" si="557"/>
        <v/>
      </c>
    </row>
    <row r="3652" spans="1:89" x14ac:dyDescent="0.45">
      <c r="A3652">
        <v>1</v>
      </c>
      <c r="B3652">
        <f t="shared" si="558"/>
        <v>0</v>
      </c>
      <c r="D3652" t="b">
        <f t="shared" si="554"/>
        <v>0</v>
      </c>
      <c r="AN3652">
        <f t="shared" si="559"/>
        <v>4.9121580331455778E-2</v>
      </c>
      <c r="AQ3652">
        <f t="shared" si="560"/>
        <v>0.22163388804841144</v>
      </c>
      <c r="CA3652">
        <v>1</v>
      </c>
      <c r="CC3652" t="str">
        <f t="shared" ca="1" si="555"/>
        <v/>
      </c>
      <c r="CD3652" t="str">
        <f t="shared" ca="1" si="556"/>
        <v/>
      </c>
      <c r="CH3652" t="str">
        <f t="shared" ca="1" si="561"/>
        <v/>
      </c>
      <c r="CK3652" t="str">
        <f t="shared" ca="1" si="557"/>
        <v/>
      </c>
    </row>
    <row r="3653" spans="1:89" x14ac:dyDescent="0.45">
      <c r="A3653">
        <v>4</v>
      </c>
      <c r="B3653">
        <f t="shared" si="558"/>
        <v>0</v>
      </c>
      <c r="D3653" t="b">
        <f t="shared" si="554"/>
        <v>0</v>
      </c>
      <c r="AN3653">
        <f t="shared" si="559"/>
        <v>7.7193182520409875</v>
      </c>
      <c r="AQ3653">
        <f t="shared" si="560"/>
        <v>2.7783661119515886</v>
      </c>
      <c r="CA3653">
        <v>4</v>
      </c>
      <c r="CC3653" t="str">
        <f t="shared" ca="1" si="555"/>
        <v/>
      </c>
      <c r="CD3653" t="str">
        <f t="shared" ca="1" si="556"/>
        <v/>
      </c>
      <c r="CH3653" t="str">
        <f t="shared" ca="1" si="561"/>
        <v/>
      </c>
      <c r="CK3653" t="str">
        <f t="shared" ca="1" si="557"/>
        <v/>
      </c>
    </row>
    <row r="3654" spans="1:89" x14ac:dyDescent="0.45">
      <c r="A3654">
        <v>1</v>
      </c>
      <c r="B3654">
        <f t="shared" si="558"/>
        <v>0</v>
      </c>
      <c r="D3654" t="b">
        <f t="shared" si="554"/>
        <v>0</v>
      </c>
      <c r="AN3654">
        <f t="shared" si="559"/>
        <v>4.9121580331455778E-2</v>
      </c>
      <c r="AQ3654">
        <f t="shared" si="560"/>
        <v>0.22163388804841144</v>
      </c>
      <c r="CA3654">
        <v>1</v>
      </c>
      <c r="CC3654" t="str">
        <f t="shared" ca="1" si="555"/>
        <v/>
      </c>
      <c r="CD3654" t="str">
        <f t="shared" ca="1" si="556"/>
        <v/>
      </c>
      <c r="CH3654" t="str">
        <f t="shared" ca="1" si="561"/>
        <v/>
      </c>
      <c r="CK3654" t="str">
        <f t="shared" ca="1" si="557"/>
        <v/>
      </c>
    </row>
    <row r="3655" spans="1:89" x14ac:dyDescent="0.45">
      <c r="A3655">
        <v>1</v>
      </c>
      <c r="B3655">
        <f t="shared" si="558"/>
        <v>0</v>
      </c>
      <c r="D3655" t="b">
        <f t="shared" si="554"/>
        <v>0</v>
      </c>
      <c r="AN3655">
        <f t="shared" si="559"/>
        <v>4.9121580331455778E-2</v>
      </c>
      <c r="AQ3655">
        <f t="shared" si="560"/>
        <v>0.22163388804841144</v>
      </c>
      <c r="CA3655">
        <v>1</v>
      </c>
      <c r="CC3655" t="str">
        <f t="shared" ca="1" si="555"/>
        <v/>
      </c>
      <c r="CD3655" t="str">
        <f t="shared" ca="1" si="556"/>
        <v/>
      </c>
      <c r="CH3655" t="str">
        <f t="shared" ca="1" si="561"/>
        <v/>
      </c>
      <c r="CK3655" t="str">
        <f t="shared" ca="1" si="557"/>
        <v/>
      </c>
    </row>
    <row r="3656" spans="1:89" x14ac:dyDescent="0.45">
      <c r="A3656">
        <v>1</v>
      </c>
      <c r="B3656">
        <f t="shared" si="558"/>
        <v>0</v>
      </c>
      <c r="D3656" t="b">
        <f t="shared" si="554"/>
        <v>0</v>
      </c>
      <c r="AN3656">
        <f t="shared" si="559"/>
        <v>4.9121580331455778E-2</v>
      </c>
      <c r="AQ3656">
        <f t="shared" si="560"/>
        <v>0.22163388804841144</v>
      </c>
      <c r="CA3656">
        <v>1</v>
      </c>
      <c r="CC3656" t="str">
        <f t="shared" ca="1" si="555"/>
        <v/>
      </c>
      <c r="CD3656" t="str">
        <f t="shared" ca="1" si="556"/>
        <v/>
      </c>
      <c r="CH3656" t="str">
        <f t="shared" ca="1" si="561"/>
        <v/>
      </c>
      <c r="CK3656" t="str">
        <f t="shared" ca="1" si="557"/>
        <v/>
      </c>
    </row>
    <row r="3657" spans="1:89" x14ac:dyDescent="0.45">
      <c r="A3657">
        <v>1</v>
      </c>
      <c r="B3657">
        <f t="shared" si="558"/>
        <v>0</v>
      </c>
      <c r="D3657" t="b">
        <f t="shared" si="554"/>
        <v>1</v>
      </c>
      <c r="AN3657">
        <f t="shared" si="559"/>
        <v>4.9121580331455778E-2</v>
      </c>
      <c r="AQ3657">
        <f t="shared" si="560"/>
        <v>0.22163388804841144</v>
      </c>
      <c r="CA3657">
        <v>1</v>
      </c>
      <c r="CC3657" t="str">
        <f t="shared" ca="1" si="555"/>
        <v/>
      </c>
      <c r="CD3657" t="str">
        <f t="shared" ca="1" si="556"/>
        <v/>
      </c>
      <c r="CH3657" t="str">
        <f t="shared" ca="1" si="561"/>
        <v/>
      </c>
      <c r="CK3657" t="str">
        <f t="shared" ca="1" si="557"/>
        <v/>
      </c>
    </row>
    <row r="3658" spans="1:89" x14ac:dyDescent="0.45">
      <c r="A3658">
        <v>1</v>
      </c>
      <c r="B3658">
        <f t="shared" si="558"/>
        <v>0</v>
      </c>
      <c r="D3658" t="b">
        <f t="shared" si="554"/>
        <v>0</v>
      </c>
      <c r="AN3658">
        <f t="shared" si="559"/>
        <v>4.9121580331455778E-2</v>
      </c>
      <c r="AQ3658">
        <f t="shared" si="560"/>
        <v>0.22163388804841144</v>
      </c>
      <c r="CA3658">
        <v>1</v>
      </c>
      <c r="CC3658" t="str">
        <f t="shared" ca="1" si="555"/>
        <v/>
      </c>
      <c r="CD3658" t="str">
        <f t="shared" ca="1" si="556"/>
        <v/>
      </c>
      <c r="CH3658" t="str">
        <f t="shared" ca="1" si="561"/>
        <v/>
      </c>
      <c r="CK3658" t="str">
        <f t="shared" ca="1" si="557"/>
        <v/>
      </c>
    </row>
    <row r="3659" spans="1:89" x14ac:dyDescent="0.45">
      <c r="A3659">
        <v>2</v>
      </c>
      <c r="B3659">
        <f t="shared" si="558"/>
        <v>15</v>
      </c>
      <c r="D3659" t="b">
        <f t="shared" si="554"/>
        <v>0</v>
      </c>
      <c r="AN3659">
        <f t="shared" si="559"/>
        <v>0.60585380423463286</v>
      </c>
      <c r="AQ3659">
        <f t="shared" si="560"/>
        <v>0.77836611195158856</v>
      </c>
      <c r="CA3659">
        <v>2</v>
      </c>
      <c r="CC3659" t="str">
        <f t="shared" ca="1" si="555"/>
        <v/>
      </c>
      <c r="CD3659" t="str">
        <f t="shared" ca="1" si="556"/>
        <v/>
      </c>
      <c r="CH3659" t="str">
        <f t="shared" ca="1" si="561"/>
        <v/>
      </c>
      <c r="CK3659" t="str">
        <f t="shared" ca="1" si="557"/>
        <v/>
      </c>
    </row>
    <row r="3660" spans="1:89" x14ac:dyDescent="0.45">
      <c r="A3660">
        <v>1</v>
      </c>
      <c r="B3660">
        <f t="shared" si="558"/>
        <v>0</v>
      </c>
      <c r="D3660" t="b">
        <f t="shared" si="554"/>
        <v>0</v>
      </c>
      <c r="AN3660">
        <f t="shared" si="559"/>
        <v>4.9121580331455778E-2</v>
      </c>
      <c r="AQ3660">
        <f t="shared" si="560"/>
        <v>0.22163388804841144</v>
      </c>
      <c r="CA3660">
        <v>1</v>
      </c>
      <c r="CC3660" t="str">
        <f t="shared" ca="1" si="555"/>
        <v/>
      </c>
      <c r="CD3660" t="str">
        <f t="shared" ca="1" si="556"/>
        <v/>
      </c>
      <c r="CH3660" t="str">
        <f t="shared" ca="1" si="561"/>
        <v/>
      </c>
      <c r="CK3660" t="str">
        <f t="shared" ca="1" si="557"/>
        <v/>
      </c>
    </row>
    <row r="3661" spans="1:89" x14ac:dyDescent="0.45">
      <c r="A3661">
        <v>4</v>
      </c>
      <c r="B3661">
        <f t="shared" si="558"/>
        <v>0</v>
      </c>
      <c r="D3661" t="b">
        <f t="shared" si="554"/>
        <v>0</v>
      </c>
      <c r="AN3661">
        <f t="shared" si="559"/>
        <v>7.7193182520409875</v>
      </c>
      <c r="AQ3661">
        <f t="shared" si="560"/>
        <v>2.7783661119515886</v>
      </c>
      <c r="CA3661">
        <v>4</v>
      </c>
      <c r="CC3661">
        <f t="shared" ca="1" si="555"/>
        <v>18</v>
      </c>
      <c r="CD3661">
        <f t="shared" ca="1" si="556"/>
        <v>29</v>
      </c>
      <c r="CH3661">
        <f t="shared" ca="1" si="561"/>
        <v>324</v>
      </c>
      <c r="CK3661">
        <f t="shared" ca="1" si="557"/>
        <v>20.839225000000013</v>
      </c>
    </row>
    <row r="3662" spans="1:89" x14ac:dyDescent="0.45">
      <c r="A3662">
        <v>2</v>
      </c>
      <c r="B3662">
        <f t="shared" si="558"/>
        <v>0</v>
      </c>
      <c r="D3662" t="b">
        <f t="shared" si="554"/>
        <v>0</v>
      </c>
      <c r="AN3662">
        <f t="shared" si="559"/>
        <v>0.60585380423463286</v>
      </c>
      <c r="AQ3662">
        <f t="shared" si="560"/>
        <v>0.77836611195158856</v>
      </c>
      <c r="CA3662">
        <v>2</v>
      </c>
      <c r="CC3662" t="str">
        <f t="shared" ca="1" si="555"/>
        <v/>
      </c>
      <c r="CD3662" t="str">
        <f t="shared" ca="1" si="556"/>
        <v/>
      </c>
      <c r="CH3662" t="str">
        <f t="shared" ca="1" si="561"/>
        <v/>
      </c>
      <c r="CK3662" t="str">
        <f t="shared" ca="1" si="557"/>
        <v/>
      </c>
    </row>
    <row r="3663" spans="1:89" x14ac:dyDescent="0.45">
      <c r="A3663">
        <v>1</v>
      </c>
      <c r="B3663">
        <f t="shared" si="558"/>
        <v>0</v>
      </c>
      <c r="D3663" t="b">
        <f t="shared" si="554"/>
        <v>0</v>
      </c>
      <c r="AN3663">
        <f t="shared" si="559"/>
        <v>4.9121580331455778E-2</v>
      </c>
      <c r="AQ3663">
        <f t="shared" si="560"/>
        <v>0.22163388804841144</v>
      </c>
      <c r="CA3663">
        <v>1</v>
      </c>
      <c r="CC3663" t="str">
        <f t="shared" ca="1" si="555"/>
        <v/>
      </c>
      <c r="CD3663" t="str">
        <f t="shared" ca="1" si="556"/>
        <v/>
      </c>
      <c r="CH3663" t="str">
        <f t="shared" ca="1" si="561"/>
        <v/>
      </c>
      <c r="CK3663" t="str">
        <f t="shared" ca="1" si="557"/>
        <v/>
      </c>
    </row>
    <row r="3664" spans="1:89" x14ac:dyDescent="0.45">
      <c r="A3664">
        <v>2</v>
      </c>
      <c r="B3664">
        <f t="shared" si="558"/>
        <v>0</v>
      </c>
      <c r="D3664" t="b">
        <f t="shared" si="554"/>
        <v>0</v>
      </c>
      <c r="AN3664">
        <f t="shared" si="559"/>
        <v>0.60585380423463286</v>
      </c>
      <c r="AQ3664">
        <f t="shared" si="560"/>
        <v>0.77836611195158856</v>
      </c>
      <c r="CA3664">
        <v>2</v>
      </c>
      <c r="CC3664" t="str">
        <f t="shared" ca="1" si="555"/>
        <v/>
      </c>
      <c r="CD3664" t="str">
        <f t="shared" ca="1" si="556"/>
        <v/>
      </c>
      <c r="CH3664" t="str">
        <f t="shared" ca="1" si="561"/>
        <v/>
      </c>
      <c r="CK3664" t="str">
        <f t="shared" ca="1" si="557"/>
        <v/>
      </c>
    </row>
    <row r="3665" spans="1:89" x14ac:dyDescent="0.45">
      <c r="A3665">
        <v>1</v>
      </c>
      <c r="B3665">
        <f t="shared" si="558"/>
        <v>0</v>
      </c>
      <c r="D3665" t="b">
        <f t="shared" si="554"/>
        <v>0</v>
      </c>
      <c r="AN3665">
        <f t="shared" si="559"/>
        <v>4.9121580331455778E-2</v>
      </c>
      <c r="AQ3665">
        <f t="shared" si="560"/>
        <v>0.22163388804841144</v>
      </c>
      <c r="CA3665">
        <v>1</v>
      </c>
      <c r="CC3665" t="str">
        <f t="shared" ca="1" si="555"/>
        <v/>
      </c>
      <c r="CD3665" t="str">
        <f t="shared" ca="1" si="556"/>
        <v/>
      </c>
      <c r="CH3665" t="str">
        <f t="shared" ca="1" si="561"/>
        <v/>
      </c>
      <c r="CK3665" t="str">
        <f t="shared" ca="1" si="557"/>
        <v/>
      </c>
    </row>
    <row r="3666" spans="1:89" x14ac:dyDescent="0.45">
      <c r="A3666">
        <v>3</v>
      </c>
      <c r="B3666">
        <f t="shared" si="558"/>
        <v>0</v>
      </c>
      <c r="D3666" t="b">
        <f t="shared" si="554"/>
        <v>0</v>
      </c>
      <c r="AN3666">
        <f t="shared" si="559"/>
        <v>3.16258602813781</v>
      </c>
      <c r="AQ3666">
        <f t="shared" si="560"/>
        <v>1.7783661119515886</v>
      </c>
      <c r="CA3666">
        <v>3</v>
      </c>
      <c r="CC3666" t="str">
        <f t="shared" ca="1" si="555"/>
        <v/>
      </c>
      <c r="CD3666" t="str">
        <f t="shared" ca="1" si="556"/>
        <v/>
      </c>
      <c r="CH3666" t="str">
        <f t="shared" ca="1" si="561"/>
        <v/>
      </c>
      <c r="CK3666" t="str">
        <f t="shared" ca="1" si="557"/>
        <v/>
      </c>
    </row>
    <row r="3667" spans="1:89" x14ac:dyDescent="0.45">
      <c r="A3667">
        <v>2</v>
      </c>
      <c r="B3667">
        <f t="shared" si="558"/>
        <v>0</v>
      </c>
      <c r="D3667" t="b">
        <f t="shared" si="554"/>
        <v>1</v>
      </c>
      <c r="AN3667">
        <f t="shared" si="559"/>
        <v>0.60585380423463286</v>
      </c>
      <c r="AQ3667">
        <f t="shared" si="560"/>
        <v>0.77836611195158856</v>
      </c>
      <c r="CA3667">
        <v>2</v>
      </c>
      <c r="CC3667" t="str">
        <f t="shared" ca="1" si="555"/>
        <v/>
      </c>
      <c r="CD3667" t="str">
        <f t="shared" ca="1" si="556"/>
        <v/>
      </c>
      <c r="CH3667" t="str">
        <f t="shared" ca="1" si="561"/>
        <v/>
      </c>
      <c r="CK3667" t="str">
        <f t="shared" ca="1" si="557"/>
        <v/>
      </c>
    </row>
    <row r="3668" spans="1:89" x14ac:dyDescent="0.45">
      <c r="A3668">
        <v>1</v>
      </c>
      <c r="B3668">
        <f t="shared" si="558"/>
        <v>0</v>
      </c>
      <c r="D3668" t="b">
        <f t="shared" si="554"/>
        <v>0</v>
      </c>
      <c r="AN3668">
        <f t="shared" si="559"/>
        <v>4.9121580331455778E-2</v>
      </c>
      <c r="AQ3668">
        <f t="shared" si="560"/>
        <v>0.22163388804841144</v>
      </c>
      <c r="CA3668">
        <v>1</v>
      </c>
      <c r="CC3668" t="str">
        <f t="shared" ca="1" si="555"/>
        <v/>
      </c>
      <c r="CD3668" t="str">
        <f t="shared" ca="1" si="556"/>
        <v/>
      </c>
      <c r="CH3668" t="str">
        <f t="shared" ca="1" si="561"/>
        <v/>
      </c>
      <c r="CK3668" t="str">
        <f t="shared" ca="1" si="557"/>
        <v/>
      </c>
    </row>
    <row r="3669" spans="1:89" x14ac:dyDescent="0.45">
      <c r="A3669">
        <v>1</v>
      </c>
      <c r="B3669">
        <f t="shared" si="558"/>
        <v>18</v>
      </c>
      <c r="D3669" t="b">
        <f t="shared" si="554"/>
        <v>0</v>
      </c>
      <c r="AN3669">
        <f t="shared" si="559"/>
        <v>4.9121580331455778E-2</v>
      </c>
      <c r="AQ3669">
        <f t="shared" si="560"/>
        <v>0.22163388804841144</v>
      </c>
      <c r="CA3669">
        <v>1</v>
      </c>
      <c r="CC3669" t="str">
        <f t="shared" ca="1" si="555"/>
        <v/>
      </c>
      <c r="CD3669" t="str">
        <f t="shared" ca="1" si="556"/>
        <v/>
      </c>
      <c r="CH3669" t="str">
        <f t="shared" ca="1" si="561"/>
        <v/>
      </c>
      <c r="CK3669" t="str">
        <f t="shared" ca="1" si="557"/>
        <v/>
      </c>
    </row>
    <row r="3670" spans="1:89" x14ac:dyDescent="0.45">
      <c r="A3670">
        <v>1</v>
      </c>
      <c r="B3670">
        <f t="shared" si="558"/>
        <v>0</v>
      </c>
      <c r="D3670" t="b">
        <f t="shared" si="554"/>
        <v>0</v>
      </c>
      <c r="AN3670">
        <f t="shared" si="559"/>
        <v>4.9121580331455778E-2</v>
      </c>
      <c r="AQ3670">
        <f t="shared" si="560"/>
        <v>0.22163388804841144</v>
      </c>
      <c r="CA3670">
        <v>1</v>
      </c>
      <c r="CC3670" t="str">
        <f t="shared" ca="1" si="555"/>
        <v/>
      </c>
      <c r="CD3670" t="str">
        <f t="shared" ca="1" si="556"/>
        <v/>
      </c>
      <c r="CH3670" t="str">
        <f t="shared" ca="1" si="561"/>
        <v/>
      </c>
      <c r="CK3670" t="str">
        <f t="shared" ca="1" si="557"/>
        <v/>
      </c>
    </row>
    <row r="3671" spans="1:89" x14ac:dyDescent="0.45">
      <c r="A3671">
        <v>2</v>
      </c>
      <c r="B3671">
        <f t="shared" si="558"/>
        <v>0</v>
      </c>
      <c r="D3671" t="b">
        <f t="shared" si="554"/>
        <v>0</v>
      </c>
      <c r="AN3671">
        <f t="shared" si="559"/>
        <v>0.60585380423463286</v>
      </c>
      <c r="AQ3671">
        <f t="shared" si="560"/>
        <v>0.77836611195158856</v>
      </c>
      <c r="CA3671">
        <v>2</v>
      </c>
      <c r="CC3671">
        <f t="shared" ca="1" si="555"/>
        <v>11</v>
      </c>
      <c r="CD3671" t="str">
        <f t="shared" ca="1" si="556"/>
        <v/>
      </c>
      <c r="CH3671">
        <f t="shared" ca="1" si="561"/>
        <v>121</v>
      </c>
      <c r="CK3671" t="str">
        <f t="shared" ca="1" si="557"/>
        <v/>
      </c>
    </row>
    <row r="3672" spans="1:89" x14ac:dyDescent="0.45">
      <c r="A3672">
        <v>2</v>
      </c>
      <c r="B3672">
        <f t="shared" si="558"/>
        <v>0</v>
      </c>
      <c r="D3672" t="b">
        <f t="shared" si="554"/>
        <v>0</v>
      </c>
      <c r="AN3672">
        <f t="shared" si="559"/>
        <v>0.60585380423463286</v>
      </c>
      <c r="AQ3672">
        <f t="shared" si="560"/>
        <v>0.77836611195158856</v>
      </c>
      <c r="CA3672">
        <v>2</v>
      </c>
      <c r="CC3672" t="str">
        <f t="shared" ca="1" si="555"/>
        <v/>
      </c>
      <c r="CD3672" t="str">
        <f t="shared" ca="1" si="556"/>
        <v/>
      </c>
      <c r="CH3672" t="str">
        <f t="shared" ca="1" si="561"/>
        <v/>
      </c>
      <c r="CK3672" t="str">
        <f t="shared" ca="1" si="557"/>
        <v/>
      </c>
    </row>
    <row r="3673" spans="1:89" x14ac:dyDescent="0.45">
      <c r="A3673">
        <v>1</v>
      </c>
      <c r="B3673">
        <f t="shared" si="558"/>
        <v>0</v>
      </c>
      <c r="D3673" t="b">
        <f t="shared" si="554"/>
        <v>0</v>
      </c>
      <c r="AN3673">
        <f t="shared" si="559"/>
        <v>4.9121580331455778E-2</v>
      </c>
      <c r="AQ3673">
        <f t="shared" si="560"/>
        <v>0.22163388804841144</v>
      </c>
      <c r="CA3673">
        <v>1</v>
      </c>
      <c r="CC3673" t="str">
        <f t="shared" ca="1" si="555"/>
        <v/>
      </c>
      <c r="CD3673" t="str">
        <f t="shared" ca="1" si="556"/>
        <v/>
      </c>
      <c r="CH3673" t="str">
        <f t="shared" ca="1" si="561"/>
        <v/>
      </c>
      <c r="CK3673" t="str">
        <f t="shared" ca="1" si="557"/>
        <v/>
      </c>
    </row>
    <row r="3674" spans="1:89" x14ac:dyDescent="0.45">
      <c r="A3674">
        <v>0</v>
      </c>
      <c r="B3674">
        <f t="shared" si="558"/>
        <v>0</v>
      </c>
      <c r="D3674" t="b">
        <f t="shared" si="554"/>
        <v>0</v>
      </c>
      <c r="AN3674">
        <f t="shared" si="559"/>
        <v>0</v>
      </c>
      <c r="AQ3674">
        <f t="shared" si="560"/>
        <v>1.2216338880484114</v>
      </c>
      <c r="CA3674">
        <v>0</v>
      </c>
      <c r="CC3674" t="str">
        <f t="shared" ca="1" si="555"/>
        <v/>
      </c>
      <c r="CD3674" t="str">
        <f t="shared" ca="1" si="556"/>
        <v/>
      </c>
      <c r="CH3674" t="str">
        <f t="shared" ca="1" si="561"/>
        <v/>
      </c>
      <c r="CK3674" t="str">
        <f t="shared" ca="1" si="557"/>
        <v/>
      </c>
    </row>
    <row r="3675" spans="1:89" x14ac:dyDescent="0.45">
      <c r="A3675">
        <v>0</v>
      </c>
      <c r="B3675">
        <f t="shared" si="558"/>
        <v>0</v>
      </c>
      <c r="D3675" t="b">
        <f t="shared" si="554"/>
        <v>0</v>
      </c>
      <c r="AN3675">
        <f t="shared" si="559"/>
        <v>0</v>
      </c>
      <c r="AQ3675">
        <f t="shared" si="560"/>
        <v>1.2216338880484114</v>
      </c>
      <c r="CA3675">
        <v>0</v>
      </c>
      <c r="CC3675" t="str">
        <f t="shared" ca="1" si="555"/>
        <v/>
      </c>
      <c r="CD3675" t="str">
        <f t="shared" ca="1" si="556"/>
        <v/>
      </c>
      <c r="CH3675" t="str">
        <f t="shared" ca="1" si="561"/>
        <v/>
      </c>
      <c r="CK3675" t="str">
        <f t="shared" ca="1" si="557"/>
        <v/>
      </c>
    </row>
    <row r="3676" spans="1:89" x14ac:dyDescent="0.45">
      <c r="A3676">
        <v>1</v>
      </c>
      <c r="B3676">
        <f t="shared" si="558"/>
        <v>0</v>
      </c>
      <c r="D3676" t="b">
        <f t="shared" si="554"/>
        <v>0</v>
      </c>
      <c r="AN3676">
        <f t="shared" si="559"/>
        <v>4.9121580331455778E-2</v>
      </c>
      <c r="AQ3676">
        <f t="shared" si="560"/>
        <v>0.22163388804841144</v>
      </c>
      <c r="CA3676">
        <v>1</v>
      </c>
      <c r="CC3676" t="str">
        <f t="shared" ca="1" si="555"/>
        <v/>
      </c>
      <c r="CD3676" t="str">
        <f t="shared" ca="1" si="556"/>
        <v/>
      </c>
      <c r="CH3676" t="str">
        <f t="shared" ca="1" si="561"/>
        <v/>
      </c>
      <c r="CK3676" t="str">
        <f t="shared" ca="1" si="557"/>
        <v/>
      </c>
    </row>
    <row r="3677" spans="1:89" x14ac:dyDescent="0.45">
      <c r="A3677">
        <v>4</v>
      </c>
      <c r="B3677">
        <f t="shared" si="558"/>
        <v>0</v>
      </c>
      <c r="D3677" t="b">
        <f t="shared" si="554"/>
        <v>1</v>
      </c>
      <c r="AN3677">
        <f t="shared" si="559"/>
        <v>7.7193182520409875</v>
      </c>
      <c r="AQ3677">
        <f t="shared" si="560"/>
        <v>2.7783661119515886</v>
      </c>
      <c r="CA3677">
        <v>4</v>
      </c>
      <c r="CC3677" t="str">
        <f t="shared" ca="1" si="555"/>
        <v/>
      </c>
      <c r="CD3677" t="str">
        <f t="shared" ca="1" si="556"/>
        <v/>
      </c>
      <c r="CH3677" t="str">
        <f t="shared" ca="1" si="561"/>
        <v/>
      </c>
      <c r="CK3677" t="str">
        <f t="shared" ca="1" si="557"/>
        <v/>
      </c>
    </row>
    <row r="3678" spans="1:89" x14ac:dyDescent="0.45">
      <c r="A3678">
        <v>1</v>
      </c>
      <c r="B3678">
        <f t="shared" si="558"/>
        <v>0</v>
      </c>
      <c r="D3678" t="b">
        <f t="shared" si="554"/>
        <v>0</v>
      </c>
      <c r="AN3678">
        <f t="shared" si="559"/>
        <v>4.9121580331455778E-2</v>
      </c>
      <c r="AQ3678">
        <f t="shared" si="560"/>
        <v>0.22163388804841144</v>
      </c>
      <c r="CA3678">
        <v>1</v>
      </c>
      <c r="CC3678" t="str">
        <f t="shared" ca="1" si="555"/>
        <v/>
      </c>
      <c r="CD3678" t="str">
        <f t="shared" ca="1" si="556"/>
        <v/>
      </c>
      <c r="CH3678" t="str">
        <f t="shared" ca="1" si="561"/>
        <v/>
      </c>
      <c r="CK3678" t="str">
        <f t="shared" ca="1" si="557"/>
        <v/>
      </c>
    </row>
    <row r="3679" spans="1:89" x14ac:dyDescent="0.45">
      <c r="A3679">
        <v>0</v>
      </c>
      <c r="B3679">
        <f t="shared" si="558"/>
        <v>13</v>
      </c>
      <c r="D3679" t="b">
        <f t="shared" si="554"/>
        <v>0</v>
      </c>
      <c r="AN3679">
        <f t="shared" si="559"/>
        <v>0</v>
      </c>
      <c r="AQ3679">
        <f t="shared" si="560"/>
        <v>1.2216338880484114</v>
      </c>
      <c r="CA3679">
        <v>0</v>
      </c>
      <c r="CC3679" t="str">
        <f t="shared" ca="1" si="555"/>
        <v/>
      </c>
      <c r="CD3679" t="str">
        <f t="shared" ca="1" si="556"/>
        <v/>
      </c>
      <c r="CH3679" t="str">
        <f t="shared" ca="1" si="561"/>
        <v/>
      </c>
      <c r="CK3679" t="str">
        <f t="shared" ca="1" si="557"/>
        <v/>
      </c>
    </row>
    <row r="3680" spans="1:89" x14ac:dyDescent="0.45">
      <c r="A3680">
        <v>0</v>
      </c>
      <c r="B3680">
        <f t="shared" si="558"/>
        <v>0</v>
      </c>
      <c r="D3680" t="b">
        <f t="shared" si="554"/>
        <v>0</v>
      </c>
      <c r="AN3680">
        <f t="shared" si="559"/>
        <v>0</v>
      </c>
      <c r="AQ3680">
        <f t="shared" si="560"/>
        <v>1.2216338880484114</v>
      </c>
      <c r="CA3680">
        <v>0</v>
      </c>
      <c r="CC3680" t="str">
        <f t="shared" ca="1" si="555"/>
        <v/>
      </c>
      <c r="CD3680" t="str">
        <f t="shared" ca="1" si="556"/>
        <v/>
      </c>
      <c r="CH3680" t="str">
        <f t="shared" ca="1" si="561"/>
        <v/>
      </c>
      <c r="CK3680" t="str">
        <f t="shared" ca="1" si="557"/>
        <v/>
      </c>
    </row>
    <row r="3681" spans="1:89" x14ac:dyDescent="0.45">
      <c r="A3681">
        <v>3</v>
      </c>
      <c r="B3681">
        <f t="shared" si="558"/>
        <v>0</v>
      </c>
      <c r="D3681" t="b">
        <f t="shared" si="554"/>
        <v>0</v>
      </c>
      <c r="AN3681">
        <f t="shared" si="559"/>
        <v>3.16258602813781</v>
      </c>
      <c r="AQ3681">
        <f t="shared" si="560"/>
        <v>1.7783661119515886</v>
      </c>
      <c r="CA3681">
        <v>3</v>
      </c>
      <c r="CC3681">
        <f t="shared" ca="1" si="555"/>
        <v>21</v>
      </c>
      <c r="CD3681">
        <f t="shared" ca="1" si="556"/>
        <v>36</v>
      </c>
      <c r="CH3681">
        <f t="shared" ca="1" si="561"/>
        <v>441</v>
      </c>
      <c r="CK3681">
        <f t="shared" ca="1" si="557"/>
        <v>133.74922500000002</v>
      </c>
    </row>
    <row r="3682" spans="1:89" x14ac:dyDescent="0.45">
      <c r="A3682">
        <v>4</v>
      </c>
      <c r="B3682">
        <f t="shared" si="558"/>
        <v>0</v>
      </c>
      <c r="D3682" t="b">
        <f t="shared" si="554"/>
        <v>0</v>
      </c>
      <c r="AN3682">
        <f t="shared" si="559"/>
        <v>7.7193182520409875</v>
      </c>
      <c r="AQ3682">
        <f t="shared" si="560"/>
        <v>2.7783661119515886</v>
      </c>
      <c r="CA3682">
        <v>4</v>
      </c>
      <c r="CC3682" t="str">
        <f t="shared" ca="1" si="555"/>
        <v/>
      </c>
      <c r="CD3682" t="str">
        <f t="shared" ca="1" si="556"/>
        <v/>
      </c>
      <c r="CH3682" t="str">
        <f t="shared" ca="1" si="561"/>
        <v/>
      </c>
      <c r="CK3682" t="str">
        <f t="shared" ca="1" si="557"/>
        <v/>
      </c>
    </row>
    <row r="3683" spans="1:89" x14ac:dyDescent="0.45">
      <c r="A3683">
        <v>3</v>
      </c>
      <c r="B3683">
        <f t="shared" si="558"/>
        <v>0</v>
      </c>
      <c r="D3683" t="b">
        <f t="shared" si="554"/>
        <v>0</v>
      </c>
      <c r="AN3683">
        <f t="shared" si="559"/>
        <v>3.16258602813781</v>
      </c>
      <c r="AQ3683">
        <f t="shared" si="560"/>
        <v>1.7783661119515886</v>
      </c>
      <c r="CA3683">
        <v>3</v>
      </c>
      <c r="CC3683" t="str">
        <f t="shared" ca="1" si="555"/>
        <v/>
      </c>
      <c r="CD3683" t="str">
        <f t="shared" ca="1" si="556"/>
        <v/>
      </c>
      <c r="CH3683" t="str">
        <f t="shared" ca="1" si="561"/>
        <v/>
      </c>
      <c r="CK3683" t="str">
        <f t="shared" ca="1" si="557"/>
        <v/>
      </c>
    </row>
    <row r="3684" spans="1:89" x14ac:dyDescent="0.45">
      <c r="A3684">
        <v>0</v>
      </c>
      <c r="B3684">
        <f t="shared" si="558"/>
        <v>0</v>
      </c>
      <c r="D3684" t="b">
        <f t="shared" si="554"/>
        <v>0</v>
      </c>
      <c r="AN3684">
        <f t="shared" si="559"/>
        <v>0</v>
      </c>
      <c r="AQ3684">
        <f t="shared" si="560"/>
        <v>1.2216338880484114</v>
      </c>
      <c r="CA3684">
        <v>0</v>
      </c>
      <c r="CC3684" t="str">
        <f t="shared" ca="1" si="555"/>
        <v/>
      </c>
      <c r="CD3684" t="str">
        <f t="shared" ca="1" si="556"/>
        <v/>
      </c>
      <c r="CH3684" t="str">
        <f t="shared" ca="1" si="561"/>
        <v/>
      </c>
      <c r="CK3684" t="str">
        <f t="shared" ca="1" si="557"/>
        <v/>
      </c>
    </row>
    <row r="3685" spans="1:89" x14ac:dyDescent="0.45">
      <c r="A3685">
        <v>4</v>
      </c>
      <c r="B3685">
        <f t="shared" si="558"/>
        <v>0</v>
      </c>
      <c r="D3685" t="b">
        <f t="shared" si="554"/>
        <v>0</v>
      </c>
      <c r="AN3685">
        <f t="shared" si="559"/>
        <v>7.7193182520409875</v>
      </c>
      <c r="AQ3685">
        <f t="shared" si="560"/>
        <v>2.7783661119515886</v>
      </c>
      <c r="CA3685">
        <v>4</v>
      </c>
      <c r="CC3685" t="str">
        <f t="shared" ca="1" si="555"/>
        <v/>
      </c>
      <c r="CD3685" t="str">
        <f t="shared" ca="1" si="556"/>
        <v/>
      </c>
      <c r="CH3685" t="str">
        <f t="shared" ca="1" si="561"/>
        <v/>
      </c>
      <c r="CK3685" t="str">
        <f t="shared" ca="1" si="557"/>
        <v/>
      </c>
    </row>
    <row r="3686" spans="1:89" x14ac:dyDescent="0.45">
      <c r="A3686">
        <v>2</v>
      </c>
      <c r="B3686">
        <f t="shared" si="558"/>
        <v>0</v>
      </c>
      <c r="D3686" t="b">
        <f t="shared" si="554"/>
        <v>0</v>
      </c>
      <c r="AN3686">
        <f t="shared" si="559"/>
        <v>0.60585380423463286</v>
      </c>
      <c r="AQ3686">
        <f t="shared" si="560"/>
        <v>0.77836611195158856</v>
      </c>
      <c r="CA3686">
        <v>2</v>
      </c>
      <c r="CC3686" t="str">
        <f t="shared" ca="1" si="555"/>
        <v/>
      </c>
      <c r="CD3686" t="str">
        <f t="shared" ca="1" si="556"/>
        <v/>
      </c>
      <c r="CH3686" t="str">
        <f t="shared" ca="1" si="561"/>
        <v/>
      </c>
      <c r="CK3686" t="str">
        <f t="shared" ca="1" si="557"/>
        <v/>
      </c>
    </row>
    <row r="3687" spans="1:89" x14ac:dyDescent="0.45">
      <c r="A3687">
        <v>4</v>
      </c>
      <c r="B3687">
        <f t="shared" si="558"/>
        <v>0</v>
      </c>
      <c r="D3687" t="b">
        <f t="shared" si="554"/>
        <v>1</v>
      </c>
      <c r="AN3687">
        <f t="shared" si="559"/>
        <v>7.7193182520409875</v>
      </c>
      <c r="AQ3687">
        <f t="shared" si="560"/>
        <v>2.7783661119515886</v>
      </c>
      <c r="CA3687">
        <v>4</v>
      </c>
      <c r="CC3687" t="str">
        <f t="shared" ca="1" si="555"/>
        <v/>
      </c>
      <c r="CD3687" t="str">
        <f t="shared" ca="1" si="556"/>
        <v/>
      </c>
      <c r="CH3687" t="str">
        <f t="shared" ca="1" si="561"/>
        <v/>
      </c>
      <c r="CK3687" t="str">
        <f t="shared" ca="1" si="557"/>
        <v/>
      </c>
    </row>
    <row r="3688" spans="1:89" x14ac:dyDescent="0.45">
      <c r="A3688">
        <v>0</v>
      </c>
      <c r="B3688">
        <f t="shared" si="558"/>
        <v>0</v>
      </c>
      <c r="D3688" t="b">
        <f t="shared" si="554"/>
        <v>0</v>
      </c>
      <c r="AN3688">
        <f t="shared" si="559"/>
        <v>0</v>
      </c>
      <c r="AQ3688">
        <f t="shared" si="560"/>
        <v>1.2216338880484114</v>
      </c>
      <c r="CA3688">
        <v>0</v>
      </c>
      <c r="CC3688" t="str">
        <f t="shared" ca="1" si="555"/>
        <v/>
      </c>
      <c r="CD3688" t="str">
        <f t="shared" ca="1" si="556"/>
        <v/>
      </c>
      <c r="CH3688" t="str">
        <f t="shared" ca="1" si="561"/>
        <v/>
      </c>
      <c r="CK3688" t="str">
        <f t="shared" ca="1" si="557"/>
        <v/>
      </c>
    </row>
    <row r="3689" spans="1:89" x14ac:dyDescent="0.45">
      <c r="A3689">
        <v>0</v>
      </c>
      <c r="B3689">
        <f t="shared" si="558"/>
        <v>8</v>
      </c>
      <c r="D3689" t="b">
        <f t="shared" si="554"/>
        <v>0</v>
      </c>
      <c r="AN3689">
        <f t="shared" si="559"/>
        <v>0</v>
      </c>
      <c r="AQ3689">
        <f t="shared" si="560"/>
        <v>1.2216338880484114</v>
      </c>
      <c r="CA3689">
        <v>0</v>
      </c>
      <c r="CC3689" t="str">
        <f t="shared" ca="1" si="555"/>
        <v/>
      </c>
      <c r="CD3689" t="str">
        <f t="shared" ca="1" si="556"/>
        <v/>
      </c>
      <c r="CH3689" t="str">
        <f t="shared" ca="1" si="561"/>
        <v/>
      </c>
      <c r="CK3689" t="str">
        <f t="shared" ca="1" si="557"/>
        <v/>
      </c>
    </row>
    <row r="3690" spans="1:89" x14ac:dyDescent="0.45">
      <c r="A3690">
        <v>1</v>
      </c>
      <c r="B3690">
        <f t="shared" si="558"/>
        <v>0</v>
      </c>
      <c r="D3690" t="b">
        <f t="shared" si="554"/>
        <v>0</v>
      </c>
      <c r="AN3690">
        <f t="shared" si="559"/>
        <v>4.9121580331455778E-2</v>
      </c>
      <c r="AQ3690">
        <f t="shared" si="560"/>
        <v>0.22163388804841144</v>
      </c>
      <c r="CA3690">
        <v>1</v>
      </c>
      <c r="CC3690" t="str">
        <f t="shared" ca="1" si="555"/>
        <v/>
      </c>
      <c r="CD3690" t="str">
        <f t="shared" ca="1" si="556"/>
        <v/>
      </c>
      <c r="CH3690" t="str">
        <f t="shared" ca="1" si="561"/>
        <v/>
      </c>
      <c r="CK3690" t="str">
        <f t="shared" ca="1" si="557"/>
        <v/>
      </c>
    </row>
    <row r="3691" spans="1:89" x14ac:dyDescent="0.45">
      <c r="A3691">
        <v>2</v>
      </c>
      <c r="B3691">
        <f t="shared" si="558"/>
        <v>0</v>
      </c>
      <c r="D3691" t="b">
        <f t="shared" si="554"/>
        <v>0</v>
      </c>
      <c r="AN3691">
        <f t="shared" si="559"/>
        <v>0.60585380423463286</v>
      </c>
      <c r="AQ3691">
        <f t="shared" si="560"/>
        <v>0.77836611195158856</v>
      </c>
      <c r="CA3691">
        <v>2</v>
      </c>
      <c r="CC3691">
        <f t="shared" ca="1" si="555"/>
        <v>15</v>
      </c>
      <c r="CD3691" t="str">
        <f t="shared" ca="1" si="556"/>
        <v/>
      </c>
      <c r="CH3691">
        <f t="shared" ca="1" si="561"/>
        <v>225</v>
      </c>
      <c r="CK3691" t="str">
        <f t="shared" ca="1" si="557"/>
        <v/>
      </c>
    </row>
    <row r="3692" spans="1:89" x14ac:dyDescent="0.45">
      <c r="A3692">
        <v>1</v>
      </c>
      <c r="B3692">
        <f t="shared" si="558"/>
        <v>0</v>
      </c>
      <c r="D3692" t="b">
        <f t="shared" si="554"/>
        <v>0</v>
      </c>
      <c r="AN3692">
        <f t="shared" si="559"/>
        <v>4.9121580331455778E-2</v>
      </c>
      <c r="AQ3692">
        <f t="shared" si="560"/>
        <v>0.22163388804841144</v>
      </c>
      <c r="CA3692">
        <v>1</v>
      </c>
      <c r="CC3692" t="str">
        <f t="shared" ca="1" si="555"/>
        <v/>
      </c>
      <c r="CD3692" t="str">
        <f t="shared" ca="1" si="556"/>
        <v/>
      </c>
      <c r="CH3692" t="str">
        <f t="shared" ca="1" si="561"/>
        <v/>
      </c>
      <c r="CK3692" t="str">
        <f t="shared" ca="1" si="557"/>
        <v/>
      </c>
    </row>
    <row r="3693" spans="1:89" x14ac:dyDescent="0.45">
      <c r="A3693">
        <v>1</v>
      </c>
      <c r="B3693">
        <f t="shared" si="558"/>
        <v>0</v>
      </c>
      <c r="D3693" t="b">
        <f t="shared" si="554"/>
        <v>0</v>
      </c>
      <c r="AN3693">
        <f t="shared" si="559"/>
        <v>4.9121580331455778E-2</v>
      </c>
      <c r="AQ3693">
        <f t="shared" si="560"/>
        <v>0.22163388804841144</v>
      </c>
      <c r="CA3693">
        <v>1</v>
      </c>
      <c r="CC3693" t="str">
        <f t="shared" ca="1" si="555"/>
        <v/>
      </c>
      <c r="CD3693" t="str">
        <f t="shared" ca="1" si="556"/>
        <v/>
      </c>
      <c r="CH3693" t="str">
        <f t="shared" ca="1" si="561"/>
        <v/>
      </c>
      <c r="CK3693" t="str">
        <f t="shared" ca="1" si="557"/>
        <v/>
      </c>
    </row>
    <row r="3694" spans="1:89" x14ac:dyDescent="0.45">
      <c r="A3694">
        <v>2</v>
      </c>
      <c r="B3694">
        <f t="shared" si="558"/>
        <v>0</v>
      </c>
      <c r="D3694" t="b">
        <f t="shared" si="554"/>
        <v>0</v>
      </c>
      <c r="AN3694">
        <f t="shared" si="559"/>
        <v>0.60585380423463286</v>
      </c>
      <c r="AQ3694">
        <f t="shared" si="560"/>
        <v>0.77836611195158856</v>
      </c>
      <c r="CA3694">
        <v>2</v>
      </c>
      <c r="CC3694" t="str">
        <f t="shared" ca="1" si="555"/>
        <v/>
      </c>
      <c r="CD3694" t="str">
        <f t="shared" ca="1" si="556"/>
        <v/>
      </c>
      <c r="CH3694" t="str">
        <f t="shared" ca="1" si="561"/>
        <v/>
      </c>
      <c r="CK3694" t="str">
        <f t="shared" ca="1" si="557"/>
        <v/>
      </c>
    </row>
    <row r="3695" spans="1:89" x14ac:dyDescent="0.45">
      <c r="A3695">
        <v>1</v>
      </c>
      <c r="B3695">
        <f t="shared" si="558"/>
        <v>0</v>
      </c>
      <c r="D3695" t="b">
        <f t="shared" si="554"/>
        <v>0</v>
      </c>
      <c r="AN3695">
        <f t="shared" si="559"/>
        <v>4.9121580331455778E-2</v>
      </c>
      <c r="AQ3695">
        <f t="shared" si="560"/>
        <v>0.22163388804841144</v>
      </c>
      <c r="CA3695">
        <v>1</v>
      </c>
      <c r="CC3695" t="str">
        <f t="shared" ca="1" si="555"/>
        <v/>
      </c>
      <c r="CD3695" t="str">
        <f t="shared" ca="1" si="556"/>
        <v/>
      </c>
      <c r="CH3695" t="str">
        <f t="shared" ca="1" si="561"/>
        <v/>
      </c>
      <c r="CK3695" t="str">
        <f t="shared" ca="1" si="557"/>
        <v/>
      </c>
    </row>
    <row r="3696" spans="1:89" x14ac:dyDescent="0.45">
      <c r="A3696">
        <v>2</v>
      </c>
      <c r="B3696">
        <f t="shared" si="558"/>
        <v>0</v>
      </c>
      <c r="D3696" t="b">
        <f t="shared" si="554"/>
        <v>0</v>
      </c>
      <c r="AN3696">
        <f t="shared" si="559"/>
        <v>0.60585380423463286</v>
      </c>
      <c r="AQ3696">
        <f t="shared" si="560"/>
        <v>0.77836611195158856</v>
      </c>
      <c r="CA3696">
        <v>2</v>
      </c>
      <c r="CC3696" t="str">
        <f t="shared" ca="1" si="555"/>
        <v/>
      </c>
      <c r="CD3696" t="str">
        <f t="shared" ca="1" si="556"/>
        <v/>
      </c>
      <c r="CH3696" t="str">
        <f t="shared" ca="1" si="561"/>
        <v/>
      </c>
      <c r="CK3696" t="str">
        <f t="shared" ca="1" si="557"/>
        <v/>
      </c>
    </row>
    <row r="3697" spans="1:89" x14ac:dyDescent="0.45">
      <c r="A3697">
        <v>1</v>
      </c>
      <c r="B3697">
        <f t="shared" si="558"/>
        <v>0</v>
      </c>
      <c r="D3697" t="b">
        <f t="shared" si="554"/>
        <v>1</v>
      </c>
      <c r="AN3697">
        <f t="shared" si="559"/>
        <v>4.9121580331455778E-2</v>
      </c>
      <c r="AQ3697">
        <f t="shared" si="560"/>
        <v>0.22163388804841144</v>
      </c>
      <c r="CA3697">
        <v>1</v>
      </c>
      <c r="CC3697" t="str">
        <f t="shared" ca="1" si="555"/>
        <v/>
      </c>
      <c r="CD3697" t="str">
        <f t="shared" ca="1" si="556"/>
        <v/>
      </c>
      <c r="CH3697" t="str">
        <f t="shared" ca="1" si="561"/>
        <v/>
      </c>
      <c r="CK3697" t="str">
        <f t="shared" ca="1" si="557"/>
        <v/>
      </c>
    </row>
    <row r="3698" spans="1:89" x14ac:dyDescent="0.45">
      <c r="A3698">
        <v>1</v>
      </c>
      <c r="B3698">
        <f t="shared" si="558"/>
        <v>0</v>
      </c>
      <c r="D3698" t="b">
        <f t="shared" si="554"/>
        <v>0</v>
      </c>
      <c r="AN3698">
        <f t="shared" si="559"/>
        <v>4.9121580331455778E-2</v>
      </c>
      <c r="AQ3698">
        <f t="shared" si="560"/>
        <v>0.22163388804841144</v>
      </c>
      <c r="CA3698">
        <v>1</v>
      </c>
      <c r="CC3698" t="str">
        <f t="shared" ca="1" si="555"/>
        <v/>
      </c>
      <c r="CD3698" t="str">
        <f t="shared" ca="1" si="556"/>
        <v/>
      </c>
      <c r="CH3698" t="str">
        <f t="shared" ca="1" si="561"/>
        <v/>
      </c>
      <c r="CK3698" t="str">
        <f t="shared" ca="1" si="557"/>
        <v/>
      </c>
    </row>
    <row r="3699" spans="1:89" x14ac:dyDescent="0.45">
      <c r="A3699">
        <v>2</v>
      </c>
      <c r="B3699">
        <f t="shared" si="558"/>
        <v>14</v>
      </c>
      <c r="D3699" t="b">
        <f t="shared" si="554"/>
        <v>0</v>
      </c>
      <c r="AN3699">
        <f t="shared" si="559"/>
        <v>0.60585380423463286</v>
      </c>
      <c r="AQ3699">
        <f t="shared" si="560"/>
        <v>0.77836611195158856</v>
      </c>
      <c r="CA3699">
        <v>2</v>
      </c>
      <c r="CC3699" t="str">
        <f t="shared" ca="1" si="555"/>
        <v/>
      </c>
      <c r="CD3699" t="str">
        <f t="shared" ca="1" si="556"/>
        <v/>
      </c>
      <c r="CH3699" t="str">
        <f t="shared" ca="1" si="561"/>
        <v/>
      </c>
      <c r="CK3699" t="str">
        <f t="shared" ca="1" si="557"/>
        <v/>
      </c>
    </row>
    <row r="3700" spans="1:89" x14ac:dyDescent="0.45">
      <c r="A3700">
        <v>2</v>
      </c>
      <c r="B3700">
        <f t="shared" si="558"/>
        <v>0</v>
      </c>
      <c r="D3700" t="b">
        <f t="shared" si="554"/>
        <v>0</v>
      </c>
      <c r="AN3700">
        <f t="shared" si="559"/>
        <v>0.60585380423463286</v>
      </c>
      <c r="AQ3700">
        <f t="shared" si="560"/>
        <v>0.77836611195158856</v>
      </c>
      <c r="CA3700">
        <v>2</v>
      </c>
      <c r="CC3700" t="str">
        <f t="shared" ca="1" si="555"/>
        <v/>
      </c>
      <c r="CD3700" t="str">
        <f t="shared" ca="1" si="556"/>
        <v/>
      </c>
      <c r="CH3700" t="str">
        <f t="shared" ca="1" si="561"/>
        <v/>
      </c>
      <c r="CK3700" t="str">
        <f t="shared" ca="1" si="557"/>
        <v/>
      </c>
    </row>
    <row r="3701" spans="1:89" x14ac:dyDescent="0.45">
      <c r="A3701">
        <v>1</v>
      </c>
      <c r="B3701">
        <f t="shared" si="558"/>
        <v>0</v>
      </c>
      <c r="D3701" t="b">
        <f t="shared" si="554"/>
        <v>0</v>
      </c>
      <c r="AN3701">
        <f t="shared" si="559"/>
        <v>4.9121580331455778E-2</v>
      </c>
      <c r="AQ3701">
        <f t="shared" si="560"/>
        <v>0.22163388804841144</v>
      </c>
      <c r="CA3701">
        <v>1</v>
      </c>
      <c r="CC3701">
        <f t="shared" ca="1" si="555"/>
        <v>15</v>
      </c>
      <c r="CD3701">
        <f t="shared" ca="1" si="556"/>
        <v>33</v>
      </c>
      <c r="CH3701">
        <f t="shared" ca="1" si="561"/>
        <v>225</v>
      </c>
      <c r="CK3701">
        <f t="shared" ca="1" si="557"/>
        <v>73.359225000000023</v>
      </c>
    </row>
    <row r="3702" spans="1:89" x14ac:dyDescent="0.45">
      <c r="A3702">
        <v>0</v>
      </c>
      <c r="B3702">
        <f t="shared" si="558"/>
        <v>0</v>
      </c>
      <c r="D3702" t="b">
        <f t="shared" si="554"/>
        <v>0</v>
      </c>
      <c r="AN3702">
        <f t="shared" si="559"/>
        <v>0</v>
      </c>
      <c r="AQ3702">
        <f t="shared" si="560"/>
        <v>1.2216338880484114</v>
      </c>
      <c r="CA3702">
        <v>0</v>
      </c>
      <c r="CC3702" t="str">
        <f t="shared" ca="1" si="555"/>
        <v/>
      </c>
      <c r="CD3702" t="str">
        <f t="shared" ca="1" si="556"/>
        <v/>
      </c>
      <c r="CH3702" t="str">
        <f t="shared" ca="1" si="561"/>
        <v/>
      </c>
      <c r="CK3702" t="str">
        <f t="shared" ca="1" si="557"/>
        <v/>
      </c>
    </row>
    <row r="3703" spans="1:89" x14ac:dyDescent="0.45">
      <c r="A3703">
        <v>2</v>
      </c>
      <c r="B3703">
        <f t="shared" si="558"/>
        <v>0</v>
      </c>
      <c r="D3703" t="b">
        <f t="shared" si="554"/>
        <v>0</v>
      </c>
      <c r="AN3703">
        <f t="shared" si="559"/>
        <v>0.60585380423463286</v>
      </c>
      <c r="AQ3703">
        <f t="shared" si="560"/>
        <v>0.77836611195158856</v>
      </c>
      <c r="CA3703">
        <v>2</v>
      </c>
      <c r="CC3703" t="str">
        <f t="shared" ca="1" si="555"/>
        <v/>
      </c>
      <c r="CD3703" t="str">
        <f t="shared" ca="1" si="556"/>
        <v/>
      </c>
      <c r="CH3703" t="str">
        <f t="shared" ca="1" si="561"/>
        <v/>
      </c>
      <c r="CK3703" t="str">
        <f t="shared" ca="1" si="557"/>
        <v/>
      </c>
    </row>
    <row r="3704" spans="1:89" x14ac:dyDescent="0.45">
      <c r="A3704">
        <v>1</v>
      </c>
      <c r="B3704">
        <f t="shared" si="558"/>
        <v>0</v>
      </c>
      <c r="D3704" t="b">
        <f t="shared" si="554"/>
        <v>0</v>
      </c>
      <c r="AN3704">
        <f t="shared" si="559"/>
        <v>4.9121580331455778E-2</v>
      </c>
      <c r="AQ3704">
        <f t="shared" si="560"/>
        <v>0.22163388804841144</v>
      </c>
      <c r="CA3704">
        <v>1</v>
      </c>
      <c r="CC3704" t="str">
        <f t="shared" ca="1" si="555"/>
        <v/>
      </c>
      <c r="CD3704" t="str">
        <f t="shared" ca="1" si="556"/>
        <v/>
      </c>
      <c r="CH3704" t="str">
        <f t="shared" ca="1" si="561"/>
        <v/>
      </c>
      <c r="CK3704" t="str">
        <f t="shared" ca="1" si="557"/>
        <v/>
      </c>
    </row>
    <row r="3705" spans="1:89" x14ac:dyDescent="0.45">
      <c r="A3705">
        <v>2</v>
      </c>
      <c r="B3705">
        <f t="shared" si="558"/>
        <v>0</v>
      </c>
      <c r="D3705" t="b">
        <f t="shared" si="554"/>
        <v>0</v>
      </c>
      <c r="AN3705">
        <f t="shared" si="559"/>
        <v>0.60585380423463286</v>
      </c>
      <c r="AQ3705">
        <f t="shared" si="560"/>
        <v>0.77836611195158856</v>
      </c>
      <c r="CA3705">
        <v>2</v>
      </c>
      <c r="CC3705" t="str">
        <f t="shared" ca="1" si="555"/>
        <v/>
      </c>
      <c r="CD3705" t="str">
        <f t="shared" ca="1" si="556"/>
        <v/>
      </c>
      <c r="CH3705" t="str">
        <f t="shared" ca="1" si="561"/>
        <v/>
      </c>
      <c r="CK3705" t="str">
        <f t="shared" ca="1" si="557"/>
        <v/>
      </c>
    </row>
    <row r="3706" spans="1:89" x14ac:dyDescent="0.45">
      <c r="A3706">
        <v>3</v>
      </c>
      <c r="B3706">
        <f t="shared" si="558"/>
        <v>0</v>
      </c>
      <c r="D3706" t="b">
        <f t="shared" si="554"/>
        <v>0</v>
      </c>
      <c r="AN3706">
        <f t="shared" si="559"/>
        <v>3.16258602813781</v>
      </c>
      <c r="AQ3706">
        <f t="shared" si="560"/>
        <v>1.7783661119515886</v>
      </c>
      <c r="CA3706">
        <v>3</v>
      </c>
      <c r="CC3706" t="str">
        <f t="shared" ca="1" si="555"/>
        <v/>
      </c>
      <c r="CD3706" t="str">
        <f t="shared" ca="1" si="556"/>
        <v/>
      </c>
      <c r="CH3706" t="str">
        <f t="shared" ca="1" si="561"/>
        <v/>
      </c>
      <c r="CK3706" t="str">
        <f t="shared" ca="1" si="557"/>
        <v/>
      </c>
    </row>
    <row r="3707" spans="1:89" x14ac:dyDescent="0.45">
      <c r="A3707">
        <v>2</v>
      </c>
      <c r="B3707">
        <f t="shared" si="558"/>
        <v>0</v>
      </c>
      <c r="D3707" t="b">
        <f t="shared" si="554"/>
        <v>1</v>
      </c>
      <c r="AN3707">
        <f t="shared" si="559"/>
        <v>0.60585380423463286</v>
      </c>
      <c r="AQ3707">
        <f t="shared" si="560"/>
        <v>0.77836611195158856</v>
      </c>
      <c r="CA3707">
        <v>2</v>
      </c>
      <c r="CC3707" t="str">
        <f t="shared" ca="1" si="555"/>
        <v/>
      </c>
      <c r="CD3707" t="str">
        <f t="shared" ca="1" si="556"/>
        <v/>
      </c>
      <c r="CH3707" t="str">
        <f t="shared" ca="1" si="561"/>
        <v/>
      </c>
      <c r="CK3707" t="str">
        <f t="shared" ca="1" si="557"/>
        <v/>
      </c>
    </row>
    <row r="3708" spans="1:89" x14ac:dyDescent="0.45">
      <c r="A3708">
        <v>1</v>
      </c>
      <c r="B3708">
        <f t="shared" si="558"/>
        <v>0</v>
      </c>
      <c r="D3708" t="b">
        <f t="shared" si="554"/>
        <v>0</v>
      </c>
      <c r="AN3708">
        <f t="shared" si="559"/>
        <v>4.9121580331455778E-2</v>
      </c>
      <c r="AQ3708">
        <f t="shared" si="560"/>
        <v>0.22163388804841144</v>
      </c>
      <c r="CA3708">
        <v>1</v>
      </c>
      <c r="CC3708" t="str">
        <f t="shared" ca="1" si="555"/>
        <v/>
      </c>
      <c r="CD3708" t="str">
        <f t="shared" ca="1" si="556"/>
        <v/>
      </c>
      <c r="CH3708" t="str">
        <f t="shared" ca="1" si="561"/>
        <v/>
      </c>
      <c r="CK3708" t="str">
        <f t="shared" ca="1" si="557"/>
        <v/>
      </c>
    </row>
    <row r="3709" spans="1:89" x14ac:dyDescent="0.45">
      <c r="A3709">
        <v>1</v>
      </c>
      <c r="B3709">
        <f t="shared" si="558"/>
        <v>7</v>
      </c>
      <c r="D3709" t="b">
        <f t="shared" si="554"/>
        <v>0</v>
      </c>
      <c r="AN3709">
        <f t="shared" si="559"/>
        <v>4.9121580331455778E-2</v>
      </c>
      <c r="AQ3709">
        <f t="shared" si="560"/>
        <v>0.22163388804841144</v>
      </c>
      <c r="CA3709">
        <v>1</v>
      </c>
      <c r="CC3709" t="str">
        <f t="shared" ca="1" si="555"/>
        <v/>
      </c>
      <c r="CD3709" t="str">
        <f t="shared" ca="1" si="556"/>
        <v/>
      </c>
      <c r="CH3709" t="str">
        <f t="shared" ca="1" si="561"/>
        <v/>
      </c>
      <c r="CK3709" t="str">
        <f t="shared" ca="1" si="557"/>
        <v/>
      </c>
    </row>
    <row r="3710" spans="1:89" x14ac:dyDescent="0.45">
      <c r="A3710">
        <v>2</v>
      </c>
      <c r="B3710">
        <f t="shared" si="558"/>
        <v>0</v>
      </c>
      <c r="D3710" t="b">
        <f t="shared" si="554"/>
        <v>0</v>
      </c>
      <c r="AN3710">
        <f t="shared" si="559"/>
        <v>0.60585380423463286</v>
      </c>
      <c r="AQ3710">
        <f t="shared" si="560"/>
        <v>0.77836611195158856</v>
      </c>
      <c r="CA3710">
        <v>2</v>
      </c>
      <c r="CC3710" t="str">
        <f t="shared" ca="1" si="555"/>
        <v/>
      </c>
      <c r="CD3710" t="str">
        <f t="shared" ca="1" si="556"/>
        <v/>
      </c>
      <c r="CH3710" t="str">
        <f t="shared" ca="1" si="561"/>
        <v/>
      </c>
      <c r="CK3710" t="str">
        <f t="shared" ca="1" si="557"/>
        <v/>
      </c>
    </row>
    <row r="3711" spans="1:89" x14ac:dyDescent="0.45">
      <c r="A3711">
        <v>3</v>
      </c>
      <c r="B3711">
        <f t="shared" si="558"/>
        <v>0</v>
      </c>
      <c r="D3711" t="b">
        <f t="shared" si="554"/>
        <v>0</v>
      </c>
      <c r="AN3711">
        <f t="shared" si="559"/>
        <v>3.16258602813781</v>
      </c>
      <c r="AQ3711">
        <f t="shared" si="560"/>
        <v>1.7783661119515886</v>
      </c>
      <c r="CA3711">
        <v>3</v>
      </c>
      <c r="CC3711">
        <f t="shared" ca="1" si="555"/>
        <v>18</v>
      </c>
      <c r="CD3711" t="str">
        <f t="shared" ca="1" si="556"/>
        <v/>
      </c>
      <c r="CH3711">
        <f t="shared" ca="1" si="561"/>
        <v>324</v>
      </c>
      <c r="CK3711" t="str">
        <f t="shared" ca="1" si="557"/>
        <v/>
      </c>
    </row>
    <row r="3712" spans="1:89" x14ac:dyDescent="0.45">
      <c r="A3712">
        <v>0</v>
      </c>
      <c r="B3712">
        <f t="shared" si="558"/>
        <v>0</v>
      </c>
      <c r="D3712" t="b">
        <f t="shared" si="554"/>
        <v>0</v>
      </c>
      <c r="AN3712">
        <f t="shared" si="559"/>
        <v>0</v>
      </c>
      <c r="AQ3712">
        <f t="shared" si="560"/>
        <v>1.2216338880484114</v>
      </c>
      <c r="CA3712">
        <v>0</v>
      </c>
      <c r="CC3712" t="str">
        <f t="shared" ca="1" si="555"/>
        <v/>
      </c>
      <c r="CD3712" t="str">
        <f t="shared" ca="1" si="556"/>
        <v/>
      </c>
      <c r="CH3712" t="str">
        <f t="shared" ca="1" si="561"/>
        <v/>
      </c>
      <c r="CK3712" t="str">
        <f t="shared" ca="1" si="557"/>
        <v/>
      </c>
    </row>
    <row r="3713" spans="1:89" x14ac:dyDescent="0.45">
      <c r="A3713">
        <v>2</v>
      </c>
      <c r="B3713">
        <f t="shared" si="558"/>
        <v>0</v>
      </c>
      <c r="D3713" t="b">
        <f t="shared" ref="D3713:D3776" si="562">MOD(ROW(A3746),10)=0</f>
        <v>0</v>
      </c>
      <c r="AN3713">
        <f t="shared" si="559"/>
        <v>0.60585380423463286</v>
      </c>
      <c r="AQ3713">
        <f t="shared" si="560"/>
        <v>0.77836611195158856</v>
      </c>
      <c r="CA3713">
        <v>2</v>
      </c>
      <c r="CC3713" t="str">
        <f t="shared" ref="CC3713:CC3776" ca="1" si="563">IF(MOD(CELL("строка",CA3722),10)=0,SUM(CA3713:CA3722),"")</f>
        <v/>
      </c>
      <c r="CD3713" t="str">
        <f t="shared" ca="1" si="556"/>
        <v/>
      </c>
      <c r="CH3713" t="str">
        <f t="shared" ca="1" si="561"/>
        <v/>
      </c>
      <c r="CK3713" t="str">
        <f t="shared" ca="1" si="557"/>
        <v/>
      </c>
    </row>
    <row r="3714" spans="1:89" x14ac:dyDescent="0.45">
      <c r="A3714">
        <v>1</v>
      </c>
      <c r="B3714">
        <f t="shared" si="558"/>
        <v>0</v>
      </c>
      <c r="D3714" t="b">
        <f t="shared" si="562"/>
        <v>0</v>
      </c>
      <c r="AN3714">
        <f t="shared" si="559"/>
        <v>4.9121580331455778E-2</v>
      </c>
      <c r="AQ3714">
        <f t="shared" si="560"/>
        <v>0.22163388804841144</v>
      </c>
      <c r="CA3714">
        <v>1</v>
      </c>
      <c r="CC3714" t="str">
        <f t="shared" ca="1" si="563"/>
        <v/>
      </c>
      <c r="CD3714" t="str">
        <f t="shared" ref="CD3714:CD3777" ca="1" si="564">IF(MOD(CELL("строка",CA3733),20)=0,SUM(CA3714:CA3733),"")</f>
        <v/>
      </c>
      <c r="CH3714" t="str">
        <f t="shared" ca="1" si="561"/>
        <v/>
      </c>
      <c r="CK3714" t="str">
        <f t="shared" ref="CK3714:CK3777" ca="1" si="565">IF(MOD(CELL("строка",CD3714),20)=1,POWER( SUM( CD3714, -$CJ$1 ), 2 ),"")</f>
        <v/>
      </c>
    </row>
    <row r="3715" spans="1:89" x14ac:dyDescent="0.45">
      <c r="A3715">
        <v>4</v>
      </c>
      <c r="B3715">
        <f t="shared" ref="B3715:B3778" si="566">SUM(A3757:A3766)*D3733</f>
        <v>0</v>
      </c>
      <c r="D3715" t="b">
        <f t="shared" si="562"/>
        <v>0</v>
      </c>
      <c r="AN3715">
        <f t="shared" ref="AN3715:AN3778" si="567">IF(A3715&gt;0,(A3715-AM$2)*(A3715-AM$2),0)</f>
        <v>7.7193182520409875</v>
      </c>
      <c r="AQ3715">
        <f t="shared" ref="AQ3715:AQ3778" si="568">ABS(A3715-AM$2)</f>
        <v>2.7783661119515886</v>
      </c>
      <c r="CA3715">
        <v>4</v>
      </c>
      <c r="CC3715" t="str">
        <f t="shared" ca="1" si="563"/>
        <v/>
      </c>
      <c r="CD3715" t="str">
        <f t="shared" ca="1" si="564"/>
        <v/>
      </c>
      <c r="CH3715" t="str">
        <f t="shared" ref="CH3715:CH3778" ca="1" si="569">IF(MOD(CELL("строка",CC3715),10)=1,POWER( SUM( CC3715, -$G$1 ), 2 ),"")</f>
        <v/>
      </c>
      <c r="CK3715" t="str">
        <f t="shared" ca="1" si="565"/>
        <v/>
      </c>
    </row>
    <row r="3716" spans="1:89" x14ac:dyDescent="0.45">
      <c r="A3716">
        <v>1</v>
      </c>
      <c r="B3716">
        <f t="shared" si="566"/>
        <v>0</v>
      </c>
      <c r="D3716" t="b">
        <f t="shared" si="562"/>
        <v>0</v>
      </c>
      <c r="AN3716">
        <f t="shared" si="567"/>
        <v>4.9121580331455778E-2</v>
      </c>
      <c r="AQ3716">
        <f t="shared" si="568"/>
        <v>0.22163388804841144</v>
      </c>
      <c r="CA3716">
        <v>1</v>
      </c>
      <c r="CC3716" t="str">
        <f t="shared" ca="1" si="563"/>
        <v/>
      </c>
      <c r="CD3716" t="str">
        <f t="shared" ca="1" si="564"/>
        <v/>
      </c>
      <c r="CH3716" t="str">
        <f t="shared" ca="1" si="569"/>
        <v/>
      </c>
      <c r="CK3716" t="str">
        <f t="shared" ca="1" si="565"/>
        <v/>
      </c>
    </row>
    <row r="3717" spans="1:89" x14ac:dyDescent="0.45">
      <c r="A3717">
        <v>3</v>
      </c>
      <c r="B3717">
        <f t="shared" si="566"/>
        <v>0</v>
      </c>
      <c r="D3717" t="b">
        <f t="shared" si="562"/>
        <v>1</v>
      </c>
      <c r="AN3717">
        <f t="shared" si="567"/>
        <v>3.16258602813781</v>
      </c>
      <c r="AQ3717">
        <f t="shared" si="568"/>
        <v>1.7783661119515886</v>
      </c>
      <c r="CA3717">
        <v>3</v>
      </c>
      <c r="CC3717" t="str">
        <f t="shared" ca="1" si="563"/>
        <v/>
      </c>
      <c r="CD3717" t="str">
        <f t="shared" ca="1" si="564"/>
        <v/>
      </c>
      <c r="CH3717" t="str">
        <f t="shared" ca="1" si="569"/>
        <v/>
      </c>
      <c r="CK3717" t="str">
        <f t="shared" ca="1" si="565"/>
        <v/>
      </c>
    </row>
    <row r="3718" spans="1:89" x14ac:dyDescent="0.45">
      <c r="A3718">
        <v>1</v>
      </c>
      <c r="B3718">
        <f t="shared" si="566"/>
        <v>0</v>
      </c>
      <c r="D3718" t="b">
        <f t="shared" si="562"/>
        <v>0</v>
      </c>
      <c r="AN3718">
        <f t="shared" si="567"/>
        <v>4.9121580331455778E-2</v>
      </c>
      <c r="AQ3718">
        <f t="shared" si="568"/>
        <v>0.22163388804841144</v>
      </c>
      <c r="CA3718">
        <v>1</v>
      </c>
      <c r="CC3718" t="str">
        <f t="shared" ca="1" si="563"/>
        <v/>
      </c>
      <c r="CD3718" t="str">
        <f t="shared" ca="1" si="564"/>
        <v/>
      </c>
      <c r="CH3718" t="str">
        <f t="shared" ca="1" si="569"/>
        <v/>
      </c>
      <c r="CK3718" t="str">
        <f t="shared" ca="1" si="565"/>
        <v/>
      </c>
    </row>
    <row r="3719" spans="1:89" x14ac:dyDescent="0.45">
      <c r="A3719">
        <v>2</v>
      </c>
      <c r="B3719">
        <f t="shared" si="566"/>
        <v>10</v>
      </c>
      <c r="D3719" t="b">
        <f t="shared" si="562"/>
        <v>0</v>
      </c>
      <c r="AN3719">
        <f t="shared" si="567"/>
        <v>0.60585380423463286</v>
      </c>
      <c r="AQ3719">
        <f t="shared" si="568"/>
        <v>0.77836611195158856</v>
      </c>
      <c r="CA3719">
        <v>2</v>
      </c>
      <c r="CC3719" t="str">
        <f t="shared" ca="1" si="563"/>
        <v/>
      </c>
      <c r="CD3719" t="str">
        <f t="shared" ca="1" si="564"/>
        <v/>
      </c>
      <c r="CH3719" t="str">
        <f t="shared" ca="1" si="569"/>
        <v/>
      </c>
      <c r="CK3719" t="str">
        <f t="shared" ca="1" si="565"/>
        <v/>
      </c>
    </row>
    <row r="3720" spans="1:89" x14ac:dyDescent="0.45">
      <c r="A3720">
        <v>1</v>
      </c>
      <c r="B3720">
        <f t="shared" si="566"/>
        <v>0</v>
      </c>
      <c r="D3720" t="b">
        <f t="shared" si="562"/>
        <v>0</v>
      </c>
      <c r="AN3720">
        <f t="shared" si="567"/>
        <v>4.9121580331455778E-2</v>
      </c>
      <c r="AQ3720">
        <f t="shared" si="568"/>
        <v>0.22163388804841144</v>
      </c>
      <c r="CA3720">
        <v>1</v>
      </c>
      <c r="CC3720" t="str">
        <f t="shared" ca="1" si="563"/>
        <v/>
      </c>
      <c r="CD3720" t="str">
        <f t="shared" ca="1" si="564"/>
        <v/>
      </c>
      <c r="CH3720" t="str">
        <f t="shared" ca="1" si="569"/>
        <v/>
      </c>
      <c r="CK3720" t="str">
        <f t="shared" ca="1" si="565"/>
        <v/>
      </c>
    </row>
    <row r="3721" spans="1:89" x14ac:dyDescent="0.45">
      <c r="A3721">
        <v>1</v>
      </c>
      <c r="B3721">
        <f t="shared" si="566"/>
        <v>0</v>
      </c>
      <c r="D3721" t="b">
        <f t="shared" si="562"/>
        <v>0</v>
      </c>
      <c r="AN3721">
        <f t="shared" si="567"/>
        <v>4.9121580331455778E-2</v>
      </c>
      <c r="AQ3721">
        <f t="shared" si="568"/>
        <v>0.22163388804841144</v>
      </c>
      <c r="CA3721">
        <v>1</v>
      </c>
      <c r="CC3721">
        <f t="shared" ca="1" si="563"/>
        <v>13</v>
      </c>
      <c r="CD3721">
        <f t="shared" ca="1" si="564"/>
        <v>21</v>
      </c>
      <c r="CH3721">
        <f t="shared" ca="1" si="569"/>
        <v>169</v>
      </c>
      <c r="CK3721">
        <f t="shared" ca="1" si="565"/>
        <v>11.799224999999991</v>
      </c>
    </row>
    <row r="3722" spans="1:89" x14ac:dyDescent="0.45">
      <c r="A3722">
        <v>0</v>
      </c>
      <c r="B3722">
        <f t="shared" si="566"/>
        <v>0</v>
      </c>
      <c r="D3722" t="b">
        <f t="shared" si="562"/>
        <v>0</v>
      </c>
      <c r="AN3722">
        <f t="shared" si="567"/>
        <v>0</v>
      </c>
      <c r="AQ3722">
        <f t="shared" si="568"/>
        <v>1.2216338880484114</v>
      </c>
      <c r="CA3722">
        <v>0</v>
      </c>
      <c r="CC3722" t="str">
        <f t="shared" ca="1" si="563"/>
        <v/>
      </c>
      <c r="CD3722" t="str">
        <f t="shared" ca="1" si="564"/>
        <v/>
      </c>
      <c r="CH3722" t="str">
        <f t="shared" ca="1" si="569"/>
        <v/>
      </c>
      <c r="CK3722" t="str">
        <f t="shared" ca="1" si="565"/>
        <v/>
      </c>
    </row>
    <row r="3723" spans="1:89" x14ac:dyDescent="0.45">
      <c r="A3723">
        <v>1</v>
      </c>
      <c r="B3723">
        <f t="shared" si="566"/>
        <v>0</v>
      </c>
      <c r="D3723" t="b">
        <f t="shared" si="562"/>
        <v>0</v>
      </c>
      <c r="AN3723">
        <f t="shared" si="567"/>
        <v>4.9121580331455778E-2</v>
      </c>
      <c r="AQ3723">
        <f t="shared" si="568"/>
        <v>0.22163388804841144</v>
      </c>
      <c r="CA3723">
        <v>1</v>
      </c>
      <c r="CC3723" t="str">
        <f t="shared" ca="1" si="563"/>
        <v/>
      </c>
      <c r="CD3723" t="str">
        <f t="shared" ca="1" si="564"/>
        <v/>
      </c>
      <c r="CH3723" t="str">
        <f t="shared" ca="1" si="569"/>
        <v/>
      </c>
      <c r="CK3723" t="str">
        <f t="shared" ca="1" si="565"/>
        <v/>
      </c>
    </row>
    <row r="3724" spans="1:89" x14ac:dyDescent="0.45">
      <c r="A3724">
        <v>1</v>
      </c>
      <c r="B3724">
        <f t="shared" si="566"/>
        <v>0</v>
      </c>
      <c r="D3724" t="b">
        <f t="shared" si="562"/>
        <v>0</v>
      </c>
      <c r="AN3724">
        <f t="shared" si="567"/>
        <v>4.9121580331455778E-2</v>
      </c>
      <c r="AQ3724">
        <f t="shared" si="568"/>
        <v>0.22163388804841144</v>
      </c>
      <c r="CA3724">
        <v>1</v>
      </c>
      <c r="CC3724" t="str">
        <f t="shared" ca="1" si="563"/>
        <v/>
      </c>
      <c r="CD3724" t="str">
        <f t="shared" ca="1" si="564"/>
        <v/>
      </c>
      <c r="CH3724" t="str">
        <f t="shared" ca="1" si="569"/>
        <v/>
      </c>
      <c r="CK3724" t="str">
        <f t="shared" ca="1" si="565"/>
        <v/>
      </c>
    </row>
    <row r="3725" spans="1:89" x14ac:dyDescent="0.45">
      <c r="A3725">
        <v>1</v>
      </c>
      <c r="B3725">
        <f t="shared" si="566"/>
        <v>0</v>
      </c>
      <c r="D3725" t="b">
        <f t="shared" si="562"/>
        <v>0</v>
      </c>
      <c r="AN3725">
        <f t="shared" si="567"/>
        <v>4.9121580331455778E-2</v>
      </c>
      <c r="AQ3725">
        <f t="shared" si="568"/>
        <v>0.22163388804841144</v>
      </c>
      <c r="CA3725">
        <v>1</v>
      </c>
      <c r="CC3725" t="str">
        <f t="shared" ca="1" si="563"/>
        <v/>
      </c>
      <c r="CD3725" t="str">
        <f t="shared" ca="1" si="564"/>
        <v/>
      </c>
      <c r="CH3725" t="str">
        <f t="shared" ca="1" si="569"/>
        <v/>
      </c>
      <c r="CK3725" t="str">
        <f t="shared" ca="1" si="565"/>
        <v/>
      </c>
    </row>
    <row r="3726" spans="1:89" x14ac:dyDescent="0.45">
      <c r="A3726">
        <v>3</v>
      </c>
      <c r="B3726">
        <f t="shared" si="566"/>
        <v>0</v>
      </c>
      <c r="D3726" t="b">
        <f t="shared" si="562"/>
        <v>0</v>
      </c>
      <c r="AN3726">
        <f t="shared" si="567"/>
        <v>3.16258602813781</v>
      </c>
      <c r="AQ3726">
        <f t="shared" si="568"/>
        <v>1.7783661119515886</v>
      </c>
      <c r="CA3726">
        <v>3</v>
      </c>
      <c r="CC3726" t="str">
        <f t="shared" ca="1" si="563"/>
        <v/>
      </c>
      <c r="CD3726" t="str">
        <f t="shared" ca="1" si="564"/>
        <v/>
      </c>
      <c r="CH3726" t="str">
        <f t="shared" ca="1" si="569"/>
        <v/>
      </c>
      <c r="CK3726" t="str">
        <f t="shared" ca="1" si="565"/>
        <v/>
      </c>
    </row>
    <row r="3727" spans="1:89" x14ac:dyDescent="0.45">
      <c r="A3727">
        <v>1</v>
      </c>
      <c r="B3727">
        <f t="shared" si="566"/>
        <v>0</v>
      </c>
      <c r="D3727" t="b">
        <f t="shared" si="562"/>
        <v>1</v>
      </c>
      <c r="AN3727">
        <f t="shared" si="567"/>
        <v>4.9121580331455778E-2</v>
      </c>
      <c r="AQ3727">
        <f t="shared" si="568"/>
        <v>0.22163388804841144</v>
      </c>
      <c r="CA3727">
        <v>1</v>
      </c>
      <c r="CC3727" t="str">
        <f t="shared" ca="1" si="563"/>
        <v/>
      </c>
      <c r="CD3727" t="str">
        <f t="shared" ca="1" si="564"/>
        <v/>
      </c>
      <c r="CH3727" t="str">
        <f t="shared" ca="1" si="569"/>
        <v/>
      </c>
      <c r="CK3727" t="str">
        <f t="shared" ca="1" si="565"/>
        <v/>
      </c>
    </row>
    <row r="3728" spans="1:89" x14ac:dyDescent="0.45">
      <c r="A3728">
        <v>1</v>
      </c>
      <c r="B3728">
        <f t="shared" si="566"/>
        <v>0</v>
      </c>
      <c r="D3728" t="b">
        <f t="shared" si="562"/>
        <v>0</v>
      </c>
      <c r="AN3728">
        <f t="shared" si="567"/>
        <v>4.9121580331455778E-2</v>
      </c>
      <c r="AQ3728">
        <f t="shared" si="568"/>
        <v>0.22163388804841144</v>
      </c>
      <c r="CA3728">
        <v>1</v>
      </c>
      <c r="CC3728" t="str">
        <f t="shared" ca="1" si="563"/>
        <v/>
      </c>
      <c r="CD3728" t="str">
        <f t="shared" ca="1" si="564"/>
        <v/>
      </c>
      <c r="CH3728" t="str">
        <f t="shared" ca="1" si="569"/>
        <v/>
      </c>
      <c r="CK3728" t="str">
        <f t="shared" ca="1" si="565"/>
        <v/>
      </c>
    </row>
    <row r="3729" spans="1:89" x14ac:dyDescent="0.45">
      <c r="A3729">
        <v>1</v>
      </c>
      <c r="B3729">
        <f t="shared" si="566"/>
        <v>13</v>
      </c>
      <c r="D3729" t="b">
        <f t="shared" si="562"/>
        <v>0</v>
      </c>
      <c r="AN3729">
        <f t="shared" si="567"/>
        <v>4.9121580331455778E-2</v>
      </c>
      <c r="AQ3729">
        <f t="shared" si="568"/>
        <v>0.22163388804841144</v>
      </c>
      <c r="CA3729">
        <v>1</v>
      </c>
      <c r="CC3729" t="str">
        <f t="shared" ca="1" si="563"/>
        <v/>
      </c>
      <c r="CD3729" t="str">
        <f t="shared" ca="1" si="564"/>
        <v/>
      </c>
      <c r="CH3729" t="str">
        <f t="shared" ca="1" si="569"/>
        <v/>
      </c>
      <c r="CK3729" t="str">
        <f t="shared" ca="1" si="565"/>
        <v/>
      </c>
    </row>
    <row r="3730" spans="1:89" x14ac:dyDescent="0.45">
      <c r="A3730">
        <v>3</v>
      </c>
      <c r="B3730">
        <f t="shared" si="566"/>
        <v>0</v>
      </c>
      <c r="D3730" t="b">
        <f t="shared" si="562"/>
        <v>0</v>
      </c>
      <c r="AN3730">
        <f t="shared" si="567"/>
        <v>3.16258602813781</v>
      </c>
      <c r="AQ3730">
        <f t="shared" si="568"/>
        <v>1.7783661119515886</v>
      </c>
      <c r="CA3730">
        <v>3</v>
      </c>
      <c r="CC3730" t="str">
        <f t="shared" ca="1" si="563"/>
        <v/>
      </c>
      <c r="CD3730" t="str">
        <f t="shared" ca="1" si="564"/>
        <v/>
      </c>
      <c r="CH3730" t="str">
        <f t="shared" ca="1" si="569"/>
        <v/>
      </c>
      <c r="CK3730" t="str">
        <f t="shared" ca="1" si="565"/>
        <v/>
      </c>
    </row>
    <row r="3731" spans="1:89" x14ac:dyDescent="0.45">
      <c r="A3731">
        <v>0</v>
      </c>
      <c r="B3731">
        <f t="shared" si="566"/>
        <v>0</v>
      </c>
      <c r="D3731" t="b">
        <f t="shared" si="562"/>
        <v>0</v>
      </c>
      <c r="AN3731">
        <f t="shared" si="567"/>
        <v>0</v>
      </c>
      <c r="AQ3731">
        <f t="shared" si="568"/>
        <v>1.2216338880484114</v>
      </c>
      <c r="CA3731">
        <v>0</v>
      </c>
      <c r="CC3731">
        <f t="shared" ca="1" si="563"/>
        <v>8</v>
      </c>
      <c r="CD3731" t="str">
        <f t="shared" ca="1" si="564"/>
        <v/>
      </c>
      <c r="CH3731">
        <f t="shared" ca="1" si="569"/>
        <v>64</v>
      </c>
      <c r="CK3731" t="str">
        <f t="shared" ca="1" si="565"/>
        <v/>
      </c>
    </row>
    <row r="3732" spans="1:89" x14ac:dyDescent="0.45">
      <c r="A3732">
        <v>1</v>
      </c>
      <c r="B3732">
        <f t="shared" si="566"/>
        <v>0</v>
      </c>
      <c r="D3732" t="b">
        <f t="shared" si="562"/>
        <v>0</v>
      </c>
      <c r="AN3732">
        <f t="shared" si="567"/>
        <v>4.9121580331455778E-2</v>
      </c>
      <c r="AQ3732">
        <f t="shared" si="568"/>
        <v>0.22163388804841144</v>
      </c>
      <c r="CA3732">
        <v>1</v>
      </c>
      <c r="CC3732" t="str">
        <f t="shared" ca="1" si="563"/>
        <v/>
      </c>
      <c r="CD3732" t="str">
        <f t="shared" ca="1" si="564"/>
        <v/>
      </c>
      <c r="CH3732" t="str">
        <f t="shared" ca="1" si="569"/>
        <v/>
      </c>
      <c r="CK3732" t="str">
        <f t="shared" ca="1" si="565"/>
        <v/>
      </c>
    </row>
    <row r="3733" spans="1:89" x14ac:dyDescent="0.45">
      <c r="A3733">
        <v>1</v>
      </c>
      <c r="B3733">
        <f t="shared" si="566"/>
        <v>0</v>
      </c>
      <c r="D3733" t="b">
        <f t="shared" si="562"/>
        <v>0</v>
      </c>
      <c r="AN3733">
        <f t="shared" si="567"/>
        <v>4.9121580331455778E-2</v>
      </c>
      <c r="AQ3733">
        <f t="shared" si="568"/>
        <v>0.22163388804841144</v>
      </c>
      <c r="CA3733">
        <v>1</v>
      </c>
      <c r="CC3733" t="str">
        <f t="shared" ca="1" si="563"/>
        <v/>
      </c>
      <c r="CD3733" t="str">
        <f t="shared" ca="1" si="564"/>
        <v/>
      </c>
      <c r="CH3733" t="str">
        <f t="shared" ca="1" si="569"/>
        <v/>
      </c>
      <c r="CK3733" t="str">
        <f t="shared" ca="1" si="565"/>
        <v/>
      </c>
    </row>
    <row r="3734" spans="1:89" x14ac:dyDescent="0.45">
      <c r="A3734">
        <v>0</v>
      </c>
      <c r="B3734">
        <f t="shared" si="566"/>
        <v>0</v>
      </c>
      <c r="D3734" t="b">
        <f t="shared" si="562"/>
        <v>0</v>
      </c>
      <c r="AN3734">
        <f t="shared" si="567"/>
        <v>0</v>
      </c>
      <c r="AQ3734">
        <f t="shared" si="568"/>
        <v>1.2216338880484114</v>
      </c>
      <c r="CA3734">
        <v>0</v>
      </c>
      <c r="CC3734" t="str">
        <f t="shared" ca="1" si="563"/>
        <v/>
      </c>
      <c r="CD3734" t="str">
        <f t="shared" ca="1" si="564"/>
        <v/>
      </c>
      <c r="CH3734" t="str">
        <f t="shared" ca="1" si="569"/>
        <v/>
      </c>
      <c r="CK3734" t="str">
        <f t="shared" ca="1" si="565"/>
        <v/>
      </c>
    </row>
    <row r="3735" spans="1:89" x14ac:dyDescent="0.45">
      <c r="A3735">
        <v>1</v>
      </c>
      <c r="B3735">
        <f t="shared" si="566"/>
        <v>0</v>
      </c>
      <c r="D3735" t="b">
        <f t="shared" si="562"/>
        <v>0</v>
      </c>
      <c r="AN3735">
        <f t="shared" si="567"/>
        <v>4.9121580331455778E-2</v>
      </c>
      <c r="AQ3735">
        <f t="shared" si="568"/>
        <v>0.22163388804841144</v>
      </c>
      <c r="CA3735">
        <v>1</v>
      </c>
      <c r="CC3735" t="str">
        <f t="shared" ca="1" si="563"/>
        <v/>
      </c>
      <c r="CD3735" t="str">
        <f t="shared" ca="1" si="564"/>
        <v/>
      </c>
      <c r="CH3735" t="str">
        <f t="shared" ca="1" si="569"/>
        <v/>
      </c>
      <c r="CK3735" t="str">
        <f t="shared" ca="1" si="565"/>
        <v/>
      </c>
    </row>
    <row r="3736" spans="1:89" x14ac:dyDescent="0.45">
      <c r="A3736">
        <v>1</v>
      </c>
      <c r="B3736">
        <f t="shared" si="566"/>
        <v>0</v>
      </c>
      <c r="D3736" t="b">
        <f t="shared" si="562"/>
        <v>0</v>
      </c>
      <c r="AN3736">
        <f t="shared" si="567"/>
        <v>4.9121580331455778E-2</v>
      </c>
      <c r="AQ3736">
        <f t="shared" si="568"/>
        <v>0.22163388804841144</v>
      </c>
      <c r="CA3736">
        <v>1</v>
      </c>
      <c r="CC3736" t="str">
        <f t="shared" ca="1" si="563"/>
        <v/>
      </c>
      <c r="CD3736" t="str">
        <f t="shared" ca="1" si="564"/>
        <v/>
      </c>
      <c r="CH3736" t="str">
        <f t="shared" ca="1" si="569"/>
        <v/>
      </c>
      <c r="CK3736" t="str">
        <f t="shared" ca="1" si="565"/>
        <v/>
      </c>
    </row>
    <row r="3737" spans="1:89" x14ac:dyDescent="0.45">
      <c r="A3737">
        <v>1</v>
      </c>
      <c r="B3737">
        <f t="shared" si="566"/>
        <v>0</v>
      </c>
      <c r="D3737" t="b">
        <f t="shared" si="562"/>
        <v>1</v>
      </c>
      <c r="AN3737">
        <f t="shared" si="567"/>
        <v>4.9121580331455778E-2</v>
      </c>
      <c r="AQ3737">
        <f t="shared" si="568"/>
        <v>0.22163388804841144</v>
      </c>
      <c r="CA3737">
        <v>1</v>
      </c>
      <c r="CC3737" t="str">
        <f t="shared" ca="1" si="563"/>
        <v/>
      </c>
      <c r="CD3737" t="str">
        <f t="shared" ca="1" si="564"/>
        <v/>
      </c>
      <c r="CH3737" t="str">
        <f t="shared" ca="1" si="569"/>
        <v/>
      </c>
      <c r="CK3737" t="str">
        <f t="shared" ca="1" si="565"/>
        <v/>
      </c>
    </row>
    <row r="3738" spans="1:89" x14ac:dyDescent="0.45">
      <c r="A3738">
        <v>0</v>
      </c>
      <c r="B3738">
        <f t="shared" si="566"/>
        <v>0</v>
      </c>
      <c r="D3738" t="b">
        <f t="shared" si="562"/>
        <v>0</v>
      </c>
      <c r="AN3738">
        <f t="shared" si="567"/>
        <v>0</v>
      </c>
      <c r="AQ3738">
        <f t="shared" si="568"/>
        <v>1.2216338880484114</v>
      </c>
      <c r="CA3738">
        <v>0</v>
      </c>
      <c r="CC3738" t="str">
        <f t="shared" ca="1" si="563"/>
        <v/>
      </c>
      <c r="CD3738" t="str">
        <f t="shared" ca="1" si="564"/>
        <v/>
      </c>
      <c r="CH3738" t="str">
        <f t="shared" ca="1" si="569"/>
        <v/>
      </c>
      <c r="CK3738" t="str">
        <f t="shared" ca="1" si="565"/>
        <v/>
      </c>
    </row>
    <row r="3739" spans="1:89" x14ac:dyDescent="0.45">
      <c r="A3739">
        <v>2</v>
      </c>
      <c r="B3739">
        <f t="shared" si="566"/>
        <v>12</v>
      </c>
      <c r="D3739" t="b">
        <f t="shared" si="562"/>
        <v>0</v>
      </c>
      <c r="AN3739">
        <f t="shared" si="567"/>
        <v>0.60585380423463286</v>
      </c>
      <c r="AQ3739">
        <f t="shared" si="568"/>
        <v>0.77836611195158856</v>
      </c>
      <c r="CA3739">
        <v>2</v>
      </c>
      <c r="CC3739" t="str">
        <f t="shared" ca="1" si="563"/>
        <v/>
      </c>
      <c r="CD3739" t="str">
        <f t="shared" ca="1" si="564"/>
        <v/>
      </c>
      <c r="CH3739" t="str">
        <f t="shared" ca="1" si="569"/>
        <v/>
      </c>
      <c r="CK3739" t="str">
        <f t="shared" ca="1" si="565"/>
        <v/>
      </c>
    </row>
    <row r="3740" spans="1:89" x14ac:dyDescent="0.45">
      <c r="A3740">
        <v>1</v>
      </c>
      <c r="B3740">
        <f t="shared" si="566"/>
        <v>0</v>
      </c>
      <c r="D3740" t="b">
        <f t="shared" si="562"/>
        <v>0</v>
      </c>
      <c r="AN3740">
        <f t="shared" si="567"/>
        <v>4.9121580331455778E-2</v>
      </c>
      <c r="AQ3740">
        <f t="shared" si="568"/>
        <v>0.22163388804841144</v>
      </c>
      <c r="CA3740">
        <v>1</v>
      </c>
      <c r="CC3740" t="str">
        <f t="shared" ca="1" si="563"/>
        <v/>
      </c>
      <c r="CD3740" t="str">
        <f t="shared" ca="1" si="564"/>
        <v/>
      </c>
      <c r="CH3740" t="str">
        <f t="shared" ca="1" si="569"/>
        <v/>
      </c>
      <c r="CK3740" t="str">
        <f t="shared" ca="1" si="565"/>
        <v/>
      </c>
    </row>
    <row r="3741" spans="1:89" x14ac:dyDescent="0.45">
      <c r="A3741">
        <v>2</v>
      </c>
      <c r="B3741">
        <f t="shared" si="566"/>
        <v>0</v>
      </c>
      <c r="D3741" t="b">
        <f t="shared" si="562"/>
        <v>0</v>
      </c>
      <c r="AN3741">
        <f t="shared" si="567"/>
        <v>0.60585380423463286</v>
      </c>
      <c r="AQ3741">
        <f t="shared" si="568"/>
        <v>0.77836611195158856</v>
      </c>
      <c r="CA3741">
        <v>2</v>
      </c>
      <c r="CC3741">
        <f t="shared" ca="1" si="563"/>
        <v>14</v>
      </c>
      <c r="CD3741">
        <f t="shared" ca="1" si="564"/>
        <v>21</v>
      </c>
      <c r="CH3741">
        <f t="shared" ca="1" si="569"/>
        <v>196</v>
      </c>
      <c r="CK3741">
        <f t="shared" ca="1" si="565"/>
        <v>11.799224999999991</v>
      </c>
    </row>
    <row r="3742" spans="1:89" x14ac:dyDescent="0.45">
      <c r="A3742">
        <v>1</v>
      </c>
      <c r="B3742">
        <f t="shared" si="566"/>
        <v>0</v>
      </c>
      <c r="D3742" t="b">
        <f t="shared" si="562"/>
        <v>0</v>
      </c>
      <c r="AN3742">
        <f t="shared" si="567"/>
        <v>4.9121580331455778E-2</v>
      </c>
      <c r="AQ3742">
        <f t="shared" si="568"/>
        <v>0.22163388804841144</v>
      </c>
      <c r="CA3742">
        <v>1</v>
      </c>
      <c r="CC3742" t="str">
        <f t="shared" ca="1" si="563"/>
        <v/>
      </c>
      <c r="CD3742" t="str">
        <f t="shared" ca="1" si="564"/>
        <v/>
      </c>
      <c r="CH3742" t="str">
        <f t="shared" ca="1" si="569"/>
        <v/>
      </c>
      <c r="CK3742" t="str">
        <f t="shared" ca="1" si="565"/>
        <v/>
      </c>
    </row>
    <row r="3743" spans="1:89" x14ac:dyDescent="0.45">
      <c r="A3743">
        <v>3</v>
      </c>
      <c r="B3743">
        <f t="shared" si="566"/>
        <v>0</v>
      </c>
      <c r="D3743" t="b">
        <f t="shared" si="562"/>
        <v>0</v>
      </c>
      <c r="AN3743">
        <f t="shared" si="567"/>
        <v>3.16258602813781</v>
      </c>
      <c r="AQ3743">
        <f t="shared" si="568"/>
        <v>1.7783661119515886</v>
      </c>
      <c r="CA3743">
        <v>3</v>
      </c>
      <c r="CC3743" t="str">
        <f t="shared" ca="1" si="563"/>
        <v/>
      </c>
      <c r="CD3743" t="str">
        <f t="shared" ca="1" si="564"/>
        <v/>
      </c>
      <c r="CH3743" t="str">
        <f t="shared" ca="1" si="569"/>
        <v/>
      </c>
      <c r="CK3743" t="str">
        <f t="shared" ca="1" si="565"/>
        <v/>
      </c>
    </row>
    <row r="3744" spans="1:89" x14ac:dyDescent="0.45">
      <c r="A3744">
        <v>3</v>
      </c>
      <c r="B3744">
        <f t="shared" si="566"/>
        <v>0</v>
      </c>
      <c r="D3744" t="b">
        <f t="shared" si="562"/>
        <v>0</v>
      </c>
      <c r="AN3744">
        <f t="shared" si="567"/>
        <v>3.16258602813781</v>
      </c>
      <c r="AQ3744">
        <f t="shared" si="568"/>
        <v>1.7783661119515886</v>
      </c>
      <c r="CA3744">
        <v>3</v>
      </c>
      <c r="CC3744" t="str">
        <f t="shared" ca="1" si="563"/>
        <v/>
      </c>
      <c r="CD3744" t="str">
        <f t="shared" ca="1" si="564"/>
        <v/>
      </c>
      <c r="CH3744" t="str">
        <f t="shared" ca="1" si="569"/>
        <v/>
      </c>
      <c r="CK3744" t="str">
        <f t="shared" ca="1" si="565"/>
        <v/>
      </c>
    </row>
    <row r="3745" spans="1:89" x14ac:dyDescent="0.45">
      <c r="A3745">
        <v>2</v>
      </c>
      <c r="B3745">
        <f t="shared" si="566"/>
        <v>0</v>
      </c>
      <c r="D3745" t="b">
        <f t="shared" si="562"/>
        <v>0</v>
      </c>
      <c r="AN3745">
        <f t="shared" si="567"/>
        <v>0.60585380423463286</v>
      </c>
      <c r="AQ3745">
        <f t="shared" si="568"/>
        <v>0.77836611195158856</v>
      </c>
      <c r="CA3745">
        <v>2</v>
      </c>
      <c r="CC3745" t="str">
        <f t="shared" ca="1" si="563"/>
        <v/>
      </c>
      <c r="CD3745" t="str">
        <f t="shared" ca="1" si="564"/>
        <v/>
      </c>
      <c r="CH3745" t="str">
        <f t="shared" ca="1" si="569"/>
        <v/>
      </c>
      <c r="CK3745" t="str">
        <f t="shared" ca="1" si="565"/>
        <v/>
      </c>
    </row>
    <row r="3746" spans="1:89" x14ac:dyDescent="0.45">
      <c r="A3746">
        <v>0</v>
      </c>
      <c r="B3746">
        <f t="shared" si="566"/>
        <v>0</v>
      </c>
      <c r="D3746" t="b">
        <f t="shared" si="562"/>
        <v>0</v>
      </c>
      <c r="AN3746">
        <f t="shared" si="567"/>
        <v>0</v>
      </c>
      <c r="AQ3746">
        <f t="shared" si="568"/>
        <v>1.2216338880484114</v>
      </c>
      <c r="CA3746">
        <v>0</v>
      </c>
      <c r="CC3746" t="str">
        <f t="shared" ca="1" si="563"/>
        <v/>
      </c>
      <c r="CD3746" t="str">
        <f t="shared" ca="1" si="564"/>
        <v/>
      </c>
      <c r="CH3746" t="str">
        <f t="shared" ca="1" si="569"/>
        <v/>
      </c>
      <c r="CK3746" t="str">
        <f t="shared" ca="1" si="565"/>
        <v/>
      </c>
    </row>
    <row r="3747" spans="1:89" x14ac:dyDescent="0.45">
      <c r="A3747">
        <v>2</v>
      </c>
      <c r="B3747">
        <f t="shared" si="566"/>
        <v>0</v>
      </c>
      <c r="D3747" t="b">
        <f t="shared" si="562"/>
        <v>1</v>
      </c>
      <c r="AN3747">
        <f t="shared" si="567"/>
        <v>0.60585380423463286</v>
      </c>
      <c r="AQ3747">
        <f t="shared" si="568"/>
        <v>0.77836611195158856</v>
      </c>
      <c r="CA3747">
        <v>2</v>
      </c>
      <c r="CC3747" t="str">
        <f t="shared" ca="1" si="563"/>
        <v/>
      </c>
      <c r="CD3747" t="str">
        <f t="shared" ca="1" si="564"/>
        <v/>
      </c>
      <c r="CH3747" t="str">
        <f t="shared" ca="1" si="569"/>
        <v/>
      </c>
      <c r="CK3747" t="str">
        <f t="shared" ca="1" si="565"/>
        <v/>
      </c>
    </row>
    <row r="3748" spans="1:89" x14ac:dyDescent="0.45">
      <c r="A3748">
        <v>1</v>
      </c>
      <c r="B3748">
        <f t="shared" si="566"/>
        <v>0</v>
      </c>
      <c r="D3748" t="b">
        <f t="shared" si="562"/>
        <v>0</v>
      </c>
      <c r="AN3748">
        <f t="shared" si="567"/>
        <v>4.9121580331455778E-2</v>
      </c>
      <c r="AQ3748">
        <f t="shared" si="568"/>
        <v>0.22163388804841144</v>
      </c>
      <c r="CA3748">
        <v>1</v>
      </c>
      <c r="CC3748" t="str">
        <f t="shared" ca="1" si="563"/>
        <v/>
      </c>
      <c r="CD3748" t="str">
        <f t="shared" ca="1" si="564"/>
        <v/>
      </c>
      <c r="CH3748" t="str">
        <f t="shared" ca="1" si="569"/>
        <v/>
      </c>
      <c r="CK3748" t="str">
        <f t="shared" ca="1" si="565"/>
        <v/>
      </c>
    </row>
    <row r="3749" spans="1:89" x14ac:dyDescent="0.45">
      <c r="A3749">
        <v>0</v>
      </c>
      <c r="B3749">
        <f t="shared" si="566"/>
        <v>5</v>
      </c>
      <c r="D3749" t="b">
        <f t="shared" si="562"/>
        <v>0</v>
      </c>
      <c r="AN3749">
        <f t="shared" si="567"/>
        <v>0</v>
      </c>
      <c r="AQ3749">
        <f t="shared" si="568"/>
        <v>1.2216338880484114</v>
      </c>
      <c r="CA3749">
        <v>0</v>
      </c>
      <c r="CC3749" t="str">
        <f t="shared" ca="1" si="563"/>
        <v/>
      </c>
      <c r="CD3749" t="str">
        <f t="shared" ca="1" si="564"/>
        <v/>
      </c>
      <c r="CH3749" t="str">
        <f t="shared" ca="1" si="569"/>
        <v/>
      </c>
      <c r="CK3749" t="str">
        <f t="shared" ca="1" si="565"/>
        <v/>
      </c>
    </row>
    <row r="3750" spans="1:89" x14ac:dyDescent="0.45">
      <c r="A3750">
        <v>0</v>
      </c>
      <c r="B3750">
        <f t="shared" si="566"/>
        <v>0</v>
      </c>
      <c r="D3750" t="b">
        <f t="shared" si="562"/>
        <v>0</v>
      </c>
      <c r="AN3750">
        <f t="shared" si="567"/>
        <v>0</v>
      </c>
      <c r="AQ3750">
        <f t="shared" si="568"/>
        <v>1.2216338880484114</v>
      </c>
      <c r="CA3750">
        <v>0</v>
      </c>
      <c r="CC3750" t="str">
        <f t="shared" ca="1" si="563"/>
        <v/>
      </c>
      <c r="CD3750" t="str">
        <f t="shared" ca="1" si="564"/>
        <v/>
      </c>
      <c r="CH3750" t="str">
        <f t="shared" ca="1" si="569"/>
        <v/>
      </c>
      <c r="CK3750" t="str">
        <f t="shared" ca="1" si="565"/>
        <v/>
      </c>
    </row>
    <row r="3751" spans="1:89" x14ac:dyDescent="0.45">
      <c r="A3751">
        <v>2</v>
      </c>
      <c r="B3751">
        <f t="shared" si="566"/>
        <v>0</v>
      </c>
      <c r="D3751" t="b">
        <f t="shared" si="562"/>
        <v>0</v>
      </c>
      <c r="AN3751">
        <f t="shared" si="567"/>
        <v>0.60585380423463286</v>
      </c>
      <c r="AQ3751">
        <f t="shared" si="568"/>
        <v>0.77836611195158856</v>
      </c>
      <c r="CA3751">
        <v>2</v>
      </c>
      <c r="CC3751">
        <f t="shared" ca="1" si="563"/>
        <v>7</v>
      </c>
      <c r="CD3751" t="str">
        <f t="shared" ca="1" si="564"/>
        <v/>
      </c>
      <c r="CH3751">
        <f t="shared" ca="1" si="569"/>
        <v>49</v>
      </c>
      <c r="CK3751" t="str">
        <f t="shared" ca="1" si="565"/>
        <v/>
      </c>
    </row>
    <row r="3752" spans="1:89" x14ac:dyDescent="0.45">
      <c r="A3752">
        <v>0</v>
      </c>
      <c r="B3752">
        <f t="shared" si="566"/>
        <v>0</v>
      </c>
      <c r="D3752" t="b">
        <f t="shared" si="562"/>
        <v>0</v>
      </c>
      <c r="AN3752">
        <f t="shared" si="567"/>
        <v>0</v>
      </c>
      <c r="AQ3752">
        <f t="shared" si="568"/>
        <v>1.2216338880484114</v>
      </c>
      <c r="CA3752">
        <v>0</v>
      </c>
      <c r="CC3752" t="str">
        <f t="shared" ca="1" si="563"/>
        <v/>
      </c>
      <c r="CD3752" t="str">
        <f t="shared" ca="1" si="564"/>
        <v/>
      </c>
      <c r="CH3752" t="str">
        <f t="shared" ca="1" si="569"/>
        <v/>
      </c>
      <c r="CK3752" t="str">
        <f t="shared" ca="1" si="565"/>
        <v/>
      </c>
    </row>
    <row r="3753" spans="1:89" x14ac:dyDescent="0.45">
      <c r="A3753">
        <v>2</v>
      </c>
      <c r="B3753">
        <f t="shared" si="566"/>
        <v>0</v>
      </c>
      <c r="D3753" t="b">
        <f t="shared" si="562"/>
        <v>0</v>
      </c>
      <c r="AN3753">
        <f t="shared" si="567"/>
        <v>0.60585380423463286</v>
      </c>
      <c r="AQ3753">
        <f t="shared" si="568"/>
        <v>0.77836611195158856</v>
      </c>
      <c r="CA3753">
        <v>2</v>
      </c>
      <c r="CC3753" t="str">
        <f t="shared" ca="1" si="563"/>
        <v/>
      </c>
      <c r="CD3753" t="str">
        <f t="shared" ca="1" si="564"/>
        <v/>
      </c>
      <c r="CH3753" t="str">
        <f t="shared" ca="1" si="569"/>
        <v/>
      </c>
      <c r="CK3753" t="str">
        <f t="shared" ca="1" si="565"/>
        <v/>
      </c>
    </row>
    <row r="3754" spans="1:89" x14ac:dyDescent="0.45">
      <c r="A3754">
        <v>0</v>
      </c>
      <c r="B3754">
        <f t="shared" si="566"/>
        <v>0</v>
      </c>
      <c r="D3754" t="b">
        <f t="shared" si="562"/>
        <v>0</v>
      </c>
      <c r="AN3754">
        <f t="shared" si="567"/>
        <v>0</v>
      </c>
      <c r="AQ3754">
        <f t="shared" si="568"/>
        <v>1.2216338880484114</v>
      </c>
      <c r="CA3754">
        <v>0</v>
      </c>
      <c r="CC3754" t="str">
        <f t="shared" ca="1" si="563"/>
        <v/>
      </c>
      <c r="CD3754" t="str">
        <f t="shared" ca="1" si="564"/>
        <v/>
      </c>
      <c r="CH3754" t="str">
        <f t="shared" ca="1" si="569"/>
        <v/>
      </c>
      <c r="CK3754" t="str">
        <f t="shared" ca="1" si="565"/>
        <v/>
      </c>
    </row>
    <row r="3755" spans="1:89" x14ac:dyDescent="0.45">
      <c r="A3755">
        <v>1</v>
      </c>
      <c r="B3755">
        <f t="shared" si="566"/>
        <v>0</v>
      </c>
      <c r="D3755" t="b">
        <f t="shared" si="562"/>
        <v>0</v>
      </c>
      <c r="AN3755">
        <f t="shared" si="567"/>
        <v>4.9121580331455778E-2</v>
      </c>
      <c r="AQ3755">
        <f t="shared" si="568"/>
        <v>0.22163388804841144</v>
      </c>
      <c r="CA3755">
        <v>1</v>
      </c>
      <c r="CC3755" t="str">
        <f t="shared" ca="1" si="563"/>
        <v/>
      </c>
      <c r="CD3755" t="str">
        <f t="shared" ca="1" si="564"/>
        <v/>
      </c>
      <c r="CH3755" t="str">
        <f t="shared" ca="1" si="569"/>
        <v/>
      </c>
      <c r="CK3755" t="str">
        <f t="shared" ca="1" si="565"/>
        <v/>
      </c>
    </row>
    <row r="3756" spans="1:89" x14ac:dyDescent="0.45">
      <c r="A3756">
        <v>0</v>
      </c>
      <c r="B3756">
        <f t="shared" si="566"/>
        <v>0</v>
      </c>
      <c r="D3756" t="b">
        <f t="shared" si="562"/>
        <v>0</v>
      </c>
      <c r="AN3756">
        <f t="shared" si="567"/>
        <v>0</v>
      </c>
      <c r="AQ3756">
        <f t="shared" si="568"/>
        <v>1.2216338880484114</v>
      </c>
      <c r="CA3756">
        <v>0</v>
      </c>
      <c r="CC3756" t="str">
        <f t="shared" ca="1" si="563"/>
        <v/>
      </c>
      <c r="CD3756" t="str">
        <f t="shared" ca="1" si="564"/>
        <v/>
      </c>
      <c r="CH3756" t="str">
        <f t="shared" ca="1" si="569"/>
        <v/>
      </c>
      <c r="CK3756" t="str">
        <f t="shared" ca="1" si="565"/>
        <v/>
      </c>
    </row>
    <row r="3757" spans="1:89" x14ac:dyDescent="0.45">
      <c r="A3757">
        <v>1</v>
      </c>
      <c r="B3757">
        <f t="shared" si="566"/>
        <v>0</v>
      </c>
      <c r="D3757" t="b">
        <f t="shared" si="562"/>
        <v>1</v>
      </c>
      <c r="AN3757">
        <f t="shared" si="567"/>
        <v>4.9121580331455778E-2</v>
      </c>
      <c r="AQ3757">
        <f t="shared" si="568"/>
        <v>0.22163388804841144</v>
      </c>
      <c r="CA3757">
        <v>1</v>
      </c>
      <c r="CC3757" t="str">
        <f t="shared" ca="1" si="563"/>
        <v/>
      </c>
      <c r="CD3757" t="str">
        <f t="shared" ca="1" si="564"/>
        <v/>
      </c>
      <c r="CH3757" t="str">
        <f t="shared" ca="1" si="569"/>
        <v/>
      </c>
      <c r="CK3757" t="str">
        <f t="shared" ca="1" si="565"/>
        <v/>
      </c>
    </row>
    <row r="3758" spans="1:89" x14ac:dyDescent="0.45">
      <c r="A3758">
        <v>0</v>
      </c>
      <c r="B3758">
        <f t="shared" si="566"/>
        <v>0</v>
      </c>
      <c r="D3758" t="b">
        <f t="shared" si="562"/>
        <v>0</v>
      </c>
      <c r="AN3758">
        <f t="shared" si="567"/>
        <v>0</v>
      </c>
      <c r="AQ3758">
        <f t="shared" si="568"/>
        <v>1.2216338880484114</v>
      </c>
      <c r="CA3758">
        <v>0</v>
      </c>
      <c r="CC3758" t="str">
        <f t="shared" ca="1" si="563"/>
        <v/>
      </c>
      <c r="CD3758" t="str">
        <f t="shared" ca="1" si="564"/>
        <v/>
      </c>
      <c r="CH3758" t="str">
        <f t="shared" ca="1" si="569"/>
        <v/>
      </c>
      <c r="CK3758" t="str">
        <f t="shared" ca="1" si="565"/>
        <v/>
      </c>
    </row>
    <row r="3759" spans="1:89" x14ac:dyDescent="0.45">
      <c r="A3759">
        <v>0</v>
      </c>
      <c r="B3759">
        <f t="shared" si="566"/>
        <v>15</v>
      </c>
      <c r="D3759" t="b">
        <f t="shared" si="562"/>
        <v>0</v>
      </c>
      <c r="AN3759">
        <f t="shared" si="567"/>
        <v>0</v>
      </c>
      <c r="AQ3759">
        <f t="shared" si="568"/>
        <v>1.2216338880484114</v>
      </c>
      <c r="CA3759">
        <v>0</v>
      </c>
      <c r="CC3759" t="str">
        <f t="shared" ca="1" si="563"/>
        <v/>
      </c>
      <c r="CD3759" t="str">
        <f t="shared" ca="1" si="564"/>
        <v/>
      </c>
      <c r="CH3759" t="str">
        <f t="shared" ca="1" si="569"/>
        <v/>
      </c>
      <c r="CK3759" t="str">
        <f t="shared" ca="1" si="565"/>
        <v/>
      </c>
    </row>
    <row r="3760" spans="1:89" x14ac:dyDescent="0.45">
      <c r="A3760">
        <v>1</v>
      </c>
      <c r="B3760">
        <f t="shared" si="566"/>
        <v>0</v>
      </c>
      <c r="D3760" t="b">
        <f t="shared" si="562"/>
        <v>0</v>
      </c>
      <c r="AN3760">
        <f t="shared" si="567"/>
        <v>4.9121580331455778E-2</v>
      </c>
      <c r="AQ3760">
        <f t="shared" si="568"/>
        <v>0.22163388804841144</v>
      </c>
      <c r="CA3760">
        <v>1</v>
      </c>
      <c r="CC3760" t="str">
        <f t="shared" ca="1" si="563"/>
        <v/>
      </c>
      <c r="CD3760" t="str">
        <f t="shared" ca="1" si="564"/>
        <v/>
      </c>
      <c r="CH3760" t="str">
        <f t="shared" ca="1" si="569"/>
        <v/>
      </c>
      <c r="CK3760" t="str">
        <f t="shared" ca="1" si="565"/>
        <v/>
      </c>
    </row>
    <row r="3761" spans="1:89" x14ac:dyDescent="0.45">
      <c r="A3761">
        <v>3</v>
      </c>
      <c r="B3761">
        <f t="shared" si="566"/>
        <v>0</v>
      </c>
      <c r="D3761" t="b">
        <f t="shared" si="562"/>
        <v>0</v>
      </c>
      <c r="AN3761">
        <f t="shared" si="567"/>
        <v>3.16258602813781</v>
      </c>
      <c r="AQ3761">
        <f t="shared" si="568"/>
        <v>1.7783661119515886</v>
      </c>
      <c r="CA3761">
        <v>3</v>
      </c>
      <c r="CC3761">
        <f t="shared" ca="1" si="563"/>
        <v>10</v>
      </c>
      <c r="CD3761">
        <f t="shared" ca="1" si="564"/>
        <v>23</v>
      </c>
      <c r="CH3761">
        <f t="shared" ca="1" si="569"/>
        <v>100</v>
      </c>
      <c r="CK3761">
        <f t="shared" ca="1" si="565"/>
        <v>2.0592249999999965</v>
      </c>
    </row>
    <row r="3762" spans="1:89" x14ac:dyDescent="0.45">
      <c r="A3762">
        <v>1</v>
      </c>
      <c r="B3762">
        <f t="shared" si="566"/>
        <v>0</v>
      </c>
      <c r="D3762" t="b">
        <f t="shared" si="562"/>
        <v>0</v>
      </c>
      <c r="AN3762">
        <f t="shared" si="567"/>
        <v>4.9121580331455778E-2</v>
      </c>
      <c r="AQ3762">
        <f t="shared" si="568"/>
        <v>0.22163388804841144</v>
      </c>
      <c r="CA3762">
        <v>1</v>
      </c>
      <c r="CC3762" t="str">
        <f t="shared" ca="1" si="563"/>
        <v/>
      </c>
      <c r="CD3762" t="str">
        <f t="shared" ca="1" si="564"/>
        <v/>
      </c>
      <c r="CH3762" t="str">
        <f t="shared" ca="1" si="569"/>
        <v/>
      </c>
      <c r="CK3762" t="str">
        <f t="shared" ca="1" si="565"/>
        <v/>
      </c>
    </row>
    <row r="3763" spans="1:89" x14ac:dyDescent="0.45">
      <c r="A3763">
        <v>2</v>
      </c>
      <c r="B3763">
        <f t="shared" si="566"/>
        <v>0</v>
      </c>
      <c r="D3763" t="b">
        <f t="shared" si="562"/>
        <v>0</v>
      </c>
      <c r="AN3763">
        <f t="shared" si="567"/>
        <v>0.60585380423463286</v>
      </c>
      <c r="AQ3763">
        <f t="shared" si="568"/>
        <v>0.77836611195158856</v>
      </c>
      <c r="CA3763">
        <v>2</v>
      </c>
      <c r="CC3763" t="str">
        <f t="shared" ca="1" si="563"/>
        <v/>
      </c>
      <c r="CD3763" t="str">
        <f t="shared" ca="1" si="564"/>
        <v/>
      </c>
      <c r="CH3763" t="str">
        <f t="shared" ca="1" si="569"/>
        <v/>
      </c>
      <c r="CK3763" t="str">
        <f t="shared" ca="1" si="565"/>
        <v/>
      </c>
    </row>
    <row r="3764" spans="1:89" x14ac:dyDescent="0.45">
      <c r="A3764">
        <v>0</v>
      </c>
      <c r="B3764">
        <f t="shared" si="566"/>
        <v>0</v>
      </c>
      <c r="D3764" t="b">
        <f t="shared" si="562"/>
        <v>0</v>
      </c>
      <c r="AN3764">
        <f t="shared" si="567"/>
        <v>0</v>
      </c>
      <c r="AQ3764">
        <f t="shared" si="568"/>
        <v>1.2216338880484114</v>
      </c>
      <c r="CA3764">
        <v>0</v>
      </c>
      <c r="CC3764" t="str">
        <f t="shared" ca="1" si="563"/>
        <v/>
      </c>
      <c r="CD3764" t="str">
        <f t="shared" ca="1" si="564"/>
        <v/>
      </c>
      <c r="CH3764" t="str">
        <f t="shared" ca="1" si="569"/>
        <v/>
      </c>
      <c r="CK3764" t="str">
        <f t="shared" ca="1" si="565"/>
        <v/>
      </c>
    </row>
    <row r="3765" spans="1:89" x14ac:dyDescent="0.45">
      <c r="A3765">
        <v>2</v>
      </c>
      <c r="B3765">
        <f t="shared" si="566"/>
        <v>0</v>
      </c>
      <c r="D3765" t="b">
        <f t="shared" si="562"/>
        <v>0</v>
      </c>
      <c r="AN3765">
        <f t="shared" si="567"/>
        <v>0.60585380423463286</v>
      </c>
      <c r="AQ3765">
        <f t="shared" si="568"/>
        <v>0.77836611195158856</v>
      </c>
      <c r="CA3765">
        <v>2</v>
      </c>
      <c r="CC3765" t="str">
        <f t="shared" ca="1" si="563"/>
        <v/>
      </c>
      <c r="CD3765" t="str">
        <f t="shared" ca="1" si="564"/>
        <v/>
      </c>
      <c r="CH3765" t="str">
        <f t="shared" ca="1" si="569"/>
        <v/>
      </c>
      <c r="CK3765" t="str">
        <f t="shared" ca="1" si="565"/>
        <v/>
      </c>
    </row>
    <row r="3766" spans="1:89" x14ac:dyDescent="0.45">
      <c r="A3766">
        <v>0</v>
      </c>
      <c r="B3766">
        <f t="shared" si="566"/>
        <v>0</v>
      </c>
      <c r="D3766" t="b">
        <f t="shared" si="562"/>
        <v>0</v>
      </c>
      <c r="AN3766">
        <f t="shared" si="567"/>
        <v>0</v>
      </c>
      <c r="AQ3766">
        <f t="shared" si="568"/>
        <v>1.2216338880484114</v>
      </c>
      <c r="CA3766">
        <v>0</v>
      </c>
      <c r="CC3766" t="str">
        <f t="shared" ca="1" si="563"/>
        <v/>
      </c>
      <c r="CD3766" t="str">
        <f t="shared" ca="1" si="564"/>
        <v/>
      </c>
      <c r="CH3766" t="str">
        <f t="shared" ca="1" si="569"/>
        <v/>
      </c>
      <c r="CK3766" t="str">
        <f t="shared" ca="1" si="565"/>
        <v/>
      </c>
    </row>
    <row r="3767" spans="1:89" x14ac:dyDescent="0.45">
      <c r="A3767">
        <v>0</v>
      </c>
      <c r="B3767">
        <f t="shared" si="566"/>
        <v>0</v>
      </c>
      <c r="D3767" t="b">
        <f t="shared" si="562"/>
        <v>1</v>
      </c>
      <c r="AN3767">
        <f t="shared" si="567"/>
        <v>0</v>
      </c>
      <c r="AQ3767">
        <f t="shared" si="568"/>
        <v>1.2216338880484114</v>
      </c>
      <c r="CA3767">
        <v>0</v>
      </c>
      <c r="CC3767" t="str">
        <f t="shared" ca="1" si="563"/>
        <v/>
      </c>
      <c r="CD3767" t="str">
        <f t="shared" ca="1" si="564"/>
        <v/>
      </c>
      <c r="CH3767" t="str">
        <f t="shared" ca="1" si="569"/>
        <v/>
      </c>
      <c r="CK3767" t="str">
        <f t="shared" ca="1" si="565"/>
        <v/>
      </c>
    </row>
    <row r="3768" spans="1:89" x14ac:dyDescent="0.45">
      <c r="A3768">
        <v>1</v>
      </c>
      <c r="B3768">
        <f t="shared" si="566"/>
        <v>0</v>
      </c>
      <c r="D3768" t="b">
        <f t="shared" si="562"/>
        <v>0</v>
      </c>
      <c r="AN3768">
        <f t="shared" si="567"/>
        <v>4.9121580331455778E-2</v>
      </c>
      <c r="AQ3768">
        <f t="shared" si="568"/>
        <v>0.22163388804841144</v>
      </c>
      <c r="CA3768">
        <v>1</v>
      </c>
      <c r="CC3768" t="str">
        <f t="shared" ca="1" si="563"/>
        <v/>
      </c>
      <c r="CD3768" t="str">
        <f t="shared" ca="1" si="564"/>
        <v/>
      </c>
      <c r="CH3768" t="str">
        <f t="shared" ca="1" si="569"/>
        <v/>
      </c>
      <c r="CK3768" t="str">
        <f t="shared" ca="1" si="565"/>
        <v/>
      </c>
    </row>
    <row r="3769" spans="1:89" x14ac:dyDescent="0.45">
      <c r="A3769">
        <v>1</v>
      </c>
      <c r="B3769">
        <f t="shared" si="566"/>
        <v>14</v>
      </c>
      <c r="D3769" t="b">
        <f t="shared" si="562"/>
        <v>0</v>
      </c>
      <c r="AN3769">
        <f t="shared" si="567"/>
        <v>4.9121580331455778E-2</v>
      </c>
      <c r="AQ3769">
        <f t="shared" si="568"/>
        <v>0.22163388804841144</v>
      </c>
      <c r="CA3769">
        <v>1</v>
      </c>
      <c r="CC3769" t="str">
        <f t="shared" ca="1" si="563"/>
        <v/>
      </c>
      <c r="CD3769" t="str">
        <f t="shared" ca="1" si="564"/>
        <v/>
      </c>
      <c r="CH3769" t="str">
        <f t="shared" ca="1" si="569"/>
        <v/>
      </c>
      <c r="CK3769" t="str">
        <f t="shared" ca="1" si="565"/>
        <v/>
      </c>
    </row>
    <row r="3770" spans="1:89" x14ac:dyDescent="0.45">
      <c r="A3770">
        <v>0</v>
      </c>
      <c r="B3770">
        <f t="shared" si="566"/>
        <v>0</v>
      </c>
      <c r="D3770" t="b">
        <f t="shared" si="562"/>
        <v>0</v>
      </c>
      <c r="AN3770">
        <f t="shared" si="567"/>
        <v>0</v>
      </c>
      <c r="AQ3770">
        <f t="shared" si="568"/>
        <v>1.2216338880484114</v>
      </c>
      <c r="CA3770">
        <v>0</v>
      </c>
      <c r="CC3770" t="str">
        <f t="shared" ca="1" si="563"/>
        <v/>
      </c>
      <c r="CD3770" t="str">
        <f t="shared" ca="1" si="564"/>
        <v/>
      </c>
      <c r="CH3770" t="str">
        <f t="shared" ca="1" si="569"/>
        <v/>
      </c>
      <c r="CK3770" t="str">
        <f t="shared" ca="1" si="565"/>
        <v/>
      </c>
    </row>
    <row r="3771" spans="1:89" x14ac:dyDescent="0.45">
      <c r="A3771">
        <v>1</v>
      </c>
      <c r="B3771">
        <f t="shared" si="566"/>
        <v>0</v>
      </c>
      <c r="D3771" t="b">
        <f t="shared" si="562"/>
        <v>0</v>
      </c>
      <c r="AN3771">
        <f t="shared" si="567"/>
        <v>4.9121580331455778E-2</v>
      </c>
      <c r="AQ3771">
        <f t="shared" si="568"/>
        <v>0.22163388804841144</v>
      </c>
      <c r="CA3771">
        <v>1</v>
      </c>
      <c r="CC3771">
        <f t="shared" ca="1" si="563"/>
        <v>13</v>
      </c>
      <c r="CD3771" t="str">
        <f t="shared" ca="1" si="564"/>
        <v/>
      </c>
      <c r="CH3771">
        <f t="shared" ca="1" si="569"/>
        <v>169</v>
      </c>
      <c r="CK3771" t="str">
        <f t="shared" ca="1" si="565"/>
        <v/>
      </c>
    </row>
    <row r="3772" spans="1:89" x14ac:dyDescent="0.45">
      <c r="A3772">
        <v>1</v>
      </c>
      <c r="B3772">
        <f t="shared" si="566"/>
        <v>0</v>
      </c>
      <c r="D3772" t="b">
        <f t="shared" si="562"/>
        <v>0</v>
      </c>
      <c r="AN3772">
        <f t="shared" si="567"/>
        <v>4.9121580331455778E-2</v>
      </c>
      <c r="AQ3772">
        <f t="shared" si="568"/>
        <v>0.22163388804841144</v>
      </c>
      <c r="CA3772">
        <v>1</v>
      </c>
      <c r="CC3772" t="str">
        <f t="shared" ca="1" si="563"/>
        <v/>
      </c>
      <c r="CD3772" t="str">
        <f t="shared" ca="1" si="564"/>
        <v/>
      </c>
      <c r="CH3772" t="str">
        <f t="shared" ca="1" si="569"/>
        <v/>
      </c>
      <c r="CK3772" t="str">
        <f t="shared" ca="1" si="565"/>
        <v/>
      </c>
    </row>
    <row r="3773" spans="1:89" x14ac:dyDescent="0.45">
      <c r="A3773">
        <v>1</v>
      </c>
      <c r="B3773">
        <f t="shared" si="566"/>
        <v>0</v>
      </c>
      <c r="D3773" t="b">
        <f t="shared" si="562"/>
        <v>0</v>
      </c>
      <c r="AN3773">
        <f t="shared" si="567"/>
        <v>4.9121580331455778E-2</v>
      </c>
      <c r="AQ3773">
        <f t="shared" si="568"/>
        <v>0.22163388804841144</v>
      </c>
      <c r="CA3773">
        <v>1</v>
      </c>
      <c r="CC3773" t="str">
        <f t="shared" ca="1" si="563"/>
        <v/>
      </c>
      <c r="CD3773" t="str">
        <f t="shared" ca="1" si="564"/>
        <v/>
      </c>
      <c r="CH3773" t="str">
        <f t="shared" ca="1" si="569"/>
        <v/>
      </c>
      <c r="CK3773" t="str">
        <f t="shared" ca="1" si="565"/>
        <v/>
      </c>
    </row>
    <row r="3774" spans="1:89" x14ac:dyDescent="0.45">
      <c r="A3774">
        <v>1</v>
      </c>
      <c r="B3774">
        <f t="shared" si="566"/>
        <v>0</v>
      </c>
      <c r="D3774" t="b">
        <f t="shared" si="562"/>
        <v>0</v>
      </c>
      <c r="AN3774">
        <f t="shared" si="567"/>
        <v>4.9121580331455778E-2</v>
      </c>
      <c r="AQ3774">
        <f t="shared" si="568"/>
        <v>0.22163388804841144</v>
      </c>
      <c r="CA3774">
        <v>1</v>
      </c>
      <c r="CC3774" t="str">
        <f t="shared" ca="1" si="563"/>
        <v/>
      </c>
      <c r="CD3774" t="str">
        <f t="shared" ca="1" si="564"/>
        <v/>
      </c>
      <c r="CH3774" t="str">
        <f t="shared" ca="1" si="569"/>
        <v/>
      </c>
      <c r="CK3774" t="str">
        <f t="shared" ca="1" si="565"/>
        <v/>
      </c>
    </row>
    <row r="3775" spans="1:89" x14ac:dyDescent="0.45">
      <c r="A3775">
        <v>2</v>
      </c>
      <c r="B3775">
        <f t="shared" si="566"/>
        <v>0</v>
      </c>
      <c r="D3775" t="b">
        <f t="shared" si="562"/>
        <v>0</v>
      </c>
      <c r="AN3775">
        <f t="shared" si="567"/>
        <v>0.60585380423463286</v>
      </c>
      <c r="AQ3775">
        <f t="shared" si="568"/>
        <v>0.77836611195158856</v>
      </c>
      <c r="CA3775">
        <v>2</v>
      </c>
      <c r="CC3775" t="str">
        <f t="shared" ca="1" si="563"/>
        <v/>
      </c>
      <c r="CD3775" t="str">
        <f t="shared" ca="1" si="564"/>
        <v/>
      </c>
      <c r="CH3775" t="str">
        <f t="shared" ca="1" si="569"/>
        <v/>
      </c>
      <c r="CK3775" t="str">
        <f t="shared" ca="1" si="565"/>
        <v/>
      </c>
    </row>
    <row r="3776" spans="1:89" x14ac:dyDescent="0.45">
      <c r="A3776">
        <v>1</v>
      </c>
      <c r="B3776">
        <f t="shared" si="566"/>
        <v>0</v>
      </c>
      <c r="D3776" t="b">
        <f t="shared" si="562"/>
        <v>0</v>
      </c>
      <c r="AN3776">
        <f t="shared" si="567"/>
        <v>4.9121580331455778E-2</v>
      </c>
      <c r="AQ3776">
        <f t="shared" si="568"/>
        <v>0.22163388804841144</v>
      </c>
      <c r="CA3776">
        <v>1</v>
      </c>
      <c r="CC3776" t="str">
        <f t="shared" ca="1" si="563"/>
        <v/>
      </c>
      <c r="CD3776" t="str">
        <f t="shared" ca="1" si="564"/>
        <v/>
      </c>
      <c r="CH3776" t="str">
        <f t="shared" ca="1" si="569"/>
        <v/>
      </c>
      <c r="CK3776" t="str">
        <f t="shared" ca="1" si="565"/>
        <v/>
      </c>
    </row>
    <row r="3777" spans="1:89" x14ac:dyDescent="0.45">
      <c r="A3777">
        <v>1</v>
      </c>
      <c r="B3777">
        <f t="shared" si="566"/>
        <v>0</v>
      </c>
      <c r="D3777" t="b">
        <f t="shared" ref="D3777:D3840" si="570">MOD(ROW(A3810),10)=0</f>
        <v>1</v>
      </c>
      <c r="AN3777">
        <f t="shared" si="567"/>
        <v>4.9121580331455778E-2</v>
      </c>
      <c r="AQ3777">
        <f t="shared" si="568"/>
        <v>0.22163388804841144</v>
      </c>
      <c r="CA3777">
        <v>1</v>
      </c>
      <c r="CC3777" t="str">
        <f t="shared" ref="CC3777:CC3840" ca="1" si="571">IF(MOD(CELL("строка",CA3786),10)=0,SUM(CA3777:CA3786),"")</f>
        <v/>
      </c>
      <c r="CD3777" t="str">
        <f t="shared" ca="1" si="564"/>
        <v/>
      </c>
      <c r="CH3777" t="str">
        <f t="shared" ca="1" si="569"/>
        <v/>
      </c>
      <c r="CK3777" t="str">
        <f t="shared" ca="1" si="565"/>
        <v/>
      </c>
    </row>
    <row r="3778" spans="1:89" x14ac:dyDescent="0.45">
      <c r="A3778">
        <v>0</v>
      </c>
      <c r="B3778">
        <f t="shared" si="566"/>
        <v>0</v>
      </c>
      <c r="D3778" t="b">
        <f t="shared" si="570"/>
        <v>0</v>
      </c>
      <c r="AN3778">
        <f t="shared" si="567"/>
        <v>0</v>
      </c>
      <c r="AQ3778">
        <f t="shared" si="568"/>
        <v>1.2216338880484114</v>
      </c>
      <c r="CA3778">
        <v>0</v>
      </c>
      <c r="CC3778" t="str">
        <f t="shared" ca="1" si="571"/>
        <v/>
      </c>
      <c r="CD3778" t="str">
        <f t="shared" ref="CD3778:CD3841" ca="1" si="572">IF(MOD(CELL("строка",CA3797),20)=0,SUM(CA3778:CA3797),"")</f>
        <v/>
      </c>
      <c r="CH3778" t="str">
        <f t="shared" ca="1" si="569"/>
        <v/>
      </c>
      <c r="CK3778" t="str">
        <f t="shared" ref="CK3778:CK3841" ca="1" si="573">IF(MOD(CELL("строка",CD3778),20)=1,POWER( SUM( CD3778, -$CJ$1 ), 2 ),"")</f>
        <v/>
      </c>
    </row>
    <row r="3779" spans="1:89" x14ac:dyDescent="0.45">
      <c r="A3779">
        <v>4</v>
      </c>
      <c r="B3779">
        <f t="shared" ref="B3779:B3842" si="574">SUM(A3821:A3830)*D3797</f>
        <v>5</v>
      </c>
      <c r="D3779" t="b">
        <f t="shared" si="570"/>
        <v>0</v>
      </c>
      <c r="AN3779">
        <f t="shared" ref="AN3779:AN3842" si="575">IF(A3779&gt;0,(A3779-AM$2)*(A3779-AM$2),0)</f>
        <v>7.7193182520409875</v>
      </c>
      <c r="AQ3779">
        <f t="shared" ref="AQ3779:AQ3842" si="576">ABS(A3779-AM$2)</f>
        <v>2.7783661119515886</v>
      </c>
      <c r="CA3779">
        <v>4</v>
      </c>
      <c r="CC3779" t="str">
        <f t="shared" ca="1" si="571"/>
        <v/>
      </c>
      <c r="CD3779" t="str">
        <f t="shared" ca="1" si="572"/>
        <v/>
      </c>
      <c r="CH3779" t="str">
        <f t="shared" ref="CH3779:CH3842" ca="1" si="577">IF(MOD(CELL("строка",CC3779),10)=1,POWER( SUM( CC3779, -$G$1 ), 2 ),"")</f>
        <v/>
      </c>
      <c r="CK3779" t="str">
        <f t="shared" ca="1" si="573"/>
        <v/>
      </c>
    </row>
    <row r="3780" spans="1:89" x14ac:dyDescent="0.45">
      <c r="A3780">
        <v>1</v>
      </c>
      <c r="B3780">
        <f t="shared" si="574"/>
        <v>0</v>
      </c>
      <c r="D3780" t="b">
        <f t="shared" si="570"/>
        <v>0</v>
      </c>
      <c r="AN3780">
        <f t="shared" si="575"/>
        <v>4.9121580331455778E-2</v>
      </c>
      <c r="AQ3780">
        <f t="shared" si="576"/>
        <v>0.22163388804841144</v>
      </c>
      <c r="CA3780">
        <v>1</v>
      </c>
      <c r="CC3780" t="str">
        <f t="shared" ca="1" si="571"/>
        <v/>
      </c>
      <c r="CD3780" t="str">
        <f t="shared" ca="1" si="572"/>
        <v/>
      </c>
      <c r="CH3780" t="str">
        <f t="shared" ca="1" si="577"/>
        <v/>
      </c>
      <c r="CK3780" t="str">
        <f t="shared" ca="1" si="573"/>
        <v/>
      </c>
    </row>
    <row r="3781" spans="1:89" x14ac:dyDescent="0.45">
      <c r="A3781">
        <v>2</v>
      </c>
      <c r="B3781">
        <f t="shared" si="574"/>
        <v>0</v>
      </c>
      <c r="D3781" t="b">
        <f t="shared" si="570"/>
        <v>0</v>
      </c>
      <c r="AN3781">
        <f t="shared" si="575"/>
        <v>0.60585380423463286</v>
      </c>
      <c r="AQ3781">
        <f t="shared" si="576"/>
        <v>0.77836611195158856</v>
      </c>
      <c r="CA3781">
        <v>2</v>
      </c>
      <c r="CC3781">
        <f t="shared" ca="1" si="571"/>
        <v>12</v>
      </c>
      <c r="CD3781">
        <f t="shared" ca="1" si="572"/>
        <v>17</v>
      </c>
      <c r="CH3781">
        <f t="shared" ca="1" si="577"/>
        <v>144</v>
      </c>
      <c r="CK3781">
        <f t="shared" ca="1" si="573"/>
        <v>55.279224999999983</v>
      </c>
    </row>
    <row r="3782" spans="1:89" x14ac:dyDescent="0.45">
      <c r="A3782">
        <v>1</v>
      </c>
      <c r="B3782">
        <f t="shared" si="574"/>
        <v>0</v>
      </c>
      <c r="D3782" t="b">
        <f t="shared" si="570"/>
        <v>0</v>
      </c>
      <c r="AN3782">
        <f t="shared" si="575"/>
        <v>4.9121580331455778E-2</v>
      </c>
      <c r="AQ3782">
        <f t="shared" si="576"/>
        <v>0.22163388804841144</v>
      </c>
      <c r="CA3782">
        <v>1</v>
      </c>
      <c r="CC3782" t="str">
        <f t="shared" ca="1" si="571"/>
        <v/>
      </c>
      <c r="CD3782" t="str">
        <f t="shared" ca="1" si="572"/>
        <v/>
      </c>
      <c r="CH3782" t="str">
        <f t="shared" ca="1" si="577"/>
        <v/>
      </c>
      <c r="CK3782" t="str">
        <f t="shared" ca="1" si="573"/>
        <v/>
      </c>
    </row>
    <row r="3783" spans="1:89" x14ac:dyDescent="0.45">
      <c r="A3783">
        <v>0</v>
      </c>
      <c r="B3783">
        <f t="shared" si="574"/>
        <v>0</v>
      </c>
      <c r="D3783" t="b">
        <f t="shared" si="570"/>
        <v>0</v>
      </c>
      <c r="AN3783">
        <f t="shared" si="575"/>
        <v>0</v>
      </c>
      <c r="AQ3783">
        <f t="shared" si="576"/>
        <v>1.2216338880484114</v>
      </c>
      <c r="CA3783">
        <v>0</v>
      </c>
      <c r="CC3783" t="str">
        <f t="shared" ca="1" si="571"/>
        <v/>
      </c>
      <c r="CD3783" t="str">
        <f t="shared" ca="1" si="572"/>
        <v/>
      </c>
      <c r="CH3783" t="str">
        <f t="shared" ca="1" si="577"/>
        <v/>
      </c>
      <c r="CK3783" t="str">
        <f t="shared" ca="1" si="573"/>
        <v/>
      </c>
    </row>
    <row r="3784" spans="1:89" x14ac:dyDescent="0.45">
      <c r="A3784">
        <v>0</v>
      </c>
      <c r="B3784">
        <f t="shared" si="574"/>
        <v>0</v>
      </c>
      <c r="D3784" t="b">
        <f t="shared" si="570"/>
        <v>0</v>
      </c>
      <c r="AN3784">
        <f t="shared" si="575"/>
        <v>0</v>
      </c>
      <c r="AQ3784">
        <f t="shared" si="576"/>
        <v>1.2216338880484114</v>
      </c>
      <c r="CA3784">
        <v>0</v>
      </c>
      <c r="CC3784" t="str">
        <f t="shared" ca="1" si="571"/>
        <v/>
      </c>
      <c r="CD3784" t="str">
        <f t="shared" ca="1" si="572"/>
        <v/>
      </c>
      <c r="CH3784" t="str">
        <f t="shared" ca="1" si="577"/>
        <v/>
      </c>
      <c r="CK3784" t="str">
        <f t="shared" ca="1" si="573"/>
        <v/>
      </c>
    </row>
    <row r="3785" spans="1:89" x14ac:dyDescent="0.45">
      <c r="A3785">
        <v>0</v>
      </c>
      <c r="B3785">
        <f t="shared" si="574"/>
        <v>0</v>
      </c>
      <c r="D3785" t="b">
        <f t="shared" si="570"/>
        <v>0</v>
      </c>
      <c r="AN3785">
        <f t="shared" si="575"/>
        <v>0</v>
      </c>
      <c r="AQ3785">
        <f t="shared" si="576"/>
        <v>1.2216338880484114</v>
      </c>
      <c r="CA3785">
        <v>0</v>
      </c>
      <c r="CC3785" t="str">
        <f t="shared" ca="1" si="571"/>
        <v/>
      </c>
      <c r="CD3785" t="str">
        <f t="shared" ca="1" si="572"/>
        <v/>
      </c>
      <c r="CH3785" t="str">
        <f t="shared" ca="1" si="577"/>
        <v/>
      </c>
      <c r="CK3785" t="str">
        <f t="shared" ca="1" si="573"/>
        <v/>
      </c>
    </row>
    <row r="3786" spans="1:89" x14ac:dyDescent="0.45">
      <c r="A3786">
        <v>2</v>
      </c>
      <c r="B3786">
        <f t="shared" si="574"/>
        <v>0</v>
      </c>
      <c r="D3786" t="b">
        <f t="shared" si="570"/>
        <v>0</v>
      </c>
      <c r="AN3786">
        <f t="shared" si="575"/>
        <v>0.60585380423463286</v>
      </c>
      <c r="AQ3786">
        <f t="shared" si="576"/>
        <v>0.77836611195158856</v>
      </c>
      <c r="CA3786">
        <v>2</v>
      </c>
      <c r="CC3786" t="str">
        <f t="shared" ca="1" si="571"/>
        <v/>
      </c>
      <c r="CD3786" t="str">
        <f t="shared" ca="1" si="572"/>
        <v/>
      </c>
      <c r="CH3786" t="str">
        <f t="shared" ca="1" si="577"/>
        <v/>
      </c>
      <c r="CK3786" t="str">
        <f t="shared" ca="1" si="573"/>
        <v/>
      </c>
    </row>
    <row r="3787" spans="1:89" x14ac:dyDescent="0.45">
      <c r="A3787">
        <v>2</v>
      </c>
      <c r="B3787">
        <f t="shared" si="574"/>
        <v>0</v>
      </c>
      <c r="D3787" t="b">
        <f t="shared" si="570"/>
        <v>1</v>
      </c>
      <c r="AN3787">
        <f t="shared" si="575"/>
        <v>0.60585380423463286</v>
      </c>
      <c r="AQ3787">
        <f t="shared" si="576"/>
        <v>0.77836611195158856</v>
      </c>
      <c r="CA3787">
        <v>2</v>
      </c>
      <c r="CC3787" t="str">
        <f t="shared" ca="1" si="571"/>
        <v/>
      </c>
      <c r="CD3787" t="str">
        <f t="shared" ca="1" si="572"/>
        <v/>
      </c>
      <c r="CH3787" t="str">
        <f t="shared" ca="1" si="577"/>
        <v/>
      </c>
      <c r="CK3787" t="str">
        <f t="shared" ca="1" si="573"/>
        <v/>
      </c>
    </row>
    <row r="3788" spans="1:89" x14ac:dyDescent="0.45">
      <c r="A3788">
        <v>2</v>
      </c>
      <c r="B3788">
        <f t="shared" si="574"/>
        <v>0</v>
      </c>
      <c r="D3788" t="b">
        <f t="shared" si="570"/>
        <v>0</v>
      </c>
      <c r="AN3788">
        <f t="shared" si="575"/>
        <v>0.60585380423463286</v>
      </c>
      <c r="AQ3788">
        <f t="shared" si="576"/>
        <v>0.77836611195158856</v>
      </c>
      <c r="CA3788">
        <v>2</v>
      </c>
      <c r="CC3788" t="str">
        <f t="shared" ca="1" si="571"/>
        <v/>
      </c>
      <c r="CD3788" t="str">
        <f t="shared" ca="1" si="572"/>
        <v/>
      </c>
      <c r="CH3788" t="str">
        <f t="shared" ca="1" si="577"/>
        <v/>
      </c>
      <c r="CK3788" t="str">
        <f t="shared" ca="1" si="573"/>
        <v/>
      </c>
    </row>
    <row r="3789" spans="1:89" x14ac:dyDescent="0.45">
      <c r="A3789">
        <v>1</v>
      </c>
      <c r="B3789">
        <f t="shared" si="574"/>
        <v>6</v>
      </c>
      <c r="D3789" t="b">
        <f t="shared" si="570"/>
        <v>0</v>
      </c>
      <c r="AN3789">
        <f t="shared" si="575"/>
        <v>4.9121580331455778E-2</v>
      </c>
      <c r="AQ3789">
        <f t="shared" si="576"/>
        <v>0.22163388804841144</v>
      </c>
      <c r="CA3789">
        <v>1</v>
      </c>
      <c r="CC3789" t="str">
        <f t="shared" ca="1" si="571"/>
        <v/>
      </c>
      <c r="CD3789" t="str">
        <f t="shared" ca="1" si="572"/>
        <v/>
      </c>
      <c r="CH3789" t="str">
        <f t="shared" ca="1" si="577"/>
        <v/>
      </c>
      <c r="CK3789" t="str">
        <f t="shared" ca="1" si="573"/>
        <v/>
      </c>
    </row>
    <row r="3790" spans="1:89" x14ac:dyDescent="0.45">
      <c r="A3790">
        <v>2</v>
      </c>
      <c r="B3790">
        <f t="shared" si="574"/>
        <v>0</v>
      </c>
      <c r="D3790" t="b">
        <f t="shared" si="570"/>
        <v>0</v>
      </c>
      <c r="AN3790">
        <f t="shared" si="575"/>
        <v>0.60585380423463286</v>
      </c>
      <c r="AQ3790">
        <f t="shared" si="576"/>
        <v>0.77836611195158856</v>
      </c>
      <c r="CA3790">
        <v>2</v>
      </c>
      <c r="CC3790" t="str">
        <f t="shared" ca="1" si="571"/>
        <v/>
      </c>
      <c r="CD3790" t="str">
        <f t="shared" ca="1" si="572"/>
        <v/>
      </c>
      <c r="CH3790" t="str">
        <f t="shared" ca="1" si="577"/>
        <v/>
      </c>
      <c r="CK3790" t="str">
        <f t="shared" ca="1" si="573"/>
        <v/>
      </c>
    </row>
    <row r="3791" spans="1:89" x14ac:dyDescent="0.45">
      <c r="A3791">
        <v>1</v>
      </c>
      <c r="B3791">
        <f t="shared" si="574"/>
        <v>0</v>
      </c>
      <c r="D3791" t="b">
        <f t="shared" si="570"/>
        <v>0</v>
      </c>
      <c r="AN3791">
        <f t="shared" si="575"/>
        <v>4.9121580331455778E-2</v>
      </c>
      <c r="AQ3791">
        <f t="shared" si="576"/>
        <v>0.22163388804841144</v>
      </c>
      <c r="CA3791">
        <v>1</v>
      </c>
      <c r="CC3791">
        <f t="shared" ca="1" si="571"/>
        <v>5</v>
      </c>
      <c r="CD3791" t="str">
        <f t="shared" ca="1" si="572"/>
        <v/>
      </c>
      <c r="CH3791">
        <f t="shared" ca="1" si="577"/>
        <v>25</v>
      </c>
      <c r="CK3791" t="str">
        <f t="shared" ca="1" si="573"/>
        <v/>
      </c>
    </row>
    <row r="3792" spans="1:89" x14ac:dyDescent="0.45">
      <c r="A3792">
        <v>0</v>
      </c>
      <c r="B3792">
        <f t="shared" si="574"/>
        <v>0</v>
      </c>
      <c r="D3792" t="b">
        <f t="shared" si="570"/>
        <v>0</v>
      </c>
      <c r="AN3792">
        <f t="shared" si="575"/>
        <v>0</v>
      </c>
      <c r="AQ3792">
        <f t="shared" si="576"/>
        <v>1.2216338880484114</v>
      </c>
      <c r="CA3792">
        <v>0</v>
      </c>
      <c r="CC3792" t="str">
        <f t="shared" ca="1" si="571"/>
        <v/>
      </c>
      <c r="CD3792" t="str">
        <f t="shared" ca="1" si="572"/>
        <v/>
      </c>
      <c r="CH3792" t="str">
        <f t="shared" ca="1" si="577"/>
        <v/>
      </c>
      <c r="CK3792" t="str">
        <f t="shared" ca="1" si="573"/>
        <v/>
      </c>
    </row>
    <row r="3793" spans="1:89" x14ac:dyDescent="0.45">
      <c r="A3793">
        <v>1</v>
      </c>
      <c r="B3793">
        <f t="shared" si="574"/>
        <v>0</v>
      </c>
      <c r="D3793" t="b">
        <f t="shared" si="570"/>
        <v>0</v>
      </c>
      <c r="AN3793">
        <f t="shared" si="575"/>
        <v>4.9121580331455778E-2</v>
      </c>
      <c r="AQ3793">
        <f t="shared" si="576"/>
        <v>0.22163388804841144</v>
      </c>
      <c r="CA3793">
        <v>1</v>
      </c>
      <c r="CC3793" t="str">
        <f t="shared" ca="1" si="571"/>
        <v/>
      </c>
      <c r="CD3793" t="str">
        <f t="shared" ca="1" si="572"/>
        <v/>
      </c>
      <c r="CH3793" t="str">
        <f t="shared" ca="1" si="577"/>
        <v/>
      </c>
      <c r="CK3793" t="str">
        <f t="shared" ca="1" si="573"/>
        <v/>
      </c>
    </row>
    <row r="3794" spans="1:89" x14ac:dyDescent="0.45">
      <c r="A3794">
        <v>1</v>
      </c>
      <c r="B3794">
        <f t="shared" si="574"/>
        <v>0</v>
      </c>
      <c r="D3794" t="b">
        <f t="shared" si="570"/>
        <v>0</v>
      </c>
      <c r="AN3794">
        <f t="shared" si="575"/>
        <v>4.9121580331455778E-2</v>
      </c>
      <c r="AQ3794">
        <f t="shared" si="576"/>
        <v>0.22163388804841144</v>
      </c>
      <c r="CA3794">
        <v>1</v>
      </c>
      <c r="CC3794" t="str">
        <f t="shared" ca="1" si="571"/>
        <v/>
      </c>
      <c r="CD3794" t="str">
        <f t="shared" ca="1" si="572"/>
        <v/>
      </c>
      <c r="CH3794" t="str">
        <f t="shared" ca="1" si="577"/>
        <v/>
      </c>
      <c r="CK3794" t="str">
        <f t="shared" ca="1" si="573"/>
        <v/>
      </c>
    </row>
    <row r="3795" spans="1:89" x14ac:dyDescent="0.45">
      <c r="A3795">
        <v>0</v>
      </c>
      <c r="B3795">
        <f t="shared" si="574"/>
        <v>0</v>
      </c>
      <c r="D3795" t="b">
        <f t="shared" si="570"/>
        <v>0</v>
      </c>
      <c r="AN3795">
        <f t="shared" si="575"/>
        <v>0</v>
      </c>
      <c r="AQ3795">
        <f t="shared" si="576"/>
        <v>1.2216338880484114</v>
      </c>
      <c r="CA3795">
        <v>0</v>
      </c>
      <c r="CC3795" t="str">
        <f t="shared" ca="1" si="571"/>
        <v/>
      </c>
      <c r="CD3795" t="str">
        <f t="shared" ca="1" si="572"/>
        <v/>
      </c>
      <c r="CH3795" t="str">
        <f t="shared" ca="1" si="577"/>
        <v/>
      </c>
      <c r="CK3795" t="str">
        <f t="shared" ca="1" si="573"/>
        <v/>
      </c>
    </row>
    <row r="3796" spans="1:89" x14ac:dyDescent="0.45">
      <c r="A3796">
        <v>0</v>
      </c>
      <c r="B3796">
        <f t="shared" si="574"/>
        <v>0</v>
      </c>
      <c r="D3796" t="b">
        <f t="shared" si="570"/>
        <v>0</v>
      </c>
      <c r="AN3796">
        <f t="shared" si="575"/>
        <v>0</v>
      </c>
      <c r="AQ3796">
        <f t="shared" si="576"/>
        <v>1.2216338880484114</v>
      </c>
      <c r="CA3796">
        <v>0</v>
      </c>
      <c r="CC3796" t="str">
        <f t="shared" ca="1" si="571"/>
        <v/>
      </c>
      <c r="CD3796" t="str">
        <f t="shared" ca="1" si="572"/>
        <v/>
      </c>
      <c r="CH3796" t="str">
        <f t="shared" ca="1" si="577"/>
        <v/>
      </c>
      <c r="CK3796" t="str">
        <f t="shared" ca="1" si="573"/>
        <v/>
      </c>
    </row>
    <row r="3797" spans="1:89" x14ac:dyDescent="0.45">
      <c r="A3797">
        <v>1</v>
      </c>
      <c r="B3797">
        <f t="shared" si="574"/>
        <v>0</v>
      </c>
      <c r="D3797" t="b">
        <f t="shared" si="570"/>
        <v>1</v>
      </c>
      <c r="AN3797">
        <f t="shared" si="575"/>
        <v>4.9121580331455778E-2</v>
      </c>
      <c r="AQ3797">
        <f t="shared" si="576"/>
        <v>0.22163388804841144</v>
      </c>
      <c r="CA3797">
        <v>1</v>
      </c>
      <c r="CC3797" t="str">
        <f t="shared" ca="1" si="571"/>
        <v/>
      </c>
      <c r="CD3797" t="str">
        <f t="shared" ca="1" si="572"/>
        <v/>
      </c>
      <c r="CH3797" t="str">
        <f t="shared" ca="1" si="577"/>
        <v/>
      </c>
      <c r="CK3797" t="str">
        <f t="shared" ca="1" si="573"/>
        <v/>
      </c>
    </row>
    <row r="3798" spans="1:89" x14ac:dyDescent="0.45">
      <c r="A3798">
        <v>0</v>
      </c>
      <c r="B3798">
        <f t="shared" si="574"/>
        <v>0</v>
      </c>
      <c r="D3798" t="b">
        <f t="shared" si="570"/>
        <v>0</v>
      </c>
      <c r="AN3798">
        <f t="shared" si="575"/>
        <v>0</v>
      </c>
      <c r="AQ3798">
        <f t="shared" si="576"/>
        <v>1.2216338880484114</v>
      </c>
      <c r="CA3798">
        <v>0</v>
      </c>
      <c r="CC3798" t="str">
        <f t="shared" ca="1" si="571"/>
        <v/>
      </c>
      <c r="CD3798" t="str">
        <f t="shared" ca="1" si="572"/>
        <v/>
      </c>
      <c r="CH3798" t="str">
        <f t="shared" ca="1" si="577"/>
        <v/>
      </c>
      <c r="CK3798" t="str">
        <f t="shared" ca="1" si="573"/>
        <v/>
      </c>
    </row>
    <row r="3799" spans="1:89" x14ac:dyDescent="0.45">
      <c r="A3799">
        <v>1</v>
      </c>
      <c r="B3799">
        <f t="shared" si="574"/>
        <v>9</v>
      </c>
      <c r="D3799" t="b">
        <f t="shared" si="570"/>
        <v>0</v>
      </c>
      <c r="AN3799">
        <f t="shared" si="575"/>
        <v>4.9121580331455778E-2</v>
      </c>
      <c r="AQ3799">
        <f t="shared" si="576"/>
        <v>0.22163388804841144</v>
      </c>
      <c r="CA3799">
        <v>1</v>
      </c>
      <c r="CC3799" t="str">
        <f t="shared" ca="1" si="571"/>
        <v/>
      </c>
      <c r="CD3799" t="str">
        <f t="shared" ca="1" si="572"/>
        <v/>
      </c>
      <c r="CH3799" t="str">
        <f t="shared" ca="1" si="577"/>
        <v/>
      </c>
      <c r="CK3799" t="str">
        <f t="shared" ca="1" si="573"/>
        <v/>
      </c>
    </row>
    <row r="3800" spans="1:89" x14ac:dyDescent="0.45">
      <c r="A3800">
        <v>0</v>
      </c>
      <c r="B3800">
        <f t="shared" si="574"/>
        <v>0</v>
      </c>
      <c r="D3800" t="b">
        <f t="shared" si="570"/>
        <v>0</v>
      </c>
      <c r="AN3800">
        <f t="shared" si="575"/>
        <v>0</v>
      </c>
      <c r="AQ3800">
        <f t="shared" si="576"/>
        <v>1.2216338880484114</v>
      </c>
      <c r="CA3800">
        <v>0</v>
      </c>
      <c r="CC3800" t="str">
        <f t="shared" ca="1" si="571"/>
        <v/>
      </c>
      <c r="CD3800" t="str">
        <f t="shared" ca="1" si="572"/>
        <v/>
      </c>
      <c r="CH3800" t="str">
        <f t="shared" ca="1" si="577"/>
        <v/>
      </c>
      <c r="CK3800" t="str">
        <f t="shared" ca="1" si="573"/>
        <v/>
      </c>
    </row>
    <row r="3801" spans="1:89" x14ac:dyDescent="0.45">
      <c r="A3801">
        <v>2</v>
      </c>
      <c r="B3801">
        <f t="shared" si="574"/>
        <v>0</v>
      </c>
      <c r="D3801" t="b">
        <f t="shared" si="570"/>
        <v>0</v>
      </c>
      <c r="AN3801">
        <f t="shared" si="575"/>
        <v>0.60585380423463286</v>
      </c>
      <c r="AQ3801">
        <f t="shared" si="576"/>
        <v>0.77836611195158856</v>
      </c>
      <c r="CA3801">
        <v>2</v>
      </c>
      <c r="CC3801">
        <f t="shared" ca="1" si="571"/>
        <v>15</v>
      </c>
      <c r="CD3801">
        <f t="shared" ca="1" si="572"/>
        <v>29</v>
      </c>
      <c r="CH3801">
        <f t="shared" ca="1" si="577"/>
        <v>225</v>
      </c>
      <c r="CK3801">
        <f t="shared" ca="1" si="573"/>
        <v>20.839225000000013</v>
      </c>
    </row>
    <row r="3802" spans="1:89" x14ac:dyDescent="0.45">
      <c r="A3802">
        <v>0</v>
      </c>
      <c r="B3802">
        <f t="shared" si="574"/>
        <v>0</v>
      </c>
      <c r="D3802" t="b">
        <f t="shared" si="570"/>
        <v>0</v>
      </c>
      <c r="AN3802">
        <f t="shared" si="575"/>
        <v>0</v>
      </c>
      <c r="AQ3802">
        <f t="shared" si="576"/>
        <v>1.2216338880484114</v>
      </c>
      <c r="CA3802">
        <v>0</v>
      </c>
      <c r="CC3802" t="str">
        <f t="shared" ca="1" si="571"/>
        <v/>
      </c>
      <c r="CD3802" t="str">
        <f t="shared" ca="1" si="572"/>
        <v/>
      </c>
      <c r="CH3802" t="str">
        <f t="shared" ca="1" si="577"/>
        <v/>
      </c>
      <c r="CK3802" t="str">
        <f t="shared" ca="1" si="573"/>
        <v/>
      </c>
    </row>
    <row r="3803" spans="1:89" x14ac:dyDescent="0.45">
      <c r="A3803">
        <v>1</v>
      </c>
      <c r="B3803">
        <f t="shared" si="574"/>
        <v>0</v>
      </c>
      <c r="D3803" t="b">
        <f t="shared" si="570"/>
        <v>0</v>
      </c>
      <c r="AN3803">
        <f t="shared" si="575"/>
        <v>4.9121580331455778E-2</v>
      </c>
      <c r="AQ3803">
        <f t="shared" si="576"/>
        <v>0.22163388804841144</v>
      </c>
      <c r="CA3803">
        <v>1</v>
      </c>
      <c r="CC3803" t="str">
        <f t="shared" ca="1" si="571"/>
        <v/>
      </c>
      <c r="CD3803" t="str">
        <f t="shared" ca="1" si="572"/>
        <v/>
      </c>
      <c r="CH3803" t="str">
        <f t="shared" ca="1" si="577"/>
        <v/>
      </c>
      <c r="CK3803" t="str">
        <f t="shared" ca="1" si="573"/>
        <v/>
      </c>
    </row>
    <row r="3804" spans="1:89" x14ac:dyDescent="0.45">
      <c r="A3804">
        <v>2</v>
      </c>
      <c r="B3804">
        <f t="shared" si="574"/>
        <v>0</v>
      </c>
      <c r="D3804" t="b">
        <f t="shared" si="570"/>
        <v>0</v>
      </c>
      <c r="AN3804">
        <f t="shared" si="575"/>
        <v>0.60585380423463286</v>
      </c>
      <c r="AQ3804">
        <f t="shared" si="576"/>
        <v>0.77836611195158856</v>
      </c>
      <c r="CA3804">
        <v>2</v>
      </c>
      <c r="CC3804" t="str">
        <f t="shared" ca="1" si="571"/>
        <v/>
      </c>
      <c r="CD3804" t="str">
        <f t="shared" ca="1" si="572"/>
        <v/>
      </c>
      <c r="CH3804" t="str">
        <f t="shared" ca="1" si="577"/>
        <v/>
      </c>
      <c r="CK3804" t="str">
        <f t="shared" ca="1" si="573"/>
        <v/>
      </c>
    </row>
    <row r="3805" spans="1:89" x14ac:dyDescent="0.45">
      <c r="A3805">
        <v>1</v>
      </c>
      <c r="B3805">
        <f t="shared" si="574"/>
        <v>0</v>
      </c>
      <c r="D3805" t="b">
        <f t="shared" si="570"/>
        <v>0</v>
      </c>
      <c r="AN3805">
        <f t="shared" si="575"/>
        <v>4.9121580331455778E-2</v>
      </c>
      <c r="AQ3805">
        <f t="shared" si="576"/>
        <v>0.22163388804841144</v>
      </c>
      <c r="CA3805">
        <v>1</v>
      </c>
      <c r="CC3805" t="str">
        <f t="shared" ca="1" si="571"/>
        <v/>
      </c>
      <c r="CD3805" t="str">
        <f t="shared" ca="1" si="572"/>
        <v/>
      </c>
      <c r="CH3805" t="str">
        <f t="shared" ca="1" si="577"/>
        <v/>
      </c>
      <c r="CK3805" t="str">
        <f t="shared" ca="1" si="573"/>
        <v/>
      </c>
    </row>
    <row r="3806" spans="1:89" x14ac:dyDescent="0.45">
      <c r="A3806">
        <v>2</v>
      </c>
      <c r="B3806">
        <f t="shared" si="574"/>
        <v>0</v>
      </c>
      <c r="D3806" t="b">
        <f t="shared" si="570"/>
        <v>0</v>
      </c>
      <c r="AN3806">
        <f t="shared" si="575"/>
        <v>0.60585380423463286</v>
      </c>
      <c r="AQ3806">
        <f t="shared" si="576"/>
        <v>0.77836611195158856</v>
      </c>
      <c r="CA3806">
        <v>2</v>
      </c>
      <c r="CC3806" t="str">
        <f t="shared" ca="1" si="571"/>
        <v/>
      </c>
      <c r="CD3806" t="str">
        <f t="shared" ca="1" si="572"/>
        <v/>
      </c>
      <c r="CH3806" t="str">
        <f t="shared" ca="1" si="577"/>
        <v/>
      </c>
      <c r="CK3806" t="str">
        <f t="shared" ca="1" si="573"/>
        <v/>
      </c>
    </row>
    <row r="3807" spans="1:89" x14ac:dyDescent="0.45">
      <c r="A3807">
        <v>1</v>
      </c>
      <c r="B3807">
        <f t="shared" si="574"/>
        <v>0</v>
      </c>
      <c r="D3807" t="b">
        <f t="shared" si="570"/>
        <v>1</v>
      </c>
      <c r="AN3807">
        <f t="shared" si="575"/>
        <v>4.9121580331455778E-2</v>
      </c>
      <c r="AQ3807">
        <f t="shared" si="576"/>
        <v>0.22163388804841144</v>
      </c>
      <c r="CA3807">
        <v>1</v>
      </c>
      <c r="CC3807" t="str">
        <f t="shared" ca="1" si="571"/>
        <v/>
      </c>
      <c r="CD3807" t="str">
        <f t="shared" ca="1" si="572"/>
        <v/>
      </c>
      <c r="CH3807" t="str">
        <f t="shared" ca="1" si="577"/>
        <v/>
      </c>
      <c r="CK3807" t="str">
        <f t="shared" ca="1" si="573"/>
        <v/>
      </c>
    </row>
    <row r="3808" spans="1:89" x14ac:dyDescent="0.45">
      <c r="A3808">
        <v>2</v>
      </c>
      <c r="B3808">
        <f t="shared" si="574"/>
        <v>0</v>
      </c>
      <c r="D3808" t="b">
        <f t="shared" si="570"/>
        <v>0</v>
      </c>
      <c r="AN3808">
        <f t="shared" si="575"/>
        <v>0.60585380423463286</v>
      </c>
      <c r="AQ3808">
        <f t="shared" si="576"/>
        <v>0.77836611195158856</v>
      </c>
      <c r="CA3808">
        <v>2</v>
      </c>
      <c r="CC3808" t="str">
        <f t="shared" ca="1" si="571"/>
        <v/>
      </c>
      <c r="CD3808" t="str">
        <f t="shared" ca="1" si="572"/>
        <v/>
      </c>
      <c r="CH3808" t="str">
        <f t="shared" ca="1" si="577"/>
        <v/>
      </c>
      <c r="CK3808" t="str">
        <f t="shared" ca="1" si="573"/>
        <v/>
      </c>
    </row>
    <row r="3809" spans="1:89" x14ac:dyDescent="0.45">
      <c r="A3809">
        <v>3</v>
      </c>
      <c r="B3809">
        <f t="shared" si="574"/>
        <v>9</v>
      </c>
      <c r="D3809" t="b">
        <f t="shared" si="570"/>
        <v>0</v>
      </c>
      <c r="AN3809">
        <f t="shared" si="575"/>
        <v>3.16258602813781</v>
      </c>
      <c r="AQ3809">
        <f t="shared" si="576"/>
        <v>1.7783661119515886</v>
      </c>
      <c r="CA3809">
        <v>3</v>
      </c>
      <c r="CC3809" t="str">
        <f t="shared" ca="1" si="571"/>
        <v/>
      </c>
      <c r="CD3809" t="str">
        <f t="shared" ca="1" si="572"/>
        <v/>
      </c>
      <c r="CH3809" t="str">
        <f t="shared" ca="1" si="577"/>
        <v/>
      </c>
      <c r="CK3809" t="str">
        <f t="shared" ca="1" si="573"/>
        <v/>
      </c>
    </row>
    <row r="3810" spans="1:89" x14ac:dyDescent="0.45">
      <c r="A3810">
        <v>1</v>
      </c>
      <c r="B3810">
        <f t="shared" si="574"/>
        <v>0</v>
      </c>
      <c r="D3810" t="b">
        <f t="shared" si="570"/>
        <v>0</v>
      </c>
      <c r="AN3810">
        <f t="shared" si="575"/>
        <v>4.9121580331455778E-2</v>
      </c>
      <c r="AQ3810">
        <f t="shared" si="576"/>
        <v>0.22163388804841144</v>
      </c>
      <c r="CA3810">
        <v>1</v>
      </c>
      <c r="CC3810" t="str">
        <f t="shared" ca="1" si="571"/>
        <v/>
      </c>
      <c r="CD3810" t="str">
        <f t="shared" ca="1" si="572"/>
        <v/>
      </c>
      <c r="CH3810" t="str">
        <f t="shared" ca="1" si="577"/>
        <v/>
      </c>
      <c r="CK3810" t="str">
        <f t="shared" ca="1" si="573"/>
        <v/>
      </c>
    </row>
    <row r="3811" spans="1:89" x14ac:dyDescent="0.45">
      <c r="A3811">
        <v>1</v>
      </c>
      <c r="B3811">
        <f t="shared" si="574"/>
        <v>0</v>
      </c>
      <c r="D3811" t="b">
        <f t="shared" si="570"/>
        <v>0</v>
      </c>
      <c r="AN3811">
        <f t="shared" si="575"/>
        <v>4.9121580331455778E-2</v>
      </c>
      <c r="AQ3811">
        <f t="shared" si="576"/>
        <v>0.22163388804841144</v>
      </c>
      <c r="CA3811">
        <v>1</v>
      </c>
      <c r="CC3811">
        <f t="shared" ca="1" si="571"/>
        <v>14</v>
      </c>
      <c r="CD3811" t="str">
        <f t="shared" ca="1" si="572"/>
        <v/>
      </c>
      <c r="CH3811">
        <f t="shared" ca="1" si="577"/>
        <v>196</v>
      </c>
      <c r="CK3811" t="str">
        <f t="shared" ca="1" si="573"/>
        <v/>
      </c>
    </row>
    <row r="3812" spans="1:89" x14ac:dyDescent="0.45">
      <c r="A3812">
        <v>2</v>
      </c>
      <c r="B3812">
        <f t="shared" si="574"/>
        <v>0</v>
      </c>
      <c r="D3812" t="b">
        <f t="shared" si="570"/>
        <v>0</v>
      </c>
      <c r="AN3812">
        <f t="shared" si="575"/>
        <v>0.60585380423463286</v>
      </c>
      <c r="AQ3812">
        <f t="shared" si="576"/>
        <v>0.77836611195158856</v>
      </c>
      <c r="CA3812">
        <v>2</v>
      </c>
      <c r="CC3812" t="str">
        <f t="shared" ca="1" si="571"/>
        <v/>
      </c>
      <c r="CD3812" t="str">
        <f t="shared" ca="1" si="572"/>
        <v/>
      </c>
      <c r="CH3812" t="str">
        <f t="shared" ca="1" si="577"/>
        <v/>
      </c>
      <c r="CK3812" t="str">
        <f t="shared" ca="1" si="573"/>
        <v/>
      </c>
    </row>
    <row r="3813" spans="1:89" x14ac:dyDescent="0.45">
      <c r="A3813">
        <v>1</v>
      </c>
      <c r="B3813">
        <f t="shared" si="574"/>
        <v>0</v>
      </c>
      <c r="D3813" t="b">
        <f t="shared" si="570"/>
        <v>0</v>
      </c>
      <c r="AN3813">
        <f t="shared" si="575"/>
        <v>4.9121580331455778E-2</v>
      </c>
      <c r="AQ3813">
        <f t="shared" si="576"/>
        <v>0.22163388804841144</v>
      </c>
      <c r="CA3813">
        <v>1</v>
      </c>
      <c r="CC3813" t="str">
        <f t="shared" ca="1" si="571"/>
        <v/>
      </c>
      <c r="CD3813" t="str">
        <f t="shared" ca="1" si="572"/>
        <v/>
      </c>
      <c r="CH3813" t="str">
        <f t="shared" ca="1" si="577"/>
        <v/>
      </c>
      <c r="CK3813" t="str">
        <f t="shared" ca="1" si="573"/>
        <v/>
      </c>
    </row>
    <row r="3814" spans="1:89" x14ac:dyDescent="0.45">
      <c r="A3814">
        <v>1</v>
      </c>
      <c r="B3814">
        <f t="shared" si="574"/>
        <v>0</v>
      </c>
      <c r="D3814" t="b">
        <f t="shared" si="570"/>
        <v>0</v>
      </c>
      <c r="AN3814">
        <f t="shared" si="575"/>
        <v>4.9121580331455778E-2</v>
      </c>
      <c r="AQ3814">
        <f t="shared" si="576"/>
        <v>0.22163388804841144</v>
      </c>
      <c r="CA3814">
        <v>1</v>
      </c>
      <c r="CC3814" t="str">
        <f t="shared" ca="1" si="571"/>
        <v/>
      </c>
      <c r="CD3814" t="str">
        <f t="shared" ca="1" si="572"/>
        <v/>
      </c>
      <c r="CH3814" t="str">
        <f t="shared" ca="1" si="577"/>
        <v/>
      </c>
      <c r="CK3814" t="str">
        <f t="shared" ca="1" si="573"/>
        <v/>
      </c>
    </row>
    <row r="3815" spans="1:89" x14ac:dyDescent="0.45">
      <c r="A3815">
        <v>0</v>
      </c>
      <c r="B3815">
        <f t="shared" si="574"/>
        <v>0</v>
      </c>
      <c r="D3815" t="b">
        <f t="shared" si="570"/>
        <v>0</v>
      </c>
      <c r="AN3815">
        <f t="shared" si="575"/>
        <v>0</v>
      </c>
      <c r="AQ3815">
        <f t="shared" si="576"/>
        <v>1.2216338880484114</v>
      </c>
      <c r="CA3815">
        <v>0</v>
      </c>
      <c r="CC3815" t="str">
        <f t="shared" ca="1" si="571"/>
        <v/>
      </c>
      <c r="CD3815" t="str">
        <f t="shared" ca="1" si="572"/>
        <v/>
      </c>
      <c r="CH3815" t="str">
        <f t="shared" ca="1" si="577"/>
        <v/>
      </c>
      <c r="CK3815" t="str">
        <f t="shared" ca="1" si="573"/>
        <v/>
      </c>
    </row>
    <row r="3816" spans="1:89" x14ac:dyDescent="0.45">
      <c r="A3816">
        <v>0</v>
      </c>
      <c r="B3816">
        <f t="shared" si="574"/>
        <v>0</v>
      </c>
      <c r="D3816" t="b">
        <f t="shared" si="570"/>
        <v>0</v>
      </c>
      <c r="AN3816">
        <f t="shared" si="575"/>
        <v>0</v>
      </c>
      <c r="AQ3816">
        <f t="shared" si="576"/>
        <v>1.2216338880484114</v>
      </c>
      <c r="CA3816">
        <v>0</v>
      </c>
      <c r="CC3816" t="str">
        <f t="shared" ca="1" si="571"/>
        <v/>
      </c>
      <c r="CD3816" t="str">
        <f t="shared" ca="1" si="572"/>
        <v/>
      </c>
      <c r="CH3816" t="str">
        <f t="shared" ca="1" si="577"/>
        <v/>
      </c>
      <c r="CK3816" t="str">
        <f t="shared" ca="1" si="573"/>
        <v/>
      </c>
    </row>
    <row r="3817" spans="1:89" x14ac:dyDescent="0.45">
      <c r="A3817">
        <v>3</v>
      </c>
      <c r="B3817">
        <f t="shared" si="574"/>
        <v>0</v>
      </c>
      <c r="D3817" t="b">
        <f t="shared" si="570"/>
        <v>1</v>
      </c>
      <c r="AN3817">
        <f t="shared" si="575"/>
        <v>3.16258602813781</v>
      </c>
      <c r="AQ3817">
        <f t="shared" si="576"/>
        <v>1.7783661119515886</v>
      </c>
      <c r="CA3817">
        <v>3</v>
      </c>
      <c r="CC3817" t="str">
        <f t="shared" ca="1" si="571"/>
        <v/>
      </c>
      <c r="CD3817" t="str">
        <f t="shared" ca="1" si="572"/>
        <v/>
      </c>
      <c r="CH3817" t="str">
        <f t="shared" ca="1" si="577"/>
        <v/>
      </c>
      <c r="CK3817" t="str">
        <f t="shared" ca="1" si="573"/>
        <v/>
      </c>
    </row>
    <row r="3818" spans="1:89" x14ac:dyDescent="0.45">
      <c r="A3818">
        <v>3</v>
      </c>
      <c r="B3818">
        <f t="shared" si="574"/>
        <v>0</v>
      </c>
      <c r="D3818" t="b">
        <f t="shared" si="570"/>
        <v>0</v>
      </c>
      <c r="AN3818">
        <f t="shared" si="575"/>
        <v>3.16258602813781</v>
      </c>
      <c r="AQ3818">
        <f t="shared" si="576"/>
        <v>1.7783661119515886</v>
      </c>
      <c r="CA3818">
        <v>3</v>
      </c>
      <c r="CC3818" t="str">
        <f t="shared" ca="1" si="571"/>
        <v/>
      </c>
      <c r="CD3818" t="str">
        <f t="shared" ca="1" si="572"/>
        <v/>
      </c>
      <c r="CH3818" t="str">
        <f t="shared" ca="1" si="577"/>
        <v/>
      </c>
      <c r="CK3818" t="str">
        <f t="shared" ca="1" si="573"/>
        <v/>
      </c>
    </row>
    <row r="3819" spans="1:89" x14ac:dyDescent="0.45">
      <c r="A3819">
        <v>0</v>
      </c>
      <c r="B3819">
        <f t="shared" si="574"/>
        <v>12</v>
      </c>
      <c r="D3819" t="b">
        <f t="shared" si="570"/>
        <v>0</v>
      </c>
      <c r="AN3819">
        <f t="shared" si="575"/>
        <v>0</v>
      </c>
      <c r="AQ3819">
        <f t="shared" si="576"/>
        <v>1.2216338880484114</v>
      </c>
      <c r="CA3819">
        <v>0</v>
      </c>
      <c r="CC3819" t="str">
        <f t="shared" ca="1" si="571"/>
        <v/>
      </c>
      <c r="CD3819" t="str">
        <f t="shared" ca="1" si="572"/>
        <v/>
      </c>
      <c r="CH3819" t="str">
        <f t="shared" ca="1" si="577"/>
        <v/>
      </c>
      <c r="CK3819" t="str">
        <f t="shared" ca="1" si="573"/>
        <v/>
      </c>
    </row>
    <row r="3820" spans="1:89" x14ac:dyDescent="0.45">
      <c r="A3820">
        <v>3</v>
      </c>
      <c r="B3820">
        <f t="shared" si="574"/>
        <v>0</v>
      </c>
      <c r="D3820" t="b">
        <f t="shared" si="570"/>
        <v>0</v>
      </c>
      <c r="AN3820">
        <f t="shared" si="575"/>
        <v>3.16258602813781</v>
      </c>
      <c r="AQ3820">
        <f t="shared" si="576"/>
        <v>1.7783661119515886</v>
      </c>
      <c r="CA3820">
        <v>3</v>
      </c>
      <c r="CC3820" t="str">
        <f t="shared" ca="1" si="571"/>
        <v/>
      </c>
      <c r="CD3820" t="str">
        <f t="shared" ca="1" si="572"/>
        <v/>
      </c>
      <c r="CH3820" t="str">
        <f t="shared" ca="1" si="577"/>
        <v/>
      </c>
      <c r="CK3820" t="str">
        <f t="shared" ca="1" si="573"/>
        <v/>
      </c>
    </row>
    <row r="3821" spans="1:89" x14ac:dyDescent="0.45">
      <c r="A3821">
        <v>2</v>
      </c>
      <c r="B3821">
        <f t="shared" si="574"/>
        <v>0</v>
      </c>
      <c r="D3821" t="b">
        <f t="shared" si="570"/>
        <v>0</v>
      </c>
      <c r="AN3821">
        <f t="shared" si="575"/>
        <v>0.60585380423463286</v>
      </c>
      <c r="AQ3821">
        <f t="shared" si="576"/>
        <v>0.77836611195158856</v>
      </c>
      <c r="CA3821">
        <v>2</v>
      </c>
      <c r="CC3821">
        <f t="shared" ca="1" si="571"/>
        <v>5</v>
      </c>
      <c r="CD3821">
        <f t="shared" ca="1" si="572"/>
        <v>11</v>
      </c>
      <c r="CH3821">
        <f t="shared" ca="1" si="577"/>
        <v>25</v>
      </c>
      <c r="CK3821">
        <f t="shared" ca="1" si="573"/>
        <v>180.49922499999997</v>
      </c>
    </row>
    <row r="3822" spans="1:89" x14ac:dyDescent="0.45">
      <c r="A3822">
        <v>2</v>
      </c>
      <c r="B3822">
        <f t="shared" si="574"/>
        <v>0</v>
      </c>
      <c r="D3822" t="b">
        <f t="shared" si="570"/>
        <v>0</v>
      </c>
      <c r="AN3822">
        <f t="shared" si="575"/>
        <v>0.60585380423463286</v>
      </c>
      <c r="AQ3822">
        <f t="shared" si="576"/>
        <v>0.77836611195158856</v>
      </c>
      <c r="CA3822">
        <v>2</v>
      </c>
      <c r="CC3822" t="str">
        <f t="shared" ca="1" si="571"/>
        <v/>
      </c>
      <c r="CD3822" t="str">
        <f t="shared" ca="1" si="572"/>
        <v/>
      </c>
      <c r="CH3822" t="str">
        <f t="shared" ca="1" si="577"/>
        <v/>
      </c>
      <c r="CK3822" t="str">
        <f t="shared" ca="1" si="573"/>
        <v/>
      </c>
    </row>
    <row r="3823" spans="1:89" x14ac:dyDescent="0.45">
      <c r="A3823">
        <v>0</v>
      </c>
      <c r="B3823">
        <f t="shared" si="574"/>
        <v>0</v>
      </c>
      <c r="D3823" t="b">
        <f t="shared" si="570"/>
        <v>0</v>
      </c>
      <c r="AN3823">
        <f t="shared" si="575"/>
        <v>0</v>
      </c>
      <c r="AQ3823">
        <f t="shared" si="576"/>
        <v>1.2216338880484114</v>
      </c>
      <c r="CA3823">
        <v>0</v>
      </c>
      <c r="CC3823" t="str">
        <f t="shared" ca="1" si="571"/>
        <v/>
      </c>
      <c r="CD3823" t="str">
        <f t="shared" ca="1" si="572"/>
        <v/>
      </c>
      <c r="CH3823" t="str">
        <f t="shared" ca="1" si="577"/>
        <v/>
      </c>
      <c r="CK3823" t="str">
        <f t="shared" ca="1" si="573"/>
        <v/>
      </c>
    </row>
    <row r="3824" spans="1:89" x14ac:dyDescent="0.45">
      <c r="A3824">
        <v>0</v>
      </c>
      <c r="B3824">
        <f>SUM(A25:A4000)*D3824</f>
        <v>0</v>
      </c>
      <c r="D3824" t="b">
        <f t="shared" si="570"/>
        <v>0</v>
      </c>
      <c r="AN3824">
        <f t="shared" si="575"/>
        <v>0</v>
      </c>
      <c r="AQ3824">
        <f t="shared" si="576"/>
        <v>1.2216338880484114</v>
      </c>
      <c r="CA3824">
        <v>0</v>
      </c>
      <c r="CC3824" t="str">
        <f t="shared" ca="1" si="571"/>
        <v/>
      </c>
      <c r="CD3824" t="str">
        <f t="shared" ca="1" si="572"/>
        <v/>
      </c>
      <c r="CH3824" t="str">
        <f t="shared" ca="1" si="577"/>
        <v/>
      </c>
      <c r="CK3824" t="str">
        <f t="shared" ca="1" si="573"/>
        <v/>
      </c>
    </row>
    <row r="3825" spans="1:89" x14ac:dyDescent="0.45">
      <c r="A3825">
        <v>0</v>
      </c>
      <c r="B3825">
        <f t="shared" ref="B3825:B3856" si="578">SUM(A3867:A3876)*D3843</f>
        <v>0</v>
      </c>
      <c r="D3825" t="b">
        <f t="shared" si="570"/>
        <v>0</v>
      </c>
      <c r="AN3825">
        <f t="shared" si="575"/>
        <v>0</v>
      </c>
      <c r="AQ3825">
        <f t="shared" si="576"/>
        <v>1.2216338880484114</v>
      </c>
      <c r="CA3825">
        <v>0</v>
      </c>
      <c r="CC3825" t="str">
        <f t="shared" ca="1" si="571"/>
        <v/>
      </c>
      <c r="CD3825" t="str">
        <f t="shared" ca="1" si="572"/>
        <v/>
      </c>
      <c r="CH3825" t="str">
        <f t="shared" ca="1" si="577"/>
        <v/>
      </c>
      <c r="CK3825" t="str">
        <f t="shared" ca="1" si="573"/>
        <v/>
      </c>
    </row>
    <row r="3826" spans="1:89" x14ac:dyDescent="0.45">
      <c r="A3826">
        <v>0</v>
      </c>
      <c r="B3826">
        <f t="shared" si="578"/>
        <v>0</v>
      </c>
      <c r="D3826" t="b">
        <f t="shared" si="570"/>
        <v>0</v>
      </c>
      <c r="AN3826">
        <f t="shared" si="575"/>
        <v>0</v>
      </c>
      <c r="AQ3826">
        <f t="shared" si="576"/>
        <v>1.2216338880484114</v>
      </c>
      <c r="CA3826">
        <v>0</v>
      </c>
      <c r="CC3826" t="str">
        <f t="shared" ca="1" si="571"/>
        <v/>
      </c>
      <c r="CD3826" t="str">
        <f t="shared" ca="1" si="572"/>
        <v/>
      </c>
      <c r="CH3826" t="str">
        <f t="shared" ca="1" si="577"/>
        <v/>
      </c>
      <c r="CK3826" t="str">
        <f t="shared" ca="1" si="573"/>
        <v/>
      </c>
    </row>
    <row r="3827" spans="1:89" x14ac:dyDescent="0.45">
      <c r="A3827">
        <v>1</v>
      </c>
      <c r="B3827">
        <f t="shared" si="578"/>
        <v>0</v>
      </c>
      <c r="D3827" t="b">
        <f t="shared" si="570"/>
        <v>1</v>
      </c>
      <c r="AN3827">
        <f t="shared" si="575"/>
        <v>4.9121580331455778E-2</v>
      </c>
      <c r="AQ3827">
        <f t="shared" si="576"/>
        <v>0.22163388804841144</v>
      </c>
      <c r="CA3827">
        <v>1</v>
      </c>
      <c r="CC3827" t="str">
        <f t="shared" ca="1" si="571"/>
        <v/>
      </c>
      <c r="CD3827" t="str">
        <f t="shared" ca="1" si="572"/>
        <v/>
      </c>
      <c r="CH3827" t="str">
        <f t="shared" ca="1" si="577"/>
        <v/>
      </c>
      <c r="CK3827" t="str">
        <f t="shared" ca="1" si="573"/>
        <v/>
      </c>
    </row>
    <row r="3828" spans="1:89" x14ac:dyDescent="0.45">
      <c r="A3828">
        <v>0</v>
      </c>
      <c r="B3828">
        <f t="shared" si="578"/>
        <v>0</v>
      </c>
      <c r="D3828" t="b">
        <f t="shared" si="570"/>
        <v>0</v>
      </c>
      <c r="AN3828">
        <f t="shared" si="575"/>
        <v>0</v>
      </c>
      <c r="AQ3828">
        <f t="shared" si="576"/>
        <v>1.2216338880484114</v>
      </c>
      <c r="CA3828">
        <v>0</v>
      </c>
      <c r="CC3828" t="str">
        <f t="shared" ca="1" si="571"/>
        <v/>
      </c>
      <c r="CD3828" t="str">
        <f t="shared" ca="1" si="572"/>
        <v/>
      </c>
      <c r="CH3828" t="str">
        <f t="shared" ca="1" si="577"/>
        <v/>
      </c>
      <c r="CK3828" t="str">
        <f t="shared" ca="1" si="573"/>
        <v/>
      </c>
    </row>
    <row r="3829" spans="1:89" x14ac:dyDescent="0.45">
      <c r="A3829">
        <v>0</v>
      </c>
      <c r="B3829">
        <f t="shared" si="578"/>
        <v>17</v>
      </c>
      <c r="D3829" t="b">
        <f t="shared" si="570"/>
        <v>0</v>
      </c>
      <c r="AN3829">
        <f t="shared" si="575"/>
        <v>0</v>
      </c>
      <c r="AQ3829">
        <f t="shared" si="576"/>
        <v>1.2216338880484114</v>
      </c>
      <c r="CA3829">
        <v>0</v>
      </c>
      <c r="CC3829" t="str">
        <f t="shared" ca="1" si="571"/>
        <v/>
      </c>
      <c r="CD3829" t="str">
        <f t="shared" ca="1" si="572"/>
        <v/>
      </c>
      <c r="CH3829" t="str">
        <f t="shared" ca="1" si="577"/>
        <v/>
      </c>
      <c r="CK3829" t="str">
        <f t="shared" ca="1" si="573"/>
        <v/>
      </c>
    </row>
    <row r="3830" spans="1:89" x14ac:dyDescent="0.45">
      <c r="A3830">
        <v>0</v>
      </c>
      <c r="B3830">
        <f t="shared" si="578"/>
        <v>0</v>
      </c>
      <c r="D3830" t="b">
        <f t="shared" si="570"/>
        <v>0</v>
      </c>
      <c r="AN3830">
        <f t="shared" si="575"/>
        <v>0</v>
      </c>
      <c r="AQ3830">
        <f t="shared" si="576"/>
        <v>1.2216338880484114</v>
      </c>
      <c r="CA3830">
        <v>0</v>
      </c>
      <c r="CC3830" t="str">
        <f t="shared" ca="1" si="571"/>
        <v/>
      </c>
      <c r="CD3830" t="str">
        <f t="shared" ca="1" si="572"/>
        <v/>
      </c>
      <c r="CH3830" t="str">
        <f t="shared" ca="1" si="577"/>
        <v/>
      </c>
      <c r="CK3830" t="str">
        <f t="shared" ca="1" si="573"/>
        <v/>
      </c>
    </row>
    <row r="3831" spans="1:89" x14ac:dyDescent="0.45">
      <c r="A3831">
        <v>0</v>
      </c>
      <c r="B3831">
        <f t="shared" si="578"/>
        <v>0</v>
      </c>
      <c r="D3831" t="b">
        <f t="shared" si="570"/>
        <v>0</v>
      </c>
      <c r="AN3831">
        <f t="shared" si="575"/>
        <v>0</v>
      </c>
      <c r="AQ3831">
        <f t="shared" si="576"/>
        <v>1.2216338880484114</v>
      </c>
      <c r="CA3831">
        <v>0</v>
      </c>
      <c r="CC3831">
        <f t="shared" ca="1" si="571"/>
        <v>6</v>
      </c>
      <c r="CD3831" t="str">
        <f t="shared" ca="1" si="572"/>
        <v/>
      </c>
      <c r="CH3831">
        <f t="shared" ca="1" si="577"/>
        <v>36</v>
      </c>
      <c r="CK3831" t="str">
        <f t="shared" ca="1" si="573"/>
        <v/>
      </c>
    </row>
    <row r="3832" spans="1:89" x14ac:dyDescent="0.45">
      <c r="A3832">
        <v>2</v>
      </c>
      <c r="B3832">
        <f t="shared" si="578"/>
        <v>0</v>
      </c>
      <c r="D3832" t="b">
        <f t="shared" si="570"/>
        <v>0</v>
      </c>
      <c r="AN3832">
        <f t="shared" si="575"/>
        <v>0.60585380423463286</v>
      </c>
      <c r="AQ3832">
        <f t="shared" si="576"/>
        <v>0.77836611195158856</v>
      </c>
      <c r="CA3832">
        <v>2</v>
      </c>
      <c r="CC3832" t="str">
        <f t="shared" ca="1" si="571"/>
        <v/>
      </c>
      <c r="CD3832" t="str">
        <f t="shared" ca="1" si="572"/>
        <v/>
      </c>
      <c r="CH3832" t="str">
        <f t="shared" ca="1" si="577"/>
        <v/>
      </c>
      <c r="CK3832" t="str">
        <f t="shared" ca="1" si="573"/>
        <v/>
      </c>
    </row>
    <row r="3833" spans="1:89" x14ac:dyDescent="0.45">
      <c r="A3833">
        <v>1</v>
      </c>
      <c r="B3833">
        <f t="shared" si="578"/>
        <v>0</v>
      </c>
      <c r="D3833" t="b">
        <f t="shared" si="570"/>
        <v>0</v>
      </c>
      <c r="AN3833">
        <f t="shared" si="575"/>
        <v>4.9121580331455778E-2</v>
      </c>
      <c r="AQ3833">
        <f t="shared" si="576"/>
        <v>0.22163388804841144</v>
      </c>
      <c r="CA3833">
        <v>1</v>
      </c>
      <c r="CC3833" t="str">
        <f t="shared" ca="1" si="571"/>
        <v/>
      </c>
      <c r="CD3833" t="str">
        <f t="shared" ca="1" si="572"/>
        <v/>
      </c>
      <c r="CH3833" t="str">
        <f t="shared" ca="1" si="577"/>
        <v/>
      </c>
      <c r="CK3833" t="str">
        <f t="shared" ca="1" si="573"/>
        <v/>
      </c>
    </row>
    <row r="3834" spans="1:89" x14ac:dyDescent="0.45">
      <c r="A3834">
        <v>0</v>
      </c>
      <c r="B3834">
        <f t="shared" si="578"/>
        <v>0</v>
      </c>
      <c r="D3834" t="b">
        <f t="shared" si="570"/>
        <v>0</v>
      </c>
      <c r="AN3834">
        <f t="shared" si="575"/>
        <v>0</v>
      </c>
      <c r="AQ3834">
        <f t="shared" si="576"/>
        <v>1.2216338880484114</v>
      </c>
      <c r="CA3834">
        <v>0</v>
      </c>
      <c r="CC3834" t="str">
        <f t="shared" ca="1" si="571"/>
        <v/>
      </c>
      <c r="CD3834" t="str">
        <f t="shared" ca="1" si="572"/>
        <v/>
      </c>
      <c r="CH3834" t="str">
        <f t="shared" ca="1" si="577"/>
        <v/>
      </c>
      <c r="CK3834" t="str">
        <f t="shared" ca="1" si="573"/>
        <v/>
      </c>
    </row>
    <row r="3835" spans="1:89" x14ac:dyDescent="0.45">
      <c r="A3835">
        <v>0</v>
      </c>
      <c r="B3835">
        <f t="shared" si="578"/>
        <v>0</v>
      </c>
      <c r="D3835" t="b">
        <f t="shared" si="570"/>
        <v>0</v>
      </c>
      <c r="AN3835">
        <f t="shared" si="575"/>
        <v>0</v>
      </c>
      <c r="AQ3835">
        <f t="shared" si="576"/>
        <v>1.2216338880484114</v>
      </c>
      <c r="CA3835">
        <v>0</v>
      </c>
      <c r="CC3835" t="str">
        <f t="shared" ca="1" si="571"/>
        <v/>
      </c>
      <c r="CD3835" t="str">
        <f t="shared" ca="1" si="572"/>
        <v/>
      </c>
      <c r="CH3835" t="str">
        <f t="shared" ca="1" si="577"/>
        <v/>
      </c>
      <c r="CK3835" t="str">
        <f t="shared" ca="1" si="573"/>
        <v/>
      </c>
    </row>
    <row r="3836" spans="1:89" x14ac:dyDescent="0.45">
      <c r="A3836">
        <v>1</v>
      </c>
      <c r="B3836">
        <f t="shared" si="578"/>
        <v>0</v>
      </c>
      <c r="D3836" t="b">
        <f t="shared" si="570"/>
        <v>0</v>
      </c>
      <c r="AN3836">
        <f t="shared" si="575"/>
        <v>4.9121580331455778E-2</v>
      </c>
      <c r="AQ3836">
        <f t="shared" si="576"/>
        <v>0.22163388804841144</v>
      </c>
      <c r="CA3836">
        <v>1</v>
      </c>
      <c r="CC3836" t="str">
        <f t="shared" ca="1" si="571"/>
        <v/>
      </c>
      <c r="CD3836" t="str">
        <f t="shared" ca="1" si="572"/>
        <v/>
      </c>
      <c r="CH3836" t="str">
        <f t="shared" ca="1" si="577"/>
        <v/>
      </c>
      <c r="CK3836" t="str">
        <f t="shared" ca="1" si="573"/>
        <v/>
      </c>
    </row>
    <row r="3837" spans="1:89" x14ac:dyDescent="0.45">
      <c r="A3837">
        <v>1</v>
      </c>
      <c r="B3837">
        <f t="shared" si="578"/>
        <v>0</v>
      </c>
      <c r="D3837" t="b">
        <f t="shared" si="570"/>
        <v>1</v>
      </c>
      <c r="AN3837">
        <f t="shared" si="575"/>
        <v>4.9121580331455778E-2</v>
      </c>
      <c r="AQ3837">
        <f t="shared" si="576"/>
        <v>0.22163388804841144</v>
      </c>
      <c r="CA3837">
        <v>1</v>
      </c>
      <c r="CC3837" t="str">
        <f t="shared" ca="1" si="571"/>
        <v/>
      </c>
      <c r="CD3837" t="str">
        <f t="shared" ca="1" si="572"/>
        <v/>
      </c>
      <c r="CH3837" t="str">
        <f t="shared" ca="1" si="577"/>
        <v/>
      </c>
      <c r="CK3837" t="str">
        <f t="shared" ca="1" si="573"/>
        <v/>
      </c>
    </row>
    <row r="3838" spans="1:89" x14ac:dyDescent="0.45">
      <c r="A3838">
        <v>0</v>
      </c>
      <c r="B3838">
        <f t="shared" si="578"/>
        <v>0</v>
      </c>
      <c r="D3838" t="b">
        <f t="shared" si="570"/>
        <v>0</v>
      </c>
      <c r="AN3838">
        <f t="shared" si="575"/>
        <v>0</v>
      </c>
      <c r="AQ3838">
        <f t="shared" si="576"/>
        <v>1.2216338880484114</v>
      </c>
      <c r="CA3838">
        <v>0</v>
      </c>
      <c r="CC3838" t="str">
        <f t="shared" ca="1" si="571"/>
        <v/>
      </c>
      <c r="CD3838" t="str">
        <f t="shared" ca="1" si="572"/>
        <v/>
      </c>
      <c r="CH3838" t="str">
        <f t="shared" ca="1" si="577"/>
        <v/>
      </c>
      <c r="CK3838" t="str">
        <f t="shared" ca="1" si="573"/>
        <v/>
      </c>
    </row>
    <row r="3839" spans="1:89" x14ac:dyDescent="0.45">
      <c r="A3839">
        <v>1</v>
      </c>
      <c r="B3839">
        <f t="shared" si="578"/>
        <v>10</v>
      </c>
      <c r="D3839" t="b">
        <f t="shared" si="570"/>
        <v>0</v>
      </c>
      <c r="AN3839">
        <f t="shared" si="575"/>
        <v>4.9121580331455778E-2</v>
      </c>
      <c r="AQ3839">
        <f t="shared" si="576"/>
        <v>0.22163388804841144</v>
      </c>
      <c r="CA3839">
        <v>1</v>
      </c>
      <c r="CC3839" t="str">
        <f t="shared" ca="1" si="571"/>
        <v/>
      </c>
      <c r="CD3839" t="str">
        <f t="shared" ca="1" si="572"/>
        <v/>
      </c>
      <c r="CH3839" t="str">
        <f t="shared" ca="1" si="577"/>
        <v/>
      </c>
      <c r="CK3839" t="str">
        <f t="shared" ca="1" si="573"/>
        <v/>
      </c>
    </row>
    <row r="3840" spans="1:89" x14ac:dyDescent="0.45">
      <c r="A3840">
        <v>0</v>
      </c>
      <c r="B3840">
        <f t="shared" si="578"/>
        <v>0</v>
      </c>
      <c r="D3840" t="b">
        <f t="shared" si="570"/>
        <v>0</v>
      </c>
      <c r="AN3840">
        <f t="shared" si="575"/>
        <v>0</v>
      </c>
      <c r="AQ3840">
        <f t="shared" si="576"/>
        <v>1.2216338880484114</v>
      </c>
      <c r="CA3840">
        <v>0</v>
      </c>
      <c r="CC3840" t="str">
        <f t="shared" ca="1" si="571"/>
        <v/>
      </c>
      <c r="CD3840" t="str">
        <f t="shared" ca="1" si="572"/>
        <v/>
      </c>
      <c r="CH3840" t="str">
        <f t="shared" ca="1" si="577"/>
        <v/>
      </c>
      <c r="CK3840" t="str">
        <f t="shared" ca="1" si="573"/>
        <v/>
      </c>
    </row>
    <row r="3841" spans="1:89" x14ac:dyDescent="0.45">
      <c r="A3841">
        <v>0</v>
      </c>
      <c r="B3841">
        <f t="shared" si="578"/>
        <v>0</v>
      </c>
      <c r="D3841" t="b">
        <f t="shared" ref="D3841:D3904" si="579">MOD(ROW(A3874),10)=0</f>
        <v>0</v>
      </c>
      <c r="AN3841">
        <f t="shared" si="575"/>
        <v>0</v>
      </c>
      <c r="AQ3841">
        <f t="shared" si="576"/>
        <v>1.2216338880484114</v>
      </c>
      <c r="CA3841">
        <v>0</v>
      </c>
      <c r="CC3841">
        <f t="shared" ref="CC3841:CC3904" ca="1" si="580">IF(MOD(CELL("строка",CA3850),10)=0,SUM(CA3841:CA3850),"")</f>
        <v>9</v>
      </c>
      <c r="CD3841">
        <f t="shared" ca="1" si="572"/>
        <v>18</v>
      </c>
      <c r="CH3841">
        <f t="shared" ca="1" si="577"/>
        <v>81</v>
      </c>
      <c r="CK3841">
        <f t="shared" ca="1" si="573"/>
        <v>41.409224999999985</v>
      </c>
    </row>
    <row r="3842" spans="1:89" x14ac:dyDescent="0.45">
      <c r="A3842">
        <v>0</v>
      </c>
      <c r="B3842">
        <f t="shared" si="578"/>
        <v>0</v>
      </c>
      <c r="D3842" t="b">
        <f t="shared" si="579"/>
        <v>0</v>
      </c>
      <c r="AN3842">
        <f t="shared" si="575"/>
        <v>0</v>
      </c>
      <c r="AQ3842">
        <f t="shared" si="576"/>
        <v>1.2216338880484114</v>
      </c>
      <c r="CA3842">
        <v>0</v>
      </c>
      <c r="CC3842" t="str">
        <f t="shared" ca="1" si="580"/>
        <v/>
      </c>
      <c r="CD3842" t="str">
        <f t="shared" ref="CD3842:CD3905" ca="1" si="581">IF(MOD(CELL("строка",CA3861),20)=0,SUM(CA3842:CA3861),"")</f>
        <v/>
      </c>
      <c r="CH3842" t="str">
        <f t="shared" ca="1" si="577"/>
        <v/>
      </c>
      <c r="CK3842" t="str">
        <f t="shared" ref="CK3842:CK3905" ca="1" si="582">IF(MOD(CELL("строка",CD3842),20)=1,POWER( SUM( CD3842, -$CJ$1 ), 2 ),"")</f>
        <v/>
      </c>
    </row>
    <row r="3843" spans="1:89" x14ac:dyDescent="0.45">
      <c r="A3843">
        <v>1</v>
      </c>
      <c r="B3843">
        <f t="shared" si="578"/>
        <v>0</v>
      </c>
      <c r="D3843" t="b">
        <f t="shared" si="579"/>
        <v>0</v>
      </c>
      <c r="AN3843">
        <f t="shared" ref="AN3843:AN3906" si="583">IF(A3843&gt;0,(A3843-AM$2)*(A3843-AM$2),0)</f>
        <v>4.9121580331455778E-2</v>
      </c>
      <c r="AQ3843">
        <f t="shared" ref="AQ3843:AQ3906" si="584">ABS(A3843-AM$2)</f>
        <v>0.22163388804841144</v>
      </c>
      <c r="CA3843">
        <v>1</v>
      </c>
      <c r="CC3843" t="str">
        <f t="shared" ca="1" si="580"/>
        <v/>
      </c>
      <c r="CD3843" t="str">
        <f t="shared" ca="1" si="581"/>
        <v/>
      </c>
      <c r="CH3843" t="str">
        <f t="shared" ref="CH3843:CH3906" ca="1" si="585">IF(MOD(CELL("строка",CC3843),10)=1,POWER( SUM( CC3843, -$G$1 ), 2 ),"")</f>
        <v/>
      </c>
      <c r="CK3843" t="str">
        <f t="shared" ca="1" si="582"/>
        <v/>
      </c>
    </row>
    <row r="3844" spans="1:89" x14ac:dyDescent="0.45">
      <c r="A3844">
        <v>0</v>
      </c>
      <c r="B3844">
        <f t="shared" si="578"/>
        <v>0</v>
      </c>
      <c r="D3844" t="b">
        <f t="shared" si="579"/>
        <v>0</v>
      </c>
      <c r="AN3844">
        <f t="shared" si="583"/>
        <v>0</v>
      </c>
      <c r="AQ3844">
        <f t="shared" si="584"/>
        <v>1.2216338880484114</v>
      </c>
      <c r="CA3844">
        <v>0</v>
      </c>
      <c r="CC3844" t="str">
        <f t="shared" ca="1" si="580"/>
        <v/>
      </c>
      <c r="CD3844" t="str">
        <f t="shared" ca="1" si="581"/>
        <v/>
      </c>
      <c r="CH3844" t="str">
        <f t="shared" ca="1" si="585"/>
        <v/>
      </c>
      <c r="CK3844" t="str">
        <f t="shared" ca="1" si="582"/>
        <v/>
      </c>
    </row>
    <row r="3845" spans="1:89" x14ac:dyDescent="0.45">
      <c r="A3845">
        <v>1</v>
      </c>
      <c r="B3845">
        <f t="shared" si="578"/>
        <v>0</v>
      </c>
      <c r="D3845" t="b">
        <f t="shared" si="579"/>
        <v>0</v>
      </c>
      <c r="AN3845">
        <f t="shared" si="583"/>
        <v>4.9121580331455778E-2</v>
      </c>
      <c r="AQ3845">
        <f t="shared" si="584"/>
        <v>0.22163388804841144</v>
      </c>
      <c r="CA3845">
        <v>1</v>
      </c>
      <c r="CC3845" t="str">
        <f t="shared" ca="1" si="580"/>
        <v/>
      </c>
      <c r="CD3845" t="str">
        <f t="shared" ca="1" si="581"/>
        <v/>
      </c>
      <c r="CH3845" t="str">
        <f t="shared" ca="1" si="585"/>
        <v/>
      </c>
      <c r="CK3845" t="str">
        <f t="shared" ca="1" si="582"/>
        <v/>
      </c>
    </row>
    <row r="3846" spans="1:89" x14ac:dyDescent="0.45">
      <c r="A3846">
        <v>2</v>
      </c>
      <c r="B3846">
        <f t="shared" si="578"/>
        <v>0</v>
      </c>
      <c r="D3846" t="b">
        <f t="shared" si="579"/>
        <v>0</v>
      </c>
      <c r="AN3846">
        <f t="shared" si="583"/>
        <v>0.60585380423463286</v>
      </c>
      <c r="AQ3846">
        <f t="shared" si="584"/>
        <v>0.77836611195158856</v>
      </c>
      <c r="CA3846">
        <v>2</v>
      </c>
      <c r="CC3846" t="str">
        <f t="shared" ca="1" si="580"/>
        <v/>
      </c>
      <c r="CD3846" t="str">
        <f t="shared" ca="1" si="581"/>
        <v/>
      </c>
      <c r="CH3846" t="str">
        <f t="shared" ca="1" si="585"/>
        <v/>
      </c>
      <c r="CK3846" t="str">
        <f t="shared" ca="1" si="582"/>
        <v/>
      </c>
    </row>
    <row r="3847" spans="1:89" x14ac:dyDescent="0.45">
      <c r="A3847">
        <v>3</v>
      </c>
      <c r="B3847">
        <f t="shared" si="578"/>
        <v>0</v>
      </c>
      <c r="D3847" t="b">
        <f t="shared" si="579"/>
        <v>1</v>
      </c>
      <c r="AN3847">
        <f t="shared" si="583"/>
        <v>3.16258602813781</v>
      </c>
      <c r="AQ3847">
        <f t="shared" si="584"/>
        <v>1.7783661119515886</v>
      </c>
      <c r="CA3847">
        <v>3</v>
      </c>
      <c r="CC3847" t="str">
        <f t="shared" ca="1" si="580"/>
        <v/>
      </c>
      <c r="CD3847" t="str">
        <f t="shared" ca="1" si="581"/>
        <v/>
      </c>
      <c r="CH3847" t="str">
        <f t="shared" ca="1" si="585"/>
        <v/>
      </c>
      <c r="CK3847" t="str">
        <f t="shared" ca="1" si="582"/>
        <v/>
      </c>
    </row>
    <row r="3848" spans="1:89" x14ac:dyDescent="0.45">
      <c r="A3848">
        <v>0</v>
      </c>
      <c r="B3848">
        <f t="shared" si="578"/>
        <v>0</v>
      </c>
      <c r="D3848" t="b">
        <f t="shared" si="579"/>
        <v>0</v>
      </c>
      <c r="AN3848">
        <f t="shared" si="583"/>
        <v>0</v>
      </c>
      <c r="AQ3848">
        <f t="shared" si="584"/>
        <v>1.2216338880484114</v>
      </c>
      <c r="CA3848">
        <v>0</v>
      </c>
      <c r="CC3848" t="str">
        <f t="shared" ca="1" si="580"/>
        <v/>
      </c>
      <c r="CD3848" t="str">
        <f t="shared" ca="1" si="581"/>
        <v/>
      </c>
      <c r="CH3848" t="str">
        <f t="shared" ca="1" si="585"/>
        <v/>
      </c>
      <c r="CK3848" t="str">
        <f t="shared" ca="1" si="582"/>
        <v/>
      </c>
    </row>
    <row r="3849" spans="1:89" x14ac:dyDescent="0.45">
      <c r="A3849">
        <v>1</v>
      </c>
      <c r="B3849">
        <f t="shared" si="578"/>
        <v>10</v>
      </c>
      <c r="D3849" t="b">
        <f t="shared" si="579"/>
        <v>0</v>
      </c>
      <c r="AN3849">
        <f t="shared" si="583"/>
        <v>4.9121580331455778E-2</v>
      </c>
      <c r="AQ3849">
        <f t="shared" si="584"/>
        <v>0.22163388804841144</v>
      </c>
      <c r="CA3849">
        <v>1</v>
      </c>
      <c r="CC3849" t="str">
        <f t="shared" ca="1" si="580"/>
        <v/>
      </c>
      <c r="CD3849" t="str">
        <f t="shared" ca="1" si="581"/>
        <v/>
      </c>
      <c r="CH3849" t="str">
        <f t="shared" ca="1" si="585"/>
        <v/>
      </c>
      <c r="CK3849" t="str">
        <f t="shared" ca="1" si="582"/>
        <v/>
      </c>
    </row>
    <row r="3850" spans="1:89" x14ac:dyDescent="0.45">
      <c r="A3850">
        <v>1</v>
      </c>
      <c r="B3850">
        <f t="shared" si="578"/>
        <v>0</v>
      </c>
      <c r="D3850" t="b">
        <f t="shared" si="579"/>
        <v>0</v>
      </c>
      <c r="AN3850">
        <f t="shared" si="583"/>
        <v>4.9121580331455778E-2</v>
      </c>
      <c r="AQ3850">
        <f t="shared" si="584"/>
        <v>0.22163388804841144</v>
      </c>
      <c r="CA3850">
        <v>1</v>
      </c>
      <c r="CC3850" t="str">
        <f t="shared" ca="1" si="580"/>
        <v/>
      </c>
      <c r="CD3850" t="str">
        <f t="shared" ca="1" si="581"/>
        <v/>
      </c>
      <c r="CH3850" t="str">
        <f t="shared" ca="1" si="585"/>
        <v/>
      </c>
      <c r="CK3850" t="str">
        <f t="shared" ca="1" si="582"/>
        <v/>
      </c>
    </row>
    <row r="3851" spans="1:89" x14ac:dyDescent="0.45">
      <c r="A3851">
        <v>1</v>
      </c>
      <c r="B3851">
        <f t="shared" si="578"/>
        <v>0</v>
      </c>
      <c r="D3851" t="b">
        <f t="shared" si="579"/>
        <v>0</v>
      </c>
      <c r="AN3851">
        <f t="shared" si="583"/>
        <v>4.9121580331455778E-2</v>
      </c>
      <c r="AQ3851">
        <f t="shared" si="584"/>
        <v>0.22163388804841144</v>
      </c>
      <c r="CA3851">
        <v>1</v>
      </c>
      <c r="CC3851">
        <f t="shared" ca="1" si="580"/>
        <v>9</v>
      </c>
      <c r="CD3851" t="str">
        <f t="shared" ca="1" si="581"/>
        <v/>
      </c>
      <c r="CH3851">
        <f t="shared" ca="1" si="585"/>
        <v>81</v>
      </c>
      <c r="CK3851" t="str">
        <f t="shared" ca="1" si="582"/>
        <v/>
      </c>
    </row>
    <row r="3852" spans="1:89" x14ac:dyDescent="0.45">
      <c r="A3852">
        <v>0</v>
      </c>
      <c r="B3852">
        <f t="shared" si="578"/>
        <v>0</v>
      </c>
      <c r="D3852" t="b">
        <f t="shared" si="579"/>
        <v>0</v>
      </c>
      <c r="AN3852">
        <f t="shared" si="583"/>
        <v>0</v>
      </c>
      <c r="AQ3852">
        <f t="shared" si="584"/>
        <v>1.2216338880484114</v>
      </c>
      <c r="CA3852">
        <v>0</v>
      </c>
      <c r="CC3852" t="str">
        <f t="shared" ca="1" si="580"/>
        <v/>
      </c>
      <c r="CD3852" t="str">
        <f t="shared" ca="1" si="581"/>
        <v/>
      </c>
      <c r="CH3852" t="str">
        <f t="shared" ca="1" si="585"/>
        <v/>
      </c>
      <c r="CK3852" t="str">
        <f t="shared" ca="1" si="582"/>
        <v/>
      </c>
    </row>
    <row r="3853" spans="1:89" x14ac:dyDescent="0.45">
      <c r="A3853">
        <v>0</v>
      </c>
      <c r="B3853">
        <f t="shared" si="578"/>
        <v>0</v>
      </c>
      <c r="D3853" t="b">
        <f t="shared" si="579"/>
        <v>0</v>
      </c>
      <c r="AN3853">
        <f t="shared" si="583"/>
        <v>0</v>
      </c>
      <c r="AQ3853">
        <f t="shared" si="584"/>
        <v>1.2216338880484114</v>
      </c>
      <c r="CA3853">
        <v>0</v>
      </c>
      <c r="CC3853" t="str">
        <f t="shared" ca="1" si="580"/>
        <v/>
      </c>
      <c r="CD3853" t="str">
        <f t="shared" ca="1" si="581"/>
        <v/>
      </c>
      <c r="CH3853" t="str">
        <f t="shared" ca="1" si="585"/>
        <v/>
      </c>
      <c r="CK3853" t="str">
        <f t="shared" ca="1" si="582"/>
        <v/>
      </c>
    </row>
    <row r="3854" spans="1:89" x14ac:dyDescent="0.45">
      <c r="A3854">
        <v>1</v>
      </c>
      <c r="B3854">
        <f t="shared" si="578"/>
        <v>0</v>
      </c>
      <c r="D3854" t="b">
        <f t="shared" si="579"/>
        <v>0</v>
      </c>
      <c r="AN3854">
        <f t="shared" si="583"/>
        <v>4.9121580331455778E-2</v>
      </c>
      <c r="AQ3854">
        <f t="shared" si="584"/>
        <v>0.22163388804841144</v>
      </c>
      <c r="CA3854">
        <v>1</v>
      </c>
      <c r="CC3854" t="str">
        <f t="shared" ca="1" si="580"/>
        <v/>
      </c>
      <c r="CD3854" t="str">
        <f t="shared" ca="1" si="581"/>
        <v/>
      </c>
      <c r="CH3854" t="str">
        <f t="shared" ca="1" si="585"/>
        <v/>
      </c>
      <c r="CK3854" t="str">
        <f t="shared" ca="1" si="582"/>
        <v/>
      </c>
    </row>
    <row r="3855" spans="1:89" x14ac:dyDescent="0.45">
      <c r="A3855">
        <v>4</v>
      </c>
      <c r="B3855">
        <f t="shared" si="578"/>
        <v>0</v>
      </c>
      <c r="D3855" t="b">
        <f t="shared" si="579"/>
        <v>0</v>
      </c>
      <c r="AN3855">
        <f t="shared" si="583"/>
        <v>7.7193182520409875</v>
      </c>
      <c r="AQ3855">
        <f t="shared" si="584"/>
        <v>2.7783661119515886</v>
      </c>
      <c r="CA3855">
        <v>4</v>
      </c>
      <c r="CC3855" t="str">
        <f t="shared" ca="1" si="580"/>
        <v/>
      </c>
      <c r="CD3855" t="str">
        <f t="shared" ca="1" si="581"/>
        <v/>
      </c>
      <c r="CH3855" t="str">
        <f t="shared" ca="1" si="585"/>
        <v/>
      </c>
      <c r="CK3855" t="str">
        <f t="shared" ca="1" si="582"/>
        <v/>
      </c>
    </row>
    <row r="3856" spans="1:89" x14ac:dyDescent="0.45">
      <c r="A3856">
        <v>0</v>
      </c>
      <c r="B3856">
        <f t="shared" si="578"/>
        <v>0</v>
      </c>
      <c r="D3856" t="b">
        <f t="shared" si="579"/>
        <v>0</v>
      </c>
      <c r="AN3856">
        <f t="shared" si="583"/>
        <v>0</v>
      </c>
      <c r="AQ3856">
        <f t="shared" si="584"/>
        <v>1.2216338880484114</v>
      </c>
      <c r="CA3856">
        <v>0</v>
      </c>
      <c r="CC3856" t="str">
        <f t="shared" ca="1" si="580"/>
        <v/>
      </c>
      <c r="CD3856" t="str">
        <f t="shared" ca="1" si="581"/>
        <v/>
      </c>
      <c r="CH3856" t="str">
        <f t="shared" ca="1" si="585"/>
        <v/>
      </c>
      <c r="CK3856" t="str">
        <f t="shared" ca="1" si="582"/>
        <v/>
      </c>
    </row>
    <row r="3857" spans="1:89" x14ac:dyDescent="0.45">
      <c r="A3857">
        <v>1</v>
      </c>
      <c r="B3857">
        <f t="shared" ref="B3857:B3888" si="586">SUM(A3899:A3908)*D3875</f>
        <v>0</v>
      </c>
      <c r="D3857" t="b">
        <f t="shared" si="579"/>
        <v>1</v>
      </c>
      <c r="AN3857">
        <f t="shared" si="583"/>
        <v>4.9121580331455778E-2</v>
      </c>
      <c r="AQ3857">
        <f t="shared" si="584"/>
        <v>0.22163388804841144</v>
      </c>
      <c r="CA3857">
        <v>1</v>
      </c>
      <c r="CC3857" t="str">
        <f t="shared" ca="1" si="580"/>
        <v/>
      </c>
      <c r="CD3857" t="str">
        <f t="shared" ca="1" si="581"/>
        <v/>
      </c>
      <c r="CH3857" t="str">
        <f t="shared" ca="1" si="585"/>
        <v/>
      </c>
      <c r="CK3857" t="str">
        <f t="shared" ca="1" si="582"/>
        <v/>
      </c>
    </row>
    <row r="3858" spans="1:89" x14ac:dyDescent="0.45">
      <c r="A3858">
        <v>0</v>
      </c>
      <c r="B3858">
        <f t="shared" si="586"/>
        <v>0</v>
      </c>
      <c r="D3858" t="b">
        <f t="shared" si="579"/>
        <v>0</v>
      </c>
      <c r="AN3858">
        <f t="shared" si="583"/>
        <v>0</v>
      </c>
      <c r="AQ3858">
        <f t="shared" si="584"/>
        <v>1.2216338880484114</v>
      </c>
      <c r="CA3858">
        <v>0</v>
      </c>
      <c r="CC3858" t="str">
        <f t="shared" ca="1" si="580"/>
        <v/>
      </c>
      <c r="CD3858" t="str">
        <f t="shared" ca="1" si="581"/>
        <v/>
      </c>
      <c r="CH3858" t="str">
        <f t="shared" ca="1" si="585"/>
        <v/>
      </c>
      <c r="CK3858" t="str">
        <f t="shared" ca="1" si="582"/>
        <v/>
      </c>
    </row>
    <row r="3859" spans="1:89" x14ac:dyDescent="0.45">
      <c r="A3859">
        <v>1</v>
      </c>
      <c r="B3859">
        <f t="shared" si="586"/>
        <v>20</v>
      </c>
      <c r="D3859" t="b">
        <f t="shared" si="579"/>
        <v>0</v>
      </c>
      <c r="AN3859">
        <f t="shared" si="583"/>
        <v>4.9121580331455778E-2</v>
      </c>
      <c r="AQ3859">
        <f t="shared" si="584"/>
        <v>0.22163388804841144</v>
      </c>
      <c r="CA3859">
        <v>1</v>
      </c>
      <c r="CC3859" t="str">
        <f t="shared" ca="1" si="580"/>
        <v/>
      </c>
      <c r="CD3859" t="str">
        <f t="shared" ca="1" si="581"/>
        <v/>
      </c>
      <c r="CH3859" t="str">
        <f t="shared" ca="1" si="585"/>
        <v/>
      </c>
      <c r="CK3859" t="str">
        <f t="shared" ca="1" si="582"/>
        <v/>
      </c>
    </row>
    <row r="3860" spans="1:89" x14ac:dyDescent="0.45">
      <c r="A3860">
        <v>1</v>
      </c>
      <c r="B3860">
        <f t="shared" si="586"/>
        <v>0</v>
      </c>
      <c r="D3860" t="b">
        <f t="shared" si="579"/>
        <v>0</v>
      </c>
      <c r="AN3860">
        <f t="shared" si="583"/>
        <v>4.9121580331455778E-2</v>
      </c>
      <c r="AQ3860">
        <f t="shared" si="584"/>
        <v>0.22163388804841144</v>
      </c>
      <c r="CA3860">
        <v>1</v>
      </c>
      <c r="CC3860" t="str">
        <f t="shared" ca="1" si="580"/>
        <v/>
      </c>
      <c r="CD3860" t="str">
        <f t="shared" ca="1" si="581"/>
        <v/>
      </c>
      <c r="CH3860" t="str">
        <f t="shared" ca="1" si="585"/>
        <v/>
      </c>
      <c r="CK3860" t="str">
        <f t="shared" ca="1" si="582"/>
        <v/>
      </c>
    </row>
    <row r="3861" spans="1:89" x14ac:dyDescent="0.45">
      <c r="A3861">
        <v>1</v>
      </c>
      <c r="B3861">
        <f t="shared" si="586"/>
        <v>0</v>
      </c>
      <c r="D3861" t="b">
        <f t="shared" si="579"/>
        <v>0</v>
      </c>
      <c r="AN3861">
        <f t="shared" si="583"/>
        <v>4.9121580331455778E-2</v>
      </c>
      <c r="AQ3861">
        <f t="shared" si="584"/>
        <v>0.22163388804841144</v>
      </c>
      <c r="CA3861">
        <v>1</v>
      </c>
      <c r="CC3861">
        <f t="shared" ca="1" si="580"/>
        <v>12</v>
      </c>
      <c r="CD3861">
        <f t="shared" ca="1" si="581"/>
        <v>29</v>
      </c>
      <c r="CH3861">
        <f t="shared" ca="1" si="585"/>
        <v>144</v>
      </c>
      <c r="CK3861">
        <f t="shared" ca="1" si="582"/>
        <v>20.839225000000013</v>
      </c>
    </row>
    <row r="3862" spans="1:89" x14ac:dyDescent="0.45">
      <c r="A3862">
        <v>2</v>
      </c>
      <c r="B3862">
        <f t="shared" si="586"/>
        <v>0</v>
      </c>
      <c r="D3862" t="b">
        <f t="shared" si="579"/>
        <v>0</v>
      </c>
      <c r="AN3862">
        <f t="shared" si="583"/>
        <v>0.60585380423463286</v>
      </c>
      <c r="AQ3862">
        <f t="shared" si="584"/>
        <v>0.77836611195158856</v>
      </c>
      <c r="CA3862">
        <v>2</v>
      </c>
      <c r="CC3862" t="str">
        <f t="shared" ca="1" si="580"/>
        <v/>
      </c>
      <c r="CD3862" t="str">
        <f t="shared" ca="1" si="581"/>
        <v/>
      </c>
      <c r="CH3862" t="str">
        <f t="shared" ca="1" si="585"/>
        <v/>
      </c>
      <c r="CK3862" t="str">
        <f t="shared" ca="1" si="582"/>
        <v/>
      </c>
    </row>
    <row r="3863" spans="1:89" x14ac:dyDescent="0.45">
      <c r="A3863">
        <v>0</v>
      </c>
      <c r="B3863">
        <f t="shared" si="586"/>
        <v>0</v>
      </c>
      <c r="D3863" t="b">
        <f t="shared" si="579"/>
        <v>0</v>
      </c>
      <c r="AN3863">
        <f t="shared" si="583"/>
        <v>0</v>
      </c>
      <c r="AQ3863">
        <f t="shared" si="584"/>
        <v>1.2216338880484114</v>
      </c>
      <c r="CA3863">
        <v>0</v>
      </c>
      <c r="CC3863" t="str">
        <f t="shared" ca="1" si="580"/>
        <v/>
      </c>
      <c r="CD3863" t="str">
        <f t="shared" ca="1" si="581"/>
        <v/>
      </c>
      <c r="CH3863" t="str">
        <f t="shared" ca="1" si="585"/>
        <v/>
      </c>
      <c r="CK3863" t="str">
        <f t="shared" ca="1" si="582"/>
        <v/>
      </c>
    </row>
    <row r="3864" spans="1:89" x14ac:dyDescent="0.45">
      <c r="A3864">
        <v>1</v>
      </c>
      <c r="B3864">
        <f t="shared" si="586"/>
        <v>0</v>
      </c>
      <c r="D3864" t="b">
        <f t="shared" si="579"/>
        <v>0</v>
      </c>
      <c r="AN3864">
        <f t="shared" si="583"/>
        <v>4.9121580331455778E-2</v>
      </c>
      <c r="AQ3864">
        <f t="shared" si="584"/>
        <v>0.22163388804841144</v>
      </c>
      <c r="CA3864">
        <v>1</v>
      </c>
      <c r="CC3864" t="str">
        <f t="shared" ca="1" si="580"/>
        <v/>
      </c>
      <c r="CD3864" t="str">
        <f t="shared" ca="1" si="581"/>
        <v/>
      </c>
      <c r="CH3864" t="str">
        <f t="shared" ca="1" si="585"/>
        <v/>
      </c>
      <c r="CK3864" t="str">
        <f t="shared" ca="1" si="582"/>
        <v/>
      </c>
    </row>
    <row r="3865" spans="1:89" x14ac:dyDescent="0.45">
      <c r="A3865">
        <v>1</v>
      </c>
      <c r="B3865">
        <f t="shared" si="586"/>
        <v>0</v>
      </c>
      <c r="D3865" t="b">
        <f t="shared" si="579"/>
        <v>0</v>
      </c>
      <c r="AN3865">
        <f t="shared" si="583"/>
        <v>4.9121580331455778E-2</v>
      </c>
      <c r="AQ3865">
        <f t="shared" si="584"/>
        <v>0.22163388804841144</v>
      </c>
      <c r="CA3865">
        <v>1</v>
      </c>
      <c r="CC3865" t="str">
        <f t="shared" ca="1" si="580"/>
        <v/>
      </c>
      <c r="CD3865" t="str">
        <f t="shared" ca="1" si="581"/>
        <v/>
      </c>
      <c r="CH3865" t="str">
        <f t="shared" ca="1" si="585"/>
        <v/>
      </c>
      <c r="CK3865" t="str">
        <f t="shared" ca="1" si="582"/>
        <v/>
      </c>
    </row>
    <row r="3866" spans="1:89" x14ac:dyDescent="0.45">
      <c r="A3866">
        <v>0</v>
      </c>
      <c r="B3866">
        <f t="shared" si="586"/>
        <v>0</v>
      </c>
      <c r="D3866" t="b">
        <f t="shared" si="579"/>
        <v>0</v>
      </c>
      <c r="AN3866">
        <f t="shared" si="583"/>
        <v>0</v>
      </c>
      <c r="AQ3866">
        <f t="shared" si="584"/>
        <v>1.2216338880484114</v>
      </c>
      <c r="CA3866">
        <v>0</v>
      </c>
      <c r="CC3866" t="str">
        <f t="shared" ca="1" si="580"/>
        <v/>
      </c>
      <c r="CD3866" t="str">
        <f t="shared" ca="1" si="581"/>
        <v/>
      </c>
      <c r="CH3866" t="str">
        <f t="shared" ca="1" si="585"/>
        <v/>
      </c>
      <c r="CK3866" t="str">
        <f t="shared" ca="1" si="582"/>
        <v/>
      </c>
    </row>
    <row r="3867" spans="1:89" x14ac:dyDescent="0.45">
      <c r="A3867">
        <v>3</v>
      </c>
      <c r="B3867">
        <f t="shared" si="586"/>
        <v>0</v>
      </c>
      <c r="D3867" t="b">
        <f t="shared" si="579"/>
        <v>1</v>
      </c>
      <c r="AN3867">
        <f t="shared" si="583"/>
        <v>3.16258602813781</v>
      </c>
      <c r="AQ3867">
        <f t="shared" si="584"/>
        <v>1.7783661119515886</v>
      </c>
      <c r="CA3867">
        <v>3</v>
      </c>
      <c r="CC3867" t="str">
        <f t="shared" ca="1" si="580"/>
        <v/>
      </c>
      <c r="CD3867" t="str">
        <f t="shared" ca="1" si="581"/>
        <v/>
      </c>
      <c r="CH3867" t="str">
        <f t="shared" ca="1" si="585"/>
        <v/>
      </c>
      <c r="CK3867" t="str">
        <f t="shared" ca="1" si="582"/>
        <v/>
      </c>
    </row>
    <row r="3868" spans="1:89" x14ac:dyDescent="0.45">
      <c r="A3868">
        <v>1</v>
      </c>
      <c r="B3868">
        <f t="shared" si="586"/>
        <v>0</v>
      </c>
      <c r="D3868" t="b">
        <f t="shared" si="579"/>
        <v>0</v>
      </c>
      <c r="AN3868">
        <f t="shared" si="583"/>
        <v>4.9121580331455778E-2</v>
      </c>
      <c r="AQ3868">
        <f t="shared" si="584"/>
        <v>0.22163388804841144</v>
      </c>
      <c r="CA3868">
        <v>1</v>
      </c>
      <c r="CC3868" t="str">
        <f t="shared" ca="1" si="580"/>
        <v/>
      </c>
      <c r="CD3868" t="str">
        <f t="shared" ca="1" si="581"/>
        <v/>
      </c>
      <c r="CH3868" t="str">
        <f t="shared" ca="1" si="585"/>
        <v/>
      </c>
      <c r="CK3868" t="str">
        <f t="shared" ca="1" si="582"/>
        <v/>
      </c>
    </row>
    <row r="3869" spans="1:89" x14ac:dyDescent="0.45">
      <c r="A3869">
        <v>3</v>
      </c>
      <c r="B3869">
        <f t="shared" si="586"/>
        <v>12</v>
      </c>
      <c r="D3869" t="b">
        <f t="shared" si="579"/>
        <v>0</v>
      </c>
      <c r="AN3869">
        <f t="shared" si="583"/>
        <v>3.16258602813781</v>
      </c>
      <c r="AQ3869">
        <f t="shared" si="584"/>
        <v>1.7783661119515886</v>
      </c>
      <c r="CA3869">
        <v>3</v>
      </c>
      <c r="CC3869" t="str">
        <f t="shared" ca="1" si="580"/>
        <v/>
      </c>
      <c r="CD3869" t="str">
        <f t="shared" ca="1" si="581"/>
        <v/>
      </c>
      <c r="CH3869" t="str">
        <f t="shared" ca="1" si="585"/>
        <v/>
      </c>
      <c r="CK3869" t="str">
        <f t="shared" ca="1" si="582"/>
        <v/>
      </c>
    </row>
    <row r="3870" spans="1:89" x14ac:dyDescent="0.45">
      <c r="A3870">
        <v>0</v>
      </c>
      <c r="B3870">
        <f t="shared" si="586"/>
        <v>0</v>
      </c>
      <c r="D3870" t="b">
        <f t="shared" si="579"/>
        <v>0</v>
      </c>
      <c r="AN3870">
        <f t="shared" si="583"/>
        <v>0</v>
      </c>
      <c r="AQ3870">
        <f t="shared" si="584"/>
        <v>1.2216338880484114</v>
      </c>
      <c r="CA3870">
        <v>0</v>
      </c>
      <c r="CC3870" t="str">
        <f t="shared" ca="1" si="580"/>
        <v/>
      </c>
      <c r="CD3870" t="str">
        <f t="shared" ca="1" si="581"/>
        <v/>
      </c>
      <c r="CH3870" t="str">
        <f t="shared" ca="1" si="585"/>
        <v/>
      </c>
      <c r="CK3870" t="str">
        <f t="shared" ca="1" si="582"/>
        <v/>
      </c>
    </row>
    <row r="3871" spans="1:89" x14ac:dyDescent="0.45">
      <c r="A3871">
        <v>3</v>
      </c>
      <c r="B3871">
        <f t="shared" si="586"/>
        <v>0</v>
      </c>
      <c r="D3871" t="b">
        <f t="shared" si="579"/>
        <v>0</v>
      </c>
      <c r="AN3871">
        <f t="shared" si="583"/>
        <v>3.16258602813781</v>
      </c>
      <c r="AQ3871">
        <f t="shared" si="584"/>
        <v>1.7783661119515886</v>
      </c>
      <c r="CA3871">
        <v>3</v>
      </c>
      <c r="CC3871">
        <f t="shared" ca="1" si="580"/>
        <v>17</v>
      </c>
      <c r="CD3871" t="str">
        <f t="shared" ca="1" si="581"/>
        <v/>
      </c>
      <c r="CH3871">
        <f t="shared" ca="1" si="585"/>
        <v>289</v>
      </c>
      <c r="CK3871" t="str">
        <f t="shared" ca="1" si="582"/>
        <v/>
      </c>
    </row>
    <row r="3872" spans="1:89" x14ac:dyDescent="0.45">
      <c r="A3872">
        <v>1</v>
      </c>
      <c r="B3872">
        <f t="shared" si="586"/>
        <v>0</v>
      </c>
      <c r="D3872" t="b">
        <f t="shared" si="579"/>
        <v>0</v>
      </c>
      <c r="AN3872">
        <f t="shared" si="583"/>
        <v>4.9121580331455778E-2</v>
      </c>
      <c r="AQ3872">
        <f t="shared" si="584"/>
        <v>0.22163388804841144</v>
      </c>
      <c r="CA3872">
        <v>1</v>
      </c>
      <c r="CC3872" t="str">
        <f t="shared" ca="1" si="580"/>
        <v/>
      </c>
      <c r="CD3872" t="str">
        <f t="shared" ca="1" si="581"/>
        <v/>
      </c>
      <c r="CH3872" t="str">
        <f t="shared" ca="1" si="585"/>
        <v/>
      </c>
      <c r="CK3872" t="str">
        <f t="shared" ca="1" si="582"/>
        <v/>
      </c>
    </row>
    <row r="3873" spans="1:89" x14ac:dyDescent="0.45">
      <c r="A3873">
        <v>2</v>
      </c>
      <c r="B3873">
        <f t="shared" si="586"/>
        <v>0</v>
      </c>
      <c r="D3873" t="b">
        <f t="shared" si="579"/>
        <v>0</v>
      </c>
      <c r="AN3873">
        <f t="shared" si="583"/>
        <v>0.60585380423463286</v>
      </c>
      <c r="AQ3873">
        <f t="shared" si="584"/>
        <v>0.77836611195158856</v>
      </c>
      <c r="CA3873">
        <v>2</v>
      </c>
      <c r="CC3873" t="str">
        <f t="shared" ca="1" si="580"/>
        <v/>
      </c>
      <c r="CD3873" t="str">
        <f t="shared" ca="1" si="581"/>
        <v/>
      </c>
      <c r="CH3873" t="str">
        <f t="shared" ca="1" si="585"/>
        <v/>
      </c>
      <c r="CK3873" t="str">
        <f t="shared" ca="1" si="582"/>
        <v/>
      </c>
    </row>
    <row r="3874" spans="1:89" x14ac:dyDescent="0.45">
      <c r="A3874">
        <v>2</v>
      </c>
      <c r="B3874">
        <f t="shared" si="586"/>
        <v>0</v>
      </c>
      <c r="D3874" t="b">
        <f t="shared" si="579"/>
        <v>0</v>
      </c>
      <c r="AN3874">
        <f t="shared" si="583"/>
        <v>0.60585380423463286</v>
      </c>
      <c r="AQ3874">
        <f t="shared" si="584"/>
        <v>0.77836611195158856</v>
      </c>
      <c r="CA3874">
        <v>2</v>
      </c>
      <c r="CC3874" t="str">
        <f t="shared" ca="1" si="580"/>
        <v/>
      </c>
      <c r="CD3874" t="str">
        <f t="shared" ca="1" si="581"/>
        <v/>
      </c>
      <c r="CH3874" t="str">
        <f t="shared" ca="1" si="585"/>
        <v/>
      </c>
      <c r="CK3874" t="str">
        <f t="shared" ca="1" si="582"/>
        <v/>
      </c>
    </row>
    <row r="3875" spans="1:89" x14ac:dyDescent="0.45">
      <c r="A3875">
        <v>1</v>
      </c>
      <c r="B3875">
        <f t="shared" si="586"/>
        <v>0</v>
      </c>
      <c r="D3875" t="b">
        <f t="shared" si="579"/>
        <v>0</v>
      </c>
      <c r="AN3875">
        <f t="shared" si="583"/>
        <v>4.9121580331455778E-2</v>
      </c>
      <c r="AQ3875">
        <f t="shared" si="584"/>
        <v>0.22163388804841144</v>
      </c>
      <c r="CA3875">
        <v>1</v>
      </c>
      <c r="CC3875" t="str">
        <f t="shared" ca="1" si="580"/>
        <v/>
      </c>
      <c r="CD3875" t="str">
        <f t="shared" ca="1" si="581"/>
        <v/>
      </c>
      <c r="CH3875" t="str">
        <f t="shared" ca="1" si="585"/>
        <v/>
      </c>
      <c r="CK3875" t="str">
        <f t="shared" ca="1" si="582"/>
        <v/>
      </c>
    </row>
    <row r="3876" spans="1:89" x14ac:dyDescent="0.45">
      <c r="A3876">
        <v>4</v>
      </c>
      <c r="B3876">
        <f t="shared" si="586"/>
        <v>0</v>
      </c>
      <c r="D3876" t="b">
        <f t="shared" si="579"/>
        <v>0</v>
      </c>
      <c r="AN3876">
        <f t="shared" si="583"/>
        <v>7.7193182520409875</v>
      </c>
      <c r="AQ3876">
        <f t="shared" si="584"/>
        <v>2.7783661119515886</v>
      </c>
      <c r="CA3876">
        <v>4</v>
      </c>
      <c r="CC3876" t="str">
        <f t="shared" ca="1" si="580"/>
        <v/>
      </c>
      <c r="CD3876" t="str">
        <f t="shared" ca="1" si="581"/>
        <v/>
      </c>
      <c r="CH3876" t="str">
        <f t="shared" ca="1" si="585"/>
        <v/>
      </c>
      <c r="CK3876" t="str">
        <f t="shared" ca="1" si="582"/>
        <v/>
      </c>
    </row>
    <row r="3877" spans="1:89" x14ac:dyDescent="0.45">
      <c r="A3877">
        <v>1</v>
      </c>
      <c r="B3877">
        <f t="shared" si="586"/>
        <v>0</v>
      </c>
      <c r="D3877" t="b">
        <f t="shared" si="579"/>
        <v>1</v>
      </c>
      <c r="AN3877">
        <f t="shared" si="583"/>
        <v>4.9121580331455778E-2</v>
      </c>
      <c r="AQ3877">
        <f t="shared" si="584"/>
        <v>0.22163388804841144</v>
      </c>
      <c r="CA3877">
        <v>1</v>
      </c>
      <c r="CC3877" t="str">
        <f t="shared" ca="1" si="580"/>
        <v/>
      </c>
      <c r="CD3877" t="str">
        <f t="shared" ca="1" si="581"/>
        <v/>
      </c>
      <c r="CH3877" t="str">
        <f t="shared" ca="1" si="585"/>
        <v/>
      </c>
      <c r="CK3877" t="str">
        <f t="shared" ca="1" si="582"/>
        <v/>
      </c>
    </row>
    <row r="3878" spans="1:89" x14ac:dyDescent="0.45">
      <c r="A3878">
        <v>1</v>
      </c>
      <c r="B3878">
        <f t="shared" si="586"/>
        <v>0</v>
      </c>
      <c r="D3878" t="b">
        <f t="shared" si="579"/>
        <v>0</v>
      </c>
      <c r="AN3878">
        <f t="shared" si="583"/>
        <v>4.9121580331455778E-2</v>
      </c>
      <c r="AQ3878">
        <f t="shared" si="584"/>
        <v>0.22163388804841144</v>
      </c>
      <c r="CA3878">
        <v>1</v>
      </c>
      <c r="CC3878" t="str">
        <f t="shared" ca="1" si="580"/>
        <v/>
      </c>
      <c r="CD3878" t="str">
        <f t="shared" ca="1" si="581"/>
        <v/>
      </c>
      <c r="CH3878" t="str">
        <f t="shared" ca="1" si="585"/>
        <v/>
      </c>
      <c r="CK3878" t="str">
        <f t="shared" ca="1" si="582"/>
        <v/>
      </c>
    </row>
    <row r="3879" spans="1:89" x14ac:dyDescent="0.45">
      <c r="A3879">
        <v>1</v>
      </c>
      <c r="B3879">
        <f t="shared" si="586"/>
        <v>21</v>
      </c>
      <c r="D3879" t="b">
        <f t="shared" si="579"/>
        <v>0</v>
      </c>
      <c r="AN3879">
        <f t="shared" si="583"/>
        <v>4.9121580331455778E-2</v>
      </c>
      <c r="AQ3879">
        <f t="shared" si="584"/>
        <v>0.22163388804841144</v>
      </c>
      <c r="CA3879">
        <v>1</v>
      </c>
      <c r="CC3879" t="str">
        <f t="shared" ca="1" si="580"/>
        <v/>
      </c>
      <c r="CD3879" t="str">
        <f t="shared" ca="1" si="581"/>
        <v/>
      </c>
      <c r="CH3879" t="str">
        <f t="shared" ca="1" si="585"/>
        <v/>
      </c>
      <c r="CK3879" t="str">
        <f t="shared" ca="1" si="582"/>
        <v/>
      </c>
    </row>
    <row r="3880" spans="1:89" x14ac:dyDescent="0.45">
      <c r="A3880">
        <v>1</v>
      </c>
      <c r="B3880">
        <f t="shared" si="586"/>
        <v>0</v>
      </c>
      <c r="D3880" t="b">
        <f t="shared" si="579"/>
        <v>0</v>
      </c>
      <c r="AN3880">
        <f t="shared" si="583"/>
        <v>4.9121580331455778E-2</v>
      </c>
      <c r="AQ3880">
        <f t="shared" si="584"/>
        <v>0.22163388804841144</v>
      </c>
      <c r="CA3880">
        <v>1</v>
      </c>
      <c r="CC3880" t="str">
        <f t="shared" ca="1" si="580"/>
        <v/>
      </c>
      <c r="CD3880" t="str">
        <f t="shared" ca="1" si="581"/>
        <v/>
      </c>
      <c r="CH3880" t="str">
        <f t="shared" ca="1" si="585"/>
        <v/>
      </c>
      <c r="CK3880" t="str">
        <f t="shared" ca="1" si="582"/>
        <v/>
      </c>
    </row>
    <row r="3881" spans="1:89" x14ac:dyDescent="0.45">
      <c r="A3881">
        <v>2</v>
      </c>
      <c r="B3881">
        <f t="shared" si="586"/>
        <v>0</v>
      </c>
      <c r="D3881" t="b">
        <f t="shared" si="579"/>
        <v>0</v>
      </c>
      <c r="AN3881">
        <f t="shared" si="583"/>
        <v>0.60585380423463286</v>
      </c>
      <c r="AQ3881">
        <f t="shared" si="584"/>
        <v>0.77836611195158856</v>
      </c>
      <c r="CA3881">
        <v>2</v>
      </c>
      <c r="CC3881">
        <f t="shared" ca="1" si="580"/>
        <v>10</v>
      </c>
      <c r="CD3881">
        <f t="shared" ca="1" si="581"/>
        <v>20</v>
      </c>
      <c r="CH3881">
        <f t="shared" ca="1" si="585"/>
        <v>100</v>
      </c>
      <c r="CK3881">
        <f t="shared" ca="1" si="582"/>
        <v>19.66922499999999</v>
      </c>
    </row>
    <row r="3882" spans="1:89" x14ac:dyDescent="0.45">
      <c r="A3882">
        <v>0</v>
      </c>
      <c r="B3882">
        <f t="shared" si="586"/>
        <v>0</v>
      </c>
      <c r="D3882" t="b">
        <f t="shared" si="579"/>
        <v>0</v>
      </c>
      <c r="AN3882">
        <f t="shared" si="583"/>
        <v>0</v>
      </c>
      <c r="AQ3882">
        <f t="shared" si="584"/>
        <v>1.2216338880484114</v>
      </c>
      <c r="CA3882">
        <v>0</v>
      </c>
      <c r="CC3882" t="str">
        <f t="shared" ca="1" si="580"/>
        <v/>
      </c>
      <c r="CD3882" t="str">
        <f t="shared" ca="1" si="581"/>
        <v/>
      </c>
      <c r="CH3882" t="str">
        <f t="shared" ca="1" si="585"/>
        <v/>
      </c>
      <c r="CK3882" t="str">
        <f t="shared" ca="1" si="582"/>
        <v/>
      </c>
    </row>
    <row r="3883" spans="1:89" x14ac:dyDescent="0.45">
      <c r="A3883">
        <v>3</v>
      </c>
      <c r="B3883">
        <f t="shared" si="586"/>
        <v>0</v>
      </c>
      <c r="D3883" t="b">
        <f t="shared" si="579"/>
        <v>0</v>
      </c>
      <c r="AN3883">
        <f t="shared" si="583"/>
        <v>3.16258602813781</v>
      </c>
      <c r="AQ3883">
        <f t="shared" si="584"/>
        <v>1.7783661119515886</v>
      </c>
      <c r="CA3883">
        <v>3</v>
      </c>
      <c r="CC3883" t="str">
        <f t="shared" ca="1" si="580"/>
        <v/>
      </c>
      <c r="CD3883" t="str">
        <f t="shared" ca="1" si="581"/>
        <v/>
      </c>
      <c r="CH3883" t="str">
        <f t="shared" ca="1" si="585"/>
        <v/>
      </c>
      <c r="CK3883" t="str">
        <f t="shared" ca="1" si="582"/>
        <v/>
      </c>
    </row>
    <row r="3884" spans="1:89" x14ac:dyDescent="0.45">
      <c r="A3884">
        <v>0</v>
      </c>
      <c r="B3884">
        <f t="shared" si="586"/>
        <v>0</v>
      </c>
      <c r="D3884" t="b">
        <f t="shared" si="579"/>
        <v>0</v>
      </c>
      <c r="AN3884">
        <f t="shared" si="583"/>
        <v>0</v>
      </c>
      <c r="AQ3884">
        <f t="shared" si="584"/>
        <v>1.2216338880484114</v>
      </c>
      <c r="CA3884">
        <v>0</v>
      </c>
      <c r="CC3884" t="str">
        <f t="shared" ca="1" si="580"/>
        <v/>
      </c>
      <c r="CD3884" t="str">
        <f t="shared" ca="1" si="581"/>
        <v/>
      </c>
      <c r="CH3884" t="str">
        <f t="shared" ca="1" si="585"/>
        <v/>
      </c>
      <c r="CK3884" t="str">
        <f t="shared" ca="1" si="582"/>
        <v/>
      </c>
    </row>
    <row r="3885" spans="1:89" x14ac:dyDescent="0.45">
      <c r="A3885">
        <v>0</v>
      </c>
      <c r="B3885">
        <f t="shared" si="586"/>
        <v>0</v>
      </c>
      <c r="D3885" t="b">
        <f t="shared" si="579"/>
        <v>0</v>
      </c>
      <c r="AN3885">
        <f t="shared" si="583"/>
        <v>0</v>
      </c>
      <c r="AQ3885">
        <f t="shared" si="584"/>
        <v>1.2216338880484114</v>
      </c>
      <c r="CA3885">
        <v>0</v>
      </c>
      <c r="CC3885" t="str">
        <f t="shared" ca="1" si="580"/>
        <v/>
      </c>
      <c r="CD3885" t="str">
        <f t="shared" ca="1" si="581"/>
        <v/>
      </c>
      <c r="CH3885" t="str">
        <f t="shared" ca="1" si="585"/>
        <v/>
      </c>
      <c r="CK3885" t="str">
        <f t="shared" ca="1" si="582"/>
        <v/>
      </c>
    </row>
    <row r="3886" spans="1:89" x14ac:dyDescent="0.45">
      <c r="A3886">
        <v>2</v>
      </c>
      <c r="B3886">
        <f t="shared" si="586"/>
        <v>0</v>
      </c>
      <c r="D3886" t="b">
        <f t="shared" si="579"/>
        <v>0</v>
      </c>
      <c r="AN3886">
        <f t="shared" si="583"/>
        <v>0.60585380423463286</v>
      </c>
      <c r="AQ3886">
        <f t="shared" si="584"/>
        <v>0.77836611195158856</v>
      </c>
      <c r="CA3886">
        <v>2</v>
      </c>
      <c r="CC3886" t="str">
        <f t="shared" ca="1" si="580"/>
        <v/>
      </c>
      <c r="CD3886" t="str">
        <f t="shared" ca="1" si="581"/>
        <v/>
      </c>
      <c r="CH3886" t="str">
        <f t="shared" ca="1" si="585"/>
        <v/>
      </c>
      <c r="CK3886" t="str">
        <f t="shared" ca="1" si="582"/>
        <v/>
      </c>
    </row>
    <row r="3887" spans="1:89" x14ac:dyDescent="0.45">
      <c r="A3887">
        <v>2</v>
      </c>
      <c r="B3887">
        <f t="shared" si="586"/>
        <v>0</v>
      </c>
      <c r="D3887" t="b">
        <f t="shared" si="579"/>
        <v>1</v>
      </c>
      <c r="AN3887">
        <f t="shared" si="583"/>
        <v>0.60585380423463286</v>
      </c>
      <c r="AQ3887">
        <f t="shared" si="584"/>
        <v>0.77836611195158856</v>
      </c>
      <c r="CA3887">
        <v>2</v>
      </c>
      <c r="CC3887" t="str">
        <f t="shared" ca="1" si="580"/>
        <v/>
      </c>
      <c r="CD3887" t="str">
        <f t="shared" ca="1" si="581"/>
        <v/>
      </c>
      <c r="CH3887" t="str">
        <f t="shared" ca="1" si="585"/>
        <v/>
      </c>
      <c r="CK3887" t="str">
        <f t="shared" ca="1" si="582"/>
        <v/>
      </c>
    </row>
    <row r="3888" spans="1:89" x14ac:dyDescent="0.45">
      <c r="A3888">
        <v>0</v>
      </c>
      <c r="B3888">
        <f t="shared" si="586"/>
        <v>0</v>
      </c>
      <c r="D3888" t="b">
        <f t="shared" si="579"/>
        <v>0</v>
      </c>
      <c r="AN3888">
        <f t="shared" si="583"/>
        <v>0</v>
      </c>
      <c r="AQ3888">
        <f t="shared" si="584"/>
        <v>1.2216338880484114</v>
      </c>
      <c r="CA3888">
        <v>0</v>
      </c>
      <c r="CC3888" t="str">
        <f t="shared" ca="1" si="580"/>
        <v/>
      </c>
      <c r="CD3888" t="str">
        <f t="shared" ca="1" si="581"/>
        <v/>
      </c>
      <c r="CH3888" t="str">
        <f t="shared" ca="1" si="585"/>
        <v/>
      </c>
      <c r="CK3888" t="str">
        <f t="shared" ca="1" si="582"/>
        <v/>
      </c>
    </row>
    <row r="3889" spans="1:89" x14ac:dyDescent="0.45">
      <c r="A3889">
        <v>1</v>
      </c>
      <c r="B3889">
        <f t="shared" ref="B3889:B3920" si="587">SUM(A3931:A3940)*D3907</f>
        <v>8</v>
      </c>
      <c r="D3889" t="b">
        <f t="shared" si="579"/>
        <v>0</v>
      </c>
      <c r="AN3889">
        <f t="shared" si="583"/>
        <v>4.9121580331455778E-2</v>
      </c>
      <c r="AQ3889">
        <f t="shared" si="584"/>
        <v>0.22163388804841144</v>
      </c>
      <c r="CA3889">
        <v>1</v>
      </c>
      <c r="CC3889" t="str">
        <f t="shared" ca="1" si="580"/>
        <v/>
      </c>
      <c r="CD3889" t="str">
        <f t="shared" ca="1" si="581"/>
        <v/>
      </c>
      <c r="CH3889" t="str">
        <f t="shared" ca="1" si="585"/>
        <v/>
      </c>
      <c r="CK3889" t="str">
        <f t="shared" ca="1" si="582"/>
        <v/>
      </c>
    </row>
    <row r="3890" spans="1:89" x14ac:dyDescent="0.45">
      <c r="A3890">
        <v>0</v>
      </c>
      <c r="B3890">
        <f t="shared" si="587"/>
        <v>0</v>
      </c>
      <c r="D3890" t="b">
        <f t="shared" si="579"/>
        <v>0</v>
      </c>
      <c r="AN3890">
        <f t="shared" si="583"/>
        <v>0</v>
      </c>
      <c r="AQ3890">
        <f t="shared" si="584"/>
        <v>1.2216338880484114</v>
      </c>
      <c r="CA3890">
        <v>0</v>
      </c>
      <c r="CC3890" t="str">
        <f t="shared" ca="1" si="580"/>
        <v/>
      </c>
      <c r="CD3890" t="str">
        <f t="shared" ca="1" si="581"/>
        <v/>
      </c>
      <c r="CH3890" t="str">
        <f t="shared" ca="1" si="585"/>
        <v/>
      </c>
      <c r="CK3890" t="str">
        <f t="shared" ca="1" si="582"/>
        <v/>
      </c>
    </row>
    <row r="3891" spans="1:89" x14ac:dyDescent="0.45">
      <c r="A3891">
        <v>2</v>
      </c>
      <c r="B3891">
        <f t="shared" si="587"/>
        <v>0</v>
      </c>
      <c r="D3891" t="b">
        <f t="shared" si="579"/>
        <v>0</v>
      </c>
      <c r="AN3891">
        <f t="shared" si="583"/>
        <v>0.60585380423463286</v>
      </c>
      <c r="AQ3891">
        <f t="shared" si="584"/>
        <v>0.77836611195158856</v>
      </c>
      <c r="CA3891">
        <v>2</v>
      </c>
      <c r="CC3891">
        <f t="shared" ca="1" si="580"/>
        <v>10</v>
      </c>
      <c r="CD3891" t="str">
        <f t="shared" ca="1" si="581"/>
        <v/>
      </c>
      <c r="CH3891">
        <f t="shared" ca="1" si="585"/>
        <v>100</v>
      </c>
      <c r="CK3891" t="str">
        <f t="shared" ca="1" si="582"/>
        <v/>
      </c>
    </row>
    <row r="3892" spans="1:89" x14ac:dyDescent="0.45">
      <c r="A3892">
        <v>0</v>
      </c>
      <c r="B3892">
        <f t="shared" si="587"/>
        <v>0</v>
      </c>
      <c r="D3892" t="b">
        <f t="shared" si="579"/>
        <v>0</v>
      </c>
      <c r="AN3892">
        <f t="shared" si="583"/>
        <v>0</v>
      </c>
      <c r="AQ3892">
        <f t="shared" si="584"/>
        <v>1.2216338880484114</v>
      </c>
      <c r="CA3892">
        <v>0</v>
      </c>
      <c r="CC3892" t="str">
        <f t="shared" ca="1" si="580"/>
        <v/>
      </c>
      <c r="CD3892" t="str">
        <f t="shared" ca="1" si="581"/>
        <v/>
      </c>
      <c r="CH3892" t="str">
        <f t="shared" ca="1" si="585"/>
        <v/>
      </c>
      <c r="CK3892" t="str">
        <f t="shared" ca="1" si="582"/>
        <v/>
      </c>
    </row>
    <row r="3893" spans="1:89" x14ac:dyDescent="0.45">
      <c r="A3893">
        <v>0</v>
      </c>
      <c r="B3893">
        <f t="shared" si="587"/>
        <v>0</v>
      </c>
      <c r="D3893" t="b">
        <f t="shared" si="579"/>
        <v>0</v>
      </c>
      <c r="AN3893">
        <f t="shared" si="583"/>
        <v>0</v>
      </c>
      <c r="AQ3893">
        <f t="shared" si="584"/>
        <v>1.2216338880484114</v>
      </c>
      <c r="CA3893">
        <v>0</v>
      </c>
      <c r="CC3893" t="str">
        <f t="shared" ca="1" si="580"/>
        <v/>
      </c>
      <c r="CD3893" t="str">
        <f t="shared" ca="1" si="581"/>
        <v/>
      </c>
      <c r="CH3893" t="str">
        <f t="shared" ca="1" si="585"/>
        <v/>
      </c>
      <c r="CK3893" t="str">
        <f t="shared" ca="1" si="582"/>
        <v/>
      </c>
    </row>
    <row r="3894" spans="1:89" x14ac:dyDescent="0.45">
      <c r="A3894">
        <v>1</v>
      </c>
      <c r="B3894">
        <f t="shared" si="587"/>
        <v>0</v>
      </c>
      <c r="D3894" t="b">
        <f t="shared" si="579"/>
        <v>0</v>
      </c>
      <c r="AN3894">
        <f t="shared" si="583"/>
        <v>4.9121580331455778E-2</v>
      </c>
      <c r="AQ3894">
        <f t="shared" si="584"/>
        <v>0.22163388804841144</v>
      </c>
      <c r="CA3894">
        <v>1</v>
      </c>
      <c r="CC3894" t="str">
        <f t="shared" ca="1" si="580"/>
        <v/>
      </c>
      <c r="CD3894" t="str">
        <f t="shared" ca="1" si="581"/>
        <v/>
      </c>
      <c r="CH3894" t="str">
        <f t="shared" ca="1" si="585"/>
        <v/>
      </c>
      <c r="CK3894" t="str">
        <f t="shared" ca="1" si="582"/>
        <v/>
      </c>
    </row>
    <row r="3895" spans="1:89" x14ac:dyDescent="0.45">
      <c r="A3895">
        <v>0</v>
      </c>
      <c r="B3895">
        <f t="shared" si="587"/>
        <v>0</v>
      </c>
      <c r="D3895" t="b">
        <f t="shared" si="579"/>
        <v>0</v>
      </c>
      <c r="AN3895">
        <f t="shared" si="583"/>
        <v>0</v>
      </c>
      <c r="AQ3895">
        <f t="shared" si="584"/>
        <v>1.2216338880484114</v>
      </c>
      <c r="CA3895">
        <v>0</v>
      </c>
      <c r="CC3895" t="str">
        <f t="shared" ca="1" si="580"/>
        <v/>
      </c>
      <c r="CD3895" t="str">
        <f t="shared" ca="1" si="581"/>
        <v/>
      </c>
      <c r="CH3895" t="str">
        <f t="shared" ca="1" si="585"/>
        <v/>
      </c>
      <c r="CK3895" t="str">
        <f t="shared" ca="1" si="582"/>
        <v/>
      </c>
    </row>
    <row r="3896" spans="1:89" x14ac:dyDescent="0.45">
      <c r="A3896">
        <v>2</v>
      </c>
      <c r="B3896">
        <f t="shared" si="587"/>
        <v>0</v>
      </c>
      <c r="D3896" t="b">
        <f t="shared" si="579"/>
        <v>0</v>
      </c>
      <c r="AN3896">
        <f t="shared" si="583"/>
        <v>0.60585380423463286</v>
      </c>
      <c r="AQ3896">
        <f t="shared" si="584"/>
        <v>0.77836611195158856</v>
      </c>
      <c r="CA3896">
        <v>2</v>
      </c>
      <c r="CC3896" t="str">
        <f t="shared" ca="1" si="580"/>
        <v/>
      </c>
      <c r="CD3896" t="str">
        <f t="shared" ca="1" si="581"/>
        <v/>
      </c>
      <c r="CH3896" t="str">
        <f t="shared" ca="1" si="585"/>
        <v/>
      </c>
      <c r="CK3896" t="str">
        <f t="shared" ca="1" si="582"/>
        <v/>
      </c>
    </row>
    <row r="3897" spans="1:89" x14ac:dyDescent="0.45">
      <c r="A3897">
        <v>3</v>
      </c>
      <c r="B3897">
        <f t="shared" si="587"/>
        <v>0</v>
      </c>
      <c r="D3897" t="b">
        <f t="shared" si="579"/>
        <v>1</v>
      </c>
      <c r="AN3897">
        <f t="shared" si="583"/>
        <v>3.16258602813781</v>
      </c>
      <c r="AQ3897">
        <f t="shared" si="584"/>
        <v>1.7783661119515886</v>
      </c>
      <c r="CA3897">
        <v>3</v>
      </c>
      <c r="CC3897" t="str">
        <f t="shared" ca="1" si="580"/>
        <v/>
      </c>
      <c r="CD3897" t="str">
        <f t="shared" ca="1" si="581"/>
        <v/>
      </c>
      <c r="CH3897" t="str">
        <f t="shared" ca="1" si="585"/>
        <v/>
      </c>
      <c r="CK3897" t="str">
        <f t="shared" ca="1" si="582"/>
        <v/>
      </c>
    </row>
    <row r="3898" spans="1:89" x14ac:dyDescent="0.45">
      <c r="A3898">
        <v>0</v>
      </c>
      <c r="B3898">
        <f t="shared" si="587"/>
        <v>0</v>
      </c>
      <c r="D3898" t="b">
        <f t="shared" si="579"/>
        <v>0</v>
      </c>
      <c r="AN3898">
        <f t="shared" si="583"/>
        <v>0</v>
      </c>
      <c r="AQ3898">
        <f t="shared" si="584"/>
        <v>1.2216338880484114</v>
      </c>
      <c r="CA3898">
        <v>0</v>
      </c>
      <c r="CC3898" t="str">
        <f t="shared" ca="1" si="580"/>
        <v/>
      </c>
      <c r="CD3898" t="str">
        <f t="shared" ca="1" si="581"/>
        <v/>
      </c>
      <c r="CH3898" t="str">
        <f t="shared" ca="1" si="585"/>
        <v/>
      </c>
      <c r="CK3898" t="str">
        <f t="shared" ca="1" si="582"/>
        <v/>
      </c>
    </row>
    <row r="3899" spans="1:89" x14ac:dyDescent="0.45">
      <c r="A3899">
        <v>0</v>
      </c>
      <c r="B3899">
        <f t="shared" si="587"/>
        <v>6</v>
      </c>
      <c r="D3899" t="b">
        <f t="shared" si="579"/>
        <v>0</v>
      </c>
      <c r="AN3899">
        <f t="shared" si="583"/>
        <v>0</v>
      </c>
      <c r="AQ3899">
        <f t="shared" si="584"/>
        <v>1.2216338880484114</v>
      </c>
      <c r="CA3899">
        <v>0</v>
      </c>
      <c r="CC3899" t="str">
        <f t="shared" ca="1" si="580"/>
        <v/>
      </c>
      <c r="CD3899" t="str">
        <f t="shared" ca="1" si="581"/>
        <v/>
      </c>
      <c r="CH3899" t="str">
        <f t="shared" ca="1" si="585"/>
        <v/>
      </c>
      <c r="CK3899" t="str">
        <f t="shared" ca="1" si="582"/>
        <v/>
      </c>
    </row>
    <row r="3900" spans="1:89" x14ac:dyDescent="0.45">
      <c r="A3900">
        <v>2</v>
      </c>
      <c r="B3900">
        <f t="shared" si="587"/>
        <v>0</v>
      </c>
      <c r="D3900" t="b">
        <f t="shared" si="579"/>
        <v>0</v>
      </c>
      <c r="AN3900">
        <f t="shared" si="583"/>
        <v>0.60585380423463286</v>
      </c>
      <c r="AQ3900">
        <f t="shared" si="584"/>
        <v>0.77836611195158856</v>
      </c>
      <c r="CA3900">
        <v>2</v>
      </c>
      <c r="CC3900" t="str">
        <f t="shared" ca="1" si="580"/>
        <v/>
      </c>
      <c r="CD3900" t="str">
        <f t="shared" ca="1" si="581"/>
        <v/>
      </c>
      <c r="CH3900" t="str">
        <f t="shared" ca="1" si="585"/>
        <v/>
      </c>
      <c r="CK3900" t="str">
        <f t="shared" ca="1" si="582"/>
        <v/>
      </c>
    </row>
    <row r="3901" spans="1:89" x14ac:dyDescent="0.45">
      <c r="A3901">
        <v>1</v>
      </c>
      <c r="B3901">
        <f t="shared" si="587"/>
        <v>0</v>
      </c>
      <c r="D3901" t="b">
        <f t="shared" si="579"/>
        <v>0</v>
      </c>
      <c r="AN3901">
        <f t="shared" si="583"/>
        <v>4.9121580331455778E-2</v>
      </c>
      <c r="AQ3901">
        <f t="shared" si="584"/>
        <v>0.22163388804841144</v>
      </c>
      <c r="CA3901">
        <v>1</v>
      </c>
      <c r="CC3901">
        <f t="shared" ca="1" si="580"/>
        <v>20</v>
      </c>
      <c r="CD3901">
        <f t="shared" ca="1" si="581"/>
        <v>32</v>
      </c>
      <c r="CH3901">
        <f t="shared" ca="1" si="585"/>
        <v>400</v>
      </c>
      <c r="CK3901">
        <f t="shared" ca="1" si="582"/>
        <v>57.229225000000021</v>
      </c>
    </row>
    <row r="3902" spans="1:89" x14ac:dyDescent="0.45">
      <c r="A3902">
        <v>0</v>
      </c>
      <c r="B3902">
        <f t="shared" si="587"/>
        <v>0</v>
      </c>
      <c r="D3902" t="b">
        <f t="shared" si="579"/>
        <v>0</v>
      </c>
      <c r="AN3902">
        <f t="shared" si="583"/>
        <v>0</v>
      </c>
      <c r="AQ3902">
        <f t="shared" si="584"/>
        <v>1.2216338880484114</v>
      </c>
      <c r="CA3902">
        <v>0</v>
      </c>
      <c r="CC3902" t="str">
        <f t="shared" ca="1" si="580"/>
        <v/>
      </c>
      <c r="CD3902" t="str">
        <f t="shared" ca="1" si="581"/>
        <v/>
      </c>
      <c r="CH3902" t="str">
        <f t="shared" ca="1" si="585"/>
        <v/>
      </c>
      <c r="CK3902" t="str">
        <f t="shared" ca="1" si="582"/>
        <v/>
      </c>
    </row>
    <row r="3903" spans="1:89" x14ac:dyDescent="0.45">
      <c r="A3903">
        <v>2</v>
      </c>
      <c r="B3903">
        <f t="shared" si="587"/>
        <v>0</v>
      </c>
      <c r="D3903" t="b">
        <f t="shared" si="579"/>
        <v>0</v>
      </c>
      <c r="AN3903">
        <f t="shared" si="583"/>
        <v>0.60585380423463286</v>
      </c>
      <c r="AQ3903">
        <f t="shared" si="584"/>
        <v>0.77836611195158856</v>
      </c>
      <c r="CA3903">
        <v>2</v>
      </c>
      <c r="CC3903" t="str">
        <f t="shared" ca="1" si="580"/>
        <v/>
      </c>
      <c r="CD3903" t="str">
        <f t="shared" ca="1" si="581"/>
        <v/>
      </c>
      <c r="CH3903" t="str">
        <f t="shared" ca="1" si="585"/>
        <v/>
      </c>
      <c r="CK3903" t="str">
        <f t="shared" ca="1" si="582"/>
        <v/>
      </c>
    </row>
    <row r="3904" spans="1:89" x14ac:dyDescent="0.45">
      <c r="A3904">
        <v>4</v>
      </c>
      <c r="B3904">
        <f t="shared" si="587"/>
        <v>0</v>
      </c>
      <c r="D3904" t="b">
        <f t="shared" si="579"/>
        <v>0</v>
      </c>
      <c r="AN3904">
        <f t="shared" si="583"/>
        <v>7.7193182520409875</v>
      </c>
      <c r="AQ3904">
        <f t="shared" si="584"/>
        <v>2.7783661119515886</v>
      </c>
      <c r="CA3904">
        <v>4</v>
      </c>
      <c r="CC3904" t="str">
        <f t="shared" ca="1" si="580"/>
        <v/>
      </c>
      <c r="CD3904" t="str">
        <f t="shared" ca="1" si="581"/>
        <v/>
      </c>
      <c r="CH3904" t="str">
        <f t="shared" ca="1" si="585"/>
        <v/>
      </c>
      <c r="CK3904" t="str">
        <f t="shared" ca="1" si="582"/>
        <v/>
      </c>
    </row>
    <row r="3905" spans="1:89" x14ac:dyDescent="0.45">
      <c r="A3905">
        <v>3</v>
      </c>
      <c r="B3905">
        <f t="shared" si="587"/>
        <v>0</v>
      </c>
      <c r="D3905" t="b">
        <f t="shared" ref="D3905:D3968" si="588">MOD(ROW(A3938),10)=0</f>
        <v>0</v>
      </c>
      <c r="AN3905">
        <f t="shared" si="583"/>
        <v>3.16258602813781</v>
      </c>
      <c r="AQ3905">
        <f t="shared" si="584"/>
        <v>1.7783661119515886</v>
      </c>
      <c r="CA3905">
        <v>3</v>
      </c>
      <c r="CC3905" t="str">
        <f t="shared" ref="CC3905:CC3968" ca="1" si="589">IF(MOD(CELL("строка",CA3914),10)=0,SUM(CA3905:CA3914),"")</f>
        <v/>
      </c>
      <c r="CD3905" t="str">
        <f t="shared" ca="1" si="581"/>
        <v/>
      </c>
      <c r="CH3905" t="str">
        <f t="shared" ca="1" si="585"/>
        <v/>
      </c>
      <c r="CK3905" t="str">
        <f t="shared" ca="1" si="582"/>
        <v/>
      </c>
    </row>
    <row r="3906" spans="1:89" x14ac:dyDescent="0.45">
      <c r="A3906">
        <v>2</v>
      </c>
      <c r="B3906">
        <f t="shared" si="587"/>
        <v>0</v>
      </c>
      <c r="D3906" t="b">
        <f t="shared" si="588"/>
        <v>0</v>
      </c>
      <c r="AN3906">
        <f t="shared" si="583"/>
        <v>0.60585380423463286</v>
      </c>
      <c r="AQ3906">
        <f t="shared" si="584"/>
        <v>0.77836611195158856</v>
      </c>
      <c r="CA3906">
        <v>2</v>
      </c>
      <c r="CC3906" t="str">
        <f t="shared" ca="1" si="589"/>
        <v/>
      </c>
      <c r="CD3906" t="str">
        <f t="shared" ref="CD3906:CD3969" ca="1" si="590">IF(MOD(CELL("строка",CA3925),20)=0,SUM(CA3906:CA3925),"")</f>
        <v/>
      </c>
      <c r="CH3906" t="str">
        <f t="shared" ca="1" si="585"/>
        <v/>
      </c>
      <c r="CK3906" t="str">
        <f t="shared" ref="CK3906:CK3969" ca="1" si="591">IF(MOD(CELL("строка",CD3906),20)=1,POWER( SUM( CD3906, -$CJ$1 ), 2 ),"")</f>
        <v/>
      </c>
    </row>
    <row r="3907" spans="1:89" x14ac:dyDescent="0.45">
      <c r="A3907">
        <v>0</v>
      </c>
      <c r="B3907">
        <f t="shared" si="587"/>
        <v>0</v>
      </c>
      <c r="D3907" t="b">
        <f t="shared" si="588"/>
        <v>1</v>
      </c>
      <c r="AN3907">
        <f t="shared" ref="AN3907:AN3967" si="592">IF(A3907&gt;0,(A3907-AM$2)*(A3907-AM$2),0)</f>
        <v>0</v>
      </c>
      <c r="AQ3907">
        <f t="shared" ref="AQ3907:AQ3967" si="593">ABS(A3907-AM$2)</f>
        <v>1.2216338880484114</v>
      </c>
      <c r="CA3907">
        <v>0</v>
      </c>
      <c r="CC3907" t="str">
        <f t="shared" ca="1" si="589"/>
        <v/>
      </c>
      <c r="CD3907" t="str">
        <f t="shared" ca="1" si="590"/>
        <v/>
      </c>
      <c r="CH3907" t="str">
        <f t="shared" ref="CH3907:CH3970" ca="1" si="594">IF(MOD(CELL("строка",CC3907),10)=1,POWER( SUM( CC3907, -$G$1 ), 2 ),"")</f>
        <v/>
      </c>
      <c r="CK3907" t="str">
        <f t="shared" ca="1" si="591"/>
        <v/>
      </c>
    </row>
    <row r="3908" spans="1:89" x14ac:dyDescent="0.45">
      <c r="A3908">
        <v>1</v>
      </c>
      <c r="B3908">
        <f t="shared" si="587"/>
        <v>0</v>
      </c>
      <c r="D3908" t="b">
        <f t="shared" si="588"/>
        <v>0</v>
      </c>
      <c r="AN3908">
        <f t="shared" si="592"/>
        <v>4.9121580331455778E-2</v>
      </c>
      <c r="AQ3908">
        <f t="shared" si="593"/>
        <v>0.22163388804841144</v>
      </c>
      <c r="CA3908">
        <v>1</v>
      </c>
      <c r="CC3908" t="str">
        <f t="shared" ca="1" si="589"/>
        <v/>
      </c>
      <c r="CD3908" t="str">
        <f t="shared" ca="1" si="590"/>
        <v/>
      </c>
      <c r="CH3908" t="str">
        <f t="shared" ca="1" si="594"/>
        <v/>
      </c>
      <c r="CK3908" t="str">
        <f t="shared" ca="1" si="591"/>
        <v/>
      </c>
    </row>
    <row r="3909" spans="1:89" x14ac:dyDescent="0.45">
      <c r="A3909">
        <v>3</v>
      </c>
      <c r="B3909">
        <f t="shared" si="587"/>
        <v>12</v>
      </c>
      <c r="D3909" t="b">
        <f t="shared" si="588"/>
        <v>0</v>
      </c>
      <c r="AN3909">
        <f t="shared" si="592"/>
        <v>3.16258602813781</v>
      </c>
      <c r="AQ3909">
        <f t="shared" si="593"/>
        <v>1.7783661119515886</v>
      </c>
      <c r="CA3909">
        <v>3</v>
      </c>
      <c r="CC3909" t="str">
        <f t="shared" ca="1" si="589"/>
        <v/>
      </c>
      <c r="CD3909" t="str">
        <f t="shared" ca="1" si="590"/>
        <v/>
      </c>
      <c r="CH3909" t="str">
        <f t="shared" ca="1" si="594"/>
        <v/>
      </c>
      <c r="CK3909" t="str">
        <f t="shared" ca="1" si="591"/>
        <v/>
      </c>
    </row>
    <row r="3910" spans="1:89" x14ac:dyDescent="0.45">
      <c r="A3910">
        <v>4</v>
      </c>
      <c r="B3910">
        <f t="shared" si="587"/>
        <v>0</v>
      </c>
      <c r="D3910" t="b">
        <f t="shared" si="588"/>
        <v>0</v>
      </c>
      <c r="AN3910">
        <f t="shared" si="592"/>
        <v>7.7193182520409875</v>
      </c>
      <c r="AQ3910">
        <f t="shared" si="593"/>
        <v>2.7783661119515886</v>
      </c>
      <c r="CA3910">
        <v>4</v>
      </c>
      <c r="CC3910" t="str">
        <f t="shared" ca="1" si="589"/>
        <v/>
      </c>
      <c r="CD3910" t="str">
        <f t="shared" ca="1" si="590"/>
        <v/>
      </c>
      <c r="CH3910" t="str">
        <f t="shared" ca="1" si="594"/>
        <v/>
      </c>
      <c r="CK3910" t="str">
        <f t="shared" ca="1" si="591"/>
        <v/>
      </c>
    </row>
    <row r="3911" spans="1:89" x14ac:dyDescent="0.45">
      <c r="A3911">
        <v>0</v>
      </c>
      <c r="B3911">
        <f t="shared" si="587"/>
        <v>0</v>
      </c>
      <c r="D3911" t="b">
        <f t="shared" si="588"/>
        <v>0</v>
      </c>
      <c r="AN3911">
        <f t="shared" si="592"/>
        <v>0</v>
      </c>
      <c r="AQ3911">
        <f t="shared" si="593"/>
        <v>1.2216338880484114</v>
      </c>
      <c r="CA3911">
        <v>0</v>
      </c>
      <c r="CC3911">
        <f t="shared" ca="1" si="589"/>
        <v>12</v>
      </c>
      <c r="CD3911" t="str">
        <f t="shared" ca="1" si="590"/>
        <v/>
      </c>
      <c r="CH3911">
        <f t="shared" ca="1" si="594"/>
        <v>144</v>
      </c>
      <c r="CK3911" t="str">
        <f t="shared" ca="1" si="591"/>
        <v/>
      </c>
    </row>
    <row r="3912" spans="1:89" x14ac:dyDescent="0.45">
      <c r="A3912">
        <v>4</v>
      </c>
      <c r="B3912">
        <f t="shared" si="587"/>
        <v>0</v>
      </c>
      <c r="D3912" t="b">
        <f t="shared" si="588"/>
        <v>0</v>
      </c>
      <c r="AN3912">
        <f t="shared" si="592"/>
        <v>7.7193182520409875</v>
      </c>
      <c r="AQ3912">
        <f t="shared" si="593"/>
        <v>2.7783661119515886</v>
      </c>
      <c r="CA3912">
        <v>4</v>
      </c>
      <c r="CC3912" t="str">
        <f t="shared" ca="1" si="589"/>
        <v/>
      </c>
      <c r="CD3912" t="str">
        <f t="shared" ca="1" si="590"/>
        <v/>
      </c>
      <c r="CH3912" t="str">
        <f t="shared" ca="1" si="594"/>
        <v/>
      </c>
      <c r="CK3912" t="str">
        <f t="shared" ca="1" si="591"/>
        <v/>
      </c>
    </row>
    <row r="3913" spans="1:89" x14ac:dyDescent="0.45">
      <c r="A3913">
        <v>2</v>
      </c>
      <c r="B3913">
        <f t="shared" si="587"/>
        <v>0</v>
      </c>
      <c r="D3913" t="b">
        <f t="shared" si="588"/>
        <v>0</v>
      </c>
      <c r="AN3913">
        <f t="shared" si="592"/>
        <v>0.60585380423463286</v>
      </c>
      <c r="AQ3913">
        <f t="shared" si="593"/>
        <v>0.77836611195158856</v>
      </c>
      <c r="CA3913">
        <v>2</v>
      </c>
      <c r="CC3913" t="str">
        <f t="shared" ca="1" si="589"/>
        <v/>
      </c>
      <c r="CD3913" t="str">
        <f t="shared" ca="1" si="590"/>
        <v/>
      </c>
      <c r="CH3913" t="str">
        <f t="shared" ca="1" si="594"/>
        <v/>
      </c>
      <c r="CK3913" t="str">
        <f t="shared" ca="1" si="591"/>
        <v/>
      </c>
    </row>
    <row r="3914" spans="1:89" x14ac:dyDescent="0.45">
      <c r="A3914">
        <v>0</v>
      </c>
      <c r="B3914">
        <f t="shared" si="587"/>
        <v>0</v>
      </c>
      <c r="D3914" t="b">
        <f t="shared" si="588"/>
        <v>0</v>
      </c>
      <c r="AN3914">
        <f t="shared" si="592"/>
        <v>0</v>
      </c>
      <c r="AQ3914">
        <f t="shared" si="593"/>
        <v>1.2216338880484114</v>
      </c>
      <c r="CA3914">
        <v>0</v>
      </c>
      <c r="CC3914" t="str">
        <f t="shared" ca="1" si="589"/>
        <v/>
      </c>
      <c r="CD3914" t="str">
        <f t="shared" ca="1" si="590"/>
        <v/>
      </c>
      <c r="CH3914" t="str">
        <f t="shared" ca="1" si="594"/>
        <v/>
      </c>
      <c r="CK3914" t="str">
        <f t="shared" ca="1" si="591"/>
        <v/>
      </c>
    </row>
    <row r="3915" spans="1:89" x14ac:dyDescent="0.45">
      <c r="A3915">
        <v>3</v>
      </c>
      <c r="B3915">
        <f t="shared" si="587"/>
        <v>0</v>
      </c>
      <c r="D3915" t="b">
        <f t="shared" si="588"/>
        <v>0</v>
      </c>
      <c r="AN3915">
        <f t="shared" si="592"/>
        <v>3.16258602813781</v>
      </c>
      <c r="AQ3915">
        <f t="shared" si="593"/>
        <v>1.7783661119515886</v>
      </c>
      <c r="CA3915">
        <v>3</v>
      </c>
      <c r="CC3915" t="str">
        <f t="shared" ca="1" si="589"/>
        <v/>
      </c>
      <c r="CD3915" t="str">
        <f t="shared" ca="1" si="590"/>
        <v/>
      </c>
      <c r="CH3915" t="str">
        <f t="shared" ca="1" si="594"/>
        <v/>
      </c>
      <c r="CK3915" t="str">
        <f t="shared" ca="1" si="591"/>
        <v/>
      </c>
    </row>
    <row r="3916" spans="1:89" x14ac:dyDescent="0.45">
      <c r="A3916">
        <v>0</v>
      </c>
      <c r="B3916">
        <f t="shared" si="587"/>
        <v>0</v>
      </c>
      <c r="D3916" t="b">
        <f t="shared" si="588"/>
        <v>0</v>
      </c>
      <c r="AN3916">
        <f t="shared" si="592"/>
        <v>0</v>
      </c>
      <c r="AQ3916">
        <f t="shared" si="593"/>
        <v>1.2216338880484114</v>
      </c>
      <c r="CA3916">
        <v>0</v>
      </c>
      <c r="CC3916" t="str">
        <f t="shared" ca="1" si="589"/>
        <v/>
      </c>
      <c r="CD3916" t="str">
        <f t="shared" ca="1" si="590"/>
        <v/>
      </c>
      <c r="CH3916" t="str">
        <f t="shared" ca="1" si="594"/>
        <v/>
      </c>
      <c r="CK3916" t="str">
        <f t="shared" ca="1" si="591"/>
        <v/>
      </c>
    </row>
    <row r="3917" spans="1:89" x14ac:dyDescent="0.45">
      <c r="A3917">
        <v>1</v>
      </c>
      <c r="B3917">
        <f t="shared" si="587"/>
        <v>0</v>
      </c>
      <c r="D3917" t="b">
        <f t="shared" si="588"/>
        <v>1</v>
      </c>
      <c r="AN3917">
        <f t="shared" si="592"/>
        <v>4.9121580331455778E-2</v>
      </c>
      <c r="AQ3917">
        <f t="shared" si="593"/>
        <v>0.22163388804841144</v>
      </c>
      <c r="CA3917">
        <v>1</v>
      </c>
      <c r="CC3917" t="str">
        <f t="shared" ca="1" si="589"/>
        <v/>
      </c>
      <c r="CD3917" t="str">
        <f t="shared" ca="1" si="590"/>
        <v/>
      </c>
      <c r="CH3917" t="str">
        <f t="shared" ca="1" si="594"/>
        <v/>
      </c>
      <c r="CK3917" t="str">
        <f t="shared" ca="1" si="591"/>
        <v/>
      </c>
    </row>
    <row r="3918" spans="1:89" x14ac:dyDescent="0.45">
      <c r="A3918">
        <v>0</v>
      </c>
      <c r="B3918">
        <f t="shared" si="587"/>
        <v>0</v>
      </c>
      <c r="D3918" t="b">
        <f t="shared" si="588"/>
        <v>0</v>
      </c>
      <c r="AN3918">
        <f t="shared" si="592"/>
        <v>0</v>
      </c>
      <c r="AQ3918">
        <f t="shared" si="593"/>
        <v>1.2216338880484114</v>
      </c>
      <c r="CA3918">
        <v>0</v>
      </c>
      <c r="CC3918" t="str">
        <f t="shared" ca="1" si="589"/>
        <v/>
      </c>
      <c r="CD3918" t="str">
        <f t="shared" ca="1" si="590"/>
        <v/>
      </c>
      <c r="CH3918" t="str">
        <f t="shared" ca="1" si="594"/>
        <v/>
      </c>
      <c r="CK3918" t="str">
        <f t="shared" ca="1" si="591"/>
        <v/>
      </c>
    </row>
    <row r="3919" spans="1:89" x14ac:dyDescent="0.45">
      <c r="A3919">
        <v>0</v>
      </c>
      <c r="B3919">
        <f t="shared" si="587"/>
        <v>17</v>
      </c>
      <c r="D3919" t="b">
        <f t="shared" si="588"/>
        <v>0</v>
      </c>
      <c r="AN3919">
        <f t="shared" si="592"/>
        <v>0</v>
      </c>
      <c r="AQ3919">
        <f t="shared" si="593"/>
        <v>1.2216338880484114</v>
      </c>
      <c r="CA3919">
        <v>0</v>
      </c>
      <c r="CC3919" t="str">
        <f t="shared" ca="1" si="589"/>
        <v/>
      </c>
      <c r="CD3919" t="str">
        <f t="shared" ca="1" si="590"/>
        <v/>
      </c>
      <c r="CH3919" t="str">
        <f t="shared" ca="1" si="594"/>
        <v/>
      </c>
      <c r="CK3919" t="str">
        <f t="shared" ca="1" si="591"/>
        <v/>
      </c>
    </row>
    <row r="3920" spans="1:89" x14ac:dyDescent="0.45">
      <c r="A3920">
        <v>2</v>
      </c>
      <c r="B3920">
        <f t="shared" si="587"/>
        <v>0</v>
      </c>
      <c r="D3920" t="b">
        <f t="shared" si="588"/>
        <v>0</v>
      </c>
      <c r="AN3920">
        <f t="shared" si="592"/>
        <v>0.60585380423463286</v>
      </c>
      <c r="AQ3920">
        <f t="shared" si="593"/>
        <v>0.77836611195158856</v>
      </c>
      <c r="CA3920">
        <v>2</v>
      </c>
      <c r="CC3920" t="str">
        <f t="shared" ca="1" si="589"/>
        <v/>
      </c>
      <c r="CD3920" t="str">
        <f t="shared" ca="1" si="590"/>
        <v/>
      </c>
      <c r="CH3920" t="str">
        <f t="shared" ca="1" si="594"/>
        <v/>
      </c>
      <c r="CK3920" t="str">
        <f t="shared" ca="1" si="591"/>
        <v/>
      </c>
    </row>
    <row r="3921" spans="1:89" x14ac:dyDescent="0.45">
      <c r="A3921">
        <v>2</v>
      </c>
      <c r="B3921">
        <f t="shared" ref="B3921:B3952" si="595">SUM(A3963:A3972)*D3939</f>
        <v>0</v>
      </c>
      <c r="D3921" t="b">
        <f t="shared" si="588"/>
        <v>0</v>
      </c>
      <c r="AN3921">
        <f t="shared" si="592"/>
        <v>0.60585380423463286</v>
      </c>
      <c r="AQ3921">
        <f t="shared" si="593"/>
        <v>0.77836611195158856</v>
      </c>
      <c r="CA3921">
        <v>2</v>
      </c>
      <c r="CC3921">
        <f t="shared" ca="1" si="589"/>
        <v>21</v>
      </c>
      <c r="CD3921">
        <f t="shared" ca="1" si="590"/>
        <v>29</v>
      </c>
      <c r="CH3921">
        <f t="shared" ca="1" si="594"/>
        <v>441</v>
      </c>
      <c r="CK3921">
        <f t="shared" ca="1" si="591"/>
        <v>20.839225000000013</v>
      </c>
    </row>
    <row r="3922" spans="1:89" x14ac:dyDescent="0.45">
      <c r="A3922">
        <v>3</v>
      </c>
      <c r="B3922">
        <f t="shared" si="595"/>
        <v>0</v>
      </c>
      <c r="D3922" t="b">
        <f t="shared" si="588"/>
        <v>0</v>
      </c>
      <c r="AN3922">
        <f t="shared" si="592"/>
        <v>3.16258602813781</v>
      </c>
      <c r="AQ3922">
        <f t="shared" si="593"/>
        <v>1.7783661119515886</v>
      </c>
      <c r="CA3922">
        <v>3</v>
      </c>
      <c r="CC3922" t="str">
        <f t="shared" ca="1" si="589"/>
        <v/>
      </c>
      <c r="CD3922" t="str">
        <f t="shared" ca="1" si="590"/>
        <v/>
      </c>
      <c r="CH3922" t="str">
        <f t="shared" ca="1" si="594"/>
        <v/>
      </c>
      <c r="CK3922" t="str">
        <f t="shared" ca="1" si="591"/>
        <v/>
      </c>
    </row>
    <row r="3923" spans="1:89" x14ac:dyDescent="0.45">
      <c r="A3923">
        <v>2</v>
      </c>
      <c r="B3923">
        <f t="shared" si="595"/>
        <v>0</v>
      </c>
      <c r="D3923" t="b">
        <f t="shared" si="588"/>
        <v>0</v>
      </c>
      <c r="AN3923">
        <f t="shared" si="592"/>
        <v>0.60585380423463286</v>
      </c>
      <c r="AQ3923">
        <f t="shared" si="593"/>
        <v>0.77836611195158856</v>
      </c>
      <c r="CA3923">
        <v>2</v>
      </c>
      <c r="CC3923" t="str">
        <f t="shared" ca="1" si="589"/>
        <v/>
      </c>
      <c r="CD3923" t="str">
        <f t="shared" ca="1" si="590"/>
        <v/>
      </c>
      <c r="CH3923" t="str">
        <f t="shared" ca="1" si="594"/>
        <v/>
      </c>
      <c r="CK3923" t="str">
        <f t="shared" ca="1" si="591"/>
        <v/>
      </c>
    </row>
    <row r="3924" spans="1:89" x14ac:dyDescent="0.45">
      <c r="A3924">
        <v>2</v>
      </c>
      <c r="B3924">
        <f t="shared" si="595"/>
        <v>0</v>
      </c>
      <c r="D3924" t="b">
        <f t="shared" si="588"/>
        <v>0</v>
      </c>
      <c r="AN3924">
        <f t="shared" si="592"/>
        <v>0.60585380423463286</v>
      </c>
      <c r="AQ3924">
        <f t="shared" si="593"/>
        <v>0.77836611195158856</v>
      </c>
      <c r="CA3924">
        <v>2</v>
      </c>
      <c r="CC3924" t="str">
        <f t="shared" ca="1" si="589"/>
        <v/>
      </c>
      <c r="CD3924" t="str">
        <f t="shared" ca="1" si="590"/>
        <v/>
      </c>
      <c r="CH3924" t="str">
        <f t="shared" ca="1" si="594"/>
        <v/>
      </c>
      <c r="CK3924" t="str">
        <f t="shared" ca="1" si="591"/>
        <v/>
      </c>
    </row>
    <row r="3925" spans="1:89" x14ac:dyDescent="0.45">
      <c r="A3925">
        <v>0</v>
      </c>
      <c r="B3925">
        <f t="shared" si="595"/>
        <v>0</v>
      </c>
      <c r="D3925" t="b">
        <f t="shared" si="588"/>
        <v>0</v>
      </c>
      <c r="AN3925">
        <f t="shared" si="592"/>
        <v>0</v>
      </c>
      <c r="AQ3925">
        <f t="shared" si="593"/>
        <v>1.2216338880484114</v>
      </c>
      <c r="CA3925">
        <v>0</v>
      </c>
      <c r="CC3925" t="str">
        <f t="shared" ca="1" si="589"/>
        <v/>
      </c>
      <c r="CD3925" t="str">
        <f t="shared" ca="1" si="590"/>
        <v/>
      </c>
      <c r="CH3925" t="str">
        <f t="shared" ca="1" si="594"/>
        <v/>
      </c>
      <c r="CK3925" t="str">
        <f t="shared" ca="1" si="591"/>
        <v/>
      </c>
    </row>
    <row r="3926" spans="1:89" x14ac:dyDescent="0.45">
      <c r="A3926">
        <v>2</v>
      </c>
      <c r="B3926">
        <f t="shared" si="595"/>
        <v>0</v>
      </c>
      <c r="D3926" t="b">
        <f t="shared" si="588"/>
        <v>0</v>
      </c>
      <c r="AN3926">
        <f t="shared" si="592"/>
        <v>0.60585380423463286</v>
      </c>
      <c r="AQ3926">
        <f t="shared" si="593"/>
        <v>0.77836611195158856</v>
      </c>
      <c r="CA3926">
        <v>2</v>
      </c>
      <c r="CC3926" t="str">
        <f t="shared" ca="1" si="589"/>
        <v/>
      </c>
      <c r="CD3926" t="str">
        <f t="shared" ca="1" si="590"/>
        <v/>
      </c>
      <c r="CH3926" t="str">
        <f t="shared" ca="1" si="594"/>
        <v/>
      </c>
      <c r="CK3926" t="str">
        <f t="shared" ca="1" si="591"/>
        <v/>
      </c>
    </row>
    <row r="3927" spans="1:89" x14ac:dyDescent="0.45">
      <c r="A3927">
        <v>4</v>
      </c>
      <c r="B3927">
        <f t="shared" si="595"/>
        <v>0</v>
      </c>
      <c r="D3927" t="b">
        <f t="shared" si="588"/>
        <v>1</v>
      </c>
      <c r="AN3927">
        <f t="shared" si="592"/>
        <v>7.7193182520409875</v>
      </c>
      <c r="AQ3927">
        <f t="shared" si="593"/>
        <v>2.7783661119515886</v>
      </c>
      <c r="CA3927">
        <v>4</v>
      </c>
      <c r="CC3927" t="str">
        <f t="shared" ca="1" si="589"/>
        <v/>
      </c>
      <c r="CD3927" t="str">
        <f t="shared" ca="1" si="590"/>
        <v/>
      </c>
      <c r="CH3927" t="str">
        <f t="shared" ca="1" si="594"/>
        <v/>
      </c>
      <c r="CK3927" t="str">
        <f t="shared" ca="1" si="591"/>
        <v/>
      </c>
    </row>
    <row r="3928" spans="1:89" x14ac:dyDescent="0.45">
      <c r="A3928">
        <v>1</v>
      </c>
      <c r="B3928">
        <f t="shared" si="595"/>
        <v>0</v>
      </c>
      <c r="D3928" t="b">
        <f t="shared" si="588"/>
        <v>0</v>
      </c>
      <c r="AN3928">
        <f t="shared" si="592"/>
        <v>4.9121580331455778E-2</v>
      </c>
      <c r="AQ3928">
        <f t="shared" si="593"/>
        <v>0.22163388804841144</v>
      </c>
      <c r="CA3928">
        <v>1</v>
      </c>
      <c r="CC3928" t="str">
        <f t="shared" ca="1" si="589"/>
        <v/>
      </c>
      <c r="CD3928" t="str">
        <f t="shared" ca="1" si="590"/>
        <v/>
      </c>
      <c r="CH3928" t="str">
        <f t="shared" ca="1" si="594"/>
        <v/>
      </c>
      <c r="CK3928" t="str">
        <f t="shared" ca="1" si="591"/>
        <v/>
      </c>
    </row>
    <row r="3929" spans="1:89" x14ac:dyDescent="0.45">
      <c r="A3929">
        <v>4</v>
      </c>
      <c r="B3929">
        <f t="shared" si="595"/>
        <v>17</v>
      </c>
      <c r="D3929" t="b">
        <f t="shared" si="588"/>
        <v>0</v>
      </c>
      <c r="AN3929">
        <f t="shared" si="592"/>
        <v>7.7193182520409875</v>
      </c>
      <c r="AQ3929">
        <f t="shared" si="593"/>
        <v>2.7783661119515886</v>
      </c>
      <c r="CA3929">
        <v>4</v>
      </c>
      <c r="CC3929" t="str">
        <f t="shared" ca="1" si="589"/>
        <v/>
      </c>
      <c r="CD3929" t="str">
        <f t="shared" ca="1" si="590"/>
        <v/>
      </c>
      <c r="CH3929" t="str">
        <f t="shared" ca="1" si="594"/>
        <v/>
      </c>
      <c r="CK3929" t="str">
        <f t="shared" ca="1" si="591"/>
        <v/>
      </c>
    </row>
    <row r="3930" spans="1:89" x14ac:dyDescent="0.45">
      <c r="A3930">
        <v>1</v>
      </c>
      <c r="B3930">
        <f t="shared" si="595"/>
        <v>0</v>
      </c>
      <c r="D3930" t="b">
        <f t="shared" si="588"/>
        <v>0</v>
      </c>
      <c r="AN3930">
        <f t="shared" si="592"/>
        <v>4.9121580331455778E-2</v>
      </c>
      <c r="AQ3930">
        <f t="shared" si="593"/>
        <v>0.22163388804841144</v>
      </c>
      <c r="CA3930">
        <v>1</v>
      </c>
      <c r="CC3930" t="str">
        <f t="shared" ca="1" si="589"/>
        <v/>
      </c>
      <c r="CD3930" t="str">
        <f t="shared" ca="1" si="590"/>
        <v/>
      </c>
      <c r="CH3930" t="str">
        <f t="shared" ca="1" si="594"/>
        <v/>
      </c>
      <c r="CK3930" t="str">
        <f t="shared" ca="1" si="591"/>
        <v/>
      </c>
    </row>
    <row r="3931" spans="1:89" x14ac:dyDescent="0.45">
      <c r="A3931">
        <v>1</v>
      </c>
      <c r="B3931">
        <f t="shared" si="595"/>
        <v>0</v>
      </c>
      <c r="D3931" t="b">
        <f t="shared" si="588"/>
        <v>0</v>
      </c>
      <c r="AN3931">
        <f t="shared" si="592"/>
        <v>4.9121580331455778E-2</v>
      </c>
      <c r="AQ3931">
        <f t="shared" si="593"/>
        <v>0.22163388804841144</v>
      </c>
      <c r="CA3931">
        <v>1</v>
      </c>
      <c r="CC3931">
        <f t="shared" ca="1" si="589"/>
        <v>8</v>
      </c>
      <c r="CD3931" t="str">
        <f t="shared" ca="1" si="590"/>
        <v/>
      </c>
      <c r="CH3931">
        <f t="shared" ca="1" si="594"/>
        <v>64</v>
      </c>
      <c r="CK3931" t="str">
        <f t="shared" ca="1" si="591"/>
        <v/>
      </c>
    </row>
    <row r="3932" spans="1:89" x14ac:dyDescent="0.45">
      <c r="A3932">
        <v>0</v>
      </c>
      <c r="B3932">
        <f t="shared" si="595"/>
        <v>0</v>
      </c>
      <c r="D3932" t="b">
        <f t="shared" si="588"/>
        <v>0</v>
      </c>
      <c r="AN3932">
        <f t="shared" si="592"/>
        <v>0</v>
      </c>
      <c r="AQ3932">
        <f t="shared" si="593"/>
        <v>1.2216338880484114</v>
      </c>
      <c r="CA3932">
        <v>0</v>
      </c>
      <c r="CC3932" t="str">
        <f t="shared" ca="1" si="589"/>
        <v/>
      </c>
      <c r="CD3932" t="str">
        <f t="shared" ca="1" si="590"/>
        <v/>
      </c>
      <c r="CH3932" t="str">
        <f t="shared" ca="1" si="594"/>
        <v/>
      </c>
      <c r="CK3932" t="str">
        <f t="shared" ca="1" si="591"/>
        <v/>
      </c>
    </row>
    <row r="3933" spans="1:89" x14ac:dyDescent="0.45">
      <c r="A3933">
        <v>1</v>
      </c>
      <c r="B3933">
        <f t="shared" si="595"/>
        <v>0</v>
      </c>
      <c r="D3933" t="b">
        <f t="shared" si="588"/>
        <v>0</v>
      </c>
      <c r="AN3933">
        <f t="shared" si="592"/>
        <v>4.9121580331455778E-2</v>
      </c>
      <c r="AQ3933">
        <f t="shared" si="593"/>
        <v>0.22163388804841144</v>
      </c>
      <c r="CA3933">
        <v>1</v>
      </c>
      <c r="CC3933" t="str">
        <f t="shared" ca="1" si="589"/>
        <v/>
      </c>
      <c r="CD3933" t="str">
        <f t="shared" ca="1" si="590"/>
        <v/>
      </c>
      <c r="CH3933" t="str">
        <f t="shared" ca="1" si="594"/>
        <v/>
      </c>
      <c r="CK3933" t="str">
        <f t="shared" ca="1" si="591"/>
        <v/>
      </c>
    </row>
    <row r="3934" spans="1:89" x14ac:dyDescent="0.45">
      <c r="A3934">
        <v>0</v>
      </c>
      <c r="B3934">
        <f t="shared" si="595"/>
        <v>0</v>
      </c>
      <c r="D3934" t="b">
        <f t="shared" si="588"/>
        <v>0</v>
      </c>
      <c r="AN3934">
        <f t="shared" si="592"/>
        <v>0</v>
      </c>
      <c r="AQ3934">
        <f t="shared" si="593"/>
        <v>1.2216338880484114</v>
      </c>
      <c r="CA3934">
        <v>0</v>
      </c>
      <c r="CC3934" t="str">
        <f t="shared" ca="1" si="589"/>
        <v/>
      </c>
      <c r="CD3934" t="str">
        <f t="shared" ca="1" si="590"/>
        <v/>
      </c>
      <c r="CH3934" t="str">
        <f t="shared" ca="1" si="594"/>
        <v/>
      </c>
      <c r="CK3934" t="str">
        <f t="shared" ca="1" si="591"/>
        <v/>
      </c>
    </row>
    <row r="3935" spans="1:89" x14ac:dyDescent="0.45">
      <c r="A3935">
        <v>0</v>
      </c>
      <c r="B3935">
        <f t="shared" si="595"/>
        <v>0</v>
      </c>
      <c r="D3935" t="b">
        <f t="shared" si="588"/>
        <v>0</v>
      </c>
      <c r="AN3935">
        <f t="shared" si="592"/>
        <v>0</v>
      </c>
      <c r="AQ3935">
        <f t="shared" si="593"/>
        <v>1.2216338880484114</v>
      </c>
      <c r="CA3935">
        <v>0</v>
      </c>
      <c r="CC3935" t="str">
        <f t="shared" ca="1" si="589"/>
        <v/>
      </c>
      <c r="CD3935" t="str">
        <f t="shared" ca="1" si="590"/>
        <v/>
      </c>
      <c r="CH3935" t="str">
        <f t="shared" ca="1" si="594"/>
        <v/>
      </c>
      <c r="CK3935" t="str">
        <f t="shared" ca="1" si="591"/>
        <v/>
      </c>
    </row>
    <row r="3936" spans="1:89" x14ac:dyDescent="0.45">
      <c r="A3936">
        <v>0</v>
      </c>
      <c r="B3936">
        <f t="shared" si="595"/>
        <v>0</v>
      </c>
      <c r="D3936" t="b">
        <f t="shared" si="588"/>
        <v>0</v>
      </c>
      <c r="AN3936">
        <f t="shared" si="592"/>
        <v>0</v>
      </c>
      <c r="AQ3936">
        <f t="shared" si="593"/>
        <v>1.2216338880484114</v>
      </c>
      <c r="CA3936">
        <v>0</v>
      </c>
      <c r="CC3936" t="str">
        <f t="shared" ca="1" si="589"/>
        <v/>
      </c>
      <c r="CD3936" t="str">
        <f t="shared" ca="1" si="590"/>
        <v/>
      </c>
      <c r="CH3936" t="str">
        <f t="shared" ca="1" si="594"/>
        <v/>
      </c>
      <c r="CK3936" t="str">
        <f t="shared" ca="1" si="591"/>
        <v/>
      </c>
    </row>
    <row r="3937" spans="1:89" x14ac:dyDescent="0.45">
      <c r="A3937">
        <v>1</v>
      </c>
      <c r="B3937">
        <f t="shared" si="595"/>
        <v>0</v>
      </c>
      <c r="D3937" t="b">
        <f t="shared" si="588"/>
        <v>1</v>
      </c>
      <c r="AN3937">
        <f t="shared" si="592"/>
        <v>4.9121580331455778E-2</v>
      </c>
      <c r="AQ3937">
        <f t="shared" si="593"/>
        <v>0.22163388804841144</v>
      </c>
      <c r="CA3937">
        <v>1</v>
      </c>
      <c r="CC3937" t="str">
        <f t="shared" ca="1" si="589"/>
        <v/>
      </c>
      <c r="CD3937" t="str">
        <f t="shared" ca="1" si="590"/>
        <v/>
      </c>
      <c r="CH3937" t="str">
        <f t="shared" ca="1" si="594"/>
        <v/>
      </c>
      <c r="CK3937" t="str">
        <f t="shared" ca="1" si="591"/>
        <v/>
      </c>
    </row>
    <row r="3938" spans="1:89" x14ac:dyDescent="0.45">
      <c r="A3938">
        <v>1</v>
      </c>
      <c r="B3938">
        <f t="shared" si="595"/>
        <v>0</v>
      </c>
      <c r="D3938" t="b">
        <f t="shared" si="588"/>
        <v>0</v>
      </c>
      <c r="AN3938">
        <f t="shared" si="592"/>
        <v>4.9121580331455778E-2</v>
      </c>
      <c r="AQ3938">
        <f t="shared" si="593"/>
        <v>0.22163388804841144</v>
      </c>
      <c r="CA3938">
        <v>1</v>
      </c>
      <c r="CC3938" t="str">
        <f t="shared" ca="1" si="589"/>
        <v/>
      </c>
      <c r="CD3938" t="str">
        <f t="shared" ca="1" si="590"/>
        <v/>
      </c>
      <c r="CH3938" t="str">
        <f t="shared" ca="1" si="594"/>
        <v/>
      </c>
      <c r="CK3938" t="str">
        <f t="shared" ca="1" si="591"/>
        <v/>
      </c>
    </row>
    <row r="3939" spans="1:89" x14ac:dyDescent="0.45">
      <c r="A3939">
        <v>3</v>
      </c>
      <c r="B3939">
        <f t="shared" si="595"/>
        <v>10</v>
      </c>
      <c r="D3939" t="b">
        <f t="shared" si="588"/>
        <v>0</v>
      </c>
      <c r="AN3939">
        <f t="shared" si="592"/>
        <v>3.16258602813781</v>
      </c>
      <c r="AQ3939">
        <f t="shared" si="593"/>
        <v>1.7783661119515886</v>
      </c>
      <c r="CA3939">
        <v>3</v>
      </c>
      <c r="CC3939" t="str">
        <f t="shared" ca="1" si="589"/>
        <v/>
      </c>
      <c r="CD3939" t="str">
        <f t="shared" ca="1" si="590"/>
        <v/>
      </c>
      <c r="CH3939" t="str">
        <f t="shared" ca="1" si="594"/>
        <v/>
      </c>
      <c r="CK3939" t="str">
        <f t="shared" ca="1" si="591"/>
        <v/>
      </c>
    </row>
    <row r="3940" spans="1:89" x14ac:dyDescent="0.45">
      <c r="A3940">
        <v>1</v>
      </c>
      <c r="B3940">
        <f t="shared" si="595"/>
        <v>0</v>
      </c>
      <c r="D3940" t="b">
        <f t="shared" si="588"/>
        <v>0</v>
      </c>
      <c r="AN3940">
        <f t="shared" si="592"/>
        <v>4.9121580331455778E-2</v>
      </c>
      <c r="AQ3940">
        <f t="shared" si="593"/>
        <v>0.22163388804841144</v>
      </c>
      <c r="CA3940">
        <v>1</v>
      </c>
      <c r="CC3940" t="str">
        <f t="shared" ca="1" si="589"/>
        <v/>
      </c>
      <c r="CD3940" t="str">
        <f t="shared" ca="1" si="590"/>
        <v/>
      </c>
      <c r="CH3940" t="str">
        <f t="shared" ca="1" si="594"/>
        <v/>
      </c>
      <c r="CK3940" t="str">
        <f t="shared" ca="1" si="591"/>
        <v/>
      </c>
    </row>
    <row r="3941" spans="1:89" x14ac:dyDescent="0.45">
      <c r="A3941">
        <v>0</v>
      </c>
      <c r="B3941">
        <f t="shared" si="595"/>
        <v>0</v>
      </c>
      <c r="D3941" t="b">
        <f t="shared" si="588"/>
        <v>0</v>
      </c>
      <c r="AN3941">
        <f t="shared" si="592"/>
        <v>0</v>
      </c>
      <c r="AQ3941">
        <f t="shared" si="593"/>
        <v>1.2216338880484114</v>
      </c>
      <c r="CA3941">
        <v>0</v>
      </c>
      <c r="CC3941">
        <f t="shared" ca="1" si="589"/>
        <v>6</v>
      </c>
      <c r="CD3941">
        <f t="shared" ca="1" si="590"/>
        <v>18</v>
      </c>
      <c r="CH3941">
        <f t="shared" ca="1" si="594"/>
        <v>36</v>
      </c>
      <c r="CK3941">
        <f t="shared" ca="1" si="591"/>
        <v>41.409224999999985</v>
      </c>
    </row>
    <row r="3942" spans="1:89" x14ac:dyDescent="0.45">
      <c r="A3942">
        <v>1</v>
      </c>
      <c r="B3942">
        <f t="shared" si="595"/>
        <v>0</v>
      </c>
      <c r="D3942" t="b">
        <f t="shared" si="588"/>
        <v>0</v>
      </c>
      <c r="AN3942">
        <f t="shared" si="592"/>
        <v>4.9121580331455778E-2</v>
      </c>
      <c r="AQ3942">
        <f t="shared" si="593"/>
        <v>0.22163388804841144</v>
      </c>
      <c r="CA3942">
        <v>1</v>
      </c>
      <c r="CC3942" t="str">
        <f t="shared" ca="1" si="589"/>
        <v/>
      </c>
      <c r="CD3942" t="str">
        <f t="shared" ca="1" si="590"/>
        <v/>
      </c>
      <c r="CH3942" t="str">
        <f t="shared" ca="1" si="594"/>
        <v/>
      </c>
      <c r="CK3942" t="str">
        <f t="shared" ca="1" si="591"/>
        <v/>
      </c>
    </row>
    <row r="3943" spans="1:89" x14ac:dyDescent="0.45">
      <c r="A3943">
        <v>0</v>
      </c>
      <c r="B3943">
        <f t="shared" si="595"/>
        <v>0</v>
      </c>
      <c r="D3943" t="b">
        <f t="shared" si="588"/>
        <v>0</v>
      </c>
      <c r="AN3943">
        <f t="shared" si="592"/>
        <v>0</v>
      </c>
      <c r="AQ3943">
        <f t="shared" si="593"/>
        <v>1.2216338880484114</v>
      </c>
      <c r="CA3943">
        <v>0</v>
      </c>
      <c r="CC3943" t="str">
        <f t="shared" ca="1" si="589"/>
        <v/>
      </c>
      <c r="CD3943" t="str">
        <f t="shared" ca="1" si="590"/>
        <v/>
      </c>
      <c r="CH3943" t="str">
        <f t="shared" ca="1" si="594"/>
        <v/>
      </c>
      <c r="CK3943" t="str">
        <f t="shared" ca="1" si="591"/>
        <v/>
      </c>
    </row>
    <row r="3944" spans="1:89" x14ac:dyDescent="0.45">
      <c r="A3944">
        <v>1</v>
      </c>
      <c r="B3944">
        <f t="shared" si="595"/>
        <v>0</v>
      </c>
      <c r="D3944" t="b">
        <f t="shared" si="588"/>
        <v>0</v>
      </c>
      <c r="AN3944">
        <f t="shared" si="592"/>
        <v>4.9121580331455778E-2</v>
      </c>
      <c r="AQ3944">
        <f t="shared" si="593"/>
        <v>0.22163388804841144</v>
      </c>
      <c r="CA3944">
        <v>1</v>
      </c>
      <c r="CC3944" t="str">
        <f t="shared" ca="1" si="589"/>
        <v/>
      </c>
      <c r="CD3944" t="str">
        <f t="shared" ca="1" si="590"/>
        <v/>
      </c>
      <c r="CH3944" t="str">
        <f t="shared" ca="1" si="594"/>
        <v/>
      </c>
      <c r="CK3944" t="str">
        <f t="shared" ca="1" si="591"/>
        <v/>
      </c>
    </row>
    <row r="3945" spans="1:89" x14ac:dyDescent="0.45">
      <c r="A3945">
        <v>0</v>
      </c>
      <c r="B3945">
        <f t="shared" si="595"/>
        <v>0</v>
      </c>
      <c r="D3945" t="b">
        <f t="shared" si="588"/>
        <v>0</v>
      </c>
      <c r="AN3945">
        <f t="shared" si="592"/>
        <v>0</v>
      </c>
      <c r="AQ3945">
        <f t="shared" si="593"/>
        <v>1.2216338880484114</v>
      </c>
      <c r="CA3945">
        <v>0</v>
      </c>
      <c r="CC3945" t="str">
        <f t="shared" ca="1" si="589"/>
        <v/>
      </c>
      <c r="CD3945" t="str">
        <f t="shared" ca="1" si="590"/>
        <v/>
      </c>
      <c r="CH3945" t="str">
        <f t="shared" ca="1" si="594"/>
        <v/>
      </c>
      <c r="CK3945" t="str">
        <f t="shared" ca="1" si="591"/>
        <v/>
      </c>
    </row>
    <row r="3946" spans="1:89" x14ac:dyDescent="0.45">
      <c r="A3946">
        <v>2</v>
      </c>
      <c r="B3946">
        <f t="shared" si="595"/>
        <v>0</v>
      </c>
      <c r="D3946" t="b">
        <f t="shared" si="588"/>
        <v>0</v>
      </c>
      <c r="AN3946">
        <f t="shared" si="592"/>
        <v>0.60585380423463286</v>
      </c>
      <c r="AQ3946">
        <f t="shared" si="593"/>
        <v>0.77836611195158856</v>
      </c>
      <c r="CA3946">
        <v>2</v>
      </c>
      <c r="CC3946" t="str">
        <f t="shared" ca="1" si="589"/>
        <v/>
      </c>
      <c r="CD3946" t="str">
        <f t="shared" ca="1" si="590"/>
        <v/>
      </c>
      <c r="CH3946" t="str">
        <f t="shared" ca="1" si="594"/>
        <v/>
      </c>
      <c r="CK3946" t="str">
        <f t="shared" ca="1" si="591"/>
        <v/>
      </c>
    </row>
    <row r="3947" spans="1:89" x14ac:dyDescent="0.45">
      <c r="A3947">
        <v>2</v>
      </c>
      <c r="B3947">
        <f t="shared" si="595"/>
        <v>0</v>
      </c>
      <c r="D3947" t="b">
        <f t="shared" si="588"/>
        <v>1</v>
      </c>
      <c r="AN3947">
        <f t="shared" si="592"/>
        <v>0.60585380423463286</v>
      </c>
      <c r="AQ3947">
        <f t="shared" si="593"/>
        <v>0.77836611195158856</v>
      </c>
      <c r="CA3947">
        <v>2</v>
      </c>
      <c r="CC3947" t="str">
        <f t="shared" ca="1" si="589"/>
        <v/>
      </c>
      <c r="CD3947" t="str">
        <f t="shared" ca="1" si="590"/>
        <v/>
      </c>
      <c r="CH3947" t="str">
        <f t="shared" ca="1" si="594"/>
        <v/>
      </c>
      <c r="CK3947" t="str">
        <f t="shared" ca="1" si="591"/>
        <v/>
      </c>
    </row>
    <row r="3948" spans="1:89" x14ac:dyDescent="0.45">
      <c r="A3948">
        <v>0</v>
      </c>
      <c r="B3948">
        <f t="shared" si="595"/>
        <v>0</v>
      </c>
      <c r="D3948" t="b">
        <f t="shared" si="588"/>
        <v>0</v>
      </c>
      <c r="AN3948">
        <f t="shared" si="592"/>
        <v>0</v>
      </c>
      <c r="AQ3948">
        <f t="shared" si="593"/>
        <v>1.2216338880484114</v>
      </c>
      <c r="CA3948">
        <v>0</v>
      </c>
      <c r="CC3948" t="str">
        <f t="shared" ca="1" si="589"/>
        <v/>
      </c>
      <c r="CD3948" t="str">
        <f t="shared" ca="1" si="590"/>
        <v/>
      </c>
      <c r="CH3948" t="str">
        <f t="shared" ca="1" si="594"/>
        <v/>
      </c>
      <c r="CK3948" t="str">
        <f t="shared" ca="1" si="591"/>
        <v/>
      </c>
    </row>
    <row r="3949" spans="1:89" x14ac:dyDescent="0.45">
      <c r="A3949">
        <v>0</v>
      </c>
      <c r="B3949">
        <f t="shared" si="595"/>
        <v>12</v>
      </c>
      <c r="D3949" t="b">
        <f t="shared" si="588"/>
        <v>0</v>
      </c>
      <c r="AN3949">
        <f t="shared" si="592"/>
        <v>0</v>
      </c>
      <c r="AQ3949">
        <f t="shared" si="593"/>
        <v>1.2216338880484114</v>
      </c>
      <c r="CA3949">
        <v>0</v>
      </c>
      <c r="CC3949" t="str">
        <f t="shared" ca="1" si="589"/>
        <v/>
      </c>
      <c r="CD3949" t="str">
        <f t="shared" ca="1" si="590"/>
        <v/>
      </c>
      <c r="CH3949" t="str">
        <f t="shared" ca="1" si="594"/>
        <v/>
      </c>
      <c r="CK3949" t="str">
        <f t="shared" ca="1" si="591"/>
        <v/>
      </c>
    </row>
    <row r="3950" spans="1:89" x14ac:dyDescent="0.45">
      <c r="A3950">
        <v>0</v>
      </c>
      <c r="D3950" t="b">
        <f t="shared" si="588"/>
        <v>0</v>
      </c>
      <c r="AN3950">
        <f t="shared" si="592"/>
        <v>0</v>
      </c>
      <c r="AQ3950">
        <f t="shared" si="593"/>
        <v>1.2216338880484114</v>
      </c>
      <c r="CA3950">
        <v>0</v>
      </c>
      <c r="CC3950" t="str">
        <f t="shared" ca="1" si="589"/>
        <v/>
      </c>
      <c r="CD3950" t="str">
        <f t="shared" ca="1" si="590"/>
        <v/>
      </c>
      <c r="CH3950" t="str">
        <f t="shared" ca="1" si="594"/>
        <v/>
      </c>
      <c r="CK3950" t="str">
        <f t="shared" ca="1" si="591"/>
        <v/>
      </c>
    </row>
    <row r="3951" spans="1:89" x14ac:dyDescent="0.45">
      <c r="A3951">
        <v>2</v>
      </c>
      <c r="D3951" t="b">
        <f t="shared" si="588"/>
        <v>0</v>
      </c>
      <c r="AN3951">
        <f t="shared" si="592"/>
        <v>0.60585380423463286</v>
      </c>
      <c r="AQ3951">
        <f t="shared" si="593"/>
        <v>0.77836611195158856</v>
      </c>
      <c r="CA3951">
        <v>2</v>
      </c>
      <c r="CC3951">
        <f t="shared" ca="1" si="589"/>
        <v>12</v>
      </c>
      <c r="CD3951" t="str">
        <f t="shared" ca="1" si="590"/>
        <v/>
      </c>
      <c r="CH3951">
        <f t="shared" ca="1" si="594"/>
        <v>144</v>
      </c>
      <c r="CK3951" t="str">
        <f t="shared" ca="1" si="591"/>
        <v/>
      </c>
    </row>
    <row r="3952" spans="1:89" x14ac:dyDescent="0.45">
      <c r="A3952">
        <v>1</v>
      </c>
      <c r="D3952" t="b">
        <f t="shared" si="588"/>
        <v>0</v>
      </c>
      <c r="AN3952">
        <f t="shared" si="592"/>
        <v>4.9121580331455778E-2</v>
      </c>
      <c r="AQ3952">
        <f t="shared" si="593"/>
        <v>0.22163388804841144</v>
      </c>
      <c r="CA3952">
        <v>1</v>
      </c>
      <c r="CC3952" t="str">
        <f t="shared" ca="1" si="589"/>
        <v/>
      </c>
      <c r="CD3952" t="str">
        <f t="shared" ca="1" si="590"/>
        <v/>
      </c>
      <c r="CH3952" t="str">
        <f t="shared" ca="1" si="594"/>
        <v/>
      </c>
      <c r="CK3952" t="str">
        <f t="shared" ca="1" si="591"/>
        <v/>
      </c>
    </row>
    <row r="3953" spans="1:89" x14ac:dyDescent="0.45">
      <c r="A3953">
        <v>1</v>
      </c>
      <c r="D3953" t="b">
        <f t="shared" si="588"/>
        <v>0</v>
      </c>
      <c r="AN3953">
        <f t="shared" si="592"/>
        <v>4.9121580331455778E-2</v>
      </c>
      <c r="AQ3953">
        <f t="shared" si="593"/>
        <v>0.22163388804841144</v>
      </c>
      <c r="CA3953">
        <v>1</v>
      </c>
      <c r="CC3953" t="str">
        <f t="shared" ca="1" si="589"/>
        <v/>
      </c>
      <c r="CD3953" t="str">
        <f t="shared" ca="1" si="590"/>
        <v/>
      </c>
      <c r="CH3953" t="str">
        <f t="shared" ca="1" si="594"/>
        <v/>
      </c>
      <c r="CK3953" t="str">
        <f t="shared" ca="1" si="591"/>
        <v/>
      </c>
    </row>
    <row r="3954" spans="1:89" x14ac:dyDescent="0.45">
      <c r="A3954">
        <v>1</v>
      </c>
      <c r="D3954" t="b">
        <f t="shared" si="588"/>
        <v>0</v>
      </c>
      <c r="AN3954">
        <f t="shared" si="592"/>
        <v>4.9121580331455778E-2</v>
      </c>
      <c r="AQ3954">
        <f t="shared" si="593"/>
        <v>0.22163388804841144</v>
      </c>
      <c r="CA3954">
        <v>1</v>
      </c>
      <c r="CC3954" t="str">
        <f t="shared" ca="1" si="589"/>
        <v/>
      </c>
      <c r="CD3954" t="str">
        <f t="shared" ca="1" si="590"/>
        <v/>
      </c>
      <c r="CH3954" t="str">
        <f t="shared" ca="1" si="594"/>
        <v/>
      </c>
      <c r="CK3954" t="str">
        <f t="shared" ca="1" si="591"/>
        <v/>
      </c>
    </row>
    <row r="3955" spans="1:89" x14ac:dyDescent="0.45">
      <c r="A3955">
        <v>0</v>
      </c>
      <c r="D3955" t="b">
        <f t="shared" si="588"/>
        <v>0</v>
      </c>
      <c r="AN3955">
        <f t="shared" si="592"/>
        <v>0</v>
      </c>
      <c r="AQ3955">
        <f t="shared" si="593"/>
        <v>1.2216338880484114</v>
      </c>
      <c r="CA3955">
        <v>0</v>
      </c>
      <c r="CC3955" t="str">
        <f t="shared" ca="1" si="589"/>
        <v/>
      </c>
      <c r="CD3955" t="str">
        <f t="shared" ca="1" si="590"/>
        <v/>
      </c>
      <c r="CH3955" t="str">
        <f t="shared" ca="1" si="594"/>
        <v/>
      </c>
      <c r="CK3955" t="str">
        <f t="shared" ca="1" si="591"/>
        <v/>
      </c>
    </row>
    <row r="3956" spans="1:89" x14ac:dyDescent="0.45">
      <c r="A3956">
        <v>1</v>
      </c>
      <c r="D3956" t="b">
        <f t="shared" si="588"/>
        <v>0</v>
      </c>
      <c r="AN3956">
        <f t="shared" si="592"/>
        <v>4.9121580331455778E-2</v>
      </c>
      <c r="AQ3956">
        <f t="shared" si="593"/>
        <v>0.22163388804841144</v>
      </c>
      <c r="CA3956">
        <v>1</v>
      </c>
      <c r="CC3956" t="str">
        <f t="shared" ca="1" si="589"/>
        <v/>
      </c>
      <c r="CD3956" t="str">
        <f t="shared" ca="1" si="590"/>
        <v/>
      </c>
      <c r="CH3956" t="str">
        <f t="shared" ca="1" si="594"/>
        <v/>
      </c>
      <c r="CK3956" t="str">
        <f t="shared" ca="1" si="591"/>
        <v/>
      </c>
    </row>
    <row r="3957" spans="1:89" x14ac:dyDescent="0.45">
      <c r="A3957">
        <v>3</v>
      </c>
      <c r="D3957" t="b">
        <f t="shared" si="588"/>
        <v>1</v>
      </c>
      <c r="AN3957">
        <f t="shared" si="592"/>
        <v>3.16258602813781</v>
      </c>
      <c r="AQ3957">
        <f t="shared" si="593"/>
        <v>1.7783661119515886</v>
      </c>
      <c r="CA3957">
        <v>3</v>
      </c>
      <c r="CC3957" t="str">
        <f t="shared" ca="1" si="589"/>
        <v/>
      </c>
      <c r="CD3957" t="str">
        <f t="shared" ca="1" si="590"/>
        <v/>
      </c>
      <c r="CH3957" t="str">
        <f t="shared" ca="1" si="594"/>
        <v/>
      </c>
      <c r="CK3957" t="str">
        <f t="shared" ca="1" si="591"/>
        <v/>
      </c>
    </row>
    <row r="3958" spans="1:89" x14ac:dyDescent="0.45">
      <c r="A3958">
        <v>0</v>
      </c>
      <c r="D3958" t="b">
        <f t="shared" si="588"/>
        <v>0</v>
      </c>
      <c r="AN3958">
        <f t="shared" si="592"/>
        <v>0</v>
      </c>
      <c r="AQ3958">
        <f t="shared" si="593"/>
        <v>1.2216338880484114</v>
      </c>
      <c r="CA3958">
        <v>0</v>
      </c>
      <c r="CC3958" t="str">
        <f t="shared" ca="1" si="589"/>
        <v/>
      </c>
      <c r="CD3958" t="str">
        <f t="shared" ca="1" si="590"/>
        <v/>
      </c>
      <c r="CH3958" t="str">
        <f t="shared" ca="1" si="594"/>
        <v/>
      </c>
      <c r="CK3958" t="str">
        <f t="shared" ca="1" si="591"/>
        <v/>
      </c>
    </row>
    <row r="3959" spans="1:89" x14ac:dyDescent="0.45">
      <c r="A3959">
        <v>2</v>
      </c>
      <c r="D3959" t="b">
        <f t="shared" si="588"/>
        <v>0</v>
      </c>
      <c r="AN3959">
        <f t="shared" si="592"/>
        <v>0.60585380423463286</v>
      </c>
      <c r="AQ3959">
        <f t="shared" si="593"/>
        <v>0.77836611195158856</v>
      </c>
      <c r="CA3959">
        <v>2</v>
      </c>
      <c r="CC3959" t="str">
        <f t="shared" ca="1" si="589"/>
        <v/>
      </c>
      <c r="CD3959" t="str">
        <f t="shared" ca="1" si="590"/>
        <v/>
      </c>
      <c r="CH3959" t="str">
        <f t="shared" ca="1" si="594"/>
        <v/>
      </c>
      <c r="CK3959" t="str">
        <f t="shared" ca="1" si="591"/>
        <v/>
      </c>
    </row>
    <row r="3960" spans="1:89" x14ac:dyDescent="0.45">
      <c r="A3960">
        <v>1</v>
      </c>
      <c r="D3960" t="b">
        <f t="shared" si="588"/>
        <v>0</v>
      </c>
      <c r="AN3960">
        <f t="shared" si="592"/>
        <v>4.9121580331455778E-2</v>
      </c>
      <c r="AQ3960">
        <f t="shared" si="593"/>
        <v>0.22163388804841144</v>
      </c>
      <c r="CA3960">
        <v>1</v>
      </c>
      <c r="CC3960" t="str">
        <f t="shared" ca="1" si="589"/>
        <v/>
      </c>
      <c r="CD3960" t="str">
        <f t="shared" ca="1" si="590"/>
        <v/>
      </c>
      <c r="CH3960" t="str">
        <f t="shared" ca="1" si="594"/>
        <v/>
      </c>
      <c r="CK3960" t="str">
        <f t="shared" ca="1" si="591"/>
        <v/>
      </c>
    </row>
    <row r="3961" spans="1:89" x14ac:dyDescent="0.45">
      <c r="A3961">
        <v>0</v>
      </c>
      <c r="D3961" t="b">
        <f t="shared" si="588"/>
        <v>0</v>
      </c>
      <c r="AN3961">
        <f t="shared" si="592"/>
        <v>0</v>
      </c>
      <c r="AQ3961">
        <f t="shared" si="593"/>
        <v>1.2216338880484114</v>
      </c>
      <c r="CA3961">
        <v>0</v>
      </c>
      <c r="CC3961">
        <f t="shared" ca="1" si="589"/>
        <v>17</v>
      </c>
      <c r="CD3961">
        <f t="shared" ca="1" si="590"/>
        <v>34</v>
      </c>
      <c r="CH3961">
        <f t="shared" ca="1" si="594"/>
        <v>289</v>
      </c>
      <c r="CK3961">
        <f t="shared" ca="1" si="591"/>
        <v>91.489225000000019</v>
      </c>
    </row>
    <row r="3962" spans="1:89" x14ac:dyDescent="0.45">
      <c r="A3962">
        <v>2</v>
      </c>
      <c r="D3962" t="b">
        <f t="shared" si="588"/>
        <v>0</v>
      </c>
      <c r="AN3962">
        <f t="shared" si="592"/>
        <v>0.60585380423463286</v>
      </c>
      <c r="AQ3962">
        <f t="shared" si="593"/>
        <v>0.77836611195158856</v>
      </c>
      <c r="CA3962">
        <v>2</v>
      </c>
      <c r="CC3962" t="str">
        <f t="shared" ca="1" si="589"/>
        <v/>
      </c>
      <c r="CD3962" t="str">
        <f t="shared" ca="1" si="590"/>
        <v/>
      </c>
      <c r="CH3962" t="str">
        <f t="shared" ca="1" si="594"/>
        <v/>
      </c>
      <c r="CK3962" t="str">
        <f t="shared" ca="1" si="591"/>
        <v/>
      </c>
    </row>
    <row r="3963" spans="1:89" x14ac:dyDescent="0.45">
      <c r="A3963">
        <v>3</v>
      </c>
      <c r="D3963" t="b">
        <f t="shared" si="588"/>
        <v>0</v>
      </c>
      <c r="AN3963">
        <f t="shared" si="592"/>
        <v>3.16258602813781</v>
      </c>
      <c r="AQ3963">
        <f t="shared" si="593"/>
        <v>1.7783661119515886</v>
      </c>
      <c r="CA3963">
        <v>3</v>
      </c>
      <c r="CC3963" t="str">
        <f t="shared" ca="1" si="589"/>
        <v/>
      </c>
      <c r="CD3963" t="str">
        <f t="shared" ca="1" si="590"/>
        <v/>
      </c>
      <c r="CH3963" t="str">
        <f t="shared" ca="1" si="594"/>
        <v/>
      </c>
      <c r="CK3963" t="str">
        <f t="shared" ca="1" si="591"/>
        <v/>
      </c>
    </row>
    <row r="3964" spans="1:89" x14ac:dyDescent="0.45">
      <c r="A3964">
        <v>2</v>
      </c>
      <c r="D3964" t="b">
        <f t="shared" si="588"/>
        <v>0</v>
      </c>
      <c r="AN3964">
        <f t="shared" si="592"/>
        <v>0.60585380423463286</v>
      </c>
      <c r="AQ3964">
        <f t="shared" si="593"/>
        <v>0.77836611195158856</v>
      </c>
      <c r="CA3964">
        <v>2</v>
      </c>
      <c r="CC3964" t="str">
        <f t="shared" ca="1" si="589"/>
        <v/>
      </c>
      <c r="CD3964" t="str">
        <f t="shared" ca="1" si="590"/>
        <v/>
      </c>
      <c r="CH3964" t="str">
        <f t="shared" ca="1" si="594"/>
        <v/>
      </c>
      <c r="CK3964" t="str">
        <f t="shared" ca="1" si="591"/>
        <v/>
      </c>
    </row>
    <row r="3965" spans="1:89" x14ac:dyDescent="0.45">
      <c r="A3965">
        <v>1</v>
      </c>
      <c r="D3965" t="b">
        <f t="shared" si="588"/>
        <v>0</v>
      </c>
      <c r="AN3965">
        <f t="shared" si="592"/>
        <v>4.9121580331455778E-2</v>
      </c>
      <c r="AQ3965">
        <f t="shared" si="593"/>
        <v>0.22163388804841144</v>
      </c>
      <c r="CA3965">
        <v>1</v>
      </c>
      <c r="CC3965" t="str">
        <f t="shared" ca="1" si="589"/>
        <v/>
      </c>
      <c r="CD3965" t="str">
        <f t="shared" ca="1" si="590"/>
        <v/>
      </c>
      <c r="CH3965" t="str">
        <f t="shared" ca="1" si="594"/>
        <v/>
      </c>
      <c r="CK3965" t="str">
        <f t="shared" ca="1" si="591"/>
        <v/>
      </c>
    </row>
    <row r="3966" spans="1:89" x14ac:dyDescent="0.45">
      <c r="A3966">
        <v>4</v>
      </c>
      <c r="D3966" t="b">
        <f t="shared" si="588"/>
        <v>0</v>
      </c>
      <c r="AN3966">
        <f t="shared" si="592"/>
        <v>7.7193182520409875</v>
      </c>
      <c r="AQ3966">
        <f t="shared" si="593"/>
        <v>2.7783661119515886</v>
      </c>
      <c r="CA3966">
        <v>4</v>
      </c>
      <c r="CC3966" t="str">
        <f t="shared" ca="1" si="589"/>
        <v/>
      </c>
      <c r="CD3966" t="str">
        <f t="shared" ca="1" si="590"/>
        <v/>
      </c>
      <c r="CH3966" t="str">
        <f t="shared" ca="1" si="594"/>
        <v/>
      </c>
      <c r="CK3966" t="str">
        <f t="shared" ca="1" si="591"/>
        <v/>
      </c>
    </row>
    <row r="3967" spans="1:89" x14ac:dyDescent="0.45">
      <c r="A3967">
        <v>2</v>
      </c>
      <c r="D3967" t="b">
        <f t="shared" si="588"/>
        <v>1</v>
      </c>
      <c r="AN3967">
        <f t="shared" si="592"/>
        <v>0.60585380423463286</v>
      </c>
      <c r="AQ3967">
        <f t="shared" si="593"/>
        <v>0.77836611195158856</v>
      </c>
      <c r="CA3967">
        <v>2</v>
      </c>
      <c r="CC3967" t="str">
        <f t="shared" ca="1" si="589"/>
        <v/>
      </c>
      <c r="CD3967" t="str">
        <f t="shared" ca="1" si="590"/>
        <v/>
      </c>
      <c r="CH3967" t="str">
        <f t="shared" ca="1" si="594"/>
        <v/>
      </c>
      <c r="CK3967" t="str">
        <f t="shared" ca="1" si="591"/>
        <v/>
      </c>
    </row>
    <row r="3968" spans="1:89" x14ac:dyDescent="0.45">
      <c r="A3968">
        <v>1</v>
      </c>
      <c r="CA3968">
        <v>1</v>
      </c>
      <c r="CC3968" t="str">
        <f t="shared" ca="1" si="589"/>
        <v/>
      </c>
      <c r="CD3968" t="str">
        <f t="shared" ca="1" si="590"/>
        <v/>
      </c>
      <c r="CH3968" t="str">
        <f t="shared" ca="1" si="594"/>
        <v/>
      </c>
      <c r="CK3968" t="str">
        <f t="shared" ca="1" si="591"/>
        <v/>
      </c>
    </row>
    <row r="3969" spans="1:89" x14ac:dyDescent="0.45">
      <c r="A3969">
        <v>1</v>
      </c>
      <c r="CA3969">
        <v>1</v>
      </c>
      <c r="CC3969" t="str">
        <f t="shared" ref="CC3969:CC4000" ca="1" si="596">IF(MOD(CELL("строка",CA3978),10)=0,SUM(CA3969:CA3978),"")</f>
        <v/>
      </c>
      <c r="CD3969" t="str">
        <f t="shared" ca="1" si="590"/>
        <v/>
      </c>
      <c r="CH3969" t="str">
        <f t="shared" ca="1" si="594"/>
        <v/>
      </c>
      <c r="CK3969" t="str">
        <f t="shared" ca="1" si="591"/>
        <v/>
      </c>
    </row>
    <row r="3970" spans="1:89" x14ac:dyDescent="0.45">
      <c r="A3970">
        <v>1</v>
      </c>
      <c r="CA3970">
        <v>1</v>
      </c>
      <c r="CC3970" t="str">
        <f t="shared" ca="1" si="596"/>
        <v/>
      </c>
      <c r="CD3970" t="str">
        <f t="shared" ref="CD3970:CD4000" ca="1" si="597">IF(MOD(CELL("строка",CA3989),20)=0,SUM(CA3970:CA3989),"")</f>
        <v/>
      </c>
      <c r="CH3970" t="str">
        <f t="shared" ca="1" si="594"/>
        <v/>
      </c>
      <c r="CK3970" t="str">
        <f t="shared" ref="CK3970:CK3981" ca="1" si="598">IF(MOD(CELL("строка",CD3970),20)=1,POWER( SUM( CD3970, -$CJ$1 ), 2 ),"")</f>
        <v/>
      </c>
    </row>
    <row r="3971" spans="1:89" x14ac:dyDescent="0.45">
      <c r="A3971">
        <v>0</v>
      </c>
      <c r="CA3971">
        <v>0</v>
      </c>
      <c r="CC3971">
        <f t="shared" ca="1" si="596"/>
        <v>17</v>
      </c>
      <c r="CD3971" t="str">
        <f t="shared" ca="1" si="597"/>
        <v/>
      </c>
      <c r="CH3971">
        <f t="shared" ref="CH3971:CH4001" ca="1" si="599">IF(MOD(CELL("строка",CC3971),10)=1,POWER( SUM( CC3971, -$G$1 ), 2 ),"")</f>
        <v>289</v>
      </c>
      <c r="CK3971" t="str">
        <f t="shared" ca="1" si="598"/>
        <v/>
      </c>
    </row>
    <row r="3972" spans="1:89" x14ac:dyDescent="0.45">
      <c r="A3972">
        <v>4</v>
      </c>
      <c r="CA3972">
        <v>4</v>
      </c>
      <c r="CC3972" t="str">
        <f t="shared" ca="1" si="596"/>
        <v/>
      </c>
      <c r="CD3972" t="str">
        <f t="shared" ca="1" si="597"/>
        <v/>
      </c>
      <c r="CH3972" t="str">
        <f t="shared" ca="1" si="599"/>
        <v/>
      </c>
      <c r="CK3972" t="str">
        <f t="shared" ca="1" si="598"/>
        <v/>
      </c>
    </row>
    <row r="3973" spans="1:89" x14ac:dyDescent="0.45">
      <c r="A3973">
        <v>0</v>
      </c>
      <c r="CA3973">
        <v>0</v>
      </c>
      <c r="CC3973" t="str">
        <f t="shared" ca="1" si="596"/>
        <v/>
      </c>
      <c r="CD3973" t="str">
        <f t="shared" ca="1" si="597"/>
        <v/>
      </c>
      <c r="CH3973" t="str">
        <f t="shared" ca="1" si="599"/>
        <v/>
      </c>
      <c r="CK3973" t="str">
        <f t="shared" ca="1" si="598"/>
        <v/>
      </c>
    </row>
    <row r="3974" spans="1:89" x14ac:dyDescent="0.45">
      <c r="A3974">
        <v>3</v>
      </c>
      <c r="CA3974">
        <v>3</v>
      </c>
      <c r="CC3974" t="str">
        <f t="shared" ca="1" si="596"/>
        <v/>
      </c>
      <c r="CD3974" t="str">
        <f t="shared" ca="1" si="597"/>
        <v/>
      </c>
      <c r="CH3974" t="str">
        <f t="shared" ca="1" si="599"/>
        <v/>
      </c>
      <c r="CK3974" t="str">
        <f t="shared" ca="1" si="598"/>
        <v/>
      </c>
    </row>
    <row r="3975" spans="1:89" x14ac:dyDescent="0.45">
      <c r="A3975">
        <v>2</v>
      </c>
      <c r="CA3975">
        <v>2</v>
      </c>
      <c r="CC3975" t="str">
        <f t="shared" ca="1" si="596"/>
        <v/>
      </c>
      <c r="CD3975" t="str">
        <f t="shared" ca="1" si="597"/>
        <v/>
      </c>
      <c r="CH3975" t="str">
        <f t="shared" ca="1" si="599"/>
        <v/>
      </c>
      <c r="CK3975" t="str">
        <f t="shared" ca="1" si="598"/>
        <v/>
      </c>
    </row>
    <row r="3976" spans="1:89" x14ac:dyDescent="0.45">
      <c r="A3976">
        <v>1</v>
      </c>
      <c r="CA3976">
        <v>1</v>
      </c>
      <c r="CC3976" t="str">
        <f t="shared" ca="1" si="596"/>
        <v/>
      </c>
      <c r="CD3976" t="str">
        <f t="shared" ca="1" si="597"/>
        <v/>
      </c>
      <c r="CH3976" t="str">
        <f t="shared" ca="1" si="599"/>
        <v/>
      </c>
      <c r="CK3976" t="str">
        <f t="shared" ca="1" si="598"/>
        <v/>
      </c>
    </row>
    <row r="3977" spans="1:89" x14ac:dyDescent="0.45">
      <c r="A3977">
        <v>4</v>
      </c>
      <c r="CA3977">
        <v>4</v>
      </c>
      <c r="CC3977" t="str">
        <f t="shared" ca="1" si="596"/>
        <v/>
      </c>
      <c r="CD3977" t="str">
        <f t="shared" ca="1" si="597"/>
        <v/>
      </c>
      <c r="CH3977" t="str">
        <f t="shared" ca="1" si="599"/>
        <v/>
      </c>
      <c r="CK3977" t="str">
        <f t="shared" ca="1" si="598"/>
        <v/>
      </c>
    </row>
    <row r="3978" spans="1:89" x14ac:dyDescent="0.45">
      <c r="A3978">
        <v>1</v>
      </c>
      <c r="CA3978">
        <v>1</v>
      </c>
      <c r="CC3978" t="str">
        <f t="shared" ca="1" si="596"/>
        <v/>
      </c>
      <c r="CD3978" t="str">
        <f t="shared" ca="1" si="597"/>
        <v/>
      </c>
      <c r="CH3978" t="str">
        <f t="shared" ca="1" si="599"/>
        <v/>
      </c>
      <c r="CK3978" t="str">
        <f t="shared" ca="1" si="598"/>
        <v/>
      </c>
    </row>
    <row r="3979" spans="1:89" x14ac:dyDescent="0.45">
      <c r="A3979">
        <v>1</v>
      </c>
      <c r="CA3979">
        <v>1</v>
      </c>
      <c r="CC3979" t="str">
        <f t="shared" ca="1" si="596"/>
        <v/>
      </c>
      <c r="CD3979" t="str">
        <f t="shared" ca="1" si="597"/>
        <v/>
      </c>
      <c r="CH3979" t="str">
        <f t="shared" ca="1" si="599"/>
        <v/>
      </c>
      <c r="CK3979" t="str">
        <f t="shared" ca="1" si="598"/>
        <v/>
      </c>
    </row>
    <row r="3980" spans="1:89" x14ac:dyDescent="0.45">
      <c r="A3980">
        <v>1</v>
      </c>
      <c r="CA3980">
        <v>1</v>
      </c>
      <c r="CC3980" t="str">
        <f t="shared" ca="1" si="596"/>
        <v/>
      </c>
      <c r="CD3980" t="str">
        <f t="shared" ca="1" si="597"/>
        <v/>
      </c>
      <c r="CH3980" t="str">
        <f t="shared" ca="1" si="599"/>
        <v/>
      </c>
      <c r="CK3980" t="str">
        <f t="shared" ca="1" si="598"/>
        <v/>
      </c>
    </row>
    <row r="3981" spans="1:89" x14ac:dyDescent="0.45">
      <c r="A3981">
        <v>0</v>
      </c>
      <c r="CA3981">
        <v>0</v>
      </c>
      <c r="CC3981">
        <f t="shared" ca="1" si="596"/>
        <v>10</v>
      </c>
      <c r="CD3981">
        <f t="shared" ca="1" si="597"/>
        <v>22</v>
      </c>
      <c r="CH3981">
        <f t="shared" ca="1" si="599"/>
        <v>100</v>
      </c>
      <c r="CK3981">
        <f t="shared" ca="1" si="598"/>
        <v>5.9292249999999935</v>
      </c>
    </row>
    <row r="3982" spans="1:89" x14ac:dyDescent="0.45">
      <c r="A3982">
        <v>1</v>
      </c>
      <c r="CA3982">
        <v>1</v>
      </c>
      <c r="CC3982" t="str">
        <f t="shared" ca="1" si="596"/>
        <v/>
      </c>
      <c r="CD3982" t="str">
        <f t="shared" ca="1" si="597"/>
        <v/>
      </c>
      <c r="CH3982" t="str">
        <f t="shared" ca="1" si="599"/>
        <v/>
      </c>
      <c r="CK3982" t="str">
        <f t="shared" ref="CK3971:CK4001" ca="1" si="600">IF(MOD(CELL("строка",CD3982),20)=1,POWER( SUM( CD3982, -$J$1 ), 2 ),"")</f>
        <v/>
      </c>
    </row>
    <row r="3983" spans="1:89" x14ac:dyDescent="0.45">
      <c r="A3983">
        <v>2</v>
      </c>
      <c r="CA3983">
        <v>2</v>
      </c>
      <c r="CC3983" t="str">
        <f t="shared" ca="1" si="596"/>
        <v/>
      </c>
      <c r="CD3983" t="str">
        <f t="shared" ca="1" si="597"/>
        <v/>
      </c>
      <c r="CH3983" t="str">
        <f t="shared" ca="1" si="599"/>
        <v/>
      </c>
      <c r="CK3983" t="str">
        <f t="shared" ca="1" si="600"/>
        <v/>
      </c>
    </row>
    <row r="3984" spans="1:89" x14ac:dyDescent="0.45">
      <c r="A3984">
        <v>0</v>
      </c>
      <c r="CA3984">
        <v>0</v>
      </c>
      <c r="CC3984" t="str">
        <f t="shared" ca="1" si="596"/>
        <v/>
      </c>
      <c r="CD3984" t="str">
        <f t="shared" ca="1" si="597"/>
        <v/>
      </c>
      <c r="CH3984" t="str">
        <f t="shared" ca="1" si="599"/>
        <v/>
      </c>
      <c r="CK3984" t="str">
        <f t="shared" ca="1" si="600"/>
        <v/>
      </c>
    </row>
    <row r="3985" spans="1:89" x14ac:dyDescent="0.45">
      <c r="A3985">
        <v>3</v>
      </c>
      <c r="CA3985">
        <v>3</v>
      </c>
      <c r="CC3985" t="str">
        <f t="shared" ca="1" si="596"/>
        <v/>
      </c>
      <c r="CD3985" t="str">
        <f t="shared" ca="1" si="597"/>
        <v/>
      </c>
      <c r="CH3985" t="str">
        <f t="shared" ca="1" si="599"/>
        <v/>
      </c>
      <c r="CK3985" t="str">
        <f t="shared" ca="1" si="600"/>
        <v/>
      </c>
    </row>
    <row r="3986" spans="1:89" x14ac:dyDescent="0.45">
      <c r="A3986">
        <v>4</v>
      </c>
      <c r="CA3986">
        <v>4</v>
      </c>
      <c r="CC3986" t="str">
        <f t="shared" ca="1" si="596"/>
        <v/>
      </c>
      <c r="CD3986" t="str">
        <f t="shared" ca="1" si="597"/>
        <v/>
      </c>
      <c r="CH3986" t="str">
        <f t="shared" ca="1" si="599"/>
        <v/>
      </c>
      <c r="CK3986" t="str">
        <f t="shared" ca="1" si="600"/>
        <v/>
      </c>
    </row>
    <row r="3987" spans="1:89" x14ac:dyDescent="0.45">
      <c r="A3987">
        <v>0</v>
      </c>
      <c r="CA3987">
        <v>0</v>
      </c>
      <c r="CC3987" t="str">
        <f t="shared" ca="1" si="596"/>
        <v/>
      </c>
      <c r="CD3987" t="str">
        <f t="shared" ca="1" si="597"/>
        <v/>
      </c>
      <c r="CH3987" t="str">
        <f t="shared" ca="1" si="599"/>
        <v/>
      </c>
      <c r="CK3987" t="str">
        <f t="shared" ca="1" si="600"/>
        <v/>
      </c>
    </row>
    <row r="3988" spans="1:89" x14ac:dyDescent="0.45">
      <c r="A3988">
        <v>0</v>
      </c>
      <c r="CA3988">
        <v>0</v>
      </c>
      <c r="CC3988" t="str">
        <f t="shared" ca="1" si="596"/>
        <v/>
      </c>
      <c r="CD3988" t="str">
        <f t="shared" ca="1" si="597"/>
        <v/>
      </c>
      <c r="CH3988" t="str">
        <f t="shared" ca="1" si="599"/>
        <v/>
      </c>
      <c r="CK3988" t="str">
        <f t="shared" ca="1" si="600"/>
        <v/>
      </c>
    </row>
    <row r="3989" spans="1:89" x14ac:dyDescent="0.45">
      <c r="A3989">
        <v>0</v>
      </c>
      <c r="CA3989">
        <v>0</v>
      </c>
      <c r="CC3989" t="str">
        <f t="shared" ca="1" si="596"/>
        <v/>
      </c>
      <c r="CD3989" t="str">
        <f t="shared" ca="1" si="597"/>
        <v/>
      </c>
      <c r="CH3989" t="str">
        <f t="shared" ca="1" si="599"/>
        <v/>
      </c>
      <c r="CK3989" t="str">
        <f t="shared" ca="1" si="600"/>
        <v/>
      </c>
    </row>
    <row r="3990" spans="1:89" x14ac:dyDescent="0.45">
      <c r="A3990">
        <v>0</v>
      </c>
      <c r="CA3990">
        <v>0</v>
      </c>
      <c r="CC3990" t="str">
        <f t="shared" ca="1" si="596"/>
        <v/>
      </c>
      <c r="CD3990" t="str">
        <f t="shared" ca="1" si="597"/>
        <v/>
      </c>
      <c r="CH3990" t="str">
        <f t="shared" ca="1" si="599"/>
        <v/>
      </c>
      <c r="CK3990" t="str">
        <f t="shared" ca="1" si="600"/>
        <v/>
      </c>
    </row>
    <row r="3991" spans="1:89" x14ac:dyDescent="0.45">
      <c r="A3991">
        <v>1</v>
      </c>
      <c r="CA3991">
        <v>1</v>
      </c>
      <c r="CC3991">
        <f t="shared" ca="1" si="596"/>
        <v>12</v>
      </c>
      <c r="CD3991" t="str">
        <f t="shared" ca="1" si="597"/>
        <v/>
      </c>
      <c r="CH3991">
        <f t="shared" ca="1" si="599"/>
        <v>144</v>
      </c>
      <c r="CK3991" t="str">
        <f t="shared" ca="1" si="600"/>
        <v/>
      </c>
    </row>
    <row r="3992" spans="1:89" x14ac:dyDescent="0.45">
      <c r="A3992">
        <v>3</v>
      </c>
      <c r="CA3992">
        <v>3</v>
      </c>
      <c r="CC3992" t="str">
        <f t="shared" ca="1" si="596"/>
        <v/>
      </c>
      <c r="CD3992" t="str">
        <f t="shared" ca="1" si="597"/>
        <v/>
      </c>
      <c r="CH3992" t="str">
        <f t="shared" ca="1" si="599"/>
        <v/>
      </c>
      <c r="CK3992" t="str">
        <f t="shared" ca="1" si="600"/>
        <v/>
      </c>
    </row>
    <row r="3993" spans="1:89" x14ac:dyDescent="0.45">
      <c r="A3993">
        <v>1</v>
      </c>
      <c r="CA3993">
        <v>1</v>
      </c>
      <c r="CC3993" t="str">
        <f t="shared" ca="1" si="596"/>
        <v/>
      </c>
      <c r="CD3993" t="str">
        <f t="shared" ca="1" si="597"/>
        <v/>
      </c>
      <c r="CH3993" t="str">
        <f t="shared" ca="1" si="599"/>
        <v/>
      </c>
      <c r="CK3993" t="str">
        <f t="shared" ca="1" si="600"/>
        <v/>
      </c>
    </row>
    <row r="3994" spans="1:89" x14ac:dyDescent="0.45">
      <c r="A3994">
        <v>1</v>
      </c>
      <c r="CA3994">
        <v>1</v>
      </c>
      <c r="CC3994" t="str">
        <f t="shared" ca="1" si="596"/>
        <v/>
      </c>
      <c r="CD3994" t="str">
        <f t="shared" ca="1" si="597"/>
        <v/>
      </c>
      <c r="CH3994" t="str">
        <f t="shared" ca="1" si="599"/>
        <v/>
      </c>
      <c r="CK3994" t="str">
        <f t="shared" ca="1" si="600"/>
        <v/>
      </c>
    </row>
    <row r="3995" spans="1:89" x14ac:dyDescent="0.45">
      <c r="A3995">
        <v>2</v>
      </c>
      <c r="CA3995">
        <v>2</v>
      </c>
      <c r="CC3995" t="str">
        <f t="shared" ca="1" si="596"/>
        <v/>
      </c>
      <c r="CD3995" t="str">
        <f t="shared" ca="1" si="597"/>
        <v/>
      </c>
      <c r="CH3995" t="str">
        <f t="shared" ca="1" si="599"/>
        <v/>
      </c>
      <c r="CK3995" t="str">
        <f t="shared" ca="1" si="600"/>
        <v/>
      </c>
    </row>
    <row r="3996" spans="1:89" x14ac:dyDescent="0.45">
      <c r="A3996">
        <v>2</v>
      </c>
      <c r="CA3996">
        <v>2</v>
      </c>
      <c r="CC3996" t="str">
        <f t="shared" ca="1" si="596"/>
        <v/>
      </c>
      <c r="CD3996" t="str">
        <f t="shared" ca="1" si="597"/>
        <v/>
      </c>
      <c r="CH3996" t="str">
        <f t="shared" ca="1" si="599"/>
        <v/>
      </c>
      <c r="CK3996" t="str">
        <f t="shared" ca="1" si="600"/>
        <v/>
      </c>
    </row>
    <row r="3997" spans="1:89" x14ac:dyDescent="0.45">
      <c r="A3997">
        <v>0</v>
      </c>
      <c r="CA3997">
        <v>0</v>
      </c>
      <c r="CC3997" t="str">
        <f t="shared" ca="1" si="596"/>
        <v/>
      </c>
      <c r="CD3997" t="str">
        <f t="shared" ca="1" si="597"/>
        <v/>
      </c>
      <c r="CH3997" t="str">
        <f t="shared" ca="1" si="599"/>
        <v/>
      </c>
      <c r="CK3997" t="str">
        <f t="shared" ca="1" si="600"/>
        <v/>
      </c>
    </row>
    <row r="3998" spans="1:89" x14ac:dyDescent="0.45">
      <c r="A3998">
        <v>0</v>
      </c>
      <c r="CA3998">
        <v>0</v>
      </c>
      <c r="CC3998" t="str">
        <f t="shared" ca="1" si="596"/>
        <v/>
      </c>
      <c r="CD3998" t="str">
        <f t="shared" ca="1" si="597"/>
        <v/>
      </c>
      <c r="CH3998" t="str">
        <f t="shared" ca="1" si="599"/>
        <v/>
      </c>
      <c r="CK3998" t="str">
        <f t="shared" ca="1" si="600"/>
        <v/>
      </c>
    </row>
    <row r="3999" spans="1:89" x14ac:dyDescent="0.45">
      <c r="A3999">
        <v>1</v>
      </c>
      <c r="CA3999">
        <v>1</v>
      </c>
      <c r="CC3999" t="str">
        <f t="shared" ca="1" si="596"/>
        <v/>
      </c>
      <c r="CD3999" t="str">
        <f t="shared" ca="1" si="597"/>
        <v/>
      </c>
      <c r="CH3999" t="str">
        <f t="shared" ca="1" si="599"/>
        <v/>
      </c>
      <c r="CK3999" t="str">
        <f t="shared" ca="1" si="600"/>
        <v/>
      </c>
    </row>
    <row r="4000" spans="1:89" x14ac:dyDescent="0.45">
      <c r="A4000">
        <v>1</v>
      </c>
      <c r="CA4000">
        <v>1</v>
      </c>
      <c r="CC4000" t="str">
        <f t="shared" ca="1" si="596"/>
        <v/>
      </c>
      <c r="CD4000" t="str">
        <f t="shared" ca="1" si="597"/>
        <v/>
      </c>
      <c r="CH4000" t="str">
        <f t="shared" ca="1" si="599"/>
        <v/>
      </c>
      <c r="CK4000" t="str">
        <f t="shared" ca="1" si="600"/>
        <v/>
      </c>
    </row>
    <row r="4001" spans="1:81" x14ac:dyDescent="0.45">
      <c r="A4001" t="s">
        <v>0</v>
      </c>
      <c r="CA4001" t="s">
        <v>0</v>
      </c>
      <c r="CC4001">
        <f ca="1">SUM(CC1:CC16)</f>
        <v>0</v>
      </c>
    </row>
    <row r="4002" spans="1:81" x14ac:dyDescent="0.45">
      <c r="A4002" t="s">
        <v>1</v>
      </c>
      <c r="CA4002" t="s">
        <v>45</v>
      </c>
      <c r="CC4002">
        <f ca="1">COUNT(CC1:CC15)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эксперимент_2023-09-15_09-08-41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ICPC-NB-XX</dc:creator>
  <cp:lastModifiedBy>Michael</cp:lastModifiedBy>
  <dcterms:created xsi:type="dcterms:W3CDTF">2023-09-15T07:22:34Z</dcterms:created>
  <dcterms:modified xsi:type="dcterms:W3CDTF">2023-09-27T18:20:25Z</dcterms:modified>
</cp:coreProperties>
</file>