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Михаил"/>
  <workbookPr/>
  <bookViews>
    <workbookView activeTab="0" xWindow="240" yWindow="60" windowWidth="14805" windowHeight="8010" tabRatio="500"/>
  </bookViews>
  <sheets>
    <sheet name="Дипломная работа" sheetId="1" r:id="rId4"/>
  </sheets>
  <calcPr/>
  <extLst>
    <ext uri="smNativeData">
      <pm:revision xmlns:pm="smNativeData" day="1700094129" val="1062" rev="124" revOS="4" revMin="124" revMax="0"/>
      <pm:docPrefs xmlns:pm="smNativeData" id="1700094129" fixedDigits="0" showNotice="1" showFrameBounds="1" autoChart="1" recalcOnPrint="1" recalcOnCopy="1" finalRounding="1" compatTextArt="1" tab="567" useDefinedPrintRange="1" printArea="currentSheet"/>
      <pm:compatibility xmlns:pm="smNativeData" id="1700094129" overlapCells="1"/>
      <pm:defCurrency xmlns:pm="smNativeData" id="1700094129"/>
    </ext>
  </extLst>
</workbook>
</file>

<file path=xl/sharedStrings.xml><?xml version="1.0" encoding="utf-8"?>
<sst xmlns="http://schemas.openxmlformats.org/spreadsheetml/2006/main" count="28" uniqueCount="27">
  <si>
    <t>Для рассчёта кол-ва муравьёв, потребуются данные(артефакты), добытые в реальной жизни</t>
  </si>
  <si>
    <t>А именно: форма муравейника, вид муравьёв, и размерности гнезда.</t>
  </si>
  <si>
    <t>Форма муравейника определяется визуально и напоминает обратный парабалоид.</t>
  </si>
  <si>
    <t>Вид муравьёв определяется так же на глаз и относится к самому распространённому виду:</t>
  </si>
  <si>
    <t>Чёрный садовый муравей(он же Lasius niger)</t>
  </si>
  <si>
    <t>В ходе замерительных и измерительных мероприятий были полученные следующие данные:</t>
  </si>
  <si>
    <t>Радиус муравейника 26 см, высота 12 см, а так же замеры каждого муравья, при выборки = 10</t>
  </si>
  <si>
    <t>которые составили: 0.3см, 0.3см, 0.3см, 0.3см, 1 см, 0.3см, 0.4см, 0.3см, 0.4см, 0.3см.</t>
  </si>
  <si>
    <t>где 1 см- размер матки муравейника, согласно данным Википедии.</t>
  </si>
  <si>
    <t>Для начала, переведём все данные с единицами измерения в СИ (в метрах):</t>
  </si>
  <si>
    <t>Радиус муравейника=</t>
  </si>
  <si>
    <t>Высота муравейника=</t>
  </si>
  <si>
    <t>Размеры муравьёв:</t>
  </si>
  <si>
    <t>Определим кол-во муравьёв живущих в муравейнике:</t>
  </si>
  <si>
    <t>Определим объём всего муравейника:</t>
  </si>
  <si>
    <t>X= (Vр/Vna)/10</t>
  </si>
  <si>
    <t>V(р)=</t>
  </si>
  <si>
    <t>V(н)</t>
  </si>
  <si>
    <t>+</t>
  </si>
  <si>
    <t>V(п)</t>
  </si>
  <si>
    <t xml:space="preserve"> где V(н) - наземная  а V(п) - подземная часть</t>
  </si>
  <si>
    <t>V(н) =</t>
  </si>
  <si>
    <t>X=</t>
  </si>
  <si>
    <t>V(п) =</t>
  </si>
  <si>
    <t xml:space="preserve">_x0009_Найдём выборку:
</t>
  </si>
  <si>
    <t>Na=</t>
  </si>
  <si>
    <t>Определим объём выборки Vna=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</si>
</sst>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Calibri"/>
      <charset val="204"/>
      <family val="2"/>
      <color rgb="FF000000"/>
      <sz val="11"/>
      <extLst>
        <ext uri="smNativeData">
          <pm:charSpec xmlns:pm="smNativeData" id="170009412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0009412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D9E1F2"/>
        <bgColor rgb="FFFFFFFF"/>
        <extLst>
          <ext uri="smNativeData">
            <pm:shade xmlns:pm="smNativeData" id="1700094129" type="1" fgLvl="100" fgClr="00D9E1F2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700094129" type="1" fgLvl="100" fgClr="00FFF2CA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700094129" type="1" fgLvl="100" fgClr="00D8D8D8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700094129" type="1" fgLvl="100" fgClr="008EA9DB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700094129" type="1" fgLvl="100" fgClr="00C5DFB3" bgLvl="0" bgClr="00000000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00094129" type="1" fgLvl="100" fgClr="0000B050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700094129" type="1" fgLvl="100" fgClr="00ED7D31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00094129" type="1" fgLvl="100" fgClr="00FFFF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00094129" type="1" fgLvl="100" fgClr="00FF00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0094129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0941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0941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0941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0941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0941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0941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0941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0941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0941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0941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09412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9">
    <xf numFmtId="0" fontId="0" fillId="0" borderId="0" xfId="0"/>
    <xf numFmtId="0" fontId="0" fillId="2" borderId="1" xfId="0" applyFill="1"/>
    <xf numFmtId="0" fontId="0" fillId="3" borderId="2" xfId="0" applyFill="1"/>
    <xf numFmtId="0" fontId="0" fillId="4" borderId="3" xfId="0" applyFill="1"/>
    <xf numFmtId="0" fontId="0" fillId="5" borderId="4" xfId="0" applyFill="1"/>
    <xf numFmtId="0" fontId="0" fillId="6" borderId="5" xfId="0" applyFill="1"/>
    <xf numFmtId="0" fontId="0" fillId="7" borderId="6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5" borderId="4" xfId="0" applyFill="1" applyAlignment="1">
      <alignment horizontal="center" vertical="center"/>
    </xf>
    <xf numFmtId="0" fontId="0" fillId="5" borderId="4" xfId="0" applyFill="1" applyAlignment="1">
      <alignment horizontal="center"/>
    </xf>
    <xf numFmtId="0" fontId="0" fillId="8" borderId="7" xfId="0" applyFill="1"/>
    <xf numFmtId="0" fontId="0" fillId="9" borderId="8" xfId="0" applyFill="1"/>
    <xf numFmtId="0" fontId="0" fillId="9" borderId="8" xfId="0" applyFill="1" applyAlignment="1">
      <alignment horizontal="center"/>
    </xf>
    <xf numFmtId="0" fontId="0" fillId="9" borderId="8" xfId="0" applyFill="1" applyAlignment="1">
      <alignment horizontal="center" vertical="center"/>
    </xf>
    <xf numFmtId="0" fontId="0" fillId="9" borderId="8" xfId="0" applyFill="1" applyAlignment="1">
      <alignment horizontal="center" wrapText="1"/>
    </xf>
    <xf numFmtId="0" fontId="0" fillId="6" borderId="5" xfId="0" applyFill="1" applyAlignment="1">
      <alignment horizontal="center" vertical="center"/>
    </xf>
    <xf numFmtId="0" fontId="0" fillId="10" borderId="9" xfId="0" applyFill="1" applyAlignment="1">
      <alignment horizontal="right"/>
    </xf>
    <xf numFmtId="0" fontId="0" fillId="10" borderId="9" xfId="0" applyFill="1"/>
  </cellXfs>
  <cellStyles count="1">
    <cellStyle name="Normal" xfId="0" builtinId="0" customBuiltin="1"/>
  </cellStyles>
  <tableStyles count="0"/>
  <extLst>
    <ext uri="smNativeData">
      <pm:charStyles xmlns:pm="smNativeData" id="1700094129" count="1">
        <pm:charStyle name="Обычный" fontId="0" Id="1"/>
      </pm:charStyles>
      <pm:colors xmlns:pm="smNativeData" id="1700094129" count="7">
        <pm:color name="Цвет 24" rgb="D9E1F2"/>
        <pm:color name="Цвет 25" rgb="FFF2CA"/>
        <pm:color name="Цвет 26" rgb="D8D8D8"/>
        <pm:color name="Цвет 27" rgb="8EA9DB"/>
        <pm:color name="Цвет 28" rgb="C5DFB3"/>
        <pm:color name="Цвет 29" rgb="00B050"/>
        <pm:color name="Цвет 30" rgb="ED7D3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21"/>
  <sheetViews>
    <sheetView tabSelected="1" view="normal" topLeftCell="G11" workbookViewId="0">
      <selection activeCell="O17" sqref="O17"/>
    </sheetView>
  </sheetViews>
  <sheetFormatPr defaultRowHeight="15.40"/>
  <cols>
    <col min="2" max="2" width="12.142857" customWidth="1"/>
    <col min="11" max="11" width="11.000000" customWidth="1"/>
    <col min="14" max="14" width="17.857143" customWidth="1"/>
    <col min="15" max="15" width="14.428571" customWidth="1"/>
    <col min="17" max="17" width="11.571429" customWidth="1"/>
  </cols>
  <sheetData>
    <row r="1" spans="1:1">
      <c r="A1" t="s">
        <v>0</v>
      </c>
    </row>
    <row r="2" spans="1:7">
      <c r="A2" s="1" t="s">
        <v>1</v>
      </c>
      <c r="B2" s="1"/>
      <c r="C2" s="1"/>
      <c r="D2" s="1"/>
      <c r="E2" s="1"/>
      <c r="F2" s="1"/>
      <c r="G2" s="1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1">
      <c r="A4" t="s">
        <v>3</v>
      </c>
    </row>
    <row r="5" spans="1:5">
      <c r="A5" s="3" t="s">
        <v>4</v>
      </c>
      <c r="B5" s="3"/>
      <c r="C5" s="3"/>
      <c r="D5" s="3"/>
      <c r="E5" s="3"/>
    </row>
    <row r="6" spans="1:1">
      <c r="A6" t="s">
        <v>5</v>
      </c>
    </row>
    <row r="7" spans="1:10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</row>
    <row r="8" spans="1:9">
      <c r="A8" s="5" t="s">
        <v>7</v>
      </c>
      <c r="B8" s="5"/>
      <c r="C8" s="5"/>
      <c r="D8" s="5"/>
      <c r="E8" s="5"/>
      <c r="F8" s="5"/>
      <c r="G8" s="5"/>
      <c r="H8" s="5"/>
      <c r="I8" s="5"/>
    </row>
    <row r="9" spans="1:7">
      <c r="A9" s="1" t="s">
        <v>8</v>
      </c>
      <c r="B9" s="1"/>
      <c r="C9" s="1"/>
      <c r="D9" s="1"/>
      <c r="E9" s="1"/>
      <c r="F9" s="1"/>
      <c r="G9" s="1"/>
    </row>
    <row r="11" spans="1:8">
      <c r="A11" s="6" t="s">
        <v>9</v>
      </c>
      <c r="B11" s="6"/>
      <c r="C11" s="6"/>
      <c r="D11" s="6"/>
      <c r="E11" s="6"/>
      <c r="F11" s="6"/>
      <c r="G11" s="6"/>
      <c r="H11" s="6"/>
    </row>
    <row r="12" spans="1:3">
      <c r="A12" t="s">
        <v>10</v>
      </c>
      <c r="C12" s="8" t="n">
        <v>0.260000000000000009</v>
      </c>
    </row>
    <row r="13" spans="1:3">
      <c r="A13" t="s">
        <v>11</v>
      </c>
      <c r="C13" s="8" t="n">
        <v>0.119999999999999996</v>
      </c>
    </row>
    <row r="14" spans="1:12">
      <c r="A14" s="11" t="s">
        <v>12</v>
      </c>
      <c r="B14" s="11"/>
      <c r="C14" s="9" t="n">
        <v>0.003</v>
      </c>
      <c r="D14" s="10" t="n">
        <v>0.003</v>
      </c>
      <c r="E14" s="10" t="n">
        <v>0.003</v>
      </c>
      <c r="F14" s="10" t="n">
        <v>0.003</v>
      </c>
      <c r="G14" s="10" t="n">
        <v>0.01</v>
      </c>
      <c r="H14" s="10" t="n">
        <v>0.003</v>
      </c>
      <c r="I14" s="10" t="n">
        <v>0.004</v>
      </c>
      <c r="J14" s="10" t="n">
        <v>0.003</v>
      </c>
      <c r="K14" s="10" t="n">
        <v>0.004</v>
      </c>
      <c r="L14" s="10" t="n">
        <v>0.003</v>
      </c>
    </row>
    <row r="15" spans="14:17">
      <c r="N15" s="12" t="s">
        <v>13</v>
      </c>
      <c r="O15" s="12"/>
      <c r="P15" s="12"/>
      <c r="Q15" s="12"/>
    </row>
    <row r="16" spans="1:14">
      <c r="A16" s="1" t="s">
        <v>14</v>
      </c>
      <c r="B16" s="1"/>
      <c r="C16" s="1"/>
      <c r="D16" s="1"/>
      <c r="N16" s="16" t="s">
        <v>15</v>
      </c>
    </row>
    <row r="17" spans="1:15">
      <c r="A17" s="12" t="s">
        <v>16</v>
      </c>
      <c r="B17" s="13" t="s">
        <v>17</v>
      </c>
      <c r="C17" s="13" t="s">
        <v>18</v>
      </c>
      <c r="D17" s="13" t="s">
        <v>19</v>
      </c>
      <c r="E17" t="s">
        <v>20</v>
      </c>
      <c r="J17" s="8" t="s">
        <v>21</v>
      </c>
      <c r="K17">
        <f>((C12*C12*C13*3.14)/2)</f>
        <v>0.0127358400000000005</v>
      </c>
      <c r="N17" s="17" t="s">
        <v>22</v>
      </c>
      <c r="O17" s="18">
        <f>(K19/P21)/10</f>
        <v>544266.666666666977</v>
      </c>
    </row>
    <row r="18" spans="10:11">
      <c r="J18" s="8" t="s">
        <v>23</v>
      </c>
      <c r="K18">
        <f>2/3*K17</f>
        <v>0.00849056000000000033</v>
      </c>
    </row>
    <row r="19" spans="10:16">
      <c r="J19" s="14" t="s">
        <v>16</v>
      </c>
      <c r="K19" s="14">
        <f>K17+K18</f>
        <v>0.0212264000000000008</v>
      </c>
      <c r="N19" s="15" t="s">
        <v>24</v>
      </c>
      <c r="O19" s="14" t="s">
        <v>25</v>
      </c>
      <c r="P19" s="14">
        <f>SUM(C14:L14)/10</f>
        <v>0.00390000000000000036</v>
      </c>
    </row>
    <row r="20" spans="14:16">
      <c r="N20" s="12"/>
      <c r="O20" s="12"/>
      <c r="P20" s="12"/>
    </row>
    <row r="21" spans="14:17">
      <c r="N21" s="12" t="s">
        <v>26</v>
      </c>
      <c r="O21" s="12"/>
      <c r="P21" s="14">
        <f>P19*10^-6</f>
        <v>3.899999999999999354E-09</v>
      </c>
      <c r="Q21" s="7"/>
    </row>
  </sheetData>
  <printOptions>
    <extLst>
      <ext uri="smNativeData">
        <pm:pageFlags xmlns:pm="smNativeData" id="170009412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0094129" l="56" r="56" t="56" b="56" borderId="0" fillId="0" vertical="0"/>
        <pm:footer xmlns:pm="smNativeData" id="1700094129" l="56" r="56" t="56" b="56" borderId="0" fillId="0" vertical="2"/>
        <pm:paperBin xmlns:pm="smNativeData" id="1700094129" Id="0" type="0" value="0"/>
        <pm:paperBin xmlns:pm="smNativeData" id="1700094129" Id="1" type="0" value="0"/>
      </ext>
    </extLst>
  </headerFooter>
  <extLst>
    <ext uri="smNativeData">
      <pm:sheetPrefs xmlns:pm="smNativeData" day="17000941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Михаил</cp:lastModifiedBy>
  <cp:revision>0</cp:revision>
  <dcterms:created xsi:type="dcterms:W3CDTF">2023-11-07T01:17:18Z</dcterms:created>
  <dcterms:modified xsi:type="dcterms:W3CDTF">2023-11-16T00:22:09Z</dcterms:modified>
</cp:coreProperties>
</file>