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38" yWindow="104" windowWidth="19848" windowHeight="8358" firstSheet="2" activeTab="6"/>
  </bookViews>
  <sheets>
    <sheet name="1.Основные и поддерживающие БП" sheetId="1" r:id="rId1"/>
    <sheet name="2.Декомпозиция процесса" sheetId="2" r:id="rId2"/>
    <sheet name="3.Процесс в нотации BPMN" sheetId="3" r:id="rId3"/>
    <sheet name="4.инициативы по оптимизации БП" sheetId="4" r:id="rId4"/>
    <sheet name="5.Экономический эффект" sheetId="5" r:id="rId5"/>
    <sheet name="6.RICE" sheetId="6" r:id="rId6"/>
    <sheet name="7.Проект" sheetId="7" r:id="rId7"/>
  </sheets>
  <calcPr calcId="124519"/>
</workbook>
</file>

<file path=xl/calcChain.xml><?xml version="1.0" encoding="utf-8"?>
<calcChain xmlns="http://schemas.openxmlformats.org/spreadsheetml/2006/main">
  <c r="E9" i="7"/>
  <c r="D9"/>
  <c r="E8"/>
  <c r="D8"/>
  <c r="E7"/>
  <c r="D7"/>
  <c r="E6"/>
  <c r="D6"/>
  <c r="E5"/>
  <c r="D5"/>
  <c r="E4"/>
  <c r="D4"/>
  <c r="E3"/>
  <c r="D3"/>
  <c r="F10" i="6" l="1"/>
  <c r="F8"/>
  <c r="F6"/>
  <c r="F4"/>
  <c r="F2"/>
  <c r="G7" i="5" l="1"/>
  <c r="G6"/>
  <c r="G5"/>
  <c r="G4"/>
  <c r="G3"/>
</calcChain>
</file>

<file path=xl/sharedStrings.xml><?xml version="1.0" encoding="utf-8"?>
<sst xmlns="http://schemas.openxmlformats.org/spreadsheetml/2006/main" count="79" uniqueCount="79">
  <si>
    <t>﻿Рассмотрим две одинаковые компании из индустрии мобильной связи - МТС и Теле2 их основные , а так же поддерживающие бизнес-процессы:</t>
  </si>
  <si>
    <t>Основные бизнесс-процессы:</t>
  </si>
  <si>
    <t>1. Продажа услуг мобильной связи: это процесс, который включает в себя разработку
и продажу тарифов, продажу смартфонов и других устройств, а также предоставление 
услуг связи, таких как голосовая связь, SMS и интернет.
и продажу тарифов, продажу смартфонов и других устройств, а также предоставление 
услуг связи, таких как голосовая связь, SMS и интернет.</t>
  </si>
  <si>
    <t>2. Маркетинг и продажи: это процесс, который включает в себя разработку стратегии
продаж, создание рекламных кампаний, продвижение товаров и услуг и продажу.</t>
  </si>
  <si>
    <t>3. Управление персоналом: это процесс, который включает в себя найм сотрудников, 
обучение, управление и мотивацию персонала.</t>
  </si>
  <si>
    <t>1. Финансовый учет: это процесс, который включает в себя учет доходов и расходов, 
бухгалтерский учет и отчетность.</t>
  </si>
  <si>
    <t>2. Снабжение: это процесс, который включает в себя закупку необходимых материалов
и оборудования для оказания услуг связи.</t>
  </si>
  <si>
    <t>3. Логистика и складское хозяйство: это процесс, который включает в себя управление складом,
доставку товаров в салоны связи и управление инвентаризацией.</t>
  </si>
  <si>
    <t>Поддерживающие бизнес-процессы:</t>
  </si>
  <si>
    <t>1. Обновления списка рассылки</t>
  </si>
  <si>
    <t xml:space="preserve">2. Аудит процесса обновления информации и редактирования списка рассылки.
</t>
  </si>
  <si>
    <t>3. Улучшение системы управления базой данных.</t>
  </si>
  <si>
    <t>4. Разработка автоматической системы уведомлений.</t>
  </si>
  <si>
    <t>5. Обучение сотрудников.</t>
  </si>
  <si>
    <t>Возможность для снижения издержек</t>
  </si>
  <si>
    <t>Источник жалоб клиентов</t>
  </si>
  <si>
    <t>Возможность улучшения</t>
  </si>
  <si>
    <t>Простота улучшения</t>
  </si>
  <si>
    <t>Источник недовольства сотрудников</t>
  </si>
  <si>
    <t>Итого</t>
  </si>
  <si>
    <t>Обновления списка рассылки</t>
  </si>
  <si>
    <t>Аудит процесса обновления информации и редактирования списка рассылки</t>
  </si>
  <si>
    <t>Улучшение системы управления базой данных</t>
  </si>
  <si>
    <t>Разработка автоматической системы уведомлений</t>
  </si>
  <si>
    <t>Обучение сотрудников</t>
  </si>
  <si>
    <t>Экономический эффект от инициатив (от 1 до 5, где 5 наилучший выбор)</t>
  </si>
  <si>
    <t>Инициатива</t>
  </si>
  <si>
    <t>Reach (Охват)</t>
  </si>
  <si>
    <t>Impact (Влияние)</t>
  </si>
  <si>
    <t>Confidence (Уверенность)</t>
  </si>
  <si>
    <t>Effort (Затраты)</t>
  </si>
  <si>
    <t>RICE</t>
  </si>
  <si>
    <t>Вывод:</t>
  </si>
  <si>
    <t>Инициатива 1: Обновления списка рассылки</t>
  </si>
  <si>
    <t>Инициатива 1:</t>
  </si>
  <si>
    <t>Инициатива 2: Аудит процесса обновления информации и редактирования списка рассылки</t>
  </si>
  <si>
    <t>Инициатива 2:</t>
  </si>
  <si>
    <t>Инициатива 3:</t>
  </si>
  <si>
    <t>Инициатива 3: Улучшение системы управления базой данных</t>
  </si>
  <si>
    <t>Инициатива 4: Разработка автоматической системы уведомлений</t>
  </si>
  <si>
    <t>Инициатива 4:</t>
  </si>
  <si>
    <t>Инициатива 5:</t>
  </si>
  <si>
    <t>Инициатива 5: Обучение сотрудников</t>
  </si>
  <si>
    <t xml:space="preserve">Исходя из оценок RICE, наиболее приоритетной является инициатива 2, об аудите процесса обновления информации и редактирования списка рассылки. Она имеет самый большой показатель RICE и предоставит наибольший экономический эффект.
</t>
  </si>
  <si>
    <t>Проект по разработке шаблонов документов с задачами, сроками и участниками.</t>
  </si>
  <si>
    <t>Этап</t>
  </si>
  <si>
    <t>ОТВЕТСТВЕННЫЙ</t>
  </si>
  <si>
    <t>НАЧАЛО</t>
  </si>
  <si>
    <t>КОНЕЦ</t>
  </si>
  <si>
    <t>КОММЕНТАРИЙ</t>
  </si>
  <si>
    <t>до внедрения нового шаблона</t>
  </si>
  <si>
    <t>1</t>
  </si>
  <si>
    <t>Определение требований и составление плана проекта.</t>
  </si>
  <si>
    <t>Руковоитель проекта</t>
  </si>
  <si>
    <t>Провести собрание с командой для обсуждения требований и определения основных функциональностей шаблонов документов.</t>
  </si>
  <si>
    <t>2</t>
  </si>
  <si>
    <t>Анализ и дизайн</t>
  </si>
  <si>
    <t>Аналитик, Дизайнер</t>
  </si>
  <si>
    <t>Провести исследование текущих шаблонов документов, определить основные критерии для новых шаблонов и разработать дизайн.</t>
  </si>
  <si>
    <t>3</t>
  </si>
  <si>
    <t xml:space="preserve"> Разработка шаблонов</t>
  </si>
  <si>
    <t>Дизайнер</t>
  </si>
  <si>
    <t>Создать и настроить новые шаблоны документов на основе определенных требований и дизайна.</t>
  </si>
  <si>
    <t>4</t>
  </si>
  <si>
    <t>Тестирование и отладка</t>
  </si>
  <si>
    <t>Тестировщик</t>
  </si>
  <si>
    <t>Провести тестирование новых шаблонов документов, выявить и исправить ошибки и недочеты.</t>
  </si>
  <si>
    <t>5</t>
  </si>
  <si>
    <t>Развертывание и обучение</t>
  </si>
  <si>
    <t>Администратор системы, тренер</t>
  </si>
  <si>
    <t>Установить новые шаблоны документов на сервере и обучить пользователей их использованию.</t>
  </si>
  <si>
    <t>6</t>
  </si>
  <si>
    <t>Внедрение и поддержка</t>
  </si>
  <si>
    <t xml:space="preserve"> Поддержка пользователей, администратор</t>
  </si>
  <si>
    <t xml:space="preserve"> Предоставить постоянную поддержку пользователей при использовании новых шаблонов документов.</t>
  </si>
  <si>
    <t>7</t>
  </si>
  <si>
    <t xml:space="preserve"> Мониторинг и обратная связь</t>
  </si>
  <si>
    <t>Команда проекта, пользователи.</t>
  </si>
  <si>
    <t>Осуществить наблюдение за использованием новых шаблонов документов, собрать обратную связь от пользователей и внести соответствующие улучшения.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</si>
</sst>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dd\.mm\.yyyy"/>
    <numFmt numFmtId="166" formatCode="dd\.mm\.yy"/>
  </numFmts>
  <fonts count="5">
    <font>
      <sz val="11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0"/>
        <bgColor theme="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/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textRotation="90"/>
    </xf>
    <xf numFmtId="165" fontId="2" fillId="0" borderId="9" xfId="0" applyNumberFormat="1" applyFont="1" applyBorder="1" applyAlignment="1">
      <alignment textRotation="90"/>
    </xf>
    <xf numFmtId="165" fontId="2" fillId="0" borderId="5" xfId="0" applyNumberFormat="1" applyFont="1" applyBorder="1" applyAlignment="1">
      <alignment textRotation="90"/>
    </xf>
    <xf numFmtId="14" fontId="3" fillId="0" borderId="5" xfId="0" applyNumberFormat="1" applyFont="1" applyBorder="1" applyAlignment="1">
      <alignment textRotation="90"/>
    </xf>
    <xf numFmtId="14" fontId="3" fillId="0" borderId="5" xfId="0" applyNumberFormat="1" applyFont="1" applyBorder="1" applyAlignment="1">
      <alignment textRotation="88"/>
    </xf>
    <xf numFmtId="0" fontId="3" fillId="0" borderId="5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4" fillId="6" borderId="5" xfId="0" applyFont="1" applyFill="1" applyBorder="1"/>
    <xf numFmtId="0" fontId="4" fillId="7" borderId="5" xfId="0" applyFont="1" applyFill="1" applyBorder="1"/>
    <xf numFmtId="0" fontId="3" fillId="0" borderId="5" xfId="0" applyFont="1" applyBorder="1"/>
    <xf numFmtId="0" fontId="0" fillId="0" borderId="12" xfId="0" applyBorder="1"/>
    <xf numFmtId="0" fontId="2" fillId="0" borderId="5" xfId="0" applyFont="1" applyBorder="1" applyAlignment="1">
      <alignment horizontal="center" vertical="center" wrapText="1"/>
    </xf>
    <xf numFmtId="0" fontId="3" fillId="8" borderId="5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5" xfId="0" applyFont="1" applyFill="1" applyBorder="1"/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8" borderId="5" xfId="0" applyFill="1" applyBorder="1"/>
    <xf numFmtId="0" fontId="0" fillId="8" borderId="12" xfId="0" applyFill="1" applyBorder="1"/>
    <xf numFmtId="49" fontId="2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216817</xdr:colOff>
      <xdr:row>30</xdr:row>
      <xdr:rowOff>47134</xdr:rowOff>
    </xdr:to>
    <xdr:pic>
      <xdr:nvPicPr>
        <xdr:cNvPr id="2" name="Рисунок 1" descr="ДЗ №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903019" cy="5703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593888</xdr:colOff>
      <xdr:row>36</xdr:row>
      <xdr:rowOff>47134</xdr:rowOff>
    </xdr:to>
    <xdr:pic>
      <xdr:nvPicPr>
        <xdr:cNvPr id="2" name="Рисунок 1" descr="ДЗ №5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63513" cy="6834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7"/>
  <sheetViews>
    <sheetView workbookViewId="0">
      <selection activeCell="B24" sqref="B24"/>
    </sheetView>
  </sheetViews>
  <sheetFormatPr defaultRowHeight="14.85"/>
  <cols>
    <col min="1" max="1" width="9.7109375" customWidth="1"/>
  </cols>
  <sheetData>
    <row r="1" spans="1:3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3" spans="1:37">
      <c r="A3" s="6" t="s">
        <v>1</v>
      </c>
      <c r="B3" s="6"/>
      <c r="C3" s="6"/>
    </row>
    <row r="5" spans="1:37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7" spans="1:37">
      <c r="A7" s="5" t="s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9" spans="1:37">
      <c r="A9" s="3" t="s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1" spans="1:37">
      <c r="A11" s="7" t="s">
        <v>8</v>
      </c>
      <c r="B11" s="7"/>
      <c r="C11" s="7"/>
      <c r="D11" s="7"/>
    </row>
    <row r="13" spans="1:37">
      <c r="A13" s="3" t="s">
        <v>5</v>
      </c>
    </row>
    <row r="15" spans="1:37">
      <c r="A15" s="3" t="s">
        <v>6</v>
      </c>
    </row>
    <row r="17" spans="1:1">
      <c r="A17" s="3" t="s">
        <v>7</v>
      </c>
    </row>
  </sheetData>
  <mergeCells count="2">
    <mergeCell ref="A5:AK5"/>
    <mergeCell ref="A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8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/>
  </sheetViews>
  <sheetFormatPr defaultRowHeight="14.8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H27" sqref="H27"/>
    </sheetView>
  </sheetViews>
  <sheetFormatPr defaultRowHeight="14.85"/>
  <sheetData>
    <row r="1" spans="1:1">
      <c r="A1" t="s">
        <v>9</v>
      </c>
    </row>
    <row r="3" spans="1:1">
      <c r="A3" s="2" t="s">
        <v>10</v>
      </c>
    </row>
    <row r="5" spans="1:1">
      <c r="A5" t="s">
        <v>11</v>
      </c>
    </row>
    <row r="7" spans="1:1">
      <c r="A7" t="s">
        <v>12</v>
      </c>
    </row>
    <row r="9" spans="1:1">
      <c r="A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topLeftCell="A3" workbookViewId="0">
      <selection activeCell="I8" sqref="I8"/>
    </sheetView>
  </sheetViews>
  <sheetFormatPr defaultRowHeight="14.85"/>
  <cols>
    <col min="1" max="1" width="11.85546875" customWidth="1"/>
  </cols>
  <sheetData>
    <row r="1" spans="1:7">
      <c r="A1" s="14" t="s">
        <v>25</v>
      </c>
      <c r="B1" s="9"/>
      <c r="C1" s="9"/>
      <c r="D1" s="9"/>
      <c r="E1" s="9"/>
      <c r="F1" s="9"/>
      <c r="G1" s="10"/>
    </row>
    <row r="2" spans="1:7" ht="103.95">
      <c r="A2" s="16" t="s">
        <v>26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1" t="s">
        <v>19</v>
      </c>
    </row>
    <row r="3" spans="1:7" ht="44.55">
      <c r="A3" s="15" t="s">
        <v>20</v>
      </c>
      <c r="B3" s="13">
        <v>2</v>
      </c>
      <c r="C3" s="13">
        <v>1</v>
      </c>
      <c r="D3" s="13">
        <v>2</v>
      </c>
      <c r="E3" s="13">
        <v>2</v>
      </c>
      <c r="F3" s="13">
        <v>3</v>
      </c>
      <c r="G3" s="13">
        <f xml:space="preserve"> B3+C3+D3+E3+F3</f>
        <v>10</v>
      </c>
    </row>
    <row r="4" spans="1:7" ht="133.65">
      <c r="A4" s="15" t="s">
        <v>21</v>
      </c>
      <c r="B4" s="11">
        <v>4</v>
      </c>
      <c r="C4" s="11">
        <v>4</v>
      </c>
      <c r="D4" s="11">
        <v>5</v>
      </c>
      <c r="E4" s="11">
        <v>3</v>
      </c>
      <c r="F4" s="11">
        <v>4</v>
      </c>
      <c r="G4" s="13">
        <f xml:space="preserve"> B4+C4+D4+E4+F4</f>
        <v>20</v>
      </c>
    </row>
    <row r="5" spans="1:7" ht="74.25">
      <c r="A5" s="15" t="s">
        <v>22</v>
      </c>
      <c r="B5" s="11">
        <v>3</v>
      </c>
      <c r="C5" s="11">
        <v>4</v>
      </c>
      <c r="D5" s="11">
        <v>5</v>
      </c>
      <c r="E5" s="11">
        <v>2</v>
      </c>
      <c r="F5" s="11">
        <v>3</v>
      </c>
      <c r="G5" s="13">
        <f xml:space="preserve"> B5+ C5+ D5+E5+F3</f>
        <v>17</v>
      </c>
    </row>
    <row r="6" spans="1:7" ht="89.1">
      <c r="A6" s="15" t="s">
        <v>23</v>
      </c>
      <c r="B6" s="11">
        <v>5</v>
      </c>
      <c r="C6" s="11">
        <v>5</v>
      </c>
      <c r="D6" s="11">
        <v>5</v>
      </c>
      <c r="E6" s="11">
        <v>2</v>
      </c>
      <c r="F6" s="11">
        <v>3</v>
      </c>
      <c r="G6" s="11">
        <f>B6+C6+D6+E6+F6</f>
        <v>20</v>
      </c>
    </row>
    <row r="7" spans="1:7" ht="44.55">
      <c r="A7" s="15" t="s">
        <v>24</v>
      </c>
      <c r="B7" s="11">
        <v>5</v>
      </c>
      <c r="C7" s="11">
        <v>5</v>
      </c>
      <c r="D7" s="11">
        <v>5</v>
      </c>
      <c r="E7" s="11">
        <v>5</v>
      </c>
      <c r="F7" s="11">
        <v>5</v>
      </c>
      <c r="G7" s="11">
        <f xml:space="preserve"> B7+ C7+D7+E7+F7</f>
        <v>25</v>
      </c>
    </row>
  </sheetData>
  <mergeCells count="1">
    <mergeCell ref="A1:G1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topLeftCell="A5" workbookViewId="0">
      <selection activeCell="G5" sqref="G5"/>
    </sheetView>
  </sheetViews>
  <sheetFormatPr defaultRowHeight="14.85"/>
  <cols>
    <col min="1" max="1" width="17.85546875" customWidth="1"/>
    <col min="2" max="2" width="24.28515625" customWidth="1"/>
    <col min="3" max="3" width="11.140625" customWidth="1"/>
    <col min="4" max="4" width="14.28515625" customWidth="1"/>
    <col min="5" max="5" width="10.42578125" customWidth="1"/>
  </cols>
  <sheetData>
    <row r="1" spans="1:6" ht="59.4">
      <c r="A1" s="17" t="s">
        <v>33</v>
      </c>
      <c r="B1" s="18" t="s">
        <v>27</v>
      </c>
      <c r="C1" s="19" t="s">
        <v>28</v>
      </c>
      <c r="D1" s="19" t="s">
        <v>29</v>
      </c>
      <c r="E1" s="19" t="s">
        <v>30</v>
      </c>
      <c r="F1" s="19" t="s">
        <v>31</v>
      </c>
    </row>
    <row r="2" spans="1:6">
      <c r="A2" s="20" t="s">
        <v>34</v>
      </c>
      <c r="B2" s="20">
        <v>10</v>
      </c>
      <c r="C2" s="20">
        <v>4</v>
      </c>
      <c r="D2" s="20">
        <v>2</v>
      </c>
      <c r="E2" s="20">
        <v>3</v>
      </c>
      <c r="F2" s="21">
        <f xml:space="preserve"> (B2*C2*D2) /E2</f>
        <v>26.666666666666668</v>
      </c>
    </row>
    <row r="3" spans="1:6" ht="89.1">
      <c r="A3" s="22" t="s">
        <v>35</v>
      </c>
      <c r="B3" s="23"/>
      <c r="C3" s="23"/>
      <c r="D3" s="23"/>
      <c r="E3" s="23"/>
      <c r="F3" s="23"/>
    </row>
    <row r="4" spans="1:6">
      <c r="A4" s="19" t="s">
        <v>36</v>
      </c>
      <c r="B4" s="20">
        <v>10</v>
      </c>
      <c r="C4" s="20">
        <v>7</v>
      </c>
      <c r="D4" s="20">
        <v>9</v>
      </c>
      <c r="E4" s="20">
        <v>9</v>
      </c>
      <c r="F4" s="24">
        <f>(B4*C4*D4) /E4</f>
        <v>70</v>
      </c>
    </row>
    <row r="5" spans="1:6" ht="74.25">
      <c r="A5" s="19" t="s">
        <v>38</v>
      </c>
      <c r="B5" s="23"/>
      <c r="C5" s="23"/>
      <c r="D5" s="23"/>
      <c r="E5" s="23"/>
      <c r="F5" s="23"/>
    </row>
    <row r="6" spans="1:6">
      <c r="A6" s="19" t="s">
        <v>37</v>
      </c>
      <c r="B6" s="20">
        <v>5</v>
      </c>
      <c r="C6" s="20">
        <v>9</v>
      </c>
      <c r="D6" s="20">
        <v>9</v>
      </c>
      <c r="E6" s="20">
        <v>8</v>
      </c>
      <c r="F6" s="21">
        <f>(B6*C6*D6) /E6</f>
        <v>50.625</v>
      </c>
    </row>
    <row r="7" spans="1:6" ht="74.25">
      <c r="A7" s="17" t="s">
        <v>39</v>
      </c>
      <c r="B7" s="23"/>
      <c r="C7" s="23"/>
      <c r="D7" s="23"/>
      <c r="E7" s="23"/>
      <c r="F7" s="23"/>
    </row>
    <row r="8" spans="1:6">
      <c r="A8" s="20" t="s">
        <v>40</v>
      </c>
      <c r="B8" s="19">
        <v>3</v>
      </c>
      <c r="C8" s="20">
        <v>10</v>
      </c>
      <c r="D8" s="25">
        <v>10</v>
      </c>
      <c r="E8" s="25">
        <v>10</v>
      </c>
      <c r="F8" s="25">
        <f xml:space="preserve"> (B8*C8*D8)/E8</f>
        <v>30</v>
      </c>
    </row>
    <row r="9" spans="1:6" ht="44.55">
      <c r="A9" s="26" t="s">
        <v>42</v>
      </c>
      <c r="B9" s="23"/>
      <c r="C9" s="23"/>
      <c r="D9" s="23"/>
      <c r="E9" s="23"/>
      <c r="F9" s="23"/>
    </row>
    <row r="10" spans="1:6">
      <c r="A10" s="26" t="s">
        <v>41</v>
      </c>
      <c r="B10" s="25">
        <v>2</v>
      </c>
      <c r="C10" s="25">
        <v>8</v>
      </c>
      <c r="D10" s="25">
        <v>6</v>
      </c>
      <c r="E10" s="25">
        <v>5</v>
      </c>
      <c r="F10" s="25">
        <f xml:space="preserve"> (B10*C10*D10)/E10</f>
        <v>19.2</v>
      </c>
    </row>
    <row r="12" spans="1:6" ht="175.2" customHeight="1">
      <c r="A12" s="20" t="s">
        <v>32</v>
      </c>
      <c r="B12" s="19" t="s">
        <v>43</v>
      </c>
    </row>
    <row r="13" spans="1:6">
      <c r="B13" s="1"/>
    </row>
    <row r="14" spans="1:6">
      <c r="B14" s="1"/>
    </row>
    <row r="15" spans="1:6">
      <c r="B15" s="1"/>
    </row>
    <row r="16" spans="1:6">
      <c r="B16" s="1"/>
    </row>
    <row r="17" spans="2:2">
      <c r="B17" s="1"/>
    </row>
    <row r="18" spans="2:2">
      <c r="B1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X9"/>
  <sheetViews>
    <sheetView tabSelected="1" workbookViewId="0">
      <selection sqref="A1:T1"/>
    </sheetView>
  </sheetViews>
  <sheetFormatPr defaultRowHeight="14.85"/>
  <cols>
    <col min="2" max="2" width="11.7109375" customWidth="1"/>
    <col min="3" max="3" width="12.7109375" customWidth="1"/>
  </cols>
  <sheetData>
    <row r="1" spans="1:50" ht="19.3" thickBot="1">
      <c r="A1" s="27" t="s">
        <v>44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50" ht="45.3">
      <c r="A2" s="28"/>
      <c r="B2" s="29" t="s">
        <v>45</v>
      </c>
      <c r="C2" s="29" t="s">
        <v>46</v>
      </c>
      <c r="D2" s="29" t="s">
        <v>47</v>
      </c>
      <c r="E2" s="29" t="s">
        <v>48</v>
      </c>
      <c r="F2" s="30" t="s">
        <v>49</v>
      </c>
      <c r="G2" s="31"/>
      <c r="H2" s="32">
        <v>45127</v>
      </c>
      <c r="I2" s="32">
        <v>45128</v>
      </c>
      <c r="J2" s="32">
        <v>45129</v>
      </c>
      <c r="K2" s="32">
        <v>45130</v>
      </c>
      <c r="L2" s="32">
        <v>45131</v>
      </c>
      <c r="M2" s="32">
        <v>45132</v>
      </c>
      <c r="N2" s="32">
        <v>45133</v>
      </c>
      <c r="O2" s="32">
        <v>45134</v>
      </c>
      <c r="P2" s="32">
        <v>45135</v>
      </c>
      <c r="Q2" s="32">
        <v>45136</v>
      </c>
      <c r="R2" s="32">
        <v>45137</v>
      </c>
      <c r="S2" s="32">
        <v>45138</v>
      </c>
      <c r="T2" s="32">
        <v>45139</v>
      </c>
      <c r="U2" s="32">
        <v>45140</v>
      </c>
      <c r="V2" s="32">
        <v>45141</v>
      </c>
      <c r="W2" s="32">
        <v>45142</v>
      </c>
      <c r="X2" s="32">
        <v>45143</v>
      </c>
      <c r="Y2" s="32">
        <v>45144</v>
      </c>
      <c r="Z2" s="32">
        <v>45145</v>
      </c>
      <c r="AA2" s="32">
        <v>45146</v>
      </c>
      <c r="AB2" s="32">
        <v>45147</v>
      </c>
      <c r="AC2" s="32">
        <v>45148</v>
      </c>
      <c r="AD2" s="32">
        <v>45149</v>
      </c>
      <c r="AE2" s="32">
        <v>45150</v>
      </c>
      <c r="AF2" s="32">
        <v>45151</v>
      </c>
      <c r="AG2" s="32">
        <v>45152</v>
      </c>
      <c r="AH2" s="32">
        <v>45153</v>
      </c>
      <c r="AI2" s="32">
        <v>45154</v>
      </c>
      <c r="AJ2" s="32">
        <v>45155</v>
      </c>
      <c r="AK2" s="32">
        <v>45156</v>
      </c>
      <c r="AL2" s="33">
        <v>45158</v>
      </c>
      <c r="AM2" s="34">
        <v>45159</v>
      </c>
      <c r="AN2" s="35">
        <v>45160</v>
      </c>
      <c r="AO2" s="35">
        <v>45161</v>
      </c>
      <c r="AP2" s="35">
        <v>45162</v>
      </c>
      <c r="AQ2" s="36">
        <v>45163</v>
      </c>
      <c r="AR2" s="35">
        <v>45164</v>
      </c>
      <c r="AS2" s="35">
        <v>45165</v>
      </c>
      <c r="AT2" s="35">
        <v>45166</v>
      </c>
      <c r="AU2" s="35">
        <v>45167</v>
      </c>
      <c r="AV2" s="35">
        <v>45168</v>
      </c>
      <c r="AW2" s="35">
        <v>45169</v>
      </c>
      <c r="AX2" s="37" t="s">
        <v>50</v>
      </c>
    </row>
    <row r="3" spans="1:50" ht="77.95">
      <c r="A3" s="38" t="s">
        <v>51</v>
      </c>
      <c r="B3" s="39" t="s">
        <v>52</v>
      </c>
      <c r="C3" s="37" t="s">
        <v>53</v>
      </c>
      <c r="D3" s="40">
        <f>H2</f>
        <v>45127</v>
      </c>
      <c r="E3" s="40">
        <f>I2</f>
        <v>45128</v>
      </c>
      <c r="F3" s="41" t="s">
        <v>54</v>
      </c>
      <c r="G3" s="42"/>
      <c r="H3" s="43"/>
      <c r="I3" s="43"/>
      <c r="J3" s="44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23"/>
      <c r="AF3" s="23"/>
      <c r="AG3" s="23"/>
      <c r="AH3" s="23"/>
      <c r="AI3" s="23"/>
      <c r="AJ3" s="23"/>
      <c r="AK3" s="23"/>
      <c r="AL3" s="46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</row>
    <row r="4" spans="1:50" ht="69.8" customHeight="1">
      <c r="A4" s="38" t="s">
        <v>55</v>
      </c>
      <c r="B4" s="47" t="s">
        <v>56</v>
      </c>
      <c r="C4" s="47" t="s">
        <v>57</v>
      </c>
      <c r="D4" s="40">
        <f>J2</f>
        <v>45129</v>
      </c>
      <c r="E4" s="40">
        <f>N2</f>
        <v>45133</v>
      </c>
      <c r="F4" s="41" t="s">
        <v>58</v>
      </c>
      <c r="G4" s="42"/>
      <c r="H4" s="45"/>
      <c r="I4" s="44"/>
      <c r="J4" s="43"/>
      <c r="K4" s="48"/>
      <c r="L4" s="48"/>
      <c r="M4" s="48"/>
      <c r="N4" s="48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23"/>
      <c r="AF4" s="23"/>
      <c r="AG4" s="23"/>
      <c r="AH4" s="23"/>
      <c r="AI4" s="23"/>
      <c r="AJ4" s="23"/>
      <c r="AK4" s="23"/>
      <c r="AL4" s="46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</row>
    <row r="5" spans="1:50" ht="61.65" customHeight="1">
      <c r="A5" s="38" t="s">
        <v>59</v>
      </c>
      <c r="B5" s="47" t="s">
        <v>60</v>
      </c>
      <c r="C5" s="49" t="s">
        <v>61</v>
      </c>
      <c r="D5" s="40">
        <f>O2</f>
        <v>45134</v>
      </c>
      <c r="E5" s="40">
        <f>X2</f>
        <v>45143</v>
      </c>
      <c r="F5" s="41" t="s">
        <v>62</v>
      </c>
      <c r="G5" s="42"/>
      <c r="H5" s="45"/>
      <c r="I5" s="50"/>
      <c r="J5" s="50"/>
      <c r="K5" s="44"/>
      <c r="L5" s="44"/>
      <c r="M5" s="44"/>
      <c r="N5" s="50"/>
      <c r="O5" s="48"/>
      <c r="P5" s="48"/>
      <c r="Q5" s="48"/>
      <c r="R5" s="48"/>
      <c r="S5" s="48"/>
      <c r="T5" s="48"/>
      <c r="U5" s="48"/>
      <c r="V5" s="48"/>
      <c r="W5" s="48"/>
      <c r="X5" s="48"/>
      <c r="Y5" s="45"/>
      <c r="Z5" s="45"/>
      <c r="AA5" s="45"/>
      <c r="AB5" s="45"/>
      <c r="AC5" s="45"/>
      <c r="AD5" s="45"/>
      <c r="AE5" s="23"/>
      <c r="AF5" s="23"/>
      <c r="AG5" s="23"/>
      <c r="AH5" s="23"/>
      <c r="AI5" s="23"/>
      <c r="AJ5" s="23"/>
      <c r="AK5" s="23"/>
      <c r="AL5" s="46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</row>
    <row r="6" spans="1:50" ht="61.65" customHeight="1">
      <c r="A6" s="38" t="s">
        <v>63</v>
      </c>
      <c r="B6" s="47" t="s">
        <v>64</v>
      </c>
      <c r="C6" s="49" t="s">
        <v>65</v>
      </c>
      <c r="D6" s="40">
        <f>Y2</f>
        <v>45144</v>
      </c>
      <c r="E6" s="40">
        <f>AC2</f>
        <v>45148</v>
      </c>
      <c r="F6" s="51" t="s">
        <v>66</v>
      </c>
      <c r="G6" s="52"/>
      <c r="H6" s="45"/>
      <c r="I6" s="50"/>
      <c r="J6" s="50"/>
      <c r="K6" s="50"/>
      <c r="L6" s="50"/>
      <c r="M6" s="50"/>
      <c r="N6" s="44"/>
      <c r="O6" s="44"/>
      <c r="P6" s="50"/>
      <c r="Q6" s="50"/>
      <c r="R6" s="50"/>
      <c r="S6" s="45"/>
      <c r="T6" s="45"/>
      <c r="U6" s="45"/>
      <c r="V6" s="45"/>
      <c r="W6" s="45"/>
      <c r="X6" s="45"/>
      <c r="Y6" s="48"/>
      <c r="Z6" s="48"/>
      <c r="AA6" s="48"/>
      <c r="AB6" s="48"/>
      <c r="AC6" s="48"/>
      <c r="AD6" s="45"/>
      <c r="AE6" s="23"/>
      <c r="AF6" s="23"/>
      <c r="AG6" s="23"/>
      <c r="AH6" s="23"/>
      <c r="AI6" s="23"/>
      <c r="AJ6" s="23"/>
      <c r="AK6" s="23"/>
      <c r="AL6" s="46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</row>
    <row r="7" spans="1:50" ht="69.05" customHeight="1">
      <c r="A7" s="38" t="s">
        <v>67</v>
      </c>
      <c r="B7" s="47" t="s">
        <v>68</v>
      </c>
      <c r="C7" s="47" t="s">
        <v>69</v>
      </c>
      <c r="D7" s="40">
        <f>AD2</f>
        <v>45149</v>
      </c>
      <c r="E7" s="40">
        <f>AJ2</f>
        <v>45155</v>
      </c>
      <c r="F7" s="51" t="s">
        <v>70</v>
      </c>
      <c r="G7" s="52"/>
      <c r="H7" s="45"/>
      <c r="I7" s="50"/>
      <c r="J7" s="50"/>
      <c r="K7" s="50"/>
      <c r="L7" s="50"/>
      <c r="M7" s="50"/>
      <c r="N7" s="50"/>
      <c r="O7" s="50"/>
      <c r="P7" s="44"/>
      <c r="Q7" s="50"/>
      <c r="R7" s="50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8"/>
      <c r="AE7" s="53"/>
      <c r="AF7" s="53"/>
      <c r="AG7" s="53"/>
      <c r="AH7" s="53"/>
      <c r="AI7" s="53"/>
      <c r="AJ7" s="53"/>
      <c r="AK7" s="23"/>
      <c r="AL7" s="46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</row>
    <row r="8" spans="1:50" ht="66.8">
      <c r="A8" s="38" t="s">
        <v>71</v>
      </c>
      <c r="B8" s="47" t="s">
        <v>72</v>
      </c>
      <c r="C8" s="47" t="s">
        <v>73</v>
      </c>
      <c r="D8" s="40">
        <f>AK2</f>
        <v>45156</v>
      </c>
      <c r="E8" s="40">
        <f>AW2</f>
        <v>45169</v>
      </c>
      <c r="F8" s="51" t="s">
        <v>74</v>
      </c>
      <c r="G8" s="52"/>
      <c r="H8" s="45"/>
      <c r="I8" s="50"/>
      <c r="J8" s="50"/>
      <c r="K8" s="50"/>
      <c r="L8" s="50"/>
      <c r="M8" s="50"/>
      <c r="N8" s="50"/>
      <c r="O8" s="50"/>
      <c r="P8" s="50"/>
      <c r="Q8" s="44"/>
      <c r="R8" s="50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23"/>
      <c r="AF8" s="23"/>
      <c r="AG8" s="23"/>
      <c r="AH8" s="23"/>
      <c r="AI8" s="23"/>
      <c r="AJ8" s="23"/>
      <c r="AK8" s="53"/>
      <c r="AL8" s="54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</row>
    <row r="9" spans="1:50" ht="96.5" customHeight="1">
      <c r="A9" s="55" t="s">
        <v>75</v>
      </c>
      <c r="B9" s="47" t="s">
        <v>76</v>
      </c>
      <c r="C9" s="47" t="s">
        <v>77</v>
      </c>
      <c r="D9" s="40">
        <f>AK2</f>
        <v>45156</v>
      </c>
      <c r="E9" s="40">
        <f>AW2</f>
        <v>45169</v>
      </c>
      <c r="F9" s="56" t="s">
        <v>78</v>
      </c>
      <c r="G9" s="56"/>
      <c r="H9" s="45"/>
      <c r="I9" s="50"/>
      <c r="J9" s="50"/>
      <c r="K9" s="50"/>
      <c r="L9" s="50"/>
      <c r="M9" s="50"/>
      <c r="N9" s="50"/>
      <c r="O9" s="50"/>
      <c r="P9" s="50"/>
      <c r="Q9" s="50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23"/>
      <c r="AF9" s="23"/>
      <c r="AG9" s="23"/>
      <c r="AH9" s="23"/>
      <c r="AI9" s="23"/>
      <c r="AJ9" s="2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23"/>
    </row>
  </sheetData>
  <mergeCells count="9">
    <mergeCell ref="F7:G7"/>
    <mergeCell ref="F8:G8"/>
    <mergeCell ref="F9:G9"/>
    <mergeCell ref="A1:T1"/>
    <mergeCell ref="F2:G2"/>
    <mergeCell ref="F3:G3"/>
    <mergeCell ref="F4:G4"/>
    <mergeCell ref="F5:G5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1.Основные и поддерживающие БП</vt:lpstr>
      <vt:lpstr>2.Декомпозиция процесса</vt:lpstr>
      <vt:lpstr>3.Процесс в нотации BPMN</vt:lpstr>
      <vt:lpstr>4.инициативы по оптимизации БП</vt:lpstr>
      <vt:lpstr>5.Экономический эффект</vt:lpstr>
      <vt:lpstr>6.RICE</vt:lpstr>
      <vt:lpstr>7.Проект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dcterms:created xsi:type="dcterms:W3CDTF">2023-07-22T17:02:32Z</dcterms:created>
  <dcterms:modified xsi:type="dcterms:W3CDTF">2023-07-22T20:07:17Z</dcterms:modified>
</cp:coreProperties>
</file>