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DataSet" sheetId="1" r:id="rId1"/>
    <sheet name="Task_1_100" sheetId="2" r:id="rId2"/>
    <sheet name="Task_2_50" sheetId="3" r:id="rId3"/>
    <sheet name="Task_3_10" sheetId="5" r:id="rId4"/>
    <sheet name="Task_4_40" sheetId="7" r:id="rId5"/>
    <sheet name="Sheet1" sheetId="12" state="hidden" r:id="rId6"/>
  </sheets>
  <definedNames>
    <definedName name="_xlnm._FilterDatabase" localSheetId="0" hidden="1">DataSet!$A$1:$CD$26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/>
  <c r="C8"/>
  <c r="D8"/>
  <c r="E8"/>
  <c r="F8"/>
  <c r="G8"/>
  <c r="H8"/>
  <c r="I8"/>
  <c r="J8"/>
  <c r="K8"/>
  <c r="B9"/>
  <c r="C9"/>
  <c r="D9"/>
  <c r="E9"/>
  <c r="F9"/>
  <c r="G9"/>
  <c r="H9"/>
  <c r="I9"/>
  <c r="J9"/>
  <c r="K9"/>
  <c r="B10"/>
  <c r="C10"/>
  <c r="D10"/>
  <c r="E10"/>
  <c r="F10"/>
  <c r="G10"/>
  <c r="H10"/>
  <c r="I10"/>
  <c r="J10"/>
  <c r="K10"/>
  <c r="B11"/>
  <c r="C11"/>
  <c r="D11"/>
  <c r="E11"/>
  <c r="F11"/>
  <c r="G11"/>
  <c r="H11"/>
  <c r="I11"/>
  <c r="J11"/>
  <c r="K11"/>
  <c r="B12"/>
  <c r="C12"/>
  <c r="D12"/>
  <c r="E12"/>
  <c r="F12"/>
  <c r="G12"/>
  <c r="H12"/>
  <c r="I12"/>
  <c r="J12"/>
  <c r="K12"/>
  <c r="B13"/>
  <c r="C13"/>
  <c r="D13"/>
  <c r="E13"/>
  <c r="F13"/>
  <c r="G13"/>
  <c r="H13"/>
  <c r="I13"/>
  <c r="J13"/>
  <c r="K13"/>
  <c r="B14"/>
  <c r="C14"/>
  <c r="D14"/>
  <c r="E14"/>
  <c r="F14"/>
  <c r="G14"/>
  <c r="H14"/>
  <c r="I14"/>
  <c r="J14"/>
  <c r="K14"/>
  <c r="B15"/>
  <c r="C15"/>
  <c r="D15"/>
  <c r="E15"/>
  <c r="F15"/>
  <c r="G15"/>
  <c r="H15"/>
  <c r="I15"/>
  <c r="J15"/>
  <c r="K15"/>
  <c r="B16"/>
  <c r="C16"/>
  <c r="D16"/>
  <c r="E16"/>
  <c r="F16"/>
  <c r="G16"/>
  <c r="H16"/>
  <c r="I16"/>
  <c r="J16"/>
  <c r="K16"/>
  <c r="B17"/>
  <c r="C17"/>
  <c r="D17"/>
  <c r="E17"/>
  <c r="F17"/>
  <c r="G17"/>
  <c r="H17"/>
  <c r="I17"/>
  <c r="J17"/>
  <c r="K17"/>
  <c r="K7"/>
  <c r="J7"/>
  <c r="I7"/>
  <c r="H7"/>
  <c r="G7"/>
  <c r="F7"/>
  <c r="E7"/>
  <c r="D7"/>
  <c r="C7"/>
  <c r="B7"/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"/>
  <c r="G2"/>
  <c r="G10"/>
  <c r="G11"/>
  <c r="G12"/>
  <c r="G13"/>
  <c r="G14"/>
  <c r="G15"/>
  <c r="G16"/>
  <c r="G17"/>
  <c r="G18"/>
  <c r="G19"/>
  <c r="G20"/>
  <c r="G21"/>
  <c r="G22"/>
  <c r="G23"/>
  <c r="G24"/>
  <c r="G25"/>
  <c r="G26"/>
  <c r="G3"/>
  <c r="G4"/>
  <c r="G5"/>
  <c r="G6"/>
  <c r="G7"/>
  <c r="G8"/>
  <c r="G9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B77" i="3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C52"/>
  <c r="D52"/>
  <c r="E52"/>
  <c r="F52"/>
  <c r="G52"/>
  <c r="H52"/>
  <c r="I52"/>
  <c r="J52"/>
  <c r="K52"/>
  <c r="L52"/>
  <c r="B52"/>
  <c r="F7" i="5"/>
  <c r="F6"/>
</calcChain>
</file>

<file path=xl/sharedStrings.xml><?xml version="1.0" encoding="utf-8"?>
<sst xmlns="http://schemas.openxmlformats.org/spreadsheetml/2006/main" count="265" uniqueCount="171">
  <si>
    <t>name</t>
  </si>
  <si>
    <t>startDay</t>
  </si>
  <si>
    <t>startTime</t>
  </si>
  <si>
    <t>endDay</t>
  </si>
  <si>
    <t>endTime</t>
  </si>
  <si>
    <t>Monday</t>
  </si>
  <si>
    <t>Sunday</t>
  </si>
  <si>
    <t>Friday</t>
  </si>
  <si>
    <t>Saturday</t>
  </si>
  <si>
    <t>ablePri2AxlesAuto</t>
  </si>
  <si>
    <t>ablePri3AxlesAuto</t>
  </si>
  <si>
    <t>ablePri4AxlesAuto</t>
  </si>
  <si>
    <t>ablePri2AxlesDualTire</t>
  </si>
  <si>
    <t>ablePri3AxlesDualTire</t>
  </si>
  <si>
    <t>ablePri4AxlesDualTire</t>
  </si>
  <si>
    <t>ablePri2AxlesTNC</t>
  </si>
  <si>
    <t>ablePri2AxlesTNCPool</t>
  </si>
  <si>
    <t>ablePri2AxlesTaxi</t>
  </si>
  <si>
    <t>ablePri2AxlesTaxiPool</t>
  </si>
  <si>
    <t>ableSec2AxlesAuto</t>
  </si>
  <si>
    <t>ableSec3AxlesAuto</t>
  </si>
  <si>
    <t>ableSec4AxlesAuto</t>
  </si>
  <si>
    <t>ableSec2AxlesDualTire</t>
  </si>
  <si>
    <t>ableSec3AxlesDualTire</t>
  </si>
  <si>
    <t>ableSec4AxlesDualTire</t>
  </si>
  <si>
    <t>ableSec2AxlesTNC</t>
  </si>
  <si>
    <t>ableSec2AxlesTNCPool</t>
  </si>
  <si>
    <t>ableSec2AxlesTaxi</t>
  </si>
  <si>
    <t>ableSec2AxlesTaxiPool</t>
  </si>
  <si>
    <t>ablePriHov2</t>
  </si>
  <si>
    <t>ablePriHov3</t>
  </si>
  <si>
    <t>ableSecHov2</t>
  </si>
  <si>
    <t>ableSecHov3</t>
  </si>
  <si>
    <t>able22AxlesAuto</t>
  </si>
  <si>
    <t>able23AxlesAuto</t>
  </si>
  <si>
    <t>able22AxlesDualTire</t>
  </si>
  <si>
    <t>able23AxlesDualTire</t>
  </si>
  <si>
    <t>able24AxlesDualTire</t>
  </si>
  <si>
    <t>able22AxlesTNC</t>
  </si>
  <si>
    <t>able22AxlesTNCPool</t>
  </si>
  <si>
    <t>able22AxlesTaxi</t>
  </si>
  <si>
    <t>able22AxlesTaxiPool</t>
  </si>
  <si>
    <t>able2Hov2</t>
  </si>
  <si>
    <t>able2Hov3</t>
  </si>
  <si>
    <t>able32AxlesAuto</t>
  </si>
  <si>
    <t>able33AxlesAuto</t>
  </si>
  <si>
    <t>able34AxlesAuto</t>
  </si>
  <si>
    <t>able32AxlesDualTire</t>
  </si>
  <si>
    <t>able33AxlesDualTire</t>
  </si>
  <si>
    <t>able34AxlesDualTire</t>
  </si>
  <si>
    <t>able32AxlesTNC</t>
  </si>
  <si>
    <t>able32AxlesTNCPool</t>
  </si>
  <si>
    <t>able32AxlesTaxi</t>
  </si>
  <si>
    <t>able32AxlesTaxiPool</t>
  </si>
  <si>
    <t>able3Hov2</t>
  </si>
  <si>
    <t>able3Hov3</t>
  </si>
  <si>
    <t>able42AxlesAuto</t>
  </si>
  <si>
    <t>able43AxlesAuto</t>
  </si>
  <si>
    <t>able44AxlesAuto</t>
  </si>
  <si>
    <t>able42AxlesDualTire</t>
  </si>
  <si>
    <t>able43AxlesDualTire</t>
  </si>
  <si>
    <t>able44AxlesDualTire</t>
  </si>
  <si>
    <t>able42AxlesTNC</t>
  </si>
  <si>
    <t>able42AxlesTNCPool</t>
  </si>
  <si>
    <t>able42AxlesTaxi</t>
  </si>
  <si>
    <t>able42AxlesTaxiPool</t>
  </si>
  <si>
    <t>able4Hov2</t>
  </si>
  <si>
    <t>able4Hov3</t>
  </si>
  <si>
    <t>able52AxlesAuto</t>
  </si>
  <si>
    <t>able53AxlesAuto</t>
  </si>
  <si>
    <t>able54AxlesAuto</t>
  </si>
  <si>
    <t>able52AxlesDualTire</t>
  </si>
  <si>
    <t>able53AxlesDualTire</t>
  </si>
  <si>
    <t>able54AxlesDualTire</t>
  </si>
  <si>
    <t>able52AxlesTNC</t>
  </si>
  <si>
    <t>able52AxlesTNCPool</t>
  </si>
  <si>
    <t>able52AxlesTaxi</t>
  </si>
  <si>
    <t>able52AxlesTaxiPool</t>
  </si>
  <si>
    <t>able5Hov2</t>
  </si>
  <si>
    <t>able5Hov3</t>
  </si>
  <si>
    <t>Task ID</t>
  </si>
  <si>
    <t>To_DO</t>
  </si>
  <si>
    <t>Description</t>
  </si>
  <si>
    <t>Task</t>
  </si>
  <si>
    <t>Sample output</t>
  </si>
  <si>
    <t>Table 1</t>
  </si>
  <si>
    <t>Freeze the top row</t>
  </si>
  <si>
    <t>Name</t>
  </si>
  <si>
    <t>Age</t>
  </si>
  <si>
    <t>Jill Smith</t>
  </si>
  <si>
    <t>Jerry Fink</t>
  </si>
  <si>
    <t>Frank Racone</t>
  </si>
  <si>
    <t>Heather Green</t>
  </si>
  <si>
    <t>JILL SMITH</t>
  </si>
  <si>
    <t>Ulli Brown</t>
  </si>
  <si>
    <t>Ayako Suzuki</t>
  </si>
  <si>
    <t>Maz Robinson</t>
  </si>
  <si>
    <t>Kerry Roth</t>
  </si>
  <si>
    <t>Harry cAdy</t>
  </si>
  <si>
    <t>AYAko Suzuki</t>
  </si>
  <si>
    <t>HARRY CADY</t>
  </si>
  <si>
    <t>In DataSet Tab complete below task</t>
  </si>
  <si>
    <t>Table 2</t>
  </si>
  <si>
    <t>Id_a</t>
  </si>
  <si>
    <t>Monday 1 to Sunday 7</t>
  </si>
  <si>
    <t>We need to fill values in upper half of the matrix using values from lower half. Use a formula / function</t>
  </si>
  <si>
    <t>Display / format numbers into 2 decimal points</t>
  </si>
  <si>
    <t>Points</t>
  </si>
  <si>
    <t>Task (worth 50 points)</t>
  </si>
  <si>
    <t>Apply formatting for cells with -1 as shown in C8</t>
  </si>
  <si>
    <t>Apply formatting for cells with 0 as shown in C9</t>
  </si>
  <si>
    <t>Convert column E and G into hh:mm:ss custom time format</t>
  </si>
  <si>
    <t>Id_b</t>
  </si>
  <si>
    <t>Output</t>
  </si>
  <si>
    <t>ZUK</t>
  </si>
  <si>
    <t>DFK</t>
  </si>
  <si>
    <t>MWS</t>
  </si>
  <si>
    <t>PWS</t>
  </si>
  <si>
    <t>GLU</t>
  </si>
  <si>
    <t>VSP</t>
  </si>
  <si>
    <t>YWI</t>
  </si>
  <si>
    <t>LVF</t>
  </si>
  <si>
    <t>UMU</t>
  </si>
  <si>
    <t>GEV</t>
  </si>
  <si>
    <t>NHB</t>
  </si>
  <si>
    <t>TCZ</t>
  </si>
  <si>
    <t>OKN</t>
  </si>
  <si>
    <t>XND</t>
  </si>
  <si>
    <t>JQI</t>
  </si>
  <si>
    <t>GHK</t>
  </si>
  <si>
    <t>MYV</t>
  </si>
  <si>
    <t>VRY</t>
  </si>
  <si>
    <t xml:space="preserve">DFD </t>
  </si>
  <si>
    <t>Check if there are any empty cells /duplicate rows and highlight them as shown in C3</t>
  </si>
  <si>
    <t xml:space="preserve">KHJ  </t>
  </si>
  <si>
    <t xml:space="preserve">PJG  </t>
  </si>
  <si>
    <t xml:space="preserve">QVE
</t>
  </si>
  <si>
    <t xml:space="preserve">PIL
</t>
  </si>
  <si>
    <t>Wednesday</t>
  </si>
  <si>
    <t>ferrari</t>
  </si>
  <si>
    <t>porsche</t>
  </si>
  <si>
    <t>mercedes</t>
  </si>
  <si>
    <t>mclaren</t>
  </si>
  <si>
    <t>red bull</t>
  </si>
  <si>
    <t>williams</t>
  </si>
  <si>
    <t xml:space="preserve">Use an excel function/formula in table 2 to get the data for all names according to the columns from DataSet Tab. </t>
  </si>
  <si>
    <t>haas</t>
  </si>
  <si>
    <t>Thursday</t>
  </si>
  <si>
    <t>Tuesday</t>
  </si>
  <si>
    <t>Column N is the association of column M with respect to the DataSet. If the data returns a blank cell replace it with -1</t>
  </si>
  <si>
    <t>find the sum of values of column L (ablePri3AxlesDualTire) where Id_a is 30002 and values in column M (ablePri4AxlesDualTire) greater than or equal to 210 and values in column O (ablePri2AxlesTNCPool) less than 220. Write formula in cell E7</t>
  </si>
  <si>
    <t>Count the occurences of the following values in the column 'Id_a'. Write formula in cell E13, E14,E15</t>
  </si>
  <si>
    <t>renault</t>
  </si>
  <si>
    <t>alfa romeo</t>
  </si>
  <si>
    <t>aston martin</t>
  </si>
  <si>
    <t>Highlight values in Column 'name' where there are special characters in the string like space or new line as shown in C4</t>
  </si>
  <si>
    <t>Replace weekdays with number</t>
  </si>
  <si>
    <t>Use a function/formula in F6 and F7 to get average age of the given name (ignorning case sensitivity)</t>
  </si>
  <si>
    <t>NOTE</t>
  </si>
  <si>
    <t>All the highlighting and formatting must be done in DataSet Tab. Please write formula for Task ID 5 and 8 in this sheet</t>
  </si>
  <si>
    <t>StartDay</t>
  </si>
  <si>
    <t>EndDay</t>
  </si>
  <si>
    <t>Done</t>
  </si>
  <si>
    <t>Done for empty cells</t>
  </si>
  <si>
    <t>Done - Added new column with required values</t>
  </si>
  <si>
    <t>Start Time</t>
  </si>
  <si>
    <t>End Time</t>
  </si>
  <si>
    <t>COUNTIF(DataSet!B:B,C12)</t>
  </si>
  <si>
    <t>COUNTIF(DataSet!B:B,C13)</t>
  </si>
  <si>
    <t>COUNTIF(DataSet!B:B,C14)</t>
  </si>
  <si>
    <t>RESPONSE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</si>
</sst>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1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5" tint="-0.249977111117893"/>
      <name val="Arial Black"/>
      <family val="2"/>
    </font>
    <font>
      <b/>
      <sz val="18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A0101"/>
      <name val="Arial"/>
      <family val="2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6" fillId="6" borderId="0" applyNumberFormat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NumberFormat="1"/>
    <xf numFmtId="0" fontId="4" fillId="0" borderId="0" xfId="0" applyNumberFormat="1" applyFont="1"/>
    <xf numFmtId="0" fontId="0" fillId="0" borderId="1" xfId="0" applyNumberFormat="1" applyBorder="1"/>
    <xf numFmtId="0" fontId="4" fillId="0" borderId="2" xfId="0" applyNumberFormat="1" applyFont="1" applyBorder="1"/>
    <xf numFmtId="0" fontId="4" fillId="0" borderId="3" xfId="0" applyNumberFormat="1" applyFont="1" applyBorder="1"/>
    <xf numFmtId="0" fontId="4" fillId="0" borderId="4" xfId="0" applyNumberFormat="1" applyFont="1" applyBorder="1"/>
    <xf numFmtId="0" fontId="4" fillId="0" borderId="0" xfId="0" applyNumberFormat="1" applyFont="1" applyBorder="1"/>
    <xf numFmtId="0" fontId="4" fillId="0" borderId="5" xfId="0" applyNumberFormat="1" applyFont="1" applyBorder="1"/>
    <xf numFmtId="0" fontId="4" fillId="0" borderId="6" xfId="0" applyNumberFormat="1" applyFont="1" applyBorder="1"/>
    <xf numFmtId="0" fontId="4" fillId="0" borderId="7" xfId="0" applyNumberFormat="1" applyFont="1" applyBorder="1"/>
    <xf numFmtId="0" fontId="4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7" fillId="3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2" fillId="0" borderId="0" xfId="0" applyFont="1"/>
    <xf numFmtId="22" fontId="0" fillId="0" borderId="0" xfId="0" applyNumberFormat="1"/>
    <xf numFmtId="0" fontId="2" fillId="0" borderId="0" xfId="0" applyFont="1"/>
    <xf numFmtId="0" fontId="13" fillId="4" borderId="0" xfId="1"/>
    <xf numFmtId="0" fontId="14" fillId="5" borderId="0" xfId="2"/>
    <xf numFmtId="164" fontId="0" fillId="0" borderId="0" xfId="0" applyNumberFormat="1"/>
    <xf numFmtId="0" fontId="15" fillId="0" borderId="0" xfId="0" applyFont="1"/>
    <xf numFmtId="0" fontId="16" fillId="6" borderId="0" xfId="3"/>
    <xf numFmtId="0" fontId="15" fillId="0" borderId="0" xfId="0" applyFont="1" applyAlignment="1"/>
    <xf numFmtId="0" fontId="0" fillId="0" borderId="0" xfId="0" applyAlignment="1">
      <alignment wrapText="1"/>
    </xf>
    <xf numFmtId="0" fontId="17" fillId="0" borderId="0" xfId="0" applyFont="1"/>
    <xf numFmtId="0" fontId="0" fillId="7" borderId="0" xfId="0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8"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403412</xdr:colOff>
      <xdr:row>5</xdr:row>
      <xdr:rowOff>68916</xdr:rowOff>
    </xdr:from>
    <xdr:to>
      <xdr:col>4</xdr:col>
      <xdr:colOff>201705</xdr:colOff>
      <xdr:row>5</xdr:row>
      <xdr:rowOff>224119</xdr:rowOff>
    </xdr:to>
    <xdr:sp macro="" textlink="">
      <xdr:nvSpPr>
        <xdr:cNvPr id="2" name="Arrow: Right 1">
          <a:extLst>
            <a:ext uri="{FF2B5EF4-FFF2-40B4-BE49-F238E27FC236}">
              <a16:creationId xmlns="" xmlns:a16="http://schemas.microsoft.com/office/drawing/2014/main" id="{B650B49F-009B-4B52-BB1B-E608B8D463A5}"/>
            </a:ext>
          </a:extLst>
        </xdr:cNvPr>
        <xdr:cNvSpPr/>
      </xdr:nvSpPr>
      <xdr:spPr>
        <a:xfrm>
          <a:off x="2017059" y="1167092"/>
          <a:ext cx="403411" cy="155203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26"/>
  <sheetViews>
    <sheetView tabSelected="1" zoomScale="85" zoomScaleNormal="85" workbookViewId="0">
      <pane ySplit="1" topLeftCell="A2" activePane="bottomLeft" state="frozen"/>
      <selection pane="bottomLeft" activeCell="A12" sqref="A12"/>
    </sheetView>
  </sheetViews>
  <sheetFormatPr defaultColWidth="8.7109375" defaultRowHeight="15"/>
  <cols>
    <col min="6" max="6" width="13.7109375" style="33" bestFit="1" customWidth="1"/>
    <col min="7" max="7" width="13.7109375" style="33" customWidth="1"/>
    <col min="8" max="8" width="11.28515625" style="29" bestFit="1" customWidth="1"/>
    <col min="9" max="9" width="11.28515625" style="3" customWidth="1"/>
    <col min="10" max="10" width="15.42578125" style="33" bestFit="1" customWidth="1"/>
    <col min="11" max="11" width="15.42578125" style="33" customWidth="1"/>
    <col min="16" max="19" width="8.7109375" customWidth="1"/>
    <col min="22" max="32" width="8.7109375" customWidth="1"/>
  </cols>
  <sheetData>
    <row r="1" spans="1:82">
      <c r="A1" t="s">
        <v>0</v>
      </c>
      <c r="B1" t="s">
        <v>103</v>
      </c>
      <c r="C1" t="s">
        <v>112</v>
      </c>
      <c r="D1" t="s">
        <v>1</v>
      </c>
      <c r="E1" t="s">
        <v>160</v>
      </c>
      <c r="F1" s="33" t="s">
        <v>2</v>
      </c>
      <c r="G1" s="33" t="s">
        <v>165</v>
      </c>
      <c r="H1" s="29" t="s">
        <v>3</v>
      </c>
      <c r="I1" s="3" t="s">
        <v>161</v>
      </c>
      <c r="J1" s="33" t="s">
        <v>4</v>
      </c>
      <c r="K1" s="33" t="s">
        <v>166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29</v>
      </c>
      <c r="BT1" t="s">
        <v>30</v>
      </c>
      <c r="BU1" t="s">
        <v>31</v>
      </c>
      <c r="BV1" t="s">
        <v>32</v>
      </c>
      <c r="BW1" t="s">
        <v>42</v>
      </c>
      <c r="BX1" t="s">
        <v>43</v>
      </c>
      <c r="BY1" t="s">
        <v>54</v>
      </c>
      <c r="BZ1" t="s">
        <v>55</v>
      </c>
      <c r="CA1" t="s">
        <v>78</v>
      </c>
      <c r="CB1" t="s">
        <v>79</v>
      </c>
      <c r="CC1" t="s">
        <v>66</v>
      </c>
      <c r="CD1" t="s">
        <v>67</v>
      </c>
    </row>
    <row r="2" spans="1:82">
      <c r="A2" s="34" t="s">
        <v>114</v>
      </c>
      <c r="B2">
        <v>30000</v>
      </c>
      <c r="C2">
        <v>-1</v>
      </c>
      <c r="D2" t="s">
        <v>5</v>
      </c>
      <c r="E2">
        <f>VLOOKUP($D2,Sheet1!A:B,2,0)</f>
        <v>1</v>
      </c>
      <c r="F2" s="33">
        <v>0.20833333333333301</v>
      </c>
      <c r="G2" s="33" t="str">
        <f>TEXT(F2,"hh:mm:ss")</f>
        <v>05:00:00</v>
      </c>
      <c r="H2" s="29" t="s">
        <v>138</v>
      </c>
      <c r="I2" s="3">
        <f>VLOOKUP($H2,Sheet1!A:B,2,0)</f>
        <v>3</v>
      </c>
      <c r="J2" s="33">
        <v>0.41666666666666702</v>
      </c>
      <c r="K2" s="33" t="str">
        <f>TEXT(J2,"hh:mm:ss")</f>
        <v>10:00:00</v>
      </c>
      <c r="L2">
        <v>127</v>
      </c>
      <c r="M2">
        <v>52</v>
      </c>
      <c r="N2">
        <v>23</v>
      </c>
      <c r="O2">
        <v>13</v>
      </c>
      <c r="P2">
        <v>212</v>
      </c>
      <c r="Q2">
        <v>225</v>
      </c>
      <c r="R2">
        <v>255</v>
      </c>
      <c r="S2">
        <v>205</v>
      </c>
      <c r="T2">
        <v>7</v>
      </c>
      <c r="U2">
        <v>4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6</v>
      </c>
      <c r="AG2">
        <v>1</v>
      </c>
      <c r="AH2">
        <v>6</v>
      </c>
      <c r="AI2">
        <v>16</v>
      </c>
      <c r="AJ2">
        <v>21</v>
      </c>
      <c r="AK2">
        <v>6</v>
      </c>
      <c r="AL2">
        <v>3</v>
      </c>
      <c r="AM2">
        <v>6</v>
      </c>
      <c r="AN2">
        <v>3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6</v>
      </c>
      <c r="AZ2">
        <v>16</v>
      </c>
      <c r="BA2">
        <v>21</v>
      </c>
      <c r="BB2">
        <v>6</v>
      </c>
      <c r="BC2">
        <v>16</v>
      </c>
      <c r="BD2">
        <v>21</v>
      </c>
      <c r="BE2">
        <v>6</v>
      </c>
      <c r="BF2">
        <v>3</v>
      </c>
      <c r="BG2">
        <v>6</v>
      </c>
      <c r="BH2">
        <v>3</v>
      </c>
      <c r="BI2">
        <v>6</v>
      </c>
      <c r="BJ2">
        <v>16</v>
      </c>
      <c r="BK2">
        <v>21</v>
      </c>
      <c r="BL2">
        <v>6</v>
      </c>
      <c r="BM2">
        <v>16</v>
      </c>
      <c r="BN2">
        <v>21</v>
      </c>
      <c r="BO2">
        <v>6</v>
      </c>
      <c r="BP2">
        <v>3</v>
      </c>
      <c r="BQ2">
        <v>6</v>
      </c>
      <c r="BR2">
        <v>3</v>
      </c>
      <c r="BS2">
        <v>3</v>
      </c>
      <c r="BT2">
        <v>3</v>
      </c>
      <c r="BU2">
        <v>-1</v>
      </c>
      <c r="BV2">
        <v>-1</v>
      </c>
      <c r="BW2">
        <v>3</v>
      </c>
      <c r="BX2">
        <v>3</v>
      </c>
      <c r="BY2">
        <v>-1</v>
      </c>
      <c r="BZ2">
        <v>-1</v>
      </c>
      <c r="CA2">
        <v>3</v>
      </c>
      <c r="CB2">
        <v>3</v>
      </c>
      <c r="CC2">
        <v>3</v>
      </c>
      <c r="CD2">
        <v>3</v>
      </c>
    </row>
    <row r="3" spans="1:82">
      <c r="A3" s="34" t="s">
        <v>134</v>
      </c>
      <c r="B3">
        <v>30000</v>
      </c>
      <c r="C3">
        <v>-1</v>
      </c>
      <c r="D3" t="s">
        <v>5</v>
      </c>
      <c r="E3">
        <f>VLOOKUP($D3,Sheet1!A:B,2,0)</f>
        <v>1</v>
      </c>
      <c r="F3" s="33">
        <v>0.41666666666666702</v>
      </c>
      <c r="G3" s="33" t="str">
        <f t="shared" ref="G3:G26" si="0">TEXT(F3,"hh:mm:ss")</f>
        <v>10:00:00</v>
      </c>
      <c r="H3" s="29" t="s">
        <v>7</v>
      </c>
      <c r="I3" s="3">
        <f>VLOOKUP($H3,Sheet1!A:B,2,0)</f>
        <v>5</v>
      </c>
      <c r="J3" s="33">
        <v>0.625</v>
      </c>
      <c r="K3" s="33" t="str">
        <f t="shared" ref="K3:K26" si="1">TEXT(J3,"hh:mm:ss")</f>
        <v>15:00:00</v>
      </c>
      <c r="L3">
        <v>119</v>
      </c>
      <c r="M3">
        <v>59</v>
      </c>
      <c r="N3">
        <v>31</v>
      </c>
      <c r="O3">
        <v>13</v>
      </c>
      <c r="P3">
        <v>223</v>
      </c>
      <c r="Q3">
        <v>211</v>
      </c>
      <c r="R3">
        <v>212</v>
      </c>
      <c r="S3">
        <v>237</v>
      </c>
      <c r="T3">
        <v>6</v>
      </c>
      <c r="U3">
        <v>2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6</v>
      </c>
      <c r="AG3">
        <v>1</v>
      </c>
      <c r="AH3">
        <v>6</v>
      </c>
      <c r="AI3">
        <v>16</v>
      </c>
      <c r="AJ3">
        <v>21</v>
      </c>
      <c r="AK3">
        <v>6</v>
      </c>
      <c r="AL3">
        <v>6</v>
      </c>
      <c r="AM3">
        <v>6</v>
      </c>
      <c r="AN3">
        <v>6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6</v>
      </c>
      <c r="AZ3">
        <v>16</v>
      </c>
      <c r="BA3">
        <v>21</v>
      </c>
      <c r="BB3">
        <v>6</v>
      </c>
      <c r="BC3">
        <v>16</v>
      </c>
      <c r="BD3">
        <v>21</v>
      </c>
      <c r="BE3">
        <v>6</v>
      </c>
      <c r="BF3">
        <v>6</v>
      </c>
      <c r="BG3">
        <v>6</v>
      </c>
      <c r="BH3">
        <v>6</v>
      </c>
      <c r="BI3">
        <v>6</v>
      </c>
      <c r="BJ3">
        <v>16</v>
      </c>
      <c r="BK3">
        <v>21</v>
      </c>
      <c r="BL3">
        <v>6</v>
      </c>
      <c r="BM3">
        <v>16</v>
      </c>
      <c r="BN3">
        <v>21</v>
      </c>
      <c r="BO3">
        <v>6</v>
      </c>
      <c r="BP3">
        <v>6</v>
      </c>
      <c r="BQ3">
        <v>6</v>
      </c>
      <c r="BR3">
        <v>6</v>
      </c>
      <c r="BS3">
        <v>6</v>
      </c>
      <c r="BT3">
        <v>6</v>
      </c>
      <c r="BU3">
        <v>-1</v>
      </c>
      <c r="BV3">
        <v>-1</v>
      </c>
      <c r="BW3">
        <v>6</v>
      </c>
      <c r="BX3">
        <v>6</v>
      </c>
      <c r="BY3">
        <v>-1</v>
      </c>
      <c r="BZ3">
        <v>-1</v>
      </c>
      <c r="CA3">
        <v>6</v>
      </c>
      <c r="CB3">
        <v>6</v>
      </c>
      <c r="CC3">
        <v>6</v>
      </c>
      <c r="CD3">
        <v>6</v>
      </c>
    </row>
    <row r="4" spans="1:82">
      <c r="A4" s="34" t="s">
        <v>115</v>
      </c>
      <c r="B4">
        <v>30000</v>
      </c>
      <c r="C4">
        <v>-1</v>
      </c>
      <c r="D4" t="s">
        <v>147</v>
      </c>
      <c r="E4">
        <f>VLOOKUP($D4,Sheet1!A:B,2,0)</f>
        <v>4</v>
      </c>
      <c r="F4" s="33">
        <v>0.625</v>
      </c>
      <c r="G4" s="33" t="str">
        <f t="shared" si="0"/>
        <v>15:00:00</v>
      </c>
      <c r="H4" s="29" t="s">
        <v>7</v>
      </c>
      <c r="I4" s="3">
        <f>VLOOKUP($H4,Sheet1!A:B,2,0)</f>
        <v>5</v>
      </c>
      <c r="J4" s="33">
        <v>0.79166666666666696</v>
      </c>
      <c r="K4" s="33" t="str">
        <f t="shared" si="1"/>
        <v>19:00:00</v>
      </c>
      <c r="L4">
        <v>126</v>
      </c>
      <c r="M4">
        <v>57</v>
      </c>
      <c r="N4">
        <v>31</v>
      </c>
      <c r="O4">
        <v>14</v>
      </c>
      <c r="P4">
        <v>200</v>
      </c>
      <c r="Q4">
        <v>210</v>
      </c>
      <c r="R4">
        <v>231</v>
      </c>
      <c r="S4">
        <v>240</v>
      </c>
      <c r="T4">
        <v>7</v>
      </c>
      <c r="U4">
        <v>2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6</v>
      </c>
      <c r="AG4">
        <v>1</v>
      </c>
      <c r="AH4">
        <v>6</v>
      </c>
      <c r="AI4">
        <v>16</v>
      </c>
      <c r="AJ4">
        <v>21</v>
      </c>
      <c r="AK4">
        <v>6</v>
      </c>
      <c r="AL4">
        <v>3</v>
      </c>
      <c r="AM4">
        <v>6</v>
      </c>
      <c r="AN4">
        <v>3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6</v>
      </c>
      <c r="AZ4">
        <v>16</v>
      </c>
      <c r="BA4">
        <v>21</v>
      </c>
      <c r="BB4">
        <v>6</v>
      </c>
      <c r="BC4">
        <v>16</v>
      </c>
      <c r="BD4">
        <v>21</v>
      </c>
      <c r="BE4">
        <v>6</v>
      </c>
      <c r="BF4">
        <v>3</v>
      </c>
      <c r="BG4">
        <v>6</v>
      </c>
      <c r="BH4">
        <v>3</v>
      </c>
      <c r="BI4">
        <v>6</v>
      </c>
      <c r="BJ4">
        <v>16</v>
      </c>
      <c r="BK4">
        <v>21</v>
      </c>
      <c r="BL4">
        <v>6</v>
      </c>
      <c r="BM4">
        <v>16</v>
      </c>
      <c r="BN4">
        <v>21</v>
      </c>
      <c r="BO4">
        <v>6</v>
      </c>
      <c r="BP4">
        <v>3</v>
      </c>
      <c r="BQ4">
        <v>6</v>
      </c>
      <c r="BR4">
        <v>3</v>
      </c>
      <c r="BS4">
        <v>3</v>
      </c>
      <c r="BT4">
        <v>3</v>
      </c>
      <c r="BU4">
        <v>-1</v>
      </c>
      <c r="BV4">
        <v>-1</v>
      </c>
      <c r="BW4">
        <v>3</v>
      </c>
      <c r="BX4">
        <v>3</v>
      </c>
      <c r="BY4">
        <v>-1</v>
      </c>
      <c r="BZ4">
        <v>-1</v>
      </c>
      <c r="CA4">
        <v>3</v>
      </c>
      <c r="CB4">
        <v>3</v>
      </c>
      <c r="CC4">
        <v>3</v>
      </c>
      <c r="CD4">
        <v>3</v>
      </c>
    </row>
    <row r="5" spans="1:82">
      <c r="A5" s="34" t="s">
        <v>132</v>
      </c>
      <c r="B5">
        <v>30000</v>
      </c>
      <c r="C5">
        <v>-1</v>
      </c>
      <c r="D5" t="s">
        <v>5</v>
      </c>
      <c r="E5">
        <f>VLOOKUP($D5,Sheet1!A:B,2,0)</f>
        <v>1</v>
      </c>
      <c r="F5" s="33">
        <v>0.79166666666666696</v>
      </c>
      <c r="G5" s="33" t="str">
        <f t="shared" si="0"/>
        <v>19:00:00</v>
      </c>
      <c r="H5" s="29" t="s">
        <v>7</v>
      </c>
      <c r="I5" s="3">
        <f>VLOOKUP($H5,Sheet1!A:B,2,0)</f>
        <v>5</v>
      </c>
      <c r="J5" s="33">
        <v>0.99998842592592596</v>
      </c>
      <c r="K5" s="33" t="str">
        <f t="shared" si="1"/>
        <v>23:59:59</v>
      </c>
      <c r="L5">
        <v>128</v>
      </c>
      <c r="M5">
        <v>64</v>
      </c>
      <c r="N5">
        <v>32</v>
      </c>
      <c r="O5">
        <v>16</v>
      </c>
      <c r="P5">
        <v>221</v>
      </c>
      <c r="Q5">
        <v>252</v>
      </c>
      <c r="R5">
        <v>226</v>
      </c>
      <c r="S5">
        <v>221</v>
      </c>
      <c r="T5">
        <v>8</v>
      </c>
      <c r="U5">
        <v>4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6</v>
      </c>
      <c r="AG5">
        <v>2</v>
      </c>
      <c r="AH5">
        <v>6</v>
      </c>
      <c r="AJ5">
        <v>21</v>
      </c>
      <c r="AK5">
        <v>6</v>
      </c>
      <c r="AL5">
        <v>6</v>
      </c>
      <c r="AM5">
        <v>6</v>
      </c>
      <c r="AN5">
        <v>6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6</v>
      </c>
      <c r="AZ5">
        <v>16</v>
      </c>
      <c r="BA5">
        <v>21</v>
      </c>
      <c r="BB5">
        <v>6</v>
      </c>
      <c r="BC5">
        <v>16</v>
      </c>
      <c r="BD5">
        <v>21</v>
      </c>
      <c r="BE5">
        <v>6</v>
      </c>
      <c r="BF5">
        <v>6</v>
      </c>
      <c r="BG5">
        <v>6</v>
      </c>
      <c r="BH5">
        <v>6</v>
      </c>
      <c r="BI5">
        <v>6</v>
      </c>
      <c r="BJ5">
        <v>16</v>
      </c>
      <c r="BK5">
        <v>21</v>
      </c>
      <c r="BL5">
        <v>6</v>
      </c>
      <c r="BM5">
        <v>16</v>
      </c>
      <c r="BN5">
        <v>21</v>
      </c>
      <c r="BO5">
        <v>6</v>
      </c>
      <c r="BP5">
        <v>6</v>
      </c>
      <c r="BQ5">
        <v>6</v>
      </c>
      <c r="BR5">
        <v>6</v>
      </c>
      <c r="BS5">
        <v>6</v>
      </c>
      <c r="BT5">
        <v>6</v>
      </c>
      <c r="BU5">
        <v>-1</v>
      </c>
      <c r="BV5">
        <v>-1</v>
      </c>
      <c r="BW5">
        <v>6</v>
      </c>
      <c r="BX5">
        <v>6</v>
      </c>
      <c r="BY5">
        <v>-1</v>
      </c>
      <c r="BZ5">
        <v>-1</v>
      </c>
      <c r="CA5">
        <v>6</v>
      </c>
      <c r="CB5">
        <v>6</v>
      </c>
      <c r="CC5">
        <v>6</v>
      </c>
      <c r="CD5">
        <v>6</v>
      </c>
    </row>
    <row r="6" spans="1:82">
      <c r="A6" s="34" t="s">
        <v>116</v>
      </c>
      <c r="B6">
        <v>30000</v>
      </c>
      <c r="C6">
        <v>-1</v>
      </c>
      <c r="D6" t="s">
        <v>8</v>
      </c>
      <c r="E6">
        <f>VLOOKUP($D6,Sheet1!A:B,2,0)</f>
        <v>6</v>
      </c>
      <c r="F6" s="33">
        <v>0</v>
      </c>
      <c r="G6" s="33" t="str">
        <f t="shared" si="0"/>
        <v>00:00:00</v>
      </c>
      <c r="H6" s="29" t="s">
        <v>6</v>
      </c>
      <c r="I6" s="3">
        <f>VLOOKUP($H6,Sheet1!A:B,2,0)</f>
        <v>7</v>
      </c>
      <c r="J6" s="33">
        <v>0.99998842592592596</v>
      </c>
      <c r="K6" s="33" t="str">
        <f t="shared" si="1"/>
        <v>23:59:59</v>
      </c>
      <c r="L6">
        <v>115</v>
      </c>
      <c r="M6">
        <v>63</v>
      </c>
      <c r="N6">
        <v>29</v>
      </c>
      <c r="O6">
        <v>12</v>
      </c>
      <c r="P6">
        <v>231</v>
      </c>
      <c r="Q6">
        <v>248</v>
      </c>
      <c r="R6">
        <v>227</v>
      </c>
      <c r="S6">
        <v>207</v>
      </c>
      <c r="T6">
        <v>8</v>
      </c>
      <c r="U6">
        <v>2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6</v>
      </c>
      <c r="AG6">
        <v>2</v>
      </c>
      <c r="AH6">
        <v>6</v>
      </c>
      <c r="AI6">
        <v>16</v>
      </c>
      <c r="AJ6">
        <v>21</v>
      </c>
      <c r="AK6">
        <v>6</v>
      </c>
      <c r="AL6">
        <v>6</v>
      </c>
      <c r="AM6">
        <v>6</v>
      </c>
      <c r="AN6">
        <v>6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6</v>
      </c>
      <c r="AZ6">
        <v>16</v>
      </c>
      <c r="BA6">
        <v>21</v>
      </c>
      <c r="BB6">
        <v>6</v>
      </c>
      <c r="BC6">
        <v>16</v>
      </c>
      <c r="BD6">
        <v>21</v>
      </c>
      <c r="BE6">
        <v>6</v>
      </c>
      <c r="BF6">
        <v>6</v>
      </c>
      <c r="BG6">
        <v>6</v>
      </c>
      <c r="BH6">
        <v>6</v>
      </c>
      <c r="BI6">
        <v>6</v>
      </c>
      <c r="BJ6">
        <v>16</v>
      </c>
      <c r="BK6">
        <v>21</v>
      </c>
      <c r="BL6">
        <v>6</v>
      </c>
      <c r="BM6">
        <v>16</v>
      </c>
      <c r="BN6">
        <v>21</v>
      </c>
      <c r="BO6">
        <v>6</v>
      </c>
      <c r="BP6">
        <v>6</v>
      </c>
      <c r="BQ6">
        <v>6</v>
      </c>
      <c r="BR6">
        <v>6</v>
      </c>
      <c r="BT6">
        <v>6</v>
      </c>
      <c r="BU6">
        <v>-1</v>
      </c>
      <c r="BV6">
        <v>-1</v>
      </c>
      <c r="BW6">
        <v>6</v>
      </c>
      <c r="BX6">
        <v>6</v>
      </c>
      <c r="BZ6">
        <v>-1</v>
      </c>
      <c r="CA6">
        <v>6</v>
      </c>
      <c r="CB6">
        <v>6</v>
      </c>
      <c r="CC6">
        <v>6</v>
      </c>
      <c r="CD6">
        <v>6</v>
      </c>
    </row>
    <row r="7" spans="1:82">
      <c r="A7" s="34" t="s">
        <v>117</v>
      </c>
      <c r="B7">
        <v>30004</v>
      </c>
      <c r="C7">
        <v>-1</v>
      </c>
      <c r="D7" t="s">
        <v>5</v>
      </c>
      <c r="E7">
        <f>VLOOKUP($D7,Sheet1!A:B,2,0)</f>
        <v>1</v>
      </c>
      <c r="F7" s="33">
        <v>0</v>
      </c>
      <c r="G7" s="33" t="str">
        <f t="shared" si="0"/>
        <v>00:00:00</v>
      </c>
      <c r="H7" s="29" t="s">
        <v>7</v>
      </c>
      <c r="I7" s="3">
        <f>VLOOKUP($H7,Sheet1!A:B,2,0)</f>
        <v>5</v>
      </c>
      <c r="J7" s="33">
        <v>0.20833333333333301</v>
      </c>
      <c r="K7" s="33" t="str">
        <f t="shared" si="1"/>
        <v>05:00:00</v>
      </c>
      <c r="L7">
        <v>123</v>
      </c>
      <c r="M7">
        <v>58</v>
      </c>
      <c r="N7">
        <v>25</v>
      </c>
      <c r="O7">
        <v>11</v>
      </c>
      <c r="P7">
        <v>202</v>
      </c>
      <c r="Q7">
        <v>255</v>
      </c>
      <c r="R7">
        <v>219</v>
      </c>
      <c r="S7">
        <v>248</v>
      </c>
      <c r="T7">
        <v>6</v>
      </c>
      <c r="U7">
        <v>2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6</v>
      </c>
      <c r="AG7">
        <v>2</v>
      </c>
      <c r="AH7">
        <v>6</v>
      </c>
      <c r="AI7">
        <v>16</v>
      </c>
      <c r="AJ7">
        <v>21</v>
      </c>
      <c r="AK7">
        <v>6</v>
      </c>
      <c r="AL7">
        <v>6</v>
      </c>
      <c r="AM7">
        <v>6</v>
      </c>
      <c r="AN7">
        <v>6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6</v>
      </c>
      <c r="AZ7">
        <v>16</v>
      </c>
      <c r="BA7">
        <v>21</v>
      </c>
      <c r="BB7">
        <v>6</v>
      </c>
      <c r="BC7">
        <v>16</v>
      </c>
      <c r="BD7">
        <v>21</v>
      </c>
      <c r="BE7">
        <v>6</v>
      </c>
      <c r="BF7">
        <v>6</v>
      </c>
      <c r="BG7">
        <v>6</v>
      </c>
      <c r="BH7">
        <v>6</v>
      </c>
      <c r="BI7">
        <v>6</v>
      </c>
      <c r="BJ7">
        <v>16</v>
      </c>
      <c r="BK7">
        <v>21</v>
      </c>
      <c r="BL7">
        <v>6</v>
      </c>
      <c r="BM7">
        <v>16</v>
      </c>
      <c r="BN7">
        <v>21</v>
      </c>
      <c r="BO7">
        <v>6</v>
      </c>
      <c r="BP7">
        <v>6</v>
      </c>
      <c r="BQ7">
        <v>6</v>
      </c>
      <c r="BR7">
        <v>6</v>
      </c>
      <c r="BS7">
        <v>6</v>
      </c>
      <c r="BU7">
        <v>-1</v>
      </c>
      <c r="BV7">
        <v>-1</v>
      </c>
      <c r="BW7">
        <v>6</v>
      </c>
      <c r="BY7">
        <v>-1</v>
      </c>
      <c r="BZ7">
        <v>-1</v>
      </c>
      <c r="CA7">
        <v>6</v>
      </c>
      <c r="CB7">
        <v>6</v>
      </c>
      <c r="CC7">
        <v>6</v>
      </c>
      <c r="CD7">
        <v>6</v>
      </c>
    </row>
    <row r="8" spans="1:82">
      <c r="A8" s="34" t="s">
        <v>118</v>
      </c>
      <c r="B8">
        <v>30004</v>
      </c>
      <c r="C8">
        <v>-1</v>
      </c>
      <c r="D8" t="s">
        <v>5</v>
      </c>
      <c r="E8">
        <f>VLOOKUP($D8,Sheet1!A:B,2,0)</f>
        <v>1</v>
      </c>
      <c r="F8" s="33">
        <v>0.20833333333333301</v>
      </c>
      <c r="G8" s="33" t="str">
        <f t="shared" si="0"/>
        <v>05:00:00</v>
      </c>
      <c r="H8" s="29" t="s">
        <v>7</v>
      </c>
      <c r="I8" s="3">
        <f>VLOOKUP($H8,Sheet1!A:B,2,0)</f>
        <v>5</v>
      </c>
      <c r="J8" s="33">
        <v>0.41666666666666702</v>
      </c>
      <c r="K8" s="33" t="str">
        <f t="shared" si="1"/>
        <v>10:00:00</v>
      </c>
      <c r="L8">
        <v>126</v>
      </c>
      <c r="M8">
        <v>59</v>
      </c>
      <c r="N8">
        <v>29</v>
      </c>
      <c r="O8">
        <v>13</v>
      </c>
      <c r="P8">
        <v>237</v>
      </c>
      <c r="Q8">
        <v>254</v>
      </c>
      <c r="R8">
        <v>231</v>
      </c>
      <c r="S8">
        <v>222</v>
      </c>
      <c r="T8">
        <v>6</v>
      </c>
      <c r="U8">
        <v>2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6</v>
      </c>
      <c r="AG8">
        <v>1</v>
      </c>
      <c r="AH8">
        <v>6</v>
      </c>
      <c r="AI8">
        <v>16</v>
      </c>
      <c r="AJ8">
        <v>21</v>
      </c>
      <c r="AK8">
        <v>6</v>
      </c>
      <c r="AL8">
        <v>3</v>
      </c>
      <c r="AM8">
        <v>6</v>
      </c>
      <c r="AN8">
        <v>3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6</v>
      </c>
      <c r="AZ8">
        <v>16</v>
      </c>
      <c r="BA8">
        <v>21</v>
      </c>
      <c r="BB8">
        <v>6</v>
      </c>
      <c r="BC8">
        <v>16</v>
      </c>
      <c r="BD8">
        <v>21</v>
      </c>
      <c r="BE8">
        <v>6</v>
      </c>
      <c r="BF8">
        <v>3</v>
      </c>
      <c r="BG8">
        <v>6</v>
      </c>
      <c r="BH8">
        <v>3</v>
      </c>
      <c r="BI8">
        <v>6</v>
      </c>
      <c r="BJ8">
        <v>16</v>
      </c>
      <c r="BK8">
        <v>21</v>
      </c>
      <c r="BL8">
        <v>6</v>
      </c>
      <c r="BM8">
        <v>16</v>
      </c>
      <c r="BN8">
        <v>21</v>
      </c>
      <c r="BO8">
        <v>6</v>
      </c>
      <c r="BP8">
        <v>3</v>
      </c>
      <c r="BQ8">
        <v>6</v>
      </c>
      <c r="BR8">
        <v>3</v>
      </c>
      <c r="BS8">
        <v>3</v>
      </c>
      <c r="BT8">
        <v>3</v>
      </c>
      <c r="BV8">
        <v>-1</v>
      </c>
      <c r="BX8">
        <v>3</v>
      </c>
      <c r="BY8">
        <v>-1</v>
      </c>
      <c r="BZ8">
        <v>-1</v>
      </c>
      <c r="CA8">
        <v>3</v>
      </c>
      <c r="CB8">
        <v>3</v>
      </c>
      <c r="CC8">
        <v>3</v>
      </c>
      <c r="CD8">
        <v>3</v>
      </c>
    </row>
    <row r="9" spans="1:82">
      <c r="A9" s="34" t="s">
        <v>119</v>
      </c>
      <c r="B9">
        <v>30004</v>
      </c>
      <c r="C9">
        <v>-1</v>
      </c>
      <c r="D9" t="s">
        <v>5</v>
      </c>
      <c r="E9">
        <f>VLOOKUP($D9,Sheet1!A:B,2,0)</f>
        <v>1</v>
      </c>
      <c r="F9" s="33">
        <v>0.41666666666666702</v>
      </c>
      <c r="G9" s="33" t="str">
        <f t="shared" si="0"/>
        <v>10:00:00</v>
      </c>
      <c r="H9" s="29" t="s">
        <v>7</v>
      </c>
      <c r="I9" s="3">
        <f>VLOOKUP($H9,Sheet1!A:B,2,0)</f>
        <v>5</v>
      </c>
      <c r="J9" s="33">
        <v>0.625</v>
      </c>
      <c r="K9" s="33" t="str">
        <f t="shared" si="1"/>
        <v>15:00:00</v>
      </c>
      <c r="L9">
        <v>126</v>
      </c>
      <c r="M9">
        <v>53</v>
      </c>
      <c r="N9">
        <v>26</v>
      </c>
      <c r="O9">
        <v>12</v>
      </c>
      <c r="P9">
        <v>245</v>
      </c>
      <c r="Q9">
        <v>238</v>
      </c>
      <c r="R9">
        <v>200</v>
      </c>
      <c r="S9">
        <v>209</v>
      </c>
      <c r="T9">
        <v>6</v>
      </c>
      <c r="U9">
        <v>4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6</v>
      </c>
      <c r="AG9">
        <v>2</v>
      </c>
      <c r="AH9">
        <v>6</v>
      </c>
      <c r="AI9">
        <v>16</v>
      </c>
      <c r="AJ9">
        <v>21</v>
      </c>
      <c r="AK9">
        <v>6</v>
      </c>
      <c r="AL9">
        <v>6</v>
      </c>
      <c r="AM9">
        <v>6</v>
      </c>
      <c r="AN9">
        <v>6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6</v>
      </c>
      <c r="AZ9">
        <v>16</v>
      </c>
      <c r="BA9">
        <v>21</v>
      </c>
      <c r="BB9">
        <v>6</v>
      </c>
      <c r="BC9">
        <v>16</v>
      </c>
      <c r="BD9">
        <v>21</v>
      </c>
      <c r="BE9">
        <v>6</v>
      </c>
      <c r="BF9">
        <v>6</v>
      </c>
      <c r="BG9">
        <v>6</v>
      </c>
      <c r="BH9">
        <v>6</v>
      </c>
      <c r="BI9">
        <v>6</v>
      </c>
      <c r="BJ9">
        <v>16</v>
      </c>
      <c r="BK9">
        <v>21</v>
      </c>
      <c r="BL9">
        <v>6</v>
      </c>
      <c r="BM9">
        <v>16</v>
      </c>
      <c r="BN9">
        <v>21</v>
      </c>
      <c r="BO9">
        <v>6</v>
      </c>
      <c r="BP9">
        <v>6</v>
      </c>
      <c r="BQ9">
        <v>6</v>
      </c>
      <c r="BR9">
        <v>6</v>
      </c>
      <c r="BS9">
        <v>6</v>
      </c>
      <c r="BT9">
        <v>6</v>
      </c>
      <c r="BU9">
        <v>-1</v>
      </c>
      <c r="BW9">
        <v>6</v>
      </c>
      <c r="BX9">
        <v>6</v>
      </c>
      <c r="BY9">
        <v>-1</v>
      </c>
      <c r="BZ9">
        <v>-1</v>
      </c>
      <c r="CA9">
        <v>6</v>
      </c>
      <c r="CB9">
        <v>6</v>
      </c>
      <c r="CC9">
        <v>6</v>
      </c>
      <c r="CD9">
        <v>6</v>
      </c>
    </row>
    <row r="10" spans="1:82">
      <c r="A10" s="34" t="s">
        <v>120</v>
      </c>
      <c r="B10">
        <v>30004</v>
      </c>
      <c r="C10">
        <v>-1</v>
      </c>
      <c r="D10" t="s">
        <v>148</v>
      </c>
      <c r="E10">
        <f>VLOOKUP($D10,Sheet1!A:B,2,0)</f>
        <v>2</v>
      </c>
      <c r="F10" s="33">
        <v>0.625</v>
      </c>
      <c r="G10" s="33" t="str">
        <f t="shared" si="0"/>
        <v>15:00:00</v>
      </c>
      <c r="H10" s="29" t="s">
        <v>8</v>
      </c>
      <c r="I10" s="3">
        <f>VLOOKUP($H10,Sheet1!A:B,2,0)</f>
        <v>6</v>
      </c>
      <c r="J10" s="33">
        <v>0.79166666666666696</v>
      </c>
      <c r="K10" s="33" t="str">
        <f t="shared" si="1"/>
        <v>19:00:00</v>
      </c>
      <c r="L10">
        <v>119</v>
      </c>
      <c r="M10">
        <v>64</v>
      </c>
      <c r="N10">
        <v>28</v>
      </c>
      <c r="O10">
        <v>15</v>
      </c>
      <c r="P10">
        <v>235</v>
      </c>
      <c r="Q10">
        <v>243</v>
      </c>
      <c r="R10">
        <v>224</v>
      </c>
      <c r="S10">
        <v>204</v>
      </c>
      <c r="T10">
        <v>8</v>
      </c>
      <c r="U10">
        <v>4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6</v>
      </c>
      <c r="AG10">
        <v>1</v>
      </c>
      <c r="AH10">
        <v>6</v>
      </c>
      <c r="AI10">
        <v>16</v>
      </c>
      <c r="AJ10">
        <v>21</v>
      </c>
      <c r="AK10">
        <v>6</v>
      </c>
      <c r="AL10">
        <v>3</v>
      </c>
      <c r="AM10">
        <v>6</v>
      </c>
      <c r="AN10">
        <v>3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6</v>
      </c>
      <c r="AZ10">
        <v>16</v>
      </c>
      <c r="BA10">
        <v>21</v>
      </c>
      <c r="BB10">
        <v>6</v>
      </c>
      <c r="BC10">
        <v>16</v>
      </c>
      <c r="BD10">
        <v>21</v>
      </c>
      <c r="BE10">
        <v>6</v>
      </c>
      <c r="BF10">
        <v>3</v>
      </c>
      <c r="BG10">
        <v>6</v>
      </c>
      <c r="BH10">
        <v>3</v>
      </c>
      <c r="BI10">
        <v>6</v>
      </c>
      <c r="BJ10">
        <v>16</v>
      </c>
      <c r="BK10">
        <v>16</v>
      </c>
      <c r="BM10">
        <v>16</v>
      </c>
      <c r="BN10">
        <v>21</v>
      </c>
      <c r="BO10">
        <v>6</v>
      </c>
      <c r="BP10">
        <v>6</v>
      </c>
      <c r="BQ10">
        <v>6</v>
      </c>
      <c r="BR10">
        <v>6</v>
      </c>
      <c r="BS10">
        <v>6</v>
      </c>
      <c r="BT10">
        <v>6</v>
      </c>
      <c r="BU10">
        <v>-1</v>
      </c>
      <c r="BW10">
        <v>6</v>
      </c>
      <c r="BX10">
        <v>6</v>
      </c>
      <c r="BY10">
        <v>-1</v>
      </c>
      <c r="BZ10">
        <v>-1</v>
      </c>
      <c r="CA10">
        <v>6</v>
      </c>
      <c r="CB10">
        <v>6</v>
      </c>
      <c r="CC10">
        <v>6</v>
      </c>
      <c r="CD10">
        <v>6</v>
      </c>
    </row>
    <row r="11" spans="1:82">
      <c r="A11" s="34" t="s">
        <v>120</v>
      </c>
      <c r="B11">
        <v>30004</v>
      </c>
      <c r="C11">
        <v>-1</v>
      </c>
      <c r="D11" t="s">
        <v>5</v>
      </c>
      <c r="E11">
        <f>VLOOKUP($D11,Sheet1!A:B,2,0)</f>
        <v>1</v>
      </c>
      <c r="F11" s="33">
        <v>0.625</v>
      </c>
      <c r="G11" s="33" t="str">
        <f t="shared" si="0"/>
        <v>15:00:00</v>
      </c>
      <c r="H11" s="29" t="s">
        <v>7</v>
      </c>
      <c r="I11" s="3">
        <f>VLOOKUP($H11,Sheet1!A:B,2,0)</f>
        <v>5</v>
      </c>
      <c r="J11" s="33">
        <v>0.79166666666666696</v>
      </c>
      <c r="K11" s="33" t="str">
        <f t="shared" si="1"/>
        <v>19:00:00</v>
      </c>
      <c r="L11">
        <v>119</v>
      </c>
      <c r="M11">
        <v>64</v>
      </c>
      <c r="N11">
        <v>28</v>
      </c>
      <c r="O11">
        <v>15</v>
      </c>
      <c r="P11">
        <v>235</v>
      </c>
      <c r="Q11">
        <v>243</v>
      </c>
      <c r="R11">
        <v>224</v>
      </c>
      <c r="S11">
        <v>204</v>
      </c>
      <c r="T11">
        <v>8</v>
      </c>
      <c r="U11">
        <v>4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6</v>
      </c>
      <c r="AG11">
        <v>1</v>
      </c>
      <c r="AH11">
        <v>6</v>
      </c>
      <c r="AI11">
        <v>16</v>
      </c>
      <c r="AJ11">
        <v>21</v>
      </c>
      <c r="AK11">
        <v>6</v>
      </c>
      <c r="AL11">
        <v>3</v>
      </c>
      <c r="AM11">
        <v>6</v>
      </c>
      <c r="AN11">
        <v>3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6</v>
      </c>
      <c r="AZ11">
        <v>0</v>
      </c>
      <c r="BA11">
        <v>21</v>
      </c>
      <c r="BB11">
        <v>6</v>
      </c>
      <c r="BC11">
        <v>16</v>
      </c>
      <c r="BD11">
        <v>0</v>
      </c>
      <c r="BE11">
        <v>6</v>
      </c>
      <c r="BF11">
        <v>3</v>
      </c>
      <c r="BG11">
        <v>6</v>
      </c>
      <c r="BH11">
        <v>3</v>
      </c>
      <c r="BI11">
        <v>6</v>
      </c>
      <c r="BJ11">
        <v>16</v>
      </c>
      <c r="BN11">
        <v>21</v>
      </c>
      <c r="BO11">
        <v>6</v>
      </c>
      <c r="BP11">
        <v>3</v>
      </c>
      <c r="BQ11">
        <v>6</v>
      </c>
      <c r="BR11">
        <v>3</v>
      </c>
      <c r="BS11">
        <v>3</v>
      </c>
      <c r="BT11">
        <v>3</v>
      </c>
      <c r="BV11">
        <v>-1</v>
      </c>
      <c r="BX11">
        <v>3</v>
      </c>
      <c r="BY11">
        <v>-1</v>
      </c>
      <c r="BZ11">
        <v>-1</v>
      </c>
      <c r="CA11">
        <v>3</v>
      </c>
      <c r="CB11">
        <v>3</v>
      </c>
      <c r="CC11">
        <v>3</v>
      </c>
      <c r="CD11">
        <v>3</v>
      </c>
    </row>
    <row r="12" spans="1:82">
      <c r="A12" s="34" t="s">
        <v>121</v>
      </c>
      <c r="B12">
        <v>30004</v>
      </c>
      <c r="C12">
        <v>-1</v>
      </c>
      <c r="D12" t="s">
        <v>5</v>
      </c>
      <c r="E12">
        <f>VLOOKUP($D12,Sheet1!A:B,2,0)</f>
        <v>1</v>
      </c>
      <c r="F12" s="33">
        <v>0.79166666666666696</v>
      </c>
      <c r="G12" s="33" t="str">
        <f t="shared" si="0"/>
        <v>19:00:00</v>
      </c>
      <c r="H12" s="29" t="s">
        <v>7</v>
      </c>
      <c r="I12" s="3">
        <f>VLOOKUP($H12,Sheet1!A:B,2,0)</f>
        <v>5</v>
      </c>
      <c r="J12" s="33">
        <v>0.99998842592592596</v>
      </c>
      <c r="K12" s="33" t="str">
        <f t="shared" si="1"/>
        <v>23:59:59</v>
      </c>
      <c r="L12">
        <v>128</v>
      </c>
      <c r="M12">
        <v>64</v>
      </c>
      <c r="N12">
        <v>32</v>
      </c>
      <c r="O12">
        <v>16</v>
      </c>
      <c r="P12">
        <v>223</v>
      </c>
      <c r="Q12">
        <v>217</v>
      </c>
      <c r="R12">
        <v>203</v>
      </c>
      <c r="S12">
        <v>229</v>
      </c>
      <c r="T12">
        <v>8</v>
      </c>
      <c r="U12">
        <v>4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6</v>
      </c>
      <c r="AG12">
        <v>2</v>
      </c>
      <c r="AH12">
        <v>6</v>
      </c>
      <c r="AJ12">
        <v>21</v>
      </c>
      <c r="AK12">
        <v>6</v>
      </c>
      <c r="AL12">
        <v>6</v>
      </c>
      <c r="AM12">
        <v>6</v>
      </c>
      <c r="AN12">
        <v>6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6</v>
      </c>
      <c r="AZ12">
        <v>16</v>
      </c>
      <c r="BA12">
        <v>0</v>
      </c>
      <c r="BB12">
        <v>6</v>
      </c>
      <c r="BC12">
        <v>0</v>
      </c>
      <c r="BD12">
        <v>21</v>
      </c>
      <c r="BE12">
        <v>6</v>
      </c>
      <c r="BF12">
        <v>6</v>
      </c>
      <c r="BG12">
        <v>6</v>
      </c>
      <c r="BH12">
        <v>6</v>
      </c>
      <c r="BI12">
        <v>6</v>
      </c>
      <c r="BJ12">
        <v>16</v>
      </c>
      <c r="BK12">
        <v>21</v>
      </c>
      <c r="BM12">
        <v>16</v>
      </c>
      <c r="BN12">
        <v>21</v>
      </c>
      <c r="BO12">
        <v>6</v>
      </c>
      <c r="BP12">
        <v>6</v>
      </c>
      <c r="BQ12">
        <v>6</v>
      </c>
      <c r="BR12">
        <v>6</v>
      </c>
      <c r="BS12">
        <v>6</v>
      </c>
      <c r="BU12">
        <v>1</v>
      </c>
      <c r="BV12">
        <v>-1</v>
      </c>
      <c r="BW12">
        <v>6</v>
      </c>
      <c r="BY12">
        <v>-1</v>
      </c>
      <c r="BZ12">
        <v>-1</v>
      </c>
      <c r="CA12">
        <v>6</v>
      </c>
      <c r="CB12">
        <v>6</v>
      </c>
      <c r="CC12">
        <v>6</v>
      </c>
      <c r="CD12">
        <v>6</v>
      </c>
    </row>
    <row r="13" spans="1:82">
      <c r="A13" s="34" t="s">
        <v>135</v>
      </c>
      <c r="B13">
        <v>30004</v>
      </c>
      <c r="C13">
        <v>-1</v>
      </c>
      <c r="D13" t="s">
        <v>8</v>
      </c>
      <c r="E13">
        <f>VLOOKUP($D13,Sheet1!A:B,2,0)</f>
        <v>6</v>
      </c>
      <c r="F13" s="33">
        <v>0</v>
      </c>
      <c r="G13" s="33" t="str">
        <f t="shared" si="0"/>
        <v>00:00:00</v>
      </c>
      <c r="H13" s="29" t="s">
        <v>6</v>
      </c>
      <c r="I13" s="3">
        <f>VLOOKUP($H13,Sheet1!A:B,2,0)</f>
        <v>7</v>
      </c>
      <c r="J13" s="33">
        <v>0.99998842592592596</v>
      </c>
      <c r="K13" s="33" t="str">
        <f t="shared" si="1"/>
        <v>23:59:59</v>
      </c>
      <c r="L13">
        <v>117</v>
      </c>
      <c r="M13">
        <v>57</v>
      </c>
      <c r="N13">
        <v>29</v>
      </c>
      <c r="O13">
        <v>10</v>
      </c>
      <c r="P13">
        <v>220</v>
      </c>
      <c r="Q13">
        <v>253</v>
      </c>
      <c r="R13">
        <v>200</v>
      </c>
      <c r="S13">
        <v>236</v>
      </c>
      <c r="T13">
        <v>5</v>
      </c>
      <c r="U13">
        <v>3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6</v>
      </c>
      <c r="AG13">
        <v>2</v>
      </c>
      <c r="AH13">
        <v>6</v>
      </c>
      <c r="AI13">
        <v>16</v>
      </c>
      <c r="AJ13">
        <v>21</v>
      </c>
      <c r="AK13">
        <v>6</v>
      </c>
      <c r="AL13">
        <v>6</v>
      </c>
      <c r="AM13">
        <v>6</v>
      </c>
      <c r="AN13">
        <v>6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6</v>
      </c>
      <c r="AZ13">
        <v>16</v>
      </c>
      <c r="BA13">
        <v>21</v>
      </c>
      <c r="BB13">
        <v>0</v>
      </c>
      <c r="BC13">
        <v>16</v>
      </c>
      <c r="BD13">
        <v>21</v>
      </c>
      <c r="BE13">
        <v>6</v>
      </c>
      <c r="BF13">
        <v>6</v>
      </c>
      <c r="BG13">
        <v>6</v>
      </c>
      <c r="BH13">
        <v>6</v>
      </c>
      <c r="BI13">
        <v>6</v>
      </c>
      <c r="BJ13">
        <v>16</v>
      </c>
      <c r="BK13">
        <v>21</v>
      </c>
      <c r="BL13">
        <v>6</v>
      </c>
      <c r="BM13">
        <v>16</v>
      </c>
      <c r="BN13">
        <v>21</v>
      </c>
      <c r="BO13">
        <v>6</v>
      </c>
      <c r="BP13">
        <v>6</v>
      </c>
      <c r="BQ13">
        <v>6</v>
      </c>
      <c r="BR13">
        <v>6</v>
      </c>
      <c r="BT13">
        <v>6</v>
      </c>
      <c r="BU13">
        <v>-1</v>
      </c>
      <c r="BV13">
        <v>-1</v>
      </c>
      <c r="BW13">
        <v>6</v>
      </c>
      <c r="BX13">
        <v>6</v>
      </c>
      <c r="BZ13">
        <v>-1</v>
      </c>
      <c r="CA13">
        <v>6</v>
      </c>
      <c r="CB13">
        <v>6</v>
      </c>
      <c r="CC13">
        <v>6</v>
      </c>
      <c r="CD13">
        <v>6</v>
      </c>
    </row>
    <row r="14" spans="1:82">
      <c r="A14" s="36" t="s">
        <v>137</v>
      </c>
      <c r="B14">
        <v>30004</v>
      </c>
      <c r="C14">
        <v>-1</v>
      </c>
      <c r="D14" t="s">
        <v>5</v>
      </c>
      <c r="E14">
        <f>VLOOKUP($D14,Sheet1!A:B,2,0)</f>
        <v>1</v>
      </c>
      <c r="F14" s="33">
        <v>0</v>
      </c>
      <c r="G14" s="33" t="str">
        <f t="shared" si="0"/>
        <v>00:00:00</v>
      </c>
      <c r="H14" s="29" t="s">
        <v>7</v>
      </c>
      <c r="I14" s="3">
        <f>VLOOKUP($H14,Sheet1!A:B,2,0)</f>
        <v>5</v>
      </c>
      <c r="J14" s="33">
        <v>0.20833333333333301</v>
      </c>
      <c r="K14" s="33" t="str">
        <f t="shared" si="1"/>
        <v>05:00:00</v>
      </c>
      <c r="L14">
        <v>126</v>
      </c>
      <c r="M14">
        <v>52</v>
      </c>
      <c r="N14">
        <v>30</v>
      </c>
      <c r="O14">
        <v>12</v>
      </c>
      <c r="P14">
        <v>249</v>
      </c>
      <c r="Q14">
        <v>213</v>
      </c>
      <c r="R14">
        <v>222</v>
      </c>
      <c r="S14">
        <v>214</v>
      </c>
      <c r="T14">
        <v>8</v>
      </c>
      <c r="U14">
        <v>4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6</v>
      </c>
      <c r="AG14">
        <v>1</v>
      </c>
      <c r="AH14">
        <v>6</v>
      </c>
      <c r="AI14">
        <v>16</v>
      </c>
      <c r="AJ14">
        <v>21</v>
      </c>
      <c r="AK14">
        <v>6</v>
      </c>
      <c r="AL14">
        <v>6</v>
      </c>
      <c r="AM14">
        <v>6</v>
      </c>
      <c r="AN14">
        <v>6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6</v>
      </c>
      <c r="AZ14">
        <v>16</v>
      </c>
      <c r="BA14">
        <v>0</v>
      </c>
      <c r="BB14">
        <v>6</v>
      </c>
      <c r="BC14">
        <v>0</v>
      </c>
      <c r="BD14">
        <v>21</v>
      </c>
      <c r="BE14">
        <v>6</v>
      </c>
      <c r="BF14">
        <v>6</v>
      </c>
      <c r="BG14">
        <v>6</v>
      </c>
      <c r="BH14">
        <v>6</v>
      </c>
      <c r="BI14">
        <v>6</v>
      </c>
      <c r="BJ14">
        <v>16</v>
      </c>
      <c r="BK14">
        <v>21</v>
      </c>
      <c r="BL14">
        <v>6</v>
      </c>
      <c r="BM14">
        <v>16</v>
      </c>
      <c r="BN14">
        <v>21</v>
      </c>
      <c r="BO14">
        <v>6</v>
      </c>
      <c r="BP14">
        <v>6</v>
      </c>
      <c r="BQ14">
        <v>6</v>
      </c>
      <c r="BR14">
        <v>6</v>
      </c>
      <c r="BS14">
        <v>6</v>
      </c>
      <c r="BT14">
        <v>6</v>
      </c>
      <c r="BU14">
        <v>-1</v>
      </c>
      <c r="BV14">
        <v>-1</v>
      </c>
      <c r="BW14">
        <v>6</v>
      </c>
      <c r="BX14">
        <v>6</v>
      </c>
      <c r="BY14">
        <v>-1</v>
      </c>
      <c r="BZ14">
        <v>-1</v>
      </c>
      <c r="CA14">
        <v>6</v>
      </c>
      <c r="CB14">
        <v>6</v>
      </c>
      <c r="CC14">
        <v>6</v>
      </c>
      <c r="CD14">
        <v>6</v>
      </c>
    </row>
    <row r="15" spans="1:82">
      <c r="A15" s="34" t="s">
        <v>122</v>
      </c>
      <c r="B15">
        <v>30004</v>
      </c>
      <c r="C15">
        <v>-1</v>
      </c>
      <c r="D15" t="s">
        <v>5</v>
      </c>
      <c r="E15">
        <f>VLOOKUP($D15,Sheet1!A:B,2,0)</f>
        <v>1</v>
      </c>
      <c r="F15" s="33">
        <v>0.20833333333333301</v>
      </c>
      <c r="G15" s="33" t="str">
        <f t="shared" si="0"/>
        <v>05:00:00</v>
      </c>
      <c r="H15" s="29" t="s">
        <v>148</v>
      </c>
      <c r="I15" s="3">
        <f>VLOOKUP($H15,Sheet1!A:B,2,0)</f>
        <v>2</v>
      </c>
      <c r="J15" s="33">
        <v>0.41666666666666702</v>
      </c>
      <c r="K15" s="33" t="str">
        <f t="shared" si="1"/>
        <v>10:00:00</v>
      </c>
      <c r="L15">
        <v>110</v>
      </c>
      <c r="M15">
        <v>56</v>
      </c>
      <c r="N15">
        <v>31</v>
      </c>
      <c r="O15">
        <v>13</v>
      </c>
      <c r="P15">
        <v>205</v>
      </c>
      <c r="Q15">
        <v>239</v>
      </c>
      <c r="R15">
        <v>200</v>
      </c>
      <c r="S15">
        <v>255</v>
      </c>
      <c r="T15">
        <v>8</v>
      </c>
      <c r="U15">
        <v>4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6</v>
      </c>
      <c r="AG15">
        <v>2</v>
      </c>
      <c r="AH15">
        <v>6</v>
      </c>
      <c r="AI15">
        <v>16</v>
      </c>
      <c r="AJ15">
        <v>21</v>
      </c>
      <c r="AK15">
        <v>6</v>
      </c>
      <c r="AL15">
        <v>3</v>
      </c>
      <c r="AM15">
        <v>6</v>
      </c>
      <c r="AN15">
        <v>3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6</v>
      </c>
      <c r="AZ15">
        <v>0</v>
      </c>
      <c r="BA15">
        <v>21</v>
      </c>
      <c r="BB15">
        <v>6</v>
      </c>
      <c r="BC15">
        <v>16</v>
      </c>
      <c r="BD15">
        <v>0</v>
      </c>
      <c r="BE15">
        <v>6</v>
      </c>
      <c r="BF15">
        <v>3</v>
      </c>
      <c r="BG15">
        <v>6</v>
      </c>
      <c r="BH15">
        <v>3</v>
      </c>
      <c r="BI15">
        <v>6</v>
      </c>
      <c r="BJ15">
        <v>16</v>
      </c>
      <c r="BK15">
        <v>21</v>
      </c>
      <c r="BL15">
        <v>6</v>
      </c>
      <c r="BM15">
        <v>16</v>
      </c>
      <c r="BN15">
        <v>21</v>
      </c>
      <c r="BO15">
        <v>6</v>
      </c>
      <c r="BP15">
        <v>3</v>
      </c>
      <c r="BQ15">
        <v>6</v>
      </c>
      <c r="BR15">
        <v>3</v>
      </c>
      <c r="BS15">
        <v>3</v>
      </c>
      <c r="BT15">
        <v>3</v>
      </c>
      <c r="BU15">
        <v>-1</v>
      </c>
      <c r="BV15">
        <v>-1</v>
      </c>
      <c r="BW15">
        <v>3</v>
      </c>
      <c r="BX15">
        <v>3</v>
      </c>
      <c r="BY15">
        <v>-1</v>
      </c>
      <c r="BZ15">
        <v>-1</v>
      </c>
      <c r="CA15">
        <v>3</v>
      </c>
      <c r="CB15">
        <v>3</v>
      </c>
      <c r="CC15">
        <v>3</v>
      </c>
      <c r="CD15">
        <v>3</v>
      </c>
    </row>
    <row r="16" spans="1:82">
      <c r="A16" s="34" t="s">
        <v>123</v>
      </c>
      <c r="B16">
        <v>30002</v>
      </c>
      <c r="C16">
        <v>-1</v>
      </c>
      <c r="D16" t="s">
        <v>138</v>
      </c>
      <c r="E16">
        <f>VLOOKUP($D16,Sheet1!A:B,2,0)</f>
        <v>3</v>
      </c>
      <c r="F16" s="33">
        <v>0.41666666666666702</v>
      </c>
      <c r="G16" s="33" t="str">
        <f t="shared" si="0"/>
        <v>10:00:00</v>
      </c>
      <c r="H16" s="29" t="s">
        <v>7</v>
      </c>
      <c r="I16" s="3">
        <f>VLOOKUP($H16,Sheet1!A:B,2,0)</f>
        <v>5</v>
      </c>
      <c r="J16" s="33">
        <v>0.625</v>
      </c>
      <c r="K16" s="33" t="str">
        <f t="shared" si="1"/>
        <v>15:00:00</v>
      </c>
      <c r="L16">
        <v>105</v>
      </c>
      <c r="M16">
        <v>53</v>
      </c>
      <c r="N16">
        <v>23</v>
      </c>
      <c r="O16">
        <v>16</v>
      </c>
      <c r="P16">
        <v>232</v>
      </c>
      <c r="Q16">
        <v>251</v>
      </c>
      <c r="R16">
        <v>242</v>
      </c>
      <c r="S16">
        <v>239</v>
      </c>
      <c r="T16">
        <v>8</v>
      </c>
      <c r="U16">
        <v>3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6</v>
      </c>
      <c r="AG16">
        <v>1</v>
      </c>
      <c r="AH16">
        <v>6</v>
      </c>
      <c r="AI16">
        <v>16</v>
      </c>
      <c r="AJ16">
        <v>21</v>
      </c>
      <c r="AK16">
        <v>6</v>
      </c>
      <c r="AL16">
        <v>6</v>
      </c>
      <c r="AM16">
        <v>6</v>
      </c>
      <c r="AN16">
        <v>6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0</v>
      </c>
      <c r="AZ16">
        <v>16</v>
      </c>
      <c r="BA16">
        <v>21</v>
      </c>
      <c r="BB16">
        <v>6</v>
      </c>
      <c r="BC16">
        <v>16</v>
      </c>
      <c r="BD16">
        <v>21</v>
      </c>
      <c r="BE16">
        <v>6</v>
      </c>
      <c r="BF16">
        <v>6</v>
      </c>
      <c r="BG16">
        <v>6</v>
      </c>
      <c r="BH16">
        <v>6</v>
      </c>
      <c r="BI16">
        <v>6</v>
      </c>
      <c r="BJ16">
        <v>16</v>
      </c>
      <c r="BK16">
        <v>21</v>
      </c>
      <c r="BL16">
        <v>6</v>
      </c>
      <c r="BM16">
        <v>16</v>
      </c>
      <c r="BN16">
        <v>21</v>
      </c>
      <c r="BO16">
        <v>6</v>
      </c>
      <c r="BP16">
        <v>6</v>
      </c>
      <c r="BQ16">
        <v>6</v>
      </c>
      <c r="BR16">
        <v>6</v>
      </c>
      <c r="BS16">
        <v>6</v>
      </c>
      <c r="BT16">
        <v>6</v>
      </c>
      <c r="BU16">
        <v>-1</v>
      </c>
      <c r="BV16">
        <v>-1</v>
      </c>
      <c r="BW16">
        <v>6</v>
      </c>
      <c r="BX16">
        <v>6</v>
      </c>
      <c r="BY16">
        <v>-1</v>
      </c>
      <c r="BZ16">
        <v>-1</v>
      </c>
      <c r="CA16">
        <v>6</v>
      </c>
      <c r="CB16">
        <v>6</v>
      </c>
      <c r="CC16">
        <v>6</v>
      </c>
      <c r="CD16">
        <v>6</v>
      </c>
    </row>
    <row r="17" spans="1:82">
      <c r="A17" s="34" t="s">
        <v>124</v>
      </c>
      <c r="B17">
        <v>30002</v>
      </c>
      <c r="C17">
        <v>-1</v>
      </c>
      <c r="D17" t="s">
        <v>5</v>
      </c>
      <c r="E17">
        <f>VLOOKUP($D17,Sheet1!A:B,2,0)</f>
        <v>1</v>
      </c>
      <c r="F17" s="33">
        <v>0.625</v>
      </c>
      <c r="G17" s="33" t="str">
        <f t="shared" si="0"/>
        <v>15:00:00</v>
      </c>
      <c r="H17" s="29" t="s">
        <v>7</v>
      </c>
      <c r="I17" s="3">
        <f>VLOOKUP($H17,Sheet1!A:B,2,0)</f>
        <v>5</v>
      </c>
      <c r="J17" s="33">
        <v>0.79166666666666696</v>
      </c>
      <c r="K17" s="33" t="str">
        <f t="shared" si="1"/>
        <v>19:00:00</v>
      </c>
      <c r="L17">
        <v>127</v>
      </c>
      <c r="M17">
        <v>56</v>
      </c>
      <c r="N17">
        <v>24</v>
      </c>
      <c r="O17">
        <v>15</v>
      </c>
      <c r="P17">
        <v>212</v>
      </c>
      <c r="Q17">
        <v>236</v>
      </c>
      <c r="R17">
        <v>247</v>
      </c>
      <c r="S17">
        <v>225</v>
      </c>
      <c r="T17">
        <v>5</v>
      </c>
      <c r="U17">
        <v>3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6</v>
      </c>
      <c r="AG17">
        <v>2</v>
      </c>
      <c r="AH17">
        <v>6</v>
      </c>
      <c r="AI17">
        <v>16</v>
      </c>
      <c r="AJ17">
        <v>21</v>
      </c>
      <c r="AK17">
        <v>6</v>
      </c>
      <c r="AL17">
        <v>3</v>
      </c>
      <c r="AM17">
        <v>6</v>
      </c>
      <c r="AN17">
        <v>3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6</v>
      </c>
      <c r="AZ17">
        <v>16</v>
      </c>
      <c r="BA17">
        <v>21</v>
      </c>
      <c r="BB17">
        <v>6</v>
      </c>
      <c r="BC17">
        <v>16</v>
      </c>
      <c r="BD17">
        <v>21</v>
      </c>
      <c r="BE17">
        <v>6</v>
      </c>
      <c r="BF17">
        <v>3</v>
      </c>
      <c r="BG17">
        <v>6</v>
      </c>
      <c r="BH17">
        <v>3</v>
      </c>
      <c r="BI17">
        <v>6</v>
      </c>
      <c r="BJ17">
        <v>16</v>
      </c>
      <c r="BK17">
        <v>21</v>
      </c>
      <c r="BL17">
        <v>6</v>
      </c>
      <c r="BM17">
        <v>16</v>
      </c>
      <c r="BN17">
        <v>21</v>
      </c>
      <c r="BO17">
        <v>6</v>
      </c>
      <c r="BP17">
        <v>3</v>
      </c>
      <c r="BQ17">
        <v>6</v>
      </c>
      <c r="BR17">
        <v>3</v>
      </c>
      <c r="BS17">
        <v>3</v>
      </c>
      <c r="BT17">
        <v>3</v>
      </c>
      <c r="BU17">
        <v>-1</v>
      </c>
      <c r="BV17">
        <v>-1</v>
      </c>
      <c r="BW17">
        <v>3</v>
      </c>
      <c r="BX17">
        <v>3</v>
      </c>
      <c r="BY17">
        <v>-1</v>
      </c>
      <c r="BZ17">
        <v>-1</v>
      </c>
      <c r="CA17">
        <v>3</v>
      </c>
      <c r="CB17">
        <v>3</v>
      </c>
      <c r="CC17">
        <v>3</v>
      </c>
      <c r="CD17">
        <v>3</v>
      </c>
    </row>
    <row r="18" spans="1:82">
      <c r="A18" s="34" t="s">
        <v>125</v>
      </c>
      <c r="B18">
        <v>30002</v>
      </c>
      <c r="C18">
        <v>-1</v>
      </c>
      <c r="D18" t="s">
        <v>5</v>
      </c>
      <c r="E18">
        <f>VLOOKUP($D18,Sheet1!A:B,2,0)</f>
        <v>1</v>
      </c>
      <c r="F18" s="33">
        <v>0.79166666666666696</v>
      </c>
      <c r="G18" s="33" t="str">
        <f t="shared" si="0"/>
        <v>19:00:00</v>
      </c>
      <c r="H18" s="29" t="s">
        <v>7</v>
      </c>
      <c r="I18" s="3">
        <f>VLOOKUP($H18,Sheet1!A:B,2,0)</f>
        <v>5</v>
      </c>
      <c r="J18" s="33">
        <v>0.99998842592592596</v>
      </c>
      <c r="K18" s="33" t="str">
        <f t="shared" si="1"/>
        <v>23:59:59</v>
      </c>
      <c r="L18">
        <v>119</v>
      </c>
      <c r="M18">
        <v>60</v>
      </c>
      <c r="N18">
        <v>26</v>
      </c>
      <c r="O18">
        <v>16</v>
      </c>
      <c r="P18">
        <v>239</v>
      </c>
      <c r="Q18">
        <v>249</v>
      </c>
      <c r="R18">
        <v>224</v>
      </c>
      <c r="S18">
        <v>202</v>
      </c>
      <c r="T18">
        <v>7</v>
      </c>
      <c r="U18">
        <v>3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6</v>
      </c>
      <c r="AG18">
        <v>2</v>
      </c>
      <c r="AH18">
        <v>6</v>
      </c>
      <c r="AI18">
        <v>16</v>
      </c>
      <c r="AJ18">
        <v>21</v>
      </c>
      <c r="AK18">
        <v>6</v>
      </c>
      <c r="AL18">
        <v>6</v>
      </c>
      <c r="AM18">
        <v>6</v>
      </c>
      <c r="AN18">
        <v>6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6</v>
      </c>
      <c r="AZ18">
        <v>16</v>
      </c>
      <c r="BA18">
        <v>21</v>
      </c>
      <c r="BB18">
        <v>6</v>
      </c>
      <c r="BC18">
        <v>16</v>
      </c>
      <c r="BD18">
        <v>21</v>
      </c>
      <c r="BE18">
        <v>6</v>
      </c>
      <c r="BF18">
        <v>6</v>
      </c>
      <c r="BG18">
        <v>6</v>
      </c>
      <c r="BH18">
        <v>6</v>
      </c>
      <c r="BI18">
        <v>6</v>
      </c>
      <c r="BJ18">
        <v>16</v>
      </c>
      <c r="BK18">
        <v>21</v>
      </c>
      <c r="BL18">
        <v>6</v>
      </c>
      <c r="BM18">
        <v>16</v>
      </c>
      <c r="BN18">
        <v>21</v>
      </c>
      <c r="BO18">
        <v>6</v>
      </c>
      <c r="BP18">
        <v>6</v>
      </c>
      <c r="BQ18">
        <v>6</v>
      </c>
      <c r="BR18">
        <v>6</v>
      </c>
      <c r="BS18">
        <v>6</v>
      </c>
      <c r="BT18">
        <v>6</v>
      </c>
      <c r="BU18">
        <v>-1</v>
      </c>
      <c r="BV18">
        <v>-1</v>
      </c>
      <c r="BW18">
        <v>6</v>
      </c>
      <c r="BX18">
        <v>6</v>
      </c>
      <c r="BY18">
        <v>-1</v>
      </c>
      <c r="BZ18">
        <v>-1</v>
      </c>
      <c r="CA18">
        <v>6</v>
      </c>
      <c r="CB18">
        <v>6</v>
      </c>
      <c r="CC18">
        <v>6</v>
      </c>
      <c r="CD18">
        <v>6</v>
      </c>
    </row>
    <row r="19" spans="1:82">
      <c r="A19" s="34" t="s">
        <v>126</v>
      </c>
      <c r="B19">
        <v>30002</v>
      </c>
      <c r="C19">
        <v>-1</v>
      </c>
      <c r="D19" t="s">
        <v>8</v>
      </c>
      <c r="E19">
        <f>VLOOKUP($D19,Sheet1!A:B,2,0)</f>
        <v>6</v>
      </c>
      <c r="F19" s="33">
        <v>0</v>
      </c>
      <c r="G19" s="33" t="str">
        <f t="shared" si="0"/>
        <v>00:00:00</v>
      </c>
      <c r="H19" s="29" t="s">
        <v>6</v>
      </c>
      <c r="I19" s="3">
        <f>VLOOKUP($H19,Sheet1!A:B,2,0)</f>
        <v>7</v>
      </c>
      <c r="J19" s="33">
        <v>0.99998842592592596</v>
      </c>
      <c r="K19" s="33" t="str">
        <f t="shared" si="1"/>
        <v>23:59:59</v>
      </c>
      <c r="M19">
        <v>64</v>
      </c>
      <c r="N19">
        <v>32</v>
      </c>
      <c r="O19">
        <v>16</v>
      </c>
      <c r="P19">
        <v>221</v>
      </c>
      <c r="Q19">
        <v>213</v>
      </c>
      <c r="R19">
        <v>211</v>
      </c>
      <c r="S19">
        <v>215</v>
      </c>
      <c r="T19">
        <v>8</v>
      </c>
      <c r="U19">
        <v>4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6</v>
      </c>
      <c r="AG19">
        <v>2</v>
      </c>
      <c r="AH19">
        <v>6</v>
      </c>
      <c r="AI19">
        <v>16</v>
      </c>
      <c r="AJ19">
        <v>21</v>
      </c>
      <c r="AK19">
        <v>6</v>
      </c>
      <c r="AL19">
        <v>6</v>
      </c>
      <c r="AM19">
        <v>6</v>
      </c>
      <c r="AN19">
        <v>6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6</v>
      </c>
      <c r="AZ19">
        <v>16</v>
      </c>
      <c r="BA19">
        <v>21</v>
      </c>
      <c r="BB19">
        <v>6</v>
      </c>
      <c r="BC19">
        <v>16</v>
      </c>
      <c r="BD19">
        <v>21</v>
      </c>
      <c r="BE19">
        <v>6</v>
      </c>
      <c r="BF19">
        <v>6</v>
      </c>
      <c r="BG19">
        <v>6</v>
      </c>
      <c r="BH19">
        <v>6</v>
      </c>
      <c r="BI19">
        <v>6</v>
      </c>
      <c r="BJ19">
        <v>16</v>
      </c>
      <c r="BK19">
        <v>21</v>
      </c>
      <c r="BL19">
        <v>6</v>
      </c>
      <c r="BM19">
        <v>16</v>
      </c>
      <c r="BN19">
        <v>21</v>
      </c>
      <c r="BO19">
        <v>6</v>
      </c>
      <c r="BP19">
        <v>6</v>
      </c>
      <c r="BQ19">
        <v>6</v>
      </c>
      <c r="BR19">
        <v>6</v>
      </c>
      <c r="BS19">
        <v>6</v>
      </c>
      <c r="BT19">
        <v>6</v>
      </c>
      <c r="BU19">
        <v>-1</v>
      </c>
      <c r="BV19">
        <v>-1</v>
      </c>
      <c r="BW19">
        <v>6</v>
      </c>
      <c r="BX19">
        <v>6</v>
      </c>
      <c r="BY19">
        <v>-1</v>
      </c>
      <c r="BZ19">
        <v>-1</v>
      </c>
      <c r="CA19">
        <v>6</v>
      </c>
      <c r="CB19">
        <v>6</v>
      </c>
      <c r="CC19">
        <v>6</v>
      </c>
      <c r="CD19">
        <v>6</v>
      </c>
    </row>
    <row r="20" spans="1:82">
      <c r="A20" s="34" t="s">
        <v>127</v>
      </c>
      <c r="B20">
        <v>30002</v>
      </c>
      <c r="C20">
        <v>-1</v>
      </c>
      <c r="D20" t="s">
        <v>5</v>
      </c>
      <c r="E20">
        <f>VLOOKUP($D20,Sheet1!A:B,2,0)</f>
        <v>1</v>
      </c>
      <c r="F20" s="33">
        <v>0</v>
      </c>
      <c r="G20" s="33" t="str">
        <f t="shared" si="0"/>
        <v>00:00:00</v>
      </c>
      <c r="H20" s="29" t="s">
        <v>7</v>
      </c>
      <c r="I20" s="3">
        <f>VLOOKUP($H20,Sheet1!A:B,2,0)</f>
        <v>5</v>
      </c>
      <c r="J20" s="33">
        <v>0.20833333333333301</v>
      </c>
      <c r="K20" s="33" t="str">
        <f t="shared" si="1"/>
        <v>05:00:00</v>
      </c>
      <c r="L20">
        <v>123</v>
      </c>
      <c r="M20">
        <v>50</v>
      </c>
      <c r="N20">
        <v>21</v>
      </c>
      <c r="O20">
        <v>16</v>
      </c>
      <c r="P20">
        <v>208</v>
      </c>
      <c r="Q20">
        <v>230</v>
      </c>
      <c r="R20">
        <v>220</v>
      </c>
      <c r="S20">
        <v>231</v>
      </c>
      <c r="T20">
        <v>6</v>
      </c>
      <c r="U20">
        <v>3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6</v>
      </c>
      <c r="AG20">
        <v>2</v>
      </c>
      <c r="AH20">
        <v>6</v>
      </c>
      <c r="AI20">
        <v>16</v>
      </c>
      <c r="AJ20">
        <v>21</v>
      </c>
      <c r="AK20">
        <v>6</v>
      </c>
      <c r="AL20">
        <v>6</v>
      </c>
      <c r="AM20">
        <v>6</v>
      </c>
      <c r="AN20">
        <v>6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6</v>
      </c>
      <c r="AZ20">
        <v>16</v>
      </c>
      <c r="BA20">
        <v>21</v>
      </c>
      <c r="BB20">
        <v>6</v>
      </c>
      <c r="BC20">
        <v>16</v>
      </c>
      <c r="BD20">
        <v>21</v>
      </c>
      <c r="BE20">
        <v>6</v>
      </c>
      <c r="BF20">
        <v>6</v>
      </c>
      <c r="BG20">
        <v>6</v>
      </c>
      <c r="BH20">
        <v>6</v>
      </c>
      <c r="BI20">
        <v>6</v>
      </c>
      <c r="BJ20">
        <v>16</v>
      </c>
      <c r="BK20">
        <v>21</v>
      </c>
      <c r="BL20">
        <v>6</v>
      </c>
      <c r="BM20">
        <v>16</v>
      </c>
      <c r="BN20">
        <v>21</v>
      </c>
      <c r="BO20">
        <v>6</v>
      </c>
      <c r="BP20">
        <v>6</v>
      </c>
      <c r="BQ20">
        <v>6</v>
      </c>
      <c r="BR20">
        <v>6</v>
      </c>
      <c r="BS20">
        <v>6</v>
      </c>
      <c r="BT20">
        <v>6</v>
      </c>
      <c r="BU20">
        <v>-1</v>
      </c>
      <c r="BV20">
        <v>-1</v>
      </c>
      <c r="BW20">
        <v>6</v>
      </c>
      <c r="BX20">
        <v>6</v>
      </c>
      <c r="BY20">
        <v>-1</v>
      </c>
      <c r="BZ20">
        <v>-1</v>
      </c>
      <c r="CA20">
        <v>6</v>
      </c>
      <c r="CB20">
        <v>6</v>
      </c>
      <c r="CC20">
        <v>6</v>
      </c>
      <c r="CD20">
        <v>6</v>
      </c>
    </row>
    <row r="21" spans="1:82">
      <c r="A21" s="36" t="s">
        <v>136</v>
      </c>
      <c r="B21">
        <v>30002</v>
      </c>
      <c r="C21">
        <v>-1</v>
      </c>
      <c r="D21" t="s">
        <v>5</v>
      </c>
      <c r="E21">
        <f>VLOOKUP($D21,Sheet1!A:B,2,0)</f>
        <v>1</v>
      </c>
      <c r="F21" s="33">
        <v>0.20833333333333301</v>
      </c>
      <c r="G21" s="33" t="str">
        <f t="shared" si="0"/>
        <v>05:00:00</v>
      </c>
      <c r="H21" s="29" t="s">
        <v>7</v>
      </c>
      <c r="I21" s="3">
        <f>VLOOKUP($H21,Sheet1!A:B,2,0)</f>
        <v>5</v>
      </c>
      <c r="J21" s="33">
        <v>0.41666666666666702</v>
      </c>
      <c r="K21" s="33" t="str">
        <f t="shared" si="1"/>
        <v>10:00:00</v>
      </c>
      <c r="L21">
        <v>119</v>
      </c>
      <c r="M21">
        <v>57</v>
      </c>
      <c r="N21">
        <v>31</v>
      </c>
      <c r="O21">
        <v>10</v>
      </c>
      <c r="P21">
        <v>210</v>
      </c>
      <c r="Q21">
        <v>201</v>
      </c>
      <c r="R21">
        <v>250</v>
      </c>
      <c r="S21">
        <v>243</v>
      </c>
      <c r="T21">
        <v>7</v>
      </c>
      <c r="U21">
        <v>3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6</v>
      </c>
      <c r="AG21">
        <v>1</v>
      </c>
      <c r="AH21">
        <v>6</v>
      </c>
      <c r="AI21">
        <v>16</v>
      </c>
      <c r="AJ21">
        <v>21</v>
      </c>
      <c r="AK21">
        <v>6</v>
      </c>
      <c r="AL21">
        <v>3</v>
      </c>
      <c r="AM21">
        <v>6</v>
      </c>
      <c r="AN21">
        <v>3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6</v>
      </c>
      <c r="AZ21">
        <v>16</v>
      </c>
      <c r="BA21">
        <v>21</v>
      </c>
      <c r="BB21">
        <v>6</v>
      </c>
      <c r="BC21">
        <v>16</v>
      </c>
      <c r="BD21">
        <v>21</v>
      </c>
      <c r="BE21">
        <v>6</v>
      </c>
      <c r="BF21">
        <v>3</v>
      </c>
      <c r="BG21">
        <v>6</v>
      </c>
      <c r="BH21">
        <v>3</v>
      </c>
      <c r="BI21">
        <v>6</v>
      </c>
      <c r="BJ21">
        <v>16</v>
      </c>
      <c r="BK21">
        <v>21</v>
      </c>
      <c r="BL21">
        <v>6</v>
      </c>
      <c r="BM21">
        <v>16</v>
      </c>
      <c r="BN21">
        <v>21</v>
      </c>
      <c r="BO21">
        <v>6</v>
      </c>
      <c r="BP21">
        <v>3</v>
      </c>
      <c r="BQ21">
        <v>6</v>
      </c>
      <c r="BR21">
        <v>3</v>
      </c>
      <c r="BS21">
        <v>3</v>
      </c>
      <c r="BT21">
        <v>3</v>
      </c>
      <c r="BU21">
        <v>-1</v>
      </c>
      <c r="BV21">
        <v>-1</v>
      </c>
      <c r="BW21">
        <v>3</v>
      </c>
      <c r="BX21">
        <v>3</v>
      </c>
      <c r="BY21">
        <v>-1</v>
      </c>
      <c r="BZ21">
        <v>-1</v>
      </c>
      <c r="CA21">
        <v>3</v>
      </c>
      <c r="CB21">
        <v>3</v>
      </c>
      <c r="CC21">
        <v>3</v>
      </c>
      <c r="CD21">
        <v>3</v>
      </c>
    </row>
    <row r="22" spans="1:82">
      <c r="A22" s="34" t="s">
        <v>128</v>
      </c>
      <c r="B22">
        <v>30002</v>
      </c>
      <c r="C22">
        <v>-1</v>
      </c>
      <c r="D22" t="s">
        <v>5</v>
      </c>
      <c r="E22">
        <f>VLOOKUP($D22,Sheet1!A:B,2,0)</f>
        <v>1</v>
      </c>
      <c r="F22" s="33">
        <v>0.41666666666666702</v>
      </c>
      <c r="G22" s="33" t="str">
        <f t="shared" si="0"/>
        <v>10:00:00</v>
      </c>
      <c r="H22" s="29" t="s">
        <v>7</v>
      </c>
      <c r="I22" s="3">
        <f>VLOOKUP($H22,Sheet1!A:B,2,0)</f>
        <v>5</v>
      </c>
      <c r="J22" s="33">
        <v>0.625</v>
      </c>
      <c r="K22" s="33" t="str">
        <f t="shared" si="1"/>
        <v>15:00:00</v>
      </c>
      <c r="L22">
        <v>106</v>
      </c>
      <c r="M22">
        <v>54</v>
      </c>
      <c r="N22">
        <v>31</v>
      </c>
      <c r="O22">
        <v>13</v>
      </c>
      <c r="P22">
        <v>240</v>
      </c>
      <c r="Q22">
        <v>211</v>
      </c>
      <c r="R22">
        <v>218</v>
      </c>
      <c r="S22">
        <v>200</v>
      </c>
      <c r="T22">
        <v>6</v>
      </c>
      <c r="U22">
        <v>2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</v>
      </c>
      <c r="AH22">
        <v>6</v>
      </c>
      <c r="AI22">
        <v>16</v>
      </c>
      <c r="AJ22">
        <v>21</v>
      </c>
      <c r="AK22">
        <v>6</v>
      </c>
      <c r="AL22">
        <v>6</v>
      </c>
      <c r="AM22">
        <v>6</v>
      </c>
      <c r="AN22">
        <v>6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6</v>
      </c>
      <c r="AZ22">
        <v>16</v>
      </c>
      <c r="BA22">
        <v>21</v>
      </c>
      <c r="BB22">
        <v>6</v>
      </c>
      <c r="BC22">
        <v>16</v>
      </c>
      <c r="BD22">
        <v>21</v>
      </c>
      <c r="BE22">
        <v>6</v>
      </c>
      <c r="BF22">
        <v>6</v>
      </c>
      <c r="BG22">
        <v>6</v>
      </c>
      <c r="BH22">
        <v>6</v>
      </c>
      <c r="BI22">
        <v>6</v>
      </c>
      <c r="BJ22">
        <v>16</v>
      </c>
      <c r="BK22">
        <v>21</v>
      </c>
      <c r="BL22">
        <v>6</v>
      </c>
      <c r="BM22">
        <v>16</v>
      </c>
      <c r="BN22">
        <v>21</v>
      </c>
      <c r="BO22">
        <v>6</v>
      </c>
      <c r="BP22">
        <v>6</v>
      </c>
      <c r="BQ22">
        <v>6</v>
      </c>
      <c r="BR22">
        <v>6</v>
      </c>
      <c r="BS22">
        <v>6</v>
      </c>
      <c r="BT22">
        <v>6</v>
      </c>
      <c r="BU22">
        <v>-1</v>
      </c>
      <c r="BV22">
        <v>-1</v>
      </c>
      <c r="BW22">
        <v>6</v>
      </c>
      <c r="BX22">
        <v>6</v>
      </c>
      <c r="BY22">
        <v>-1</v>
      </c>
      <c r="BZ22">
        <v>-1</v>
      </c>
      <c r="CA22">
        <v>6</v>
      </c>
      <c r="CB22">
        <v>6</v>
      </c>
      <c r="CC22">
        <v>6</v>
      </c>
      <c r="CD22">
        <v>6</v>
      </c>
    </row>
    <row r="23" spans="1:82">
      <c r="A23" s="34" t="s">
        <v>129</v>
      </c>
      <c r="B23">
        <v>30002</v>
      </c>
      <c r="C23">
        <v>-1</v>
      </c>
      <c r="D23" t="s">
        <v>5</v>
      </c>
      <c r="E23">
        <f>VLOOKUP($D23,Sheet1!A:B,2,0)</f>
        <v>1</v>
      </c>
      <c r="F23" s="33">
        <v>0.625</v>
      </c>
      <c r="G23" s="33" t="str">
        <f t="shared" si="0"/>
        <v>15:00:00</v>
      </c>
      <c r="H23" s="29" t="s">
        <v>7</v>
      </c>
      <c r="I23" s="3">
        <f>VLOOKUP($H23,Sheet1!A:B,2,0)</f>
        <v>5</v>
      </c>
      <c r="J23" s="33">
        <v>0.79166666666666696</v>
      </c>
      <c r="K23" s="33" t="str">
        <f t="shared" si="1"/>
        <v>19:00:00</v>
      </c>
      <c r="M23">
        <v>64</v>
      </c>
      <c r="N23">
        <v>32</v>
      </c>
      <c r="O23">
        <v>16</v>
      </c>
      <c r="P23">
        <v>240</v>
      </c>
      <c r="Q23">
        <v>228</v>
      </c>
      <c r="R23">
        <v>241</v>
      </c>
      <c r="S23">
        <v>234</v>
      </c>
      <c r="T23">
        <v>8</v>
      </c>
      <c r="U23">
        <v>4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6</v>
      </c>
      <c r="AG23">
        <v>2</v>
      </c>
      <c r="AH23">
        <v>6</v>
      </c>
      <c r="AI23">
        <v>16</v>
      </c>
      <c r="AJ23">
        <v>21</v>
      </c>
      <c r="AK23">
        <v>6</v>
      </c>
      <c r="AL23">
        <v>3</v>
      </c>
      <c r="AM23">
        <v>6</v>
      </c>
      <c r="AN23">
        <v>3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6</v>
      </c>
      <c r="AZ23">
        <v>16</v>
      </c>
      <c r="BA23">
        <v>21</v>
      </c>
      <c r="BB23">
        <v>6</v>
      </c>
      <c r="BC23">
        <v>16</v>
      </c>
      <c r="BD23">
        <v>21</v>
      </c>
      <c r="BE23">
        <v>6</v>
      </c>
      <c r="BF23">
        <v>3</v>
      </c>
      <c r="BG23">
        <v>6</v>
      </c>
      <c r="BH23">
        <v>3</v>
      </c>
      <c r="BI23">
        <v>6</v>
      </c>
      <c r="BJ23">
        <v>16</v>
      </c>
      <c r="BK23">
        <v>21</v>
      </c>
      <c r="BL23">
        <v>6</v>
      </c>
      <c r="BM23">
        <v>16</v>
      </c>
      <c r="BN23">
        <v>21</v>
      </c>
      <c r="BO23">
        <v>6</v>
      </c>
      <c r="BP23">
        <v>3</v>
      </c>
      <c r="BQ23">
        <v>6</v>
      </c>
      <c r="BR23">
        <v>3</v>
      </c>
      <c r="BS23">
        <v>3</v>
      </c>
      <c r="BT23">
        <v>3</v>
      </c>
      <c r="BU23">
        <v>-1</v>
      </c>
      <c r="BV23">
        <v>-1</v>
      </c>
      <c r="BW23">
        <v>3</v>
      </c>
      <c r="BX23">
        <v>3</v>
      </c>
      <c r="BY23">
        <v>-1</v>
      </c>
      <c r="BZ23">
        <v>-1</v>
      </c>
      <c r="CA23">
        <v>3</v>
      </c>
      <c r="CB23">
        <v>3</v>
      </c>
      <c r="CC23">
        <v>3</v>
      </c>
      <c r="CD23">
        <v>3</v>
      </c>
    </row>
    <row r="24" spans="1:82">
      <c r="A24" s="34" t="s">
        <v>130</v>
      </c>
      <c r="B24">
        <v>30002</v>
      </c>
      <c r="C24">
        <v>-1</v>
      </c>
      <c r="D24" t="s">
        <v>5</v>
      </c>
      <c r="E24">
        <f>VLOOKUP($D24,Sheet1!A:B,2,0)</f>
        <v>1</v>
      </c>
      <c r="F24" s="33">
        <v>0.79166666666666696</v>
      </c>
      <c r="G24" s="33" t="str">
        <f t="shared" si="0"/>
        <v>19:00:00</v>
      </c>
      <c r="H24" s="29" t="s">
        <v>7</v>
      </c>
      <c r="I24" s="3">
        <f>VLOOKUP($H24,Sheet1!A:B,2,0)</f>
        <v>5</v>
      </c>
      <c r="J24" s="33">
        <v>0.99998842592592596</v>
      </c>
      <c r="K24" s="33" t="str">
        <f t="shared" si="1"/>
        <v>23:59:59</v>
      </c>
      <c r="L24">
        <v>110</v>
      </c>
      <c r="M24">
        <v>57</v>
      </c>
      <c r="N24">
        <v>30</v>
      </c>
      <c r="O24">
        <v>13</v>
      </c>
      <c r="P24">
        <v>254</v>
      </c>
      <c r="Q24">
        <v>205</v>
      </c>
      <c r="R24">
        <v>250</v>
      </c>
      <c r="S24">
        <v>216</v>
      </c>
      <c r="T24">
        <v>8</v>
      </c>
      <c r="U24">
        <v>2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6</v>
      </c>
      <c r="AG24">
        <v>1</v>
      </c>
      <c r="AH24">
        <v>6</v>
      </c>
      <c r="AI24">
        <v>16</v>
      </c>
      <c r="AJ24">
        <v>21</v>
      </c>
      <c r="AK24">
        <v>6</v>
      </c>
      <c r="AL24">
        <v>6</v>
      </c>
      <c r="AM24">
        <v>6</v>
      </c>
      <c r="AN24">
        <v>6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6</v>
      </c>
      <c r="AZ24">
        <v>16</v>
      </c>
      <c r="BA24">
        <v>21</v>
      </c>
      <c r="BB24">
        <v>6</v>
      </c>
      <c r="BC24">
        <v>16</v>
      </c>
      <c r="BD24">
        <v>21</v>
      </c>
      <c r="BE24">
        <v>6</v>
      </c>
      <c r="BF24">
        <v>6</v>
      </c>
      <c r="BG24">
        <v>6</v>
      </c>
      <c r="BH24">
        <v>6</v>
      </c>
      <c r="BI24">
        <v>6</v>
      </c>
      <c r="BJ24">
        <v>16</v>
      </c>
      <c r="BK24">
        <v>21</v>
      </c>
      <c r="BL24">
        <v>6</v>
      </c>
      <c r="BM24">
        <v>16</v>
      </c>
      <c r="BN24">
        <v>21</v>
      </c>
      <c r="BO24">
        <v>6</v>
      </c>
      <c r="BP24">
        <v>6</v>
      </c>
      <c r="BQ24">
        <v>6</v>
      </c>
      <c r="BR24">
        <v>6</v>
      </c>
      <c r="BS24">
        <v>6</v>
      </c>
      <c r="BT24">
        <v>6</v>
      </c>
      <c r="BU24">
        <v>-1</v>
      </c>
      <c r="BV24">
        <v>-1</v>
      </c>
      <c r="BW24">
        <v>6</v>
      </c>
      <c r="BX24">
        <v>6</v>
      </c>
      <c r="BY24">
        <v>-1</v>
      </c>
      <c r="BZ24">
        <v>-1</v>
      </c>
      <c r="CA24">
        <v>6</v>
      </c>
      <c r="CB24">
        <v>6</v>
      </c>
      <c r="CC24">
        <v>6</v>
      </c>
      <c r="CD24">
        <v>6</v>
      </c>
    </row>
    <row r="25" spans="1:82">
      <c r="A25" s="34" t="s">
        <v>131</v>
      </c>
      <c r="B25">
        <v>30002</v>
      </c>
      <c r="C25">
        <v>-1</v>
      </c>
      <c r="D25" t="s">
        <v>8</v>
      </c>
      <c r="E25">
        <f>VLOOKUP($D25,Sheet1!A:B,2,0)</f>
        <v>6</v>
      </c>
      <c r="F25" s="33">
        <v>0</v>
      </c>
      <c r="G25" s="33" t="str">
        <f t="shared" si="0"/>
        <v>00:00:00</v>
      </c>
      <c r="H25" s="29" t="s">
        <v>6</v>
      </c>
      <c r="I25" s="3">
        <f>VLOOKUP($H25,Sheet1!A:B,2,0)</f>
        <v>7</v>
      </c>
      <c r="J25" s="33">
        <v>0.99998842592592596</v>
      </c>
      <c r="K25" s="33" t="str">
        <f t="shared" si="1"/>
        <v>23:59:59</v>
      </c>
      <c r="L25">
        <v>103</v>
      </c>
      <c r="M25">
        <v>52</v>
      </c>
      <c r="N25">
        <v>25</v>
      </c>
      <c r="O25">
        <v>10</v>
      </c>
      <c r="P25">
        <v>254</v>
      </c>
      <c r="Q25">
        <v>209</v>
      </c>
      <c r="R25">
        <v>228</v>
      </c>
      <c r="S25">
        <v>236</v>
      </c>
      <c r="T25">
        <v>5</v>
      </c>
      <c r="U25">
        <v>2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6</v>
      </c>
      <c r="AG25">
        <v>1</v>
      </c>
      <c r="AH25">
        <v>6</v>
      </c>
      <c r="AI25">
        <v>16</v>
      </c>
      <c r="AJ25">
        <v>21</v>
      </c>
      <c r="AK25">
        <v>6</v>
      </c>
      <c r="AL25">
        <v>6</v>
      </c>
      <c r="AM25">
        <v>6</v>
      </c>
      <c r="AN25">
        <v>6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6</v>
      </c>
      <c r="AZ25">
        <v>16</v>
      </c>
      <c r="BA25">
        <v>21</v>
      </c>
      <c r="BB25">
        <v>6</v>
      </c>
      <c r="BC25">
        <v>16</v>
      </c>
      <c r="BD25">
        <v>21</v>
      </c>
      <c r="BE25">
        <v>6</v>
      </c>
      <c r="BF25">
        <v>6</v>
      </c>
      <c r="BG25">
        <v>6</v>
      </c>
      <c r="BH25">
        <v>6</v>
      </c>
      <c r="BI25">
        <v>6</v>
      </c>
      <c r="BJ25">
        <v>16</v>
      </c>
      <c r="BK25">
        <v>21</v>
      </c>
      <c r="BL25">
        <v>6</v>
      </c>
      <c r="BM25">
        <v>16</v>
      </c>
      <c r="BN25">
        <v>21</v>
      </c>
      <c r="BO25">
        <v>6</v>
      </c>
      <c r="BP25">
        <v>6</v>
      </c>
      <c r="BQ25">
        <v>6</v>
      </c>
      <c r="BR25">
        <v>6</v>
      </c>
      <c r="BS25">
        <v>6</v>
      </c>
      <c r="BT25">
        <v>6</v>
      </c>
      <c r="BU25">
        <v>-1</v>
      </c>
      <c r="BV25">
        <v>-1</v>
      </c>
      <c r="BW25">
        <v>6</v>
      </c>
      <c r="BX25">
        <v>6</v>
      </c>
      <c r="BY25">
        <v>-1</v>
      </c>
      <c r="BZ25">
        <v>-1</v>
      </c>
      <c r="CA25">
        <v>6</v>
      </c>
      <c r="CB25">
        <v>6</v>
      </c>
      <c r="CC25">
        <v>6</v>
      </c>
      <c r="CD25">
        <v>6</v>
      </c>
    </row>
    <row r="26" spans="1:82">
      <c r="A26" s="34" t="s">
        <v>131</v>
      </c>
      <c r="B26">
        <v>30002</v>
      </c>
      <c r="C26">
        <v>-1</v>
      </c>
      <c r="D26" t="s">
        <v>8</v>
      </c>
      <c r="E26">
        <f>VLOOKUP($D26,Sheet1!A:B,2,0)</f>
        <v>6</v>
      </c>
      <c r="F26" s="33">
        <v>0</v>
      </c>
      <c r="G26" s="33" t="str">
        <f t="shared" si="0"/>
        <v>00:00:00</v>
      </c>
      <c r="H26" s="29" t="s">
        <v>6</v>
      </c>
      <c r="I26" s="3">
        <f>VLOOKUP($H26,Sheet1!A:B,2,0)</f>
        <v>7</v>
      </c>
      <c r="J26" s="33">
        <v>0.99998842592592596</v>
      </c>
      <c r="K26" s="33" t="str">
        <f t="shared" si="1"/>
        <v>23:59:59</v>
      </c>
      <c r="L26">
        <v>103</v>
      </c>
      <c r="M26">
        <v>52</v>
      </c>
      <c r="N26">
        <v>25</v>
      </c>
      <c r="O26">
        <v>10</v>
      </c>
      <c r="P26">
        <v>254</v>
      </c>
      <c r="Q26">
        <v>209</v>
      </c>
      <c r="R26">
        <v>228</v>
      </c>
      <c r="S26">
        <v>236</v>
      </c>
      <c r="T26">
        <v>5</v>
      </c>
      <c r="U26">
        <v>2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6</v>
      </c>
      <c r="AG26">
        <v>1</v>
      </c>
      <c r="AH26">
        <v>6</v>
      </c>
      <c r="AI26">
        <v>16</v>
      </c>
      <c r="AJ26">
        <v>21</v>
      </c>
      <c r="AK26">
        <v>6</v>
      </c>
      <c r="AL26">
        <v>6</v>
      </c>
      <c r="AM26">
        <v>6</v>
      </c>
      <c r="AN26">
        <v>6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6</v>
      </c>
      <c r="AZ26">
        <v>16</v>
      </c>
      <c r="BA26">
        <v>21</v>
      </c>
      <c r="BB26">
        <v>6</v>
      </c>
      <c r="BC26">
        <v>16</v>
      </c>
      <c r="BD26">
        <v>21</v>
      </c>
      <c r="BE26">
        <v>6</v>
      </c>
      <c r="BF26">
        <v>6</v>
      </c>
      <c r="BG26">
        <v>6</v>
      </c>
      <c r="BH26">
        <v>6</v>
      </c>
      <c r="BI26">
        <v>6</v>
      </c>
      <c r="BJ26">
        <v>16</v>
      </c>
      <c r="BK26">
        <v>21</v>
      </c>
      <c r="BL26">
        <v>6</v>
      </c>
      <c r="BM26">
        <v>16</v>
      </c>
      <c r="BN26">
        <v>21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6</v>
      </c>
      <c r="BU26">
        <v>-1</v>
      </c>
      <c r="BV26">
        <v>-1</v>
      </c>
      <c r="BW26">
        <v>6</v>
      </c>
      <c r="BX26">
        <v>6</v>
      </c>
      <c r="BY26">
        <v>-1</v>
      </c>
      <c r="BZ26">
        <v>-1</v>
      </c>
      <c r="CA26">
        <v>6</v>
      </c>
      <c r="CB26">
        <v>6</v>
      </c>
      <c r="CC26">
        <v>6</v>
      </c>
      <c r="CD26">
        <v>6</v>
      </c>
    </row>
  </sheetData>
  <phoneticPr fontId="3" type="noConversion"/>
  <conditionalFormatting sqref="L2:CD26">
    <cfRule type="containsBlanks" dxfId="7" priority="1">
      <formula>LEN(TRIM(L2))=0</formula>
    </cfRule>
    <cfRule type="cellIs" dxfId="6" priority="2" operator="equal">
      <formula>0</formula>
    </cfRule>
    <cfRule type="cellIs" dxfId="5" priority="3" operator="equal">
      <formula>-1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B7" sqref="B7"/>
    </sheetView>
  </sheetViews>
  <sheetFormatPr defaultColWidth="8.7109375" defaultRowHeight="15"/>
  <cols>
    <col min="1" max="1" width="7" customWidth="1"/>
    <col min="2" max="2" width="98" customWidth="1"/>
    <col min="3" max="3" width="25" bestFit="1" customWidth="1"/>
    <col min="4" max="6" width="16.42578125" customWidth="1"/>
  </cols>
  <sheetData>
    <row r="1" spans="1:5">
      <c r="A1" s="2" t="s">
        <v>80</v>
      </c>
      <c r="B1" s="2" t="s">
        <v>81</v>
      </c>
      <c r="C1" s="2" t="s">
        <v>82</v>
      </c>
      <c r="D1" s="2" t="s">
        <v>107</v>
      </c>
      <c r="E1" s="2" t="s">
        <v>170</v>
      </c>
    </row>
    <row r="2" spans="1:5">
      <c r="B2" s="28" t="s">
        <v>101</v>
      </c>
    </row>
    <row r="3" spans="1:5">
      <c r="A3" s="20">
        <v>1</v>
      </c>
      <c r="B3" t="s">
        <v>133</v>
      </c>
      <c r="C3" s="35"/>
      <c r="D3">
        <v>10</v>
      </c>
      <c r="E3" t="s">
        <v>163</v>
      </c>
    </row>
    <row r="4" spans="1:5">
      <c r="A4" s="20">
        <v>2</v>
      </c>
      <c r="B4" t="s">
        <v>155</v>
      </c>
      <c r="C4" s="39"/>
      <c r="D4">
        <v>10</v>
      </c>
    </row>
    <row r="5" spans="1:5">
      <c r="A5" s="20">
        <v>3</v>
      </c>
      <c r="B5" t="s">
        <v>156</v>
      </c>
      <c r="C5" t="s">
        <v>104</v>
      </c>
      <c r="D5">
        <v>10</v>
      </c>
      <c r="E5" t="s">
        <v>164</v>
      </c>
    </row>
    <row r="6" spans="1:5">
      <c r="A6" s="20">
        <v>4</v>
      </c>
      <c r="B6" t="s">
        <v>111</v>
      </c>
      <c r="D6">
        <v>10</v>
      </c>
      <c r="E6" t="s">
        <v>164</v>
      </c>
    </row>
    <row r="7" spans="1:5" ht="45">
      <c r="A7" s="20">
        <v>5</v>
      </c>
      <c r="B7" s="37" t="s">
        <v>150</v>
      </c>
      <c r="D7">
        <v>20</v>
      </c>
    </row>
    <row r="8" spans="1:5">
      <c r="A8" s="20">
        <v>6</v>
      </c>
      <c r="B8" t="s">
        <v>109</v>
      </c>
      <c r="C8" s="32">
        <v>-1</v>
      </c>
      <c r="D8">
        <v>10</v>
      </c>
      <c r="E8" t="s">
        <v>162</v>
      </c>
    </row>
    <row r="9" spans="1:5">
      <c r="A9" s="20"/>
      <c r="B9" t="s">
        <v>110</v>
      </c>
      <c r="C9" s="31">
        <v>0</v>
      </c>
      <c r="E9" t="s">
        <v>162</v>
      </c>
    </row>
    <row r="10" spans="1:5">
      <c r="A10" s="20">
        <v>7</v>
      </c>
      <c r="B10" t="s">
        <v>86</v>
      </c>
      <c r="D10">
        <v>10</v>
      </c>
      <c r="E10" t="s">
        <v>162</v>
      </c>
    </row>
    <row r="11" spans="1:5">
      <c r="A11" s="20">
        <v>8</v>
      </c>
      <c r="B11" t="s">
        <v>151</v>
      </c>
      <c r="D11">
        <v>20</v>
      </c>
      <c r="E11" t="s">
        <v>162</v>
      </c>
    </row>
    <row r="12" spans="1:5">
      <c r="A12" s="20"/>
      <c r="B12" s="30" t="s">
        <v>103</v>
      </c>
      <c r="C12">
        <v>30000</v>
      </c>
      <c r="E12" t="s">
        <v>167</v>
      </c>
    </row>
    <row r="13" spans="1:5">
      <c r="C13">
        <v>30002</v>
      </c>
      <c r="E13" t="s">
        <v>168</v>
      </c>
    </row>
    <row r="14" spans="1:5">
      <c r="C14">
        <v>30004</v>
      </c>
      <c r="E14" t="s">
        <v>169</v>
      </c>
    </row>
    <row r="17" spans="1:2">
      <c r="A17" t="s">
        <v>158</v>
      </c>
      <c r="B17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85"/>
  <sheetViews>
    <sheetView zoomScale="66" zoomScaleNormal="66" workbookViewId="0">
      <selection activeCell="P53" sqref="P53"/>
    </sheetView>
  </sheetViews>
  <sheetFormatPr defaultColWidth="8.7109375" defaultRowHeight="15"/>
  <cols>
    <col min="1" max="1" width="23.42578125" bestFit="1" customWidth="1"/>
  </cols>
  <sheetData>
    <row r="1" spans="1:35" s="14" customFormat="1" ht="18.75">
      <c r="A1" s="16" t="s">
        <v>108</v>
      </c>
      <c r="B1" s="19" t="s">
        <v>105</v>
      </c>
      <c r="N1" s="15"/>
    </row>
    <row r="2" spans="1:35" ht="18.75">
      <c r="B2" s="19" t="s">
        <v>106</v>
      </c>
    </row>
    <row r="3" spans="1:35" ht="19.5" thickBot="1">
      <c r="B3" s="14"/>
    </row>
    <row r="4" spans="1:35">
      <c r="F4" s="5">
        <v>-1</v>
      </c>
      <c r="G4" s="6">
        <v>3.8</v>
      </c>
      <c r="H4" s="6">
        <v>4.2</v>
      </c>
      <c r="I4" s="6">
        <v>6.5</v>
      </c>
      <c r="J4" s="7">
        <v>8.6999999999999993</v>
      </c>
    </row>
    <row r="5" spans="1:35">
      <c r="F5" s="8">
        <v>3.8</v>
      </c>
      <c r="G5" s="9">
        <v>-1</v>
      </c>
      <c r="H5" s="9">
        <v>1.9</v>
      </c>
      <c r="I5" s="9">
        <v>4.2</v>
      </c>
      <c r="J5" s="10">
        <v>6.4</v>
      </c>
    </row>
    <row r="6" spans="1:35" ht="19.5" customHeight="1">
      <c r="A6" s="18" t="s">
        <v>84</v>
      </c>
      <c r="F6" s="8">
        <v>4.2</v>
      </c>
      <c r="G6" s="9">
        <v>1.9</v>
      </c>
      <c r="H6" s="9">
        <v>-1</v>
      </c>
      <c r="I6" s="9">
        <v>1.9</v>
      </c>
      <c r="J6" s="10">
        <v>4.2</v>
      </c>
    </row>
    <row r="7" spans="1:35">
      <c r="F7" s="8">
        <v>6.5</v>
      </c>
      <c r="G7" s="9">
        <v>4.2</v>
      </c>
      <c r="H7" s="9">
        <v>1.9</v>
      </c>
      <c r="I7" s="9">
        <v>-1</v>
      </c>
      <c r="J7" s="10">
        <v>2.1</v>
      </c>
    </row>
    <row r="8" spans="1:35" ht="15.75" thickBot="1">
      <c r="F8" s="11">
        <v>8.6999999999999993</v>
      </c>
      <c r="G8" s="12">
        <v>6.4</v>
      </c>
      <c r="H8" s="12">
        <v>4.2</v>
      </c>
      <c r="I8" s="12">
        <v>2.1</v>
      </c>
      <c r="J8" s="13">
        <v>-1</v>
      </c>
    </row>
    <row r="11" spans="1:35" ht="27">
      <c r="A11" s="17" t="s">
        <v>85</v>
      </c>
    </row>
    <row r="12" spans="1:35">
      <c r="B12" s="1">
        <v>5000</v>
      </c>
      <c r="C12" s="1">
        <v>5001</v>
      </c>
      <c r="D12" s="1">
        <v>5002</v>
      </c>
      <c r="E12" s="1">
        <v>5003</v>
      </c>
      <c r="F12" s="1">
        <v>5004</v>
      </c>
      <c r="G12" s="1">
        <v>5005</v>
      </c>
      <c r="H12" s="1">
        <v>5006</v>
      </c>
      <c r="I12" s="1">
        <v>5007</v>
      </c>
      <c r="J12" s="1">
        <v>5008</v>
      </c>
      <c r="K12" s="1">
        <v>5009</v>
      </c>
      <c r="L12" s="1">
        <v>5010</v>
      </c>
      <c r="M12" s="1">
        <v>5011</v>
      </c>
      <c r="N12" s="1">
        <v>5012</v>
      </c>
      <c r="O12" s="1">
        <v>5013</v>
      </c>
      <c r="P12" s="1">
        <v>5014</v>
      </c>
      <c r="Q12" s="1">
        <v>5015</v>
      </c>
      <c r="R12" s="1">
        <v>5016</v>
      </c>
      <c r="S12" s="1">
        <v>5017</v>
      </c>
      <c r="T12" s="1">
        <v>5018</v>
      </c>
      <c r="U12" s="1">
        <v>5019</v>
      </c>
      <c r="V12" s="1">
        <v>5020</v>
      </c>
      <c r="W12" s="1">
        <v>5021</v>
      </c>
      <c r="X12" s="1">
        <v>5022</v>
      </c>
      <c r="Y12" s="1">
        <v>5023</v>
      </c>
      <c r="Z12" s="1">
        <v>5024</v>
      </c>
      <c r="AA12" s="1">
        <v>5025</v>
      </c>
      <c r="AB12" s="1">
        <v>5026</v>
      </c>
      <c r="AC12" s="1">
        <v>5027</v>
      </c>
      <c r="AD12" s="1">
        <v>5028</v>
      </c>
      <c r="AE12" s="1">
        <v>5029</v>
      </c>
      <c r="AF12" s="1">
        <v>5030</v>
      </c>
      <c r="AG12" s="1">
        <v>5031</v>
      </c>
      <c r="AH12" s="1">
        <v>5032</v>
      </c>
      <c r="AI12" s="1">
        <v>5033</v>
      </c>
    </row>
    <row r="13" spans="1:35">
      <c r="A13" s="1">
        <v>5000</v>
      </c>
      <c r="B13" s="3">
        <v>-1</v>
      </c>
      <c r="C13" s="3">
        <v>-1</v>
      </c>
      <c r="D13" s="3">
        <v>-1</v>
      </c>
      <c r="E13" s="3">
        <v>-1</v>
      </c>
      <c r="F13" s="3">
        <v>-1</v>
      </c>
      <c r="G13" s="3">
        <v>-1</v>
      </c>
      <c r="H13" s="3">
        <v>-1</v>
      </c>
      <c r="I13" s="3">
        <v>-1</v>
      </c>
      <c r="J13" s="3">
        <v>-1</v>
      </c>
      <c r="K13" s="3">
        <v>-1</v>
      </c>
      <c r="L13" s="3">
        <v>-1</v>
      </c>
      <c r="M13" s="3">
        <v>-1</v>
      </c>
      <c r="N13" s="3">
        <v>-1</v>
      </c>
      <c r="O13" s="3">
        <v>-1</v>
      </c>
      <c r="P13" s="3">
        <v>-1</v>
      </c>
      <c r="Q13" s="3">
        <v>-1</v>
      </c>
      <c r="R13" s="3">
        <v>-1</v>
      </c>
      <c r="S13" s="3">
        <v>-1</v>
      </c>
      <c r="T13" s="3">
        <v>-1</v>
      </c>
      <c r="U13" s="3">
        <v>-1</v>
      </c>
      <c r="V13" s="3">
        <v>-1</v>
      </c>
      <c r="W13" s="3">
        <v>-1</v>
      </c>
      <c r="X13" s="3">
        <v>-1</v>
      </c>
      <c r="Y13" s="3">
        <v>-1</v>
      </c>
      <c r="Z13" s="3">
        <v>-1</v>
      </c>
      <c r="AA13" s="3">
        <v>-1</v>
      </c>
      <c r="AB13" s="3">
        <v>-1</v>
      </c>
      <c r="AC13" s="3">
        <v>-1</v>
      </c>
      <c r="AD13" s="3">
        <v>-1</v>
      </c>
      <c r="AE13" s="3">
        <v>-1</v>
      </c>
      <c r="AF13" s="3">
        <v>-1</v>
      </c>
      <c r="AG13" s="3">
        <v>-1</v>
      </c>
      <c r="AH13" s="3">
        <v>-1</v>
      </c>
      <c r="AI13" s="3">
        <v>-1</v>
      </c>
    </row>
    <row r="14" spans="1:35">
      <c r="A14" s="1">
        <v>5001</v>
      </c>
      <c r="B14" s="4">
        <v>3.8</v>
      </c>
      <c r="C14" s="4">
        <v>-1</v>
      </c>
      <c r="D14" s="4">
        <v>-1</v>
      </c>
      <c r="E14" s="4">
        <v>-1</v>
      </c>
      <c r="F14" s="4">
        <v>-1</v>
      </c>
      <c r="G14" s="4">
        <v>-1</v>
      </c>
      <c r="H14" s="4">
        <v>-1</v>
      </c>
      <c r="I14" s="4">
        <v>-1</v>
      </c>
      <c r="J14" s="4">
        <v>-1</v>
      </c>
      <c r="K14" s="4">
        <v>-1</v>
      </c>
      <c r="L14" s="4">
        <v>-1</v>
      </c>
      <c r="M14" s="4">
        <v>-1</v>
      </c>
      <c r="N14" s="4">
        <v>-1</v>
      </c>
      <c r="O14" s="4">
        <v>-1</v>
      </c>
      <c r="P14" s="4">
        <v>-1</v>
      </c>
      <c r="Q14" s="4">
        <v>-1</v>
      </c>
      <c r="R14" s="4">
        <v>-1</v>
      </c>
      <c r="S14" s="4">
        <v>-1</v>
      </c>
      <c r="T14" s="4">
        <v>-1</v>
      </c>
      <c r="U14" s="4">
        <v>-1</v>
      </c>
      <c r="V14" s="4">
        <v>-1</v>
      </c>
      <c r="W14" s="4">
        <v>-1</v>
      </c>
      <c r="X14" s="4">
        <v>-1</v>
      </c>
      <c r="Y14" s="4">
        <v>-1</v>
      </c>
      <c r="Z14" s="4">
        <v>-1</v>
      </c>
      <c r="AA14" s="4">
        <v>-1</v>
      </c>
      <c r="AB14" s="4">
        <v>-1</v>
      </c>
      <c r="AC14" s="4">
        <v>-1</v>
      </c>
      <c r="AD14" s="4">
        <v>-1</v>
      </c>
      <c r="AE14" s="4">
        <v>-1</v>
      </c>
      <c r="AF14" s="4">
        <v>-1</v>
      </c>
      <c r="AG14" s="4">
        <v>-1</v>
      </c>
      <c r="AH14" s="4">
        <v>-1</v>
      </c>
      <c r="AI14" s="4">
        <v>-1</v>
      </c>
    </row>
    <row r="15" spans="1:35">
      <c r="A15" s="1">
        <v>5002</v>
      </c>
      <c r="B15" s="4">
        <v>4.2</v>
      </c>
      <c r="C15" s="4">
        <v>1.9</v>
      </c>
      <c r="D15" s="4">
        <v>-1</v>
      </c>
      <c r="E15" s="4">
        <v>-1</v>
      </c>
      <c r="F15" s="4">
        <v>-1</v>
      </c>
      <c r="G15" s="4">
        <v>-1</v>
      </c>
      <c r="H15" s="4">
        <v>-1</v>
      </c>
      <c r="I15" s="4">
        <v>-1</v>
      </c>
      <c r="J15" s="4">
        <v>-1</v>
      </c>
      <c r="K15" s="4">
        <v>-1</v>
      </c>
      <c r="L15" s="4">
        <v>-1</v>
      </c>
      <c r="M15" s="4">
        <v>-1</v>
      </c>
      <c r="N15" s="4">
        <v>-1</v>
      </c>
      <c r="O15" s="4">
        <v>-1</v>
      </c>
      <c r="P15" s="4">
        <v>-1</v>
      </c>
      <c r="Q15" s="4">
        <v>-1</v>
      </c>
      <c r="R15" s="4">
        <v>-1</v>
      </c>
      <c r="S15" s="4">
        <v>-1</v>
      </c>
      <c r="T15" s="4">
        <v>-1</v>
      </c>
      <c r="U15" s="4">
        <v>-1</v>
      </c>
      <c r="V15" s="4">
        <v>-1</v>
      </c>
      <c r="W15" s="4">
        <v>-1</v>
      </c>
      <c r="X15" s="4">
        <v>-1</v>
      </c>
      <c r="Y15" s="4">
        <v>-1</v>
      </c>
      <c r="Z15" s="4">
        <v>-1</v>
      </c>
      <c r="AA15" s="4">
        <v>-1</v>
      </c>
      <c r="AB15" s="4">
        <v>-1</v>
      </c>
      <c r="AC15" s="4">
        <v>-1</v>
      </c>
      <c r="AD15" s="4">
        <v>-1</v>
      </c>
      <c r="AE15" s="4">
        <v>-1</v>
      </c>
      <c r="AF15" s="4">
        <v>-1</v>
      </c>
      <c r="AG15" s="4">
        <v>-1</v>
      </c>
      <c r="AH15" s="4">
        <v>-1</v>
      </c>
      <c r="AI15" s="4">
        <v>-1</v>
      </c>
    </row>
    <row r="16" spans="1:35">
      <c r="A16" s="1">
        <v>5003</v>
      </c>
      <c r="B16" s="4">
        <v>6.5</v>
      </c>
      <c r="C16" s="4">
        <v>4.2</v>
      </c>
      <c r="D16" s="4">
        <v>1.9</v>
      </c>
      <c r="E16" s="4">
        <v>-1</v>
      </c>
      <c r="F16" s="4">
        <v>-1</v>
      </c>
      <c r="G16" s="4">
        <v>-1</v>
      </c>
      <c r="H16" s="4">
        <v>-1</v>
      </c>
      <c r="I16" s="4">
        <v>-1</v>
      </c>
      <c r="J16" s="4">
        <v>-1</v>
      </c>
      <c r="K16" s="4">
        <v>-1</v>
      </c>
      <c r="L16" s="4">
        <v>-1</v>
      </c>
      <c r="M16" s="4">
        <v>-1</v>
      </c>
      <c r="N16" s="4">
        <v>-1</v>
      </c>
      <c r="O16" s="4">
        <v>-1</v>
      </c>
      <c r="P16" s="4">
        <v>-1</v>
      </c>
      <c r="Q16" s="4">
        <v>-1</v>
      </c>
      <c r="R16" s="4">
        <v>-1</v>
      </c>
      <c r="S16" s="4">
        <v>-1</v>
      </c>
      <c r="T16" s="4">
        <v>-1</v>
      </c>
      <c r="U16" s="4">
        <v>-1</v>
      </c>
      <c r="V16" s="4">
        <v>-1</v>
      </c>
      <c r="W16" s="4">
        <v>-1</v>
      </c>
      <c r="X16" s="4">
        <v>-1</v>
      </c>
      <c r="Y16" s="4">
        <v>-1</v>
      </c>
      <c r="Z16" s="4">
        <v>-1</v>
      </c>
      <c r="AA16" s="4">
        <v>-1</v>
      </c>
      <c r="AB16" s="4">
        <v>-1</v>
      </c>
      <c r="AC16" s="4">
        <v>-1</v>
      </c>
      <c r="AD16" s="4">
        <v>-1</v>
      </c>
      <c r="AE16" s="4">
        <v>-1</v>
      </c>
      <c r="AF16" s="4">
        <v>-1</v>
      </c>
      <c r="AG16" s="4">
        <v>-1</v>
      </c>
      <c r="AH16" s="4">
        <v>-1</v>
      </c>
      <c r="AI16" s="4">
        <v>-1</v>
      </c>
    </row>
    <row r="17" spans="1:35">
      <c r="A17" s="1">
        <v>5004</v>
      </c>
      <c r="B17" s="4">
        <v>8.6999999999999993</v>
      </c>
      <c r="C17" s="4">
        <v>6.4</v>
      </c>
      <c r="D17" s="4">
        <v>4.2</v>
      </c>
      <c r="E17" s="4">
        <v>2.1</v>
      </c>
      <c r="F17" s="4">
        <v>-1</v>
      </c>
      <c r="G17" s="4">
        <v>-1</v>
      </c>
      <c r="H17" s="4">
        <v>-1</v>
      </c>
      <c r="I17" s="4">
        <v>-1</v>
      </c>
      <c r="J17" s="4">
        <v>-1</v>
      </c>
      <c r="K17" s="4">
        <v>-1</v>
      </c>
      <c r="L17" s="4">
        <v>-1</v>
      </c>
      <c r="M17" s="4">
        <v>-1</v>
      </c>
      <c r="N17" s="4">
        <v>-1</v>
      </c>
      <c r="O17" s="4">
        <v>-1</v>
      </c>
      <c r="P17" s="4">
        <v>-1</v>
      </c>
      <c r="Q17" s="4">
        <v>-1</v>
      </c>
      <c r="R17" s="4">
        <v>-1</v>
      </c>
      <c r="S17" s="4">
        <v>-1</v>
      </c>
      <c r="T17" s="4">
        <v>-1</v>
      </c>
      <c r="U17" s="4">
        <v>-1</v>
      </c>
      <c r="V17" s="4">
        <v>-1</v>
      </c>
      <c r="W17" s="4">
        <v>-1</v>
      </c>
      <c r="X17" s="4">
        <v>-1</v>
      </c>
      <c r="Y17" s="4">
        <v>-1</v>
      </c>
      <c r="Z17" s="4">
        <v>-1</v>
      </c>
      <c r="AA17" s="4">
        <v>-1</v>
      </c>
      <c r="AB17" s="4">
        <v>-1</v>
      </c>
      <c r="AC17" s="4">
        <v>-1</v>
      </c>
      <c r="AD17" s="4">
        <v>-1</v>
      </c>
      <c r="AE17" s="4">
        <v>-1</v>
      </c>
      <c r="AF17" s="4">
        <v>-1</v>
      </c>
      <c r="AG17" s="4">
        <v>-1</v>
      </c>
      <c r="AH17" s="4">
        <v>-1</v>
      </c>
      <c r="AI17" s="4">
        <v>-1</v>
      </c>
    </row>
    <row r="18" spans="1:35">
      <c r="A18" s="1">
        <v>5005</v>
      </c>
      <c r="B18" s="4">
        <v>11.3</v>
      </c>
      <c r="C18" s="4">
        <v>9</v>
      </c>
      <c r="D18" s="4">
        <v>6.5</v>
      </c>
      <c r="E18" s="4">
        <v>4.5</v>
      </c>
      <c r="F18" s="4">
        <v>2.2000000000000002</v>
      </c>
      <c r="G18" s="4">
        <v>-1</v>
      </c>
      <c r="H18" s="4">
        <v>-1</v>
      </c>
      <c r="I18" s="4">
        <v>-1</v>
      </c>
      <c r="J18" s="4">
        <v>-1</v>
      </c>
      <c r="K18" s="4">
        <v>-1</v>
      </c>
      <c r="L18" s="4">
        <v>-1</v>
      </c>
      <c r="M18" s="4">
        <v>-1</v>
      </c>
      <c r="N18" s="4">
        <v>-1</v>
      </c>
      <c r="O18" s="4">
        <v>-1</v>
      </c>
      <c r="P18" s="4">
        <v>-1</v>
      </c>
      <c r="Q18" s="4">
        <v>-1</v>
      </c>
      <c r="R18" s="4">
        <v>-1</v>
      </c>
      <c r="S18" s="4">
        <v>-1</v>
      </c>
      <c r="T18" s="4">
        <v>-1</v>
      </c>
      <c r="U18" s="4">
        <v>-1</v>
      </c>
      <c r="V18" s="4">
        <v>-1</v>
      </c>
      <c r="W18" s="4">
        <v>-1</v>
      </c>
      <c r="X18" s="4">
        <v>-1</v>
      </c>
      <c r="Y18" s="4">
        <v>-1</v>
      </c>
      <c r="Z18" s="4">
        <v>-1</v>
      </c>
      <c r="AA18" s="4">
        <v>-1</v>
      </c>
      <c r="AB18" s="4">
        <v>-1</v>
      </c>
      <c r="AC18" s="4">
        <v>-1</v>
      </c>
      <c r="AD18" s="4">
        <v>-1</v>
      </c>
      <c r="AE18" s="4">
        <v>-1</v>
      </c>
      <c r="AF18" s="4">
        <v>-1</v>
      </c>
      <c r="AG18" s="4">
        <v>-1</v>
      </c>
      <c r="AH18" s="4">
        <v>-1</v>
      </c>
      <c r="AI18" s="4">
        <v>-1</v>
      </c>
    </row>
    <row r="19" spans="1:35">
      <c r="A19" s="1">
        <v>5006</v>
      </c>
      <c r="B19" s="4">
        <v>11.3</v>
      </c>
      <c r="C19" s="4">
        <v>9</v>
      </c>
      <c r="D19" s="4">
        <v>6.5</v>
      </c>
      <c r="E19" s="4">
        <v>4.4000000000000004</v>
      </c>
      <c r="F19" s="4">
        <v>2.1</v>
      </c>
      <c r="G19" s="4">
        <v>6</v>
      </c>
      <c r="H19" s="4">
        <v>-1</v>
      </c>
      <c r="I19" s="4">
        <v>-1</v>
      </c>
      <c r="J19" s="4">
        <v>-1</v>
      </c>
      <c r="K19" s="4">
        <v>-1</v>
      </c>
      <c r="L19" s="4">
        <v>-1</v>
      </c>
      <c r="M19" s="4">
        <v>-1</v>
      </c>
      <c r="N19" s="4">
        <v>-1</v>
      </c>
      <c r="O19" s="4">
        <v>-1</v>
      </c>
      <c r="P19" s="4">
        <v>-1</v>
      </c>
      <c r="Q19" s="4">
        <v>-1</v>
      </c>
      <c r="R19" s="4">
        <v>-1</v>
      </c>
      <c r="S19" s="4">
        <v>-1</v>
      </c>
      <c r="T19" s="4">
        <v>-1</v>
      </c>
      <c r="U19" s="4">
        <v>-1</v>
      </c>
      <c r="V19" s="4">
        <v>-1</v>
      </c>
      <c r="W19" s="4">
        <v>-1</v>
      </c>
      <c r="X19" s="4">
        <v>-1</v>
      </c>
      <c r="Y19" s="4">
        <v>-1</v>
      </c>
      <c r="Z19" s="4">
        <v>-1</v>
      </c>
      <c r="AA19" s="4">
        <v>-1</v>
      </c>
      <c r="AB19" s="4">
        <v>-1</v>
      </c>
      <c r="AC19" s="4">
        <v>-1</v>
      </c>
      <c r="AD19" s="4">
        <v>-1</v>
      </c>
      <c r="AE19" s="4">
        <v>-1</v>
      </c>
      <c r="AF19" s="4">
        <v>-1</v>
      </c>
      <c r="AG19" s="4">
        <v>-1</v>
      </c>
      <c r="AH19" s="4">
        <v>-1</v>
      </c>
      <c r="AI19" s="4">
        <v>-1</v>
      </c>
    </row>
    <row r="20" spans="1:35">
      <c r="A20" s="1">
        <v>5007</v>
      </c>
      <c r="B20" s="4">
        <v>10.9</v>
      </c>
      <c r="C20" s="4">
        <v>8.6</v>
      </c>
      <c r="D20" s="4">
        <v>6.3</v>
      </c>
      <c r="E20" s="4">
        <v>4.2</v>
      </c>
      <c r="F20" s="4">
        <v>2.1</v>
      </c>
      <c r="G20" s="4">
        <v>0.9</v>
      </c>
      <c r="H20" s="4">
        <v>0.4</v>
      </c>
      <c r="I20" s="4">
        <v>-1</v>
      </c>
      <c r="J20" s="4">
        <v>-1</v>
      </c>
      <c r="K20" s="4">
        <v>-1</v>
      </c>
      <c r="L20" s="4">
        <v>-1</v>
      </c>
      <c r="M20" s="4">
        <v>-1</v>
      </c>
      <c r="N20" s="4">
        <v>-1</v>
      </c>
      <c r="O20" s="4">
        <v>-1</v>
      </c>
      <c r="P20" s="4">
        <v>-1</v>
      </c>
      <c r="Q20" s="4">
        <v>-1</v>
      </c>
      <c r="R20" s="4">
        <v>-1</v>
      </c>
      <c r="S20" s="4">
        <v>-1</v>
      </c>
      <c r="T20" s="4">
        <v>-1</v>
      </c>
      <c r="U20" s="4">
        <v>-1</v>
      </c>
      <c r="V20" s="4">
        <v>-1</v>
      </c>
      <c r="W20" s="4">
        <v>-1</v>
      </c>
      <c r="X20" s="4">
        <v>-1</v>
      </c>
      <c r="Y20" s="4">
        <v>-1</v>
      </c>
      <c r="Z20" s="4">
        <v>-1</v>
      </c>
      <c r="AA20" s="4">
        <v>-1</v>
      </c>
      <c r="AB20" s="4">
        <v>-1</v>
      </c>
      <c r="AC20" s="4">
        <v>-1</v>
      </c>
      <c r="AD20" s="4">
        <v>-1</v>
      </c>
      <c r="AE20" s="4">
        <v>-1</v>
      </c>
      <c r="AF20" s="4">
        <v>-1</v>
      </c>
      <c r="AG20" s="4">
        <v>-1</v>
      </c>
      <c r="AH20" s="4">
        <v>-1</v>
      </c>
      <c r="AI20" s="4">
        <v>-1</v>
      </c>
    </row>
    <row r="21" spans="1:35">
      <c r="A21" s="1">
        <v>5008</v>
      </c>
      <c r="B21" s="4">
        <v>12.7</v>
      </c>
      <c r="C21" s="4">
        <v>10.4</v>
      </c>
      <c r="D21" s="4">
        <v>8.3000000000000007</v>
      </c>
      <c r="E21" s="4">
        <v>6.1</v>
      </c>
      <c r="F21" s="4">
        <v>3.8</v>
      </c>
      <c r="G21" s="4">
        <v>2.6</v>
      </c>
      <c r="H21" s="4">
        <v>2.1</v>
      </c>
      <c r="I21" s="4">
        <v>0.9</v>
      </c>
      <c r="J21" s="4">
        <v>-1</v>
      </c>
      <c r="K21" s="4">
        <v>-1</v>
      </c>
      <c r="L21" s="4">
        <v>-1</v>
      </c>
      <c r="M21" s="4">
        <v>-1</v>
      </c>
      <c r="N21" s="4">
        <v>-1</v>
      </c>
      <c r="O21" s="4">
        <v>-1</v>
      </c>
      <c r="P21" s="4">
        <v>-1</v>
      </c>
      <c r="Q21" s="4">
        <v>-1</v>
      </c>
      <c r="R21" s="4">
        <v>-1</v>
      </c>
      <c r="S21" s="4">
        <v>-1</v>
      </c>
      <c r="T21" s="4">
        <v>-1</v>
      </c>
      <c r="U21" s="4">
        <v>-1</v>
      </c>
      <c r="V21" s="4">
        <v>-1</v>
      </c>
      <c r="W21" s="4">
        <v>-1</v>
      </c>
      <c r="X21" s="4">
        <v>-1</v>
      </c>
      <c r="Y21" s="4">
        <v>-1</v>
      </c>
      <c r="Z21" s="4">
        <v>-1</v>
      </c>
      <c r="AA21" s="4">
        <v>-1</v>
      </c>
      <c r="AB21" s="4">
        <v>-1</v>
      </c>
      <c r="AC21" s="4">
        <v>-1</v>
      </c>
      <c r="AD21" s="4">
        <v>-1</v>
      </c>
      <c r="AE21" s="4">
        <v>-1</v>
      </c>
      <c r="AF21" s="4">
        <v>-1</v>
      </c>
      <c r="AG21" s="4">
        <v>-1</v>
      </c>
      <c r="AH21" s="4">
        <v>-1</v>
      </c>
      <c r="AI21" s="4">
        <v>-1</v>
      </c>
    </row>
    <row r="22" spans="1:35">
      <c r="A22" s="1">
        <v>5009</v>
      </c>
      <c r="B22" s="4">
        <v>14.4</v>
      </c>
      <c r="C22" s="4">
        <v>12.1</v>
      </c>
      <c r="D22" s="4">
        <v>9.9</v>
      </c>
      <c r="E22" s="4">
        <v>8.1</v>
      </c>
      <c r="F22" s="4">
        <v>6</v>
      </c>
      <c r="G22" s="4">
        <v>4.9000000000000004</v>
      </c>
      <c r="H22" s="4">
        <v>4.5</v>
      </c>
      <c r="I22" s="4">
        <v>3.1</v>
      </c>
      <c r="J22" s="4">
        <v>3.5</v>
      </c>
      <c r="K22" s="4">
        <v>-1</v>
      </c>
      <c r="L22" s="4">
        <v>-1</v>
      </c>
      <c r="M22" s="4">
        <v>-1</v>
      </c>
      <c r="N22" s="4">
        <v>-1</v>
      </c>
      <c r="O22" s="4">
        <v>-1</v>
      </c>
      <c r="P22" s="4">
        <v>-1</v>
      </c>
      <c r="Q22" s="4">
        <v>-1</v>
      </c>
      <c r="R22" s="4">
        <v>-1</v>
      </c>
      <c r="S22" s="4">
        <v>-1</v>
      </c>
      <c r="T22" s="4">
        <v>-1</v>
      </c>
      <c r="U22" s="4">
        <v>-1</v>
      </c>
      <c r="V22" s="4">
        <v>-1</v>
      </c>
      <c r="W22" s="4">
        <v>-1</v>
      </c>
      <c r="X22" s="4">
        <v>-1</v>
      </c>
      <c r="Y22" s="4">
        <v>-1</v>
      </c>
      <c r="Z22" s="4">
        <v>-1</v>
      </c>
      <c r="AA22" s="4">
        <v>-1</v>
      </c>
      <c r="AB22" s="4">
        <v>-1</v>
      </c>
      <c r="AC22" s="4">
        <v>-1</v>
      </c>
      <c r="AD22" s="4">
        <v>-1</v>
      </c>
      <c r="AE22" s="4">
        <v>-1</v>
      </c>
      <c r="AF22" s="4">
        <v>-1</v>
      </c>
      <c r="AG22" s="4">
        <v>-1</v>
      </c>
      <c r="AH22" s="4">
        <v>-1</v>
      </c>
      <c r="AI22" s="4">
        <v>-1</v>
      </c>
    </row>
    <row r="23" spans="1:35">
      <c r="A23" s="1">
        <v>5010</v>
      </c>
      <c r="B23" s="4">
        <v>14.8</v>
      </c>
      <c r="C23" s="4">
        <v>12.5</v>
      </c>
      <c r="D23" s="4">
        <v>10.6</v>
      </c>
      <c r="E23" s="4">
        <v>8.6</v>
      </c>
      <c r="F23" s="4">
        <v>6.7</v>
      </c>
      <c r="G23" s="4">
        <v>5.4</v>
      </c>
      <c r="H23" s="4">
        <v>4.9000000000000004</v>
      </c>
      <c r="I23" s="4">
        <v>3.9</v>
      </c>
      <c r="J23" s="4">
        <v>4.0999999999999996</v>
      </c>
      <c r="K23" s="4">
        <v>0.8</v>
      </c>
      <c r="L23" s="4">
        <v>-1</v>
      </c>
      <c r="M23" s="4">
        <v>-1</v>
      </c>
      <c r="N23" s="4">
        <v>-1</v>
      </c>
      <c r="O23" s="4">
        <v>-1</v>
      </c>
      <c r="P23" s="4">
        <v>-1</v>
      </c>
      <c r="Q23" s="4">
        <v>-1</v>
      </c>
      <c r="R23" s="4">
        <v>-1</v>
      </c>
      <c r="S23" s="4">
        <v>-1</v>
      </c>
      <c r="T23" s="4">
        <v>-1</v>
      </c>
      <c r="U23" s="4">
        <v>-1</v>
      </c>
      <c r="V23" s="4">
        <v>-1</v>
      </c>
      <c r="W23" s="4">
        <v>-1</v>
      </c>
      <c r="X23" s="4">
        <v>-1</v>
      </c>
      <c r="Y23" s="4">
        <v>-1</v>
      </c>
      <c r="Z23" s="4">
        <v>-1</v>
      </c>
      <c r="AA23" s="4">
        <v>-1</v>
      </c>
      <c r="AB23" s="4">
        <v>-1</v>
      </c>
      <c r="AC23" s="4">
        <v>-1</v>
      </c>
      <c r="AD23" s="4">
        <v>-1</v>
      </c>
      <c r="AE23" s="4">
        <v>-1</v>
      </c>
      <c r="AF23" s="4">
        <v>-1</v>
      </c>
      <c r="AG23" s="4">
        <v>-1</v>
      </c>
      <c r="AH23" s="4">
        <v>-1</v>
      </c>
      <c r="AI23" s="4">
        <v>-1</v>
      </c>
    </row>
    <row r="24" spans="1:35">
      <c r="A24" s="1">
        <v>5011</v>
      </c>
      <c r="B24" s="4">
        <v>15.5</v>
      </c>
      <c r="C24" s="4">
        <v>13.2</v>
      </c>
      <c r="D24" s="4">
        <v>11.3</v>
      </c>
      <c r="E24" s="4">
        <v>9.4</v>
      </c>
      <c r="F24" s="4">
        <v>7.4</v>
      </c>
      <c r="G24" s="4">
        <v>6.4</v>
      </c>
      <c r="H24" s="4">
        <v>5.7</v>
      </c>
      <c r="I24" s="4">
        <v>4.5999999999999996</v>
      </c>
      <c r="J24" s="4">
        <v>4.7</v>
      </c>
      <c r="K24" s="4">
        <v>1.8</v>
      </c>
      <c r="L24" s="4">
        <v>1.3</v>
      </c>
      <c r="M24" s="4">
        <v>-1</v>
      </c>
      <c r="N24" s="4">
        <v>-1</v>
      </c>
      <c r="O24" s="4">
        <v>-1</v>
      </c>
      <c r="P24" s="4">
        <v>-1</v>
      </c>
      <c r="Q24" s="4">
        <v>-1</v>
      </c>
      <c r="R24" s="4">
        <v>-1</v>
      </c>
      <c r="S24" s="4">
        <v>-1</v>
      </c>
      <c r="T24" s="4">
        <v>-1</v>
      </c>
      <c r="U24" s="4">
        <v>-1</v>
      </c>
      <c r="V24" s="4">
        <v>-1</v>
      </c>
      <c r="W24" s="4">
        <v>-1</v>
      </c>
      <c r="X24" s="4">
        <v>-1</v>
      </c>
      <c r="Y24" s="4">
        <v>-1</v>
      </c>
      <c r="Z24" s="4">
        <v>-1</v>
      </c>
      <c r="AA24" s="4">
        <v>-1</v>
      </c>
      <c r="AB24" s="4">
        <v>-1</v>
      </c>
      <c r="AC24" s="4">
        <v>-1</v>
      </c>
      <c r="AD24" s="4">
        <v>-1</v>
      </c>
      <c r="AE24" s="4">
        <v>-1</v>
      </c>
      <c r="AF24" s="4">
        <v>-1</v>
      </c>
      <c r="AG24" s="4">
        <v>-1</v>
      </c>
      <c r="AH24" s="4">
        <v>-1</v>
      </c>
      <c r="AI24" s="4">
        <v>-1</v>
      </c>
    </row>
    <row r="25" spans="1:35">
      <c r="A25" s="1">
        <v>5012</v>
      </c>
      <c r="B25" s="4">
        <v>16.2</v>
      </c>
      <c r="C25" s="4">
        <v>13.9</v>
      </c>
      <c r="D25" s="4">
        <v>11.9</v>
      </c>
      <c r="E25" s="4">
        <v>10</v>
      </c>
      <c r="F25" s="4">
        <v>8</v>
      </c>
      <c r="G25" s="4">
        <v>7</v>
      </c>
      <c r="H25" s="4">
        <v>6.6</v>
      </c>
      <c r="I25" s="4">
        <v>5.2</v>
      </c>
      <c r="J25" s="4">
        <v>5.4</v>
      </c>
      <c r="K25" s="4">
        <v>2</v>
      </c>
      <c r="L25" s="4">
        <v>1.7</v>
      </c>
      <c r="M25" s="4">
        <v>0.3</v>
      </c>
      <c r="N25" s="4">
        <v>-1</v>
      </c>
      <c r="O25" s="4">
        <v>-1</v>
      </c>
      <c r="P25" s="4">
        <v>-1</v>
      </c>
      <c r="Q25" s="4">
        <v>-1</v>
      </c>
      <c r="R25" s="4">
        <v>-1</v>
      </c>
      <c r="S25" s="4">
        <v>-1</v>
      </c>
      <c r="T25" s="4">
        <v>-1</v>
      </c>
      <c r="U25" s="4">
        <v>-1</v>
      </c>
      <c r="V25" s="4">
        <v>-1</v>
      </c>
      <c r="W25" s="4">
        <v>-1</v>
      </c>
      <c r="X25" s="4">
        <v>-1</v>
      </c>
      <c r="Y25" s="4">
        <v>-1</v>
      </c>
      <c r="Z25" s="4">
        <v>-1</v>
      </c>
      <c r="AA25" s="4">
        <v>-1</v>
      </c>
      <c r="AB25" s="4">
        <v>-1</v>
      </c>
      <c r="AC25" s="4">
        <v>-1</v>
      </c>
      <c r="AD25" s="4">
        <v>-1</v>
      </c>
      <c r="AE25" s="4">
        <v>-1</v>
      </c>
      <c r="AF25" s="4">
        <v>-1</v>
      </c>
      <c r="AG25" s="4">
        <v>-1</v>
      </c>
      <c r="AH25" s="4">
        <v>-1</v>
      </c>
      <c r="AI25" s="4">
        <v>-1</v>
      </c>
    </row>
    <row r="26" spans="1:35">
      <c r="A26" s="1">
        <v>5013</v>
      </c>
      <c r="B26" s="4">
        <v>18.600000000000001</v>
      </c>
      <c r="C26" s="4">
        <v>16.3</v>
      </c>
      <c r="D26" s="4">
        <v>14</v>
      </c>
      <c r="E26" s="4">
        <v>12.1</v>
      </c>
      <c r="F26" s="4">
        <v>10</v>
      </c>
      <c r="G26" s="4">
        <v>9</v>
      </c>
      <c r="H26" s="4">
        <v>8.6</v>
      </c>
      <c r="I26" s="4">
        <v>7.4</v>
      </c>
      <c r="J26" s="4">
        <v>7.6</v>
      </c>
      <c r="K26" s="4">
        <v>4.2</v>
      </c>
      <c r="L26" s="4">
        <v>3.6</v>
      </c>
      <c r="M26" s="4">
        <v>2</v>
      </c>
      <c r="N26" s="4">
        <v>1.8</v>
      </c>
      <c r="O26" s="4">
        <v>-1</v>
      </c>
      <c r="P26" s="4">
        <v>-1</v>
      </c>
      <c r="Q26" s="4">
        <v>-1</v>
      </c>
      <c r="R26" s="4">
        <v>-1</v>
      </c>
      <c r="S26" s="4">
        <v>-1</v>
      </c>
      <c r="T26" s="4">
        <v>-1</v>
      </c>
      <c r="U26" s="4">
        <v>-1</v>
      </c>
      <c r="V26" s="4">
        <v>-1</v>
      </c>
      <c r="W26" s="4">
        <v>-1</v>
      </c>
      <c r="X26" s="4">
        <v>-1</v>
      </c>
      <c r="Y26" s="4">
        <v>-1</v>
      </c>
      <c r="Z26" s="4">
        <v>-1</v>
      </c>
      <c r="AA26" s="4">
        <v>-1</v>
      </c>
      <c r="AB26" s="4">
        <v>-1</v>
      </c>
      <c r="AC26" s="4">
        <v>-1</v>
      </c>
      <c r="AD26" s="4">
        <v>-1</v>
      </c>
      <c r="AE26" s="4">
        <v>-1</v>
      </c>
      <c r="AF26" s="4">
        <v>-1</v>
      </c>
      <c r="AG26" s="4">
        <v>-1</v>
      </c>
      <c r="AH26" s="4">
        <v>-1</v>
      </c>
      <c r="AI26" s="4">
        <v>-1</v>
      </c>
    </row>
    <row r="27" spans="1:35">
      <c r="A27" s="1">
        <v>5014</v>
      </c>
      <c r="B27" s="4">
        <v>21.6</v>
      </c>
      <c r="C27" s="4">
        <v>19.3</v>
      </c>
      <c r="D27" s="4">
        <v>17.3</v>
      </c>
      <c r="E27" s="4">
        <v>15</v>
      </c>
      <c r="F27" s="4">
        <v>12.6</v>
      </c>
      <c r="G27" s="4">
        <v>11.8</v>
      </c>
      <c r="H27" s="4">
        <v>11.2</v>
      </c>
      <c r="I27" s="4">
        <v>10</v>
      </c>
      <c r="J27" s="4">
        <v>10.199999999999999</v>
      </c>
      <c r="K27" s="4">
        <v>5.7</v>
      </c>
      <c r="L27" s="4">
        <v>4.9000000000000004</v>
      </c>
      <c r="M27" s="4">
        <v>3.6</v>
      </c>
      <c r="N27" s="4">
        <v>3</v>
      </c>
      <c r="O27" s="4">
        <v>1.1000000000000001</v>
      </c>
      <c r="P27" s="4">
        <v>-1</v>
      </c>
      <c r="Q27" s="4">
        <v>-1</v>
      </c>
      <c r="R27" s="4">
        <v>-1</v>
      </c>
      <c r="S27" s="4">
        <v>-1</v>
      </c>
      <c r="T27" s="4">
        <v>-1</v>
      </c>
      <c r="U27" s="4">
        <v>-1</v>
      </c>
      <c r="V27" s="4">
        <v>-1</v>
      </c>
      <c r="W27" s="4">
        <v>-1</v>
      </c>
      <c r="X27" s="4">
        <v>-1</v>
      </c>
      <c r="Y27" s="4">
        <v>-1</v>
      </c>
      <c r="Z27" s="4">
        <v>-1</v>
      </c>
      <c r="AA27" s="4">
        <v>-1</v>
      </c>
      <c r="AB27" s="4">
        <v>-1</v>
      </c>
      <c r="AC27" s="4">
        <v>-1</v>
      </c>
      <c r="AD27" s="4">
        <v>-1</v>
      </c>
      <c r="AE27" s="4">
        <v>-1</v>
      </c>
      <c r="AF27" s="4">
        <v>-1</v>
      </c>
      <c r="AG27" s="4">
        <v>-1</v>
      </c>
      <c r="AH27" s="4">
        <v>-1</v>
      </c>
      <c r="AI27" s="4">
        <v>-1</v>
      </c>
    </row>
    <row r="28" spans="1:35">
      <c r="A28" s="1">
        <v>5015</v>
      </c>
      <c r="B28" s="4">
        <v>14.5</v>
      </c>
      <c r="C28" s="4">
        <v>12.2</v>
      </c>
      <c r="D28" s="4">
        <v>9.8000000000000007</v>
      </c>
      <c r="E28" s="4">
        <v>7.8</v>
      </c>
      <c r="F28" s="4">
        <v>5.4</v>
      </c>
      <c r="G28" s="4">
        <v>4.2</v>
      </c>
      <c r="H28" s="4">
        <v>3.7</v>
      </c>
      <c r="I28" s="4">
        <v>2.5</v>
      </c>
      <c r="J28" s="4">
        <v>2.7</v>
      </c>
      <c r="K28" s="4">
        <v>1.1000000000000001</v>
      </c>
      <c r="L28" s="4">
        <v>1.4</v>
      </c>
      <c r="M28" s="4">
        <v>2.7</v>
      </c>
      <c r="N28" s="4">
        <v>3.1</v>
      </c>
      <c r="O28" s="4">
        <v>4.9000000000000004</v>
      </c>
      <c r="P28" s="4">
        <v>6.9</v>
      </c>
      <c r="Q28" s="4">
        <v>-1</v>
      </c>
      <c r="R28" s="4">
        <v>-1</v>
      </c>
      <c r="S28" s="4">
        <v>-1</v>
      </c>
      <c r="T28" s="4">
        <v>-1</v>
      </c>
      <c r="U28" s="4">
        <v>-1</v>
      </c>
      <c r="V28" s="4">
        <v>-1</v>
      </c>
      <c r="W28" s="4">
        <v>-1</v>
      </c>
      <c r="X28" s="4">
        <v>-1</v>
      </c>
      <c r="Y28" s="4">
        <v>-1</v>
      </c>
      <c r="Z28" s="4">
        <v>-1</v>
      </c>
      <c r="AA28" s="4">
        <v>-1</v>
      </c>
      <c r="AB28" s="4">
        <v>-1</v>
      </c>
      <c r="AC28" s="4">
        <v>-1</v>
      </c>
      <c r="AD28" s="4">
        <v>-1</v>
      </c>
      <c r="AE28" s="4">
        <v>-1</v>
      </c>
      <c r="AF28" s="4">
        <v>-1</v>
      </c>
      <c r="AG28" s="4">
        <v>-1</v>
      </c>
      <c r="AH28" s="4">
        <v>-1</v>
      </c>
      <c r="AI28" s="4">
        <v>-1</v>
      </c>
    </row>
    <row r="29" spans="1:35">
      <c r="A29" s="1">
        <v>5016</v>
      </c>
      <c r="B29" s="4">
        <v>14.8</v>
      </c>
      <c r="C29" s="4">
        <v>12.5</v>
      </c>
      <c r="D29" s="4">
        <v>10.3</v>
      </c>
      <c r="E29" s="4">
        <v>8.3000000000000007</v>
      </c>
      <c r="F29" s="4">
        <v>5.9</v>
      </c>
      <c r="G29" s="4">
        <v>4.8</v>
      </c>
      <c r="H29" s="4">
        <v>4.2</v>
      </c>
      <c r="I29" s="4">
        <v>3</v>
      </c>
      <c r="J29" s="4">
        <v>3.1</v>
      </c>
      <c r="K29" s="4">
        <v>1.6</v>
      </c>
      <c r="L29" s="4">
        <v>2.1</v>
      </c>
      <c r="M29" s="4">
        <v>3.4</v>
      </c>
      <c r="N29" s="4">
        <v>3.7</v>
      </c>
      <c r="O29" s="4">
        <v>5.3</v>
      </c>
      <c r="P29" s="4">
        <v>6.9</v>
      </c>
      <c r="Q29" s="4">
        <v>0.8</v>
      </c>
      <c r="R29" s="4">
        <v>-1</v>
      </c>
      <c r="S29" s="4">
        <v>-1</v>
      </c>
      <c r="T29" s="4">
        <v>-1</v>
      </c>
      <c r="U29" s="4">
        <v>-1</v>
      </c>
      <c r="V29" s="4">
        <v>-1</v>
      </c>
      <c r="W29" s="4">
        <v>-1</v>
      </c>
      <c r="X29" s="4">
        <v>-1</v>
      </c>
      <c r="Y29" s="4">
        <v>-1</v>
      </c>
      <c r="Z29" s="4">
        <v>-1</v>
      </c>
      <c r="AA29" s="4">
        <v>-1</v>
      </c>
      <c r="AB29" s="4">
        <v>-1</v>
      </c>
      <c r="AC29" s="4">
        <v>-1</v>
      </c>
      <c r="AD29" s="4">
        <v>-1</v>
      </c>
      <c r="AE29" s="4">
        <v>-1</v>
      </c>
      <c r="AF29" s="4">
        <v>-1</v>
      </c>
      <c r="AG29" s="4">
        <v>-1</v>
      </c>
      <c r="AH29" s="4">
        <v>-1</v>
      </c>
      <c r="AI29" s="4">
        <v>-1</v>
      </c>
    </row>
    <row r="30" spans="1:35">
      <c r="A30" s="1">
        <v>5017</v>
      </c>
      <c r="B30" s="4">
        <v>17</v>
      </c>
      <c r="C30" s="4">
        <v>14.7</v>
      </c>
      <c r="D30" s="4">
        <v>12.6</v>
      </c>
      <c r="E30" s="4">
        <v>10.4</v>
      </c>
      <c r="F30" s="4">
        <v>8.1999999999999993</v>
      </c>
      <c r="G30" s="4">
        <v>7</v>
      </c>
      <c r="H30" s="4">
        <v>6.3</v>
      </c>
      <c r="I30" s="4">
        <v>5.0999999999999996</v>
      </c>
      <c r="J30" s="4">
        <v>5.4</v>
      </c>
      <c r="K30" s="4">
        <v>4.4000000000000004</v>
      </c>
      <c r="L30" s="4">
        <v>4.4000000000000004</v>
      </c>
      <c r="M30" s="4">
        <v>5.9</v>
      </c>
      <c r="N30" s="4">
        <v>6.3</v>
      </c>
      <c r="O30" s="4">
        <v>7.8</v>
      </c>
      <c r="P30" s="4">
        <v>8.9</v>
      </c>
      <c r="Q30" s="4">
        <v>2.4</v>
      </c>
      <c r="R30" s="4">
        <v>2</v>
      </c>
      <c r="S30" s="4">
        <v>-1</v>
      </c>
      <c r="T30" s="4">
        <v>-1</v>
      </c>
      <c r="U30" s="4">
        <v>-1</v>
      </c>
      <c r="V30" s="4">
        <v>-1</v>
      </c>
      <c r="W30" s="4">
        <v>-1</v>
      </c>
      <c r="X30" s="4">
        <v>-1</v>
      </c>
      <c r="Y30" s="4">
        <v>-1</v>
      </c>
      <c r="Z30" s="4">
        <v>-1</v>
      </c>
      <c r="AA30" s="4">
        <v>-1</v>
      </c>
      <c r="AB30" s="4">
        <v>-1</v>
      </c>
      <c r="AC30" s="4">
        <v>-1</v>
      </c>
      <c r="AD30" s="4">
        <v>-1</v>
      </c>
      <c r="AE30" s="4">
        <v>-1</v>
      </c>
      <c r="AF30" s="4">
        <v>-1</v>
      </c>
      <c r="AG30" s="4">
        <v>-1</v>
      </c>
      <c r="AH30" s="4">
        <v>-1</v>
      </c>
      <c r="AI30" s="4">
        <v>-1</v>
      </c>
    </row>
    <row r="31" spans="1:35">
      <c r="A31" s="1">
        <v>5018</v>
      </c>
      <c r="B31" s="4">
        <v>18.600000000000001</v>
      </c>
      <c r="C31" s="4">
        <v>16.3</v>
      </c>
      <c r="D31" s="4">
        <v>14.1</v>
      </c>
      <c r="E31" s="4">
        <v>12.2</v>
      </c>
      <c r="F31" s="4">
        <v>9.6999999999999993</v>
      </c>
      <c r="G31" s="4">
        <v>8.6</v>
      </c>
      <c r="H31" s="4">
        <v>8</v>
      </c>
      <c r="I31" s="4">
        <v>6.6</v>
      </c>
      <c r="J31" s="4">
        <v>7.1</v>
      </c>
      <c r="K31" s="4">
        <v>5.4</v>
      </c>
      <c r="L31" s="4">
        <v>6</v>
      </c>
      <c r="M31" s="4">
        <v>6.9</v>
      </c>
      <c r="N31" s="4">
        <v>7.7</v>
      </c>
      <c r="O31" s="4">
        <v>8.9</v>
      </c>
      <c r="P31" s="4">
        <v>10.6</v>
      </c>
      <c r="Q31" s="4">
        <v>3.8</v>
      </c>
      <c r="R31" s="4">
        <v>3.4</v>
      </c>
      <c r="S31" s="4">
        <v>1.2</v>
      </c>
      <c r="T31" s="4">
        <v>-1</v>
      </c>
      <c r="U31" s="4">
        <v>-1</v>
      </c>
      <c r="V31" s="4">
        <v>-1</v>
      </c>
      <c r="W31" s="4">
        <v>-1</v>
      </c>
      <c r="X31" s="4">
        <v>-1</v>
      </c>
      <c r="Y31" s="4">
        <v>-1</v>
      </c>
      <c r="Z31" s="4">
        <v>-1</v>
      </c>
      <c r="AA31" s="4">
        <v>-1</v>
      </c>
      <c r="AB31" s="4">
        <v>-1</v>
      </c>
      <c r="AC31" s="4">
        <v>-1</v>
      </c>
      <c r="AD31" s="4">
        <v>-1</v>
      </c>
      <c r="AE31" s="4">
        <v>-1</v>
      </c>
      <c r="AF31" s="4">
        <v>-1</v>
      </c>
      <c r="AG31" s="4">
        <v>-1</v>
      </c>
      <c r="AH31" s="4">
        <v>-1</v>
      </c>
      <c r="AI31" s="4">
        <v>-1</v>
      </c>
    </row>
    <row r="32" spans="1:35">
      <c r="A32" s="1">
        <v>5019</v>
      </c>
      <c r="B32" s="4">
        <v>20.2</v>
      </c>
      <c r="C32" s="4">
        <v>17.899999999999999</v>
      </c>
      <c r="D32" s="4">
        <v>15.6</v>
      </c>
      <c r="E32" s="4">
        <v>13.4</v>
      </c>
      <c r="F32" s="4">
        <v>10.9</v>
      </c>
      <c r="G32" s="4">
        <v>9.9</v>
      </c>
      <c r="H32" s="4">
        <v>9.4</v>
      </c>
      <c r="I32" s="4">
        <v>8.1999999999999993</v>
      </c>
      <c r="J32" s="4">
        <v>8.4</v>
      </c>
      <c r="K32" s="4">
        <v>6.9</v>
      </c>
      <c r="L32" s="4">
        <v>7.2</v>
      </c>
      <c r="M32" s="4">
        <v>7.8</v>
      </c>
      <c r="N32" s="4">
        <v>9.1</v>
      </c>
      <c r="O32" s="4">
        <v>10.199999999999999</v>
      </c>
      <c r="P32" s="4">
        <v>12.4</v>
      </c>
      <c r="Q32" s="4">
        <v>4.9000000000000004</v>
      </c>
      <c r="R32" s="4">
        <v>4.4000000000000004</v>
      </c>
      <c r="S32" s="4">
        <v>2</v>
      </c>
      <c r="T32" s="4">
        <v>0.9</v>
      </c>
      <c r="U32" s="4">
        <v>-1</v>
      </c>
      <c r="V32" s="4">
        <v>-1</v>
      </c>
      <c r="W32" s="4">
        <v>-1</v>
      </c>
      <c r="X32" s="4">
        <v>-1</v>
      </c>
      <c r="Y32" s="4">
        <v>-1</v>
      </c>
      <c r="Z32" s="4">
        <v>-1</v>
      </c>
      <c r="AA32" s="4">
        <v>-1</v>
      </c>
      <c r="AB32" s="4">
        <v>-1</v>
      </c>
      <c r="AC32" s="4">
        <v>-1</v>
      </c>
      <c r="AD32" s="4">
        <v>-1</v>
      </c>
      <c r="AE32" s="4">
        <v>-1</v>
      </c>
      <c r="AF32" s="4">
        <v>-1</v>
      </c>
      <c r="AG32" s="4">
        <v>-1</v>
      </c>
      <c r="AH32" s="4">
        <v>-1</v>
      </c>
      <c r="AI32" s="4">
        <v>-1</v>
      </c>
    </row>
    <row r="33" spans="1:35">
      <c r="A33" s="1">
        <v>5020</v>
      </c>
      <c r="B33" s="4">
        <v>22.2</v>
      </c>
      <c r="C33" s="4">
        <v>19.899999999999999</v>
      </c>
      <c r="D33" s="4">
        <v>18</v>
      </c>
      <c r="E33" s="4">
        <v>15.7</v>
      </c>
      <c r="F33" s="4">
        <v>13</v>
      </c>
      <c r="G33" s="4">
        <v>12.2</v>
      </c>
      <c r="H33" s="4">
        <v>11.6</v>
      </c>
      <c r="I33" s="4">
        <v>10.3</v>
      </c>
      <c r="J33" s="4">
        <v>10.4</v>
      </c>
      <c r="K33" s="4">
        <v>8.5</v>
      </c>
      <c r="L33" s="4">
        <v>9.4</v>
      </c>
      <c r="M33" s="4">
        <v>9.8000000000000007</v>
      </c>
      <c r="N33" s="4">
        <v>10.9</v>
      </c>
      <c r="O33" s="4">
        <v>12.4</v>
      </c>
      <c r="P33" s="4">
        <v>14.8</v>
      </c>
      <c r="Q33" s="4">
        <v>6.8</v>
      </c>
      <c r="R33" s="4">
        <v>6.2</v>
      </c>
      <c r="S33" s="4">
        <v>4.2</v>
      </c>
      <c r="T33" s="4">
        <v>2.9</v>
      </c>
      <c r="U33" s="4">
        <v>2</v>
      </c>
      <c r="V33" s="4">
        <v>-1</v>
      </c>
      <c r="W33" s="4">
        <v>-1</v>
      </c>
      <c r="X33" s="4">
        <v>-1</v>
      </c>
      <c r="Y33" s="4">
        <v>-1</v>
      </c>
      <c r="Z33" s="4">
        <v>-1</v>
      </c>
      <c r="AA33" s="4">
        <v>-1</v>
      </c>
      <c r="AB33" s="4">
        <v>-1</v>
      </c>
      <c r="AC33" s="4">
        <v>-1</v>
      </c>
      <c r="AD33" s="4">
        <v>-1</v>
      </c>
      <c r="AE33" s="4">
        <v>-1</v>
      </c>
      <c r="AF33" s="4">
        <v>-1</v>
      </c>
      <c r="AG33" s="4">
        <v>-1</v>
      </c>
      <c r="AH33" s="4">
        <v>-1</v>
      </c>
      <c r="AI33" s="4">
        <v>-1</v>
      </c>
    </row>
    <row r="34" spans="1:35">
      <c r="A34" s="1">
        <v>5021</v>
      </c>
      <c r="B34" s="4">
        <v>23.8</v>
      </c>
      <c r="C34" s="4">
        <v>21.5</v>
      </c>
      <c r="D34" s="4">
        <v>19.100000000000001</v>
      </c>
      <c r="E34" s="4">
        <v>17.3</v>
      </c>
      <c r="F34" s="4">
        <v>14.7</v>
      </c>
      <c r="G34" s="4">
        <v>13.4</v>
      </c>
      <c r="H34" s="4">
        <v>13</v>
      </c>
      <c r="I34" s="4">
        <v>11.8</v>
      </c>
      <c r="J34" s="4">
        <v>11.8</v>
      </c>
      <c r="K34" s="4">
        <v>10.6</v>
      </c>
      <c r="L34" s="4">
        <v>11.1</v>
      </c>
      <c r="M34" s="4">
        <v>11.3</v>
      </c>
      <c r="N34" s="4">
        <v>12.5</v>
      </c>
      <c r="O34" s="4">
        <v>13.3</v>
      </c>
      <c r="P34" s="4">
        <v>16.3</v>
      </c>
      <c r="Q34" s="4">
        <v>8.6999999999999993</v>
      </c>
      <c r="R34" s="4">
        <v>8</v>
      </c>
      <c r="S34" s="4">
        <v>6.1</v>
      </c>
      <c r="T34" s="4">
        <v>4.5999999999999996</v>
      </c>
      <c r="U34" s="4">
        <v>3.6</v>
      </c>
      <c r="V34" s="4">
        <v>2.9</v>
      </c>
      <c r="W34" s="4">
        <v>-1</v>
      </c>
      <c r="X34" s="4">
        <v>-1</v>
      </c>
      <c r="Y34" s="4">
        <v>-1</v>
      </c>
      <c r="Z34" s="4">
        <v>-1</v>
      </c>
      <c r="AA34" s="4">
        <v>-1</v>
      </c>
      <c r="AB34" s="4">
        <v>-1</v>
      </c>
      <c r="AC34" s="4">
        <v>-1</v>
      </c>
      <c r="AD34" s="4">
        <v>-1</v>
      </c>
      <c r="AE34" s="4">
        <v>-1</v>
      </c>
      <c r="AF34" s="4">
        <v>-1</v>
      </c>
      <c r="AG34" s="4">
        <v>-1</v>
      </c>
      <c r="AH34" s="4">
        <v>-1</v>
      </c>
      <c r="AI34" s="4">
        <v>-1</v>
      </c>
    </row>
    <row r="35" spans="1:35">
      <c r="A35" s="1">
        <v>5022</v>
      </c>
      <c r="B35" s="4">
        <v>26.1</v>
      </c>
      <c r="C35" s="4">
        <v>23.8</v>
      </c>
      <c r="D35" s="4">
        <v>22.3</v>
      </c>
      <c r="E35" s="4">
        <v>20.2</v>
      </c>
      <c r="F35" s="4">
        <v>17.8</v>
      </c>
      <c r="G35" s="4">
        <v>17.100000000000001</v>
      </c>
      <c r="H35" s="4">
        <v>16.100000000000001</v>
      </c>
      <c r="I35" s="4">
        <v>14.9</v>
      </c>
      <c r="J35" s="4">
        <v>14.7</v>
      </c>
      <c r="K35" s="4">
        <v>12.7</v>
      </c>
      <c r="L35" s="4">
        <v>13.4</v>
      </c>
      <c r="M35" s="4">
        <v>13.7</v>
      </c>
      <c r="N35" s="4">
        <v>15.4</v>
      </c>
      <c r="O35" s="4">
        <v>16.2</v>
      </c>
      <c r="P35" s="4">
        <v>19.5</v>
      </c>
      <c r="Q35" s="4">
        <v>11.5</v>
      </c>
      <c r="R35" s="4">
        <v>11.2</v>
      </c>
      <c r="S35" s="4">
        <v>9.1</v>
      </c>
      <c r="T35" s="4">
        <v>7.3</v>
      </c>
      <c r="U35" s="4">
        <v>6.1</v>
      </c>
      <c r="V35" s="4">
        <v>5.2</v>
      </c>
      <c r="W35" s="4">
        <v>3.7</v>
      </c>
      <c r="X35" s="4">
        <v>-1</v>
      </c>
      <c r="Y35" s="4">
        <v>-1</v>
      </c>
      <c r="Z35" s="4">
        <v>-1</v>
      </c>
      <c r="AA35" s="4">
        <v>-1</v>
      </c>
      <c r="AB35" s="4">
        <v>-1</v>
      </c>
      <c r="AC35" s="4">
        <v>-1</v>
      </c>
      <c r="AD35" s="4">
        <v>-1</v>
      </c>
      <c r="AE35" s="4">
        <v>-1</v>
      </c>
      <c r="AF35" s="4">
        <v>-1</v>
      </c>
      <c r="AG35" s="4">
        <v>-1</v>
      </c>
      <c r="AH35" s="4">
        <v>-1</v>
      </c>
      <c r="AI35" s="4">
        <v>-1</v>
      </c>
    </row>
    <row r="36" spans="1:35">
      <c r="A36" s="1">
        <v>5023</v>
      </c>
      <c r="B36" s="4">
        <v>26.1</v>
      </c>
      <c r="C36" s="4">
        <v>23.8</v>
      </c>
      <c r="D36" s="4">
        <v>22.3</v>
      </c>
      <c r="E36" s="4">
        <v>20.2</v>
      </c>
      <c r="F36" s="4">
        <v>17.8</v>
      </c>
      <c r="G36" s="4">
        <v>17.100000000000001</v>
      </c>
      <c r="H36" s="4">
        <v>16.100000000000001</v>
      </c>
      <c r="I36" s="4">
        <v>14.9</v>
      </c>
      <c r="J36" s="4">
        <v>14.7</v>
      </c>
      <c r="K36" s="4">
        <v>12.7</v>
      </c>
      <c r="L36" s="4">
        <v>13.4</v>
      </c>
      <c r="M36" s="4">
        <v>13.7</v>
      </c>
      <c r="N36" s="4">
        <v>15.4</v>
      </c>
      <c r="O36" s="4">
        <v>16.2</v>
      </c>
      <c r="P36" s="4">
        <v>19.5</v>
      </c>
      <c r="Q36" s="4">
        <v>11.5</v>
      </c>
      <c r="R36" s="4">
        <v>11.2</v>
      </c>
      <c r="S36" s="4">
        <v>9.1</v>
      </c>
      <c r="T36" s="4">
        <v>7.3</v>
      </c>
      <c r="U36" s="4">
        <v>6.1</v>
      </c>
      <c r="V36" s="4">
        <v>5.2</v>
      </c>
      <c r="W36" s="4">
        <v>3.7</v>
      </c>
      <c r="X36" s="4">
        <v>1.8</v>
      </c>
      <c r="Y36" s="4">
        <v>-1</v>
      </c>
      <c r="Z36" s="4">
        <v>-1</v>
      </c>
      <c r="AA36" s="4">
        <v>-1</v>
      </c>
      <c r="AB36" s="4">
        <v>-1</v>
      </c>
      <c r="AC36" s="4">
        <v>-1</v>
      </c>
      <c r="AD36" s="4">
        <v>-1</v>
      </c>
      <c r="AE36" s="4">
        <v>-1</v>
      </c>
      <c r="AF36" s="4">
        <v>-1</v>
      </c>
      <c r="AG36" s="4">
        <v>-1</v>
      </c>
      <c r="AH36" s="4">
        <v>-1</v>
      </c>
      <c r="AI36" s="4">
        <v>-1</v>
      </c>
    </row>
    <row r="37" spans="1:35">
      <c r="A37" s="1">
        <v>5024</v>
      </c>
      <c r="B37" s="4">
        <v>27.4</v>
      </c>
      <c r="C37" s="4">
        <v>25.1</v>
      </c>
      <c r="D37" s="4">
        <v>23.6</v>
      </c>
      <c r="E37" s="4">
        <v>21.5</v>
      </c>
      <c r="F37" s="4">
        <v>19.100000000000001</v>
      </c>
      <c r="G37" s="4">
        <v>18.399999999999999</v>
      </c>
      <c r="H37" s="4">
        <v>17.399999999999999</v>
      </c>
      <c r="I37" s="4">
        <v>16.2</v>
      </c>
      <c r="J37" s="4">
        <v>16</v>
      </c>
      <c r="K37" s="4">
        <v>14</v>
      </c>
      <c r="L37" s="4">
        <v>14.7</v>
      </c>
      <c r="M37" s="4">
        <v>15</v>
      </c>
      <c r="N37" s="4">
        <v>16.7</v>
      </c>
      <c r="O37" s="4">
        <v>17.5</v>
      </c>
      <c r="P37" s="4">
        <v>20.8</v>
      </c>
      <c r="Q37" s="4">
        <v>12.8</v>
      </c>
      <c r="R37" s="4">
        <v>12.5</v>
      </c>
      <c r="S37" s="4">
        <v>10.4</v>
      </c>
      <c r="T37" s="4">
        <v>8.6</v>
      </c>
      <c r="U37" s="4">
        <v>7.4</v>
      </c>
      <c r="V37" s="4">
        <v>6.5</v>
      </c>
      <c r="W37" s="4">
        <v>5</v>
      </c>
      <c r="X37" s="4">
        <v>3.1</v>
      </c>
      <c r="Y37" s="4">
        <v>2.8</v>
      </c>
      <c r="Z37" s="4">
        <v>-1</v>
      </c>
      <c r="AA37" s="4">
        <v>-1</v>
      </c>
      <c r="AB37" s="4">
        <v>-1</v>
      </c>
      <c r="AC37" s="4">
        <v>-1</v>
      </c>
      <c r="AD37" s="4">
        <v>-1</v>
      </c>
      <c r="AE37" s="4">
        <v>-1</v>
      </c>
      <c r="AF37" s="4">
        <v>-1</v>
      </c>
      <c r="AG37" s="4">
        <v>-1</v>
      </c>
      <c r="AH37" s="4">
        <v>-1</v>
      </c>
      <c r="AI37" s="4">
        <v>-1</v>
      </c>
    </row>
    <row r="38" spans="1:35">
      <c r="A38" s="1">
        <v>5025</v>
      </c>
      <c r="B38" s="4">
        <v>30.7</v>
      </c>
      <c r="C38" s="4">
        <v>28.4</v>
      </c>
      <c r="D38" s="4">
        <v>26.9</v>
      </c>
      <c r="E38" s="4">
        <v>24.8</v>
      </c>
      <c r="F38" s="4">
        <v>22.4</v>
      </c>
      <c r="G38" s="4">
        <v>21.7</v>
      </c>
      <c r="H38" s="4">
        <v>20.7</v>
      </c>
      <c r="I38" s="4">
        <v>19.5</v>
      </c>
      <c r="J38" s="4">
        <v>19.3</v>
      </c>
      <c r="K38" s="4">
        <v>17.3</v>
      </c>
      <c r="L38" s="4">
        <v>18</v>
      </c>
      <c r="M38" s="4">
        <v>18.3</v>
      </c>
      <c r="N38" s="4">
        <v>20</v>
      </c>
      <c r="O38" s="4">
        <v>20.8</v>
      </c>
      <c r="P38" s="4">
        <v>24.1</v>
      </c>
      <c r="Q38" s="4">
        <v>16.100000000000001</v>
      </c>
      <c r="R38" s="4">
        <v>15.8</v>
      </c>
      <c r="S38" s="4">
        <v>13.7</v>
      </c>
      <c r="T38" s="4">
        <v>11.9</v>
      </c>
      <c r="U38" s="4">
        <v>10.7</v>
      </c>
      <c r="V38" s="4">
        <v>9.8000000000000007</v>
      </c>
      <c r="W38" s="4">
        <v>8.3000000000000007</v>
      </c>
      <c r="X38" s="4">
        <v>6.4</v>
      </c>
      <c r="Y38" s="4">
        <v>6.1</v>
      </c>
      <c r="Z38" s="4">
        <v>4.5999999999999996</v>
      </c>
      <c r="AA38" s="4">
        <v>-1</v>
      </c>
      <c r="AB38" s="4">
        <v>-1</v>
      </c>
      <c r="AC38" s="4">
        <v>-1</v>
      </c>
      <c r="AD38" s="4">
        <v>-1</v>
      </c>
      <c r="AE38" s="4">
        <v>-1</v>
      </c>
      <c r="AF38" s="4">
        <v>-1</v>
      </c>
      <c r="AG38" s="4">
        <v>-1</v>
      </c>
      <c r="AH38" s="4">
        <v>-1</v>
      </c>
      <c r="AI38" s="4">
        <v>-1</v>
      </c>
    </row>
    <row r="39" spans="1:35">
      <c r="A39" s="1">
        <v>5026</v>
      </c>
      <c r="B39" s="4">
        <v>30.7</v>
      </c>
      <c r="C39" s="4">
        <v>28.4</v>
      </c>
      <c r="D39" s="4">
        <v>26.9</v>
      </c>
      <c r="E39" s="4">
        <v>24.8</v>
      </c>
      <c r="F39" s="4">
        <v>22.4</v>
      </c>
      <c r="G39" s="4">
        <v>21.7</v>
      </c>
      <c r="H39" s="4">
        <v>20.7</v>
      </c>
      <c r="I39" s="4">
        <v>19.5</v>
      </c>
      <c r="J39" s="4">
        <v>19.3</v>
      </c>
      <c r="K39" s="4">
        <v>17.3</v>
      </c>
      <c r="L39" s="4">
        <v>18</v>
      </c>
      <c r="M39" s="4">
        <v>18.3</v>
      </c>
      <c r="N39" s="4">
        <v>20</v>
      </c>
      <c r="O39" s="4">
        <v>20.8</v>
      </c>
      <c r="P39" s="4">
        <v>24.1</v>
      </c>
      <c r="Q39" s="4">
        <v>16.100000000000001</v>
      </c>
      <c r="R39" s="4">
        <v>15.8</v>
      </c>
      <c r="S39" s="4">
        <v>13.7</v>
      </c>
      <c r="T39" s="4">
        <v>11.9</v>
      </c>
      <c r="U39" s="4">
        <v>10.7</v>
      </c>
      <c r="V39" s="4">
        <v>9.8000000000000007</v>
      </c>
      <c r="W39" s="4">
        <v>8.3000000000000007</v>
      </c>
      <c r="X39" s="4">
        <v>6.4</v>
      </c>
      <c r="Y39" s="4">
        <v>6.1</v>
      </c>
      <c r="Z39" s="4">
        <v>4.5999999999999996</v>
      </c>
      <c r="AA39" s="4">
        <v>4.5999999999999996</v>
      </c>
      <c r="AB39" s="4">
        <v>-1</v>
      </c>
      <c r="AC39" s="4">
        <v>-1</v>
      </c>
      <c r="AD39" s="4">
        <v>-1</v>
      </c>
      <c r="AE39" s="4">
        <v>-1</v>
      </c>
      <c r="AF39" s="4">
        <v>-1</v>
      </c>
      <c r="AG39" s="4">
        <v>-1</v>
      </c>
      <c r="AH39" s="4">
        <v>-1</v>
      </c>
      <c r="AI39" s="4">
        <v>-1</v>
      </c>
    </row>
    <row r="40" spans="1:35">
      <c r="A40" s="1">
        <v>5027</v>
      </c>
      <c r="B40" s="4">
        <v>31.1</v>
      </c>
      <c r="C40" s="4">
        <v>28.8</v>
      </c>
      <c r="D40" s="4">
        <v>27.3</v>
      </c>
      <c r="E40" s="4">
        <v>25.2</v>
      </c>
      <c r="F40" s="4">
        <v>22.8</v>
      </c>
      <c r="G40" s="4">
        <v>22.1</v>
      </c>
      <c r="H40" s="4">
        <v>21.1</v>
      </c>
      <c r="I40" s="4">
        <v>19.899999999999999</v>
      </c>
      <c r="J40" s="4">
        <v>19.7</v>
      </c>
      <c r="K40" s="4">
        <v>17.7</v>
      </c>
      <c r="L40" s="4">
        <v>18.399999999999999</v>
      </c>
      <c r="M40" s="4">
        <v>18.7</v>
      </c>
      <c r="N40" s="4">
        <v>20.399999999999999</v>
      </c>
      <c r="O40" s="4">
        <v>21.2</v>
      </c>
      <c r="P40" s="4">
        <v>24.5</v>
      </c>
      <c r="Q40" s="4">
        <v>16.5</v>
      </c>
      <c r="R40" s="4">
        <v>16.2</v>
      </c>
      <c r="S40" s="4">
        <v>14.1</v>
      </c>
      <c r="T40" s="4">
        <v>12.3</v>
      </c>
      <c r="U40" s="4">
        <v>11.1</v>
      </c>
      <c r="V40" s="4">
        <v>10.199999999999999</v>
      </c>
      <c r="W40" s="4">
        <v>8.6999999999999993</v>
      </c>
      <c r="X40" s="4">
        <v>6.8</v>
      </c>
      <c r="Y40" s="4">
        <v>6.5</v>
      </c>
      <c r="Z40" s="4">
        <v>5</v>
      </c>
      <c r="AA40" s="4">
        <v>5</v>
      </c>
      <c r="AB40" s="4">
        <v>1.1000000000000001</v>
      </c>
      <c r="AC40" s="4">
        <v>-1</v>
      </c>
      <c r="AD40" s="4">
        <v>-1</v>
      </c>
      <c r="AE40" s="4">
        <v>-1</v>
      </c>
      <c r="AF40" s="4">
        <v>-1</v>
      </c>
      <c r="AG40" s="4">
        <v>-1</v>
      </c>
      <c r="AH40" s="4">
        <v>-1</v>
      </c>
      <c r="AI40" s="4">
        <v>-1</v>
      </c>
    </row>
    <row r="41" spans="1:35">
      <c r="A41" s="1">
        <v>5028</v>
      </c>
      <c r="B41" s="4">
        <v>31.7</v>
      </c>
      <c r="C41" s="4">
        <v>29.4</v>
      </c>
      <c r="D41" s="4">
        <v>27.9</v>
      </c>
      <c r="E41" s="4">
        <v>25.8</v>
      </c>
      <c r="F41" s="4">
        <v>23.4</v>
      </c>
      <c r="G41" s="4">
        <v>22.7</v>
      </c>
      <c r="H41" s="4">
        <v>21.7</v>
      </c>
      <c r="I41" s="4">
        <v>20.5</v>
      </c>
      <c r="J41" s="4">
        <v>20.3</v>
      </c>
      <c r="K41" s="4">
        <v>18.3</v>
      </c>
      <c r="L41" s="4">
        <v>19</v>
      </c>
      <c r="M41" s="4">
        <v>19.3</v>
      </c>
      <c r="N41" s="4">
        <v>21</v>
      </c>
      <c r="O41" s="4">
        <v>21.8</v>
      </c>
      <c r="P41" s="4">
        <v>25.1</v>
      </c>
      <c r="Q41" s="4">
        <v>17.100000000000001</v>
      </c>
      <c r="R41" s="4">
        <v>16.8</v>
      </c>
      <c r="S41" s="4">
        <v>14.7</v>
      </c>
      <c r="T41" s="4">
        <v>12.9</v>
      </c>
      <c r="U41" s="4">
        <v>11.7</v>
      </c>
      <c r="V41" s="4">
        <v>10.8</v>
      </c>
      <c r="W41" s="4">
        <v>9.3000000000000007</v>
      </c>
      <c r="X41" s="4">
        <v>7.4</v>
      </c>
      <c r="Y41" s="4">
        <v>7.1</v>
      </c>
      <c r="Z41" s="4">
        <v>5.6</v>
      </c>
      <c r="AA41" s="4">
        <v>5.6</v>
      </c>
      <c r="AB41" s="4">
        <v>1.7</v>
      </c>
      <c r="AC41" s="4">
        <v>1</v>
      </c>
      <c r="AD41" s="4">
        <v>-1</v>
      </c>
      <c r="AE41" s="4">
        <v>-1</v>
      </c>
      <c r="AF41" s="4">
        <v>-1</v>
      </c>
      <c r="AG41" s="4">
        <v>-1</v>
      </c>
      <c r="AH41" s="4">
        <v>-1</v>
      </c>
      <c r="AI41" s="4">
        <v>-1</v>
      </c>
    </row>
    <row r="42" spans="1:35">
      <c r="A42" s="1">
        <v>5029</v>
      </c>
      <c r="B42" s="4">
        <v>32.200000000000003</v>
      </c>
      <c r="C42" s="4">
        <v>29.9</v>
      </c>
      <c r="D42" s="4">
        <v>28.4</v>
      </c>
      <c r="E42" s="4">
        <v>26.3</v>
      </c>
      <c r="F42" s="4">
        <v>23.9</v>
      </c>
      <c r="G42" s="4">
        <v>23.2</v>
      </c>
      <c r="H42" s="4">
        <v>22.2</v>
      </c>
      <c r="I42" s="4">
        <v>21</v>
      </c>
      <c r="J42" s="4">
        <v>20.8</v>
      </c>
      <c r="K42" s="4">
        <v>18.8</v>
      </c>
      <c r="L42" s="4">
        <v>19.5</v>
      </c>
      <c r="M42" s="4">
        <v>19.8</v>
      </c>
      <c r="N42" s="4">
        <v>21.5</v>
      </c>
      <c r="O42" s="4">
        <v>22.3</v>
      </c>
      <c r="P42" s="4">
        <v>25.6</v>
      </c>
      <c r="Q42" s="4">
        <v>17.600000000000001</v>
      </c>
      <c r="R42" s="4">
        <v>17.3</v>
      </c>
      <c r="S42" s="4">
        <v>15.2</v>
      </c>
      <c r="T42" s="4">
        <v>13.4</v>
      </c>
      <c r="U42" s="4">
        <v>12.2</v>
      </c>
      <c r="V42" s="4">
        <v>11.3</v>
      </c>
      <c r="W42" s="4">
        <v>9.8000000000000007</v>
      </c>
      <c r="X42" s="4">
        <v>7.9</v>
      </c>
      <c r="Y42" s="4">
        <v>7.6</v>
      </c>
      <c r="Z42" s="4">
        <v>6.1</v>
      </c>
      <c r="AA42" s="4">
        <v>6.1</v>
      </c>
      <c r="AB42" s="4">
        <v>2.2000000000000002</v>
      </c>
      <c r="AC42" s="4">
        <v>1.5</v>
      </c>
      <c r="AD42" s="4">
        <v>1.5</v>
      </c>
      <c r="AE42" s="4">
        <v>-1</v>
      </c>
      <c r="AF42" s="4">
        <v>-1</v>
      </c>
      <c r="AG42" s="4">
        <v>-1</v>
      </c>
      <c r="AH42" s="4">
        <v>-1</v>
      </c>
      <c r="AI42" s="4">
        <v>-1</v>
      </c>
    </row>
    <row r="43" spans="1:35">
      <c r="A43" s="1">
        <v>5030</v>
      </c>
      <c r="B43" s="4">
        <v>33.200000000000003</v>
      </c>
      <c r="C43" s="4">
        <v>30.9</v>
      </c>
      <c r="D43" s="4">
        <v>29.4</v>
      </c>
      <c r="E43" s="4">
        <v>27.3</v>
      </c>
      <c r="F43" s="4">
        <v>24.9</v>
      </c>
      <c r="G43" s="4">
        <v>24.2</v>
      </c>
      <c r="H43" s="4">
        <v>23.2</v>
      </c>
      <c r="I43" s="4">
        <v>22</v>
      </c>
      <c r="J43" s="4">
        <v>21.8</v>
      </c>
      <c r="K43" s="4">
        <v>19.8</v>
      </c>
      <c r="L43" s="4">
        <v>20.5</v>
      </c>
      <c r="M43" s="4">
        <v>20.8</v>
      </c>
      <c r="N43" s="4">
        <v>22.5</v>
      </c>
      <c r="O43" s="4">
        <v>23.3</v>
      </c>
      <c r="P43" s="4">
        <v>26.6</v>
      </c>
      <c r="Q43" s="4">
        <v>18.600000000000001</v>
      </c>
      <c r="R43" s="4">
        <v>18.3</v>
      </c>
      <c r="S43" s="4">
        <v>16.2</v>
      </c>
      <c r="T43" s="4">
        <v>14.4</v>
      </c>
      <c r="U43" s="4">
        <v>13.2</v>
      </c>
      <c r="V43" s="4">
        <v>12.3</v>
      </c>
      <c r="W43" s="4">
        <v>10.8</v>
      </c>
      <c r="X43" s="4">
        <v>8.9</v>
      </c>
      <c r="Y43" s="4">
        <v>8.6</v>
      </c>
      <c r="Z43" s="4">
        <v>7.1</v>
      </c>
      <c r="AA43" s="4">
        <v>7.1</v>
      </c>
      <c r="AB43" s="4">
        <v>3.2</v>
      </c>
      <c r="AC43" s="4">
        <v>2.5</v>
      </c>
      <c r="AD43" s="4">
        <v>2.5</v>
      </c>
      <c r="AE43" s="4">
        <v>1.1000000000000001</v>
      </c>
      <c r="AF43" s="4">
        <v>-1</v>
      </c>
      <c r="AG43" s="4">
        <v>-1</v>
      </c>
      <c r="AH43" s="4">
        <v>-1</v>
      </c>
      <c r="AI43" s="4">
        <v>-1</v>
      </c>
    </row>
    <row r="44" spans="1:35">
      <c r="A44" s="1">
        <v>5031</v>
      </c>
      <c r="B44" s="4">
        <v>35.1</v>
      </c>
      <c r="C44" s="4">
        <v>32.799999999999997</v>
      </c>
      <c r="D44" s="4">
        <v>31.3</v>
      </c>
      <c r="E44" s="4">
        <v>29.2</v>
      </c>
      <c r="F44" s="4">
        <v>26.8</v>
      </c>
      <c r="G44" s="4">
        <v>26.1</v>
      </c>
      <c r="H44" s="4">
        <v>25.1</v>
      </c>
      <c r="I44" s="4">
        <v>23.9</v>
      </c>
      <c r="J44" s="4">
        <v>23.7</v>
      </c>
      <c r="K44" s="4">
        <v>21.7</v>
      </c>
      <c r="L44" s="4">
        <v>22.4</v>
      </c>
      <c r="M44" s="4">
        <v>22.7</v>
      </c>
      <c r="N44" s="4">
        <v>24.4</v>
      </c>
      <c r="O44" s="4">
        <v>25.2</v>
      </c>
      <c r="P44" s="4">
        <v>28.5</v>
      </c>
      <c r="Q44" s="4">
        <v>20.5</v>
      </c>
      <c r="R44" s="4">
        <v>20.2</v>
      </c>
      <c r="S44" s="4">
        <v>18.100000000000001</v>
      </c>
      <c r="T44" s="4">
        <v>16.3</v>
      </c>
      <c r="U44" s="4">
        <v>15.1</v>
      </c>
      <c r="V44" s="4">
        <v>14.2</v>
      </c>
      <c r="W44" s="4">
        <v>12.7</v>
      </c>
      <c r="X44" s="4">
        <v>10.8</v>
      </c>
      <c r="Y44" s="4">
        <v>10.5</v>
      </c>
      <c r="Z44" s="4">
        <v>9</v>
      </c>
      <c r="AA44" s="4">
        <v>9</v>
      </c>
      <c r="AB44" s="4">
        <v>5.0999999999999996</v>
      </c>
      <c r="AC44" s="4">
        <v>4.4000000000000004</v>
      </c>
      <c r="AD44" s="4">
        <v>4.4000000000000004</v>
      </c>
      <c r="AE44" s="4">
        <v>2.5</v>
      </c>
      <c r="AF44" s="4">
        <v>1.2</v>
      </c>
      <c r="AG44" s="4">
        <v>-1</v>
      </c>
      <c r="AH44" s="4">
        <v>-1</v>
      </c>
      <c r="AI44" s="4">
        <v>-1</v>
      </c>
    </row>
    <row r="45" spans="1:35">
      <c r="A45" s="1">
        <v>5032</v>
      </c>
      <c r="B45" s="4">
        <v>36</v>
      </c>
      <c r="C45" s="4">
        <v>33.700000000000003</v>
      </c>
      <c r="D45" s="4">
        <v>32.200000000000003</v>
      </c>
      <c r="E45" s="4">
        <v>30.1</v>
      </c>
      <c r="F45" s="4">
        <v>27.7</v>
      </c>
      <c r="G45" s="4">
        <v>27</v>
      </c>
      <c r="H45" s="4">
        <v>26</v>
      </c>
      <c r="I45" s="4">
        <v>24.8</v>
      </c>
      <c r="J45" s="4">
        <v>24.6</v>
      </c>
      <c r="K45" s="4">
        <v>22.6</v>
      </c>
      <c r="L45" s="4">
        <v>23.3</v>
      </c>
      <c r="M45" s="4">
        <v>23.6</v>
      </c>
      <c r="N45" s="4">
        <v>25.3</v>
      </c>
      <c r="O45" s="4">
        <v>26.1</v>
      </c>
      <c r="P45" s="4">
        <v>29.4</v>
      </c>
      <c r="Q45" s="4">
        <v>21.4</v>
      </c>
      <c r="R45" s="4">
        <v>21.1</v>
      </c>
      <c r="S45" s="4">
        <v>19</v>
      </c>
      <c r="T45" s="4">
        <v>17.2</v>
      </c>
      <c r="U45" s="4">
        <v>16</v>
      </c>
      <c r="V45" s="4">
        <v>15.1</v>
      </c>
      <c r="W45" s="4">
        <v>13.6</v>
      </c>
      <c r="X45" s="4">
        <v>11.7</v>
      </c>
      <c r="Y45" s="4">
        <v>11.4</v>
      </c>
      <c r="Z45" s="4">
        <v>9.9</v>
      </c>
      <c r="AA45" s="4">
        <v>9.9</v>
      </c>
      <c r="AB45" s="4">
        <v>6</v>
      </c>
      <c r="AC45" s="4">
        <v>5.3</v>
      </c>
      <c r="AD45" s="4">
        <v>5.3</v>
      </c>
      <c r="AE45" s="4">
        <v>3.6</v>
      </c>
      <c r="AF45" s="4">
        <v>2.1</v>
      </c>
      <c r="AG45" s="4">
        <v>0.9</v>
      </c>
      <c r="AH45" s="4">
        <v>-1</v>
      </c>
      <c r="AI45" s="4">
        <v>-1</v>
      </c>
    </row>
    <row r="46" spans="1:35">
      <c r="A46" s="1">
        <v>5033</v>
      </c>
      <c r="B46" s="4">
        <v>38.200000000000003</v>
      </c>
      <c r="C46" s="4">
        <v>35.9</v>
      </c>
      <c r="D46" s="4">
        <v>34.4</v>
      </c>
      <c r="E46" s="4">
        <v>32.299999999999997</v>
      </c>
      <c r="F46" s="4">
        <v>29.9</v>
      </c>
      <c r="G46" s="4">
        <v>29.2</v>
      </c>
      <c r="H46" s="4">
        <v>28.2</v>
      </c>
      <c r="I46" s="4">
        <v>27</v>
      </c>
      <c r="J46" s="4">
        <v>26.8</v>
      </c>
      <c r="K46" s="4">
        <v>24.8</v>
      </c>
      <c r="L46" s="4">
        <v>25.5</v>
      </c>
      <c r="M46" s="4">
        <v>25.8</v>
      </c>
      <c r="N46" s="4">
        <v>27.5</v>
      </c>
      <c r="O46" s="4">
        <v>28.3</v>
      </c>
      <c r="P46" s="4">
        <v>31.6</v>
      </c>
      <c r="Q46" s="4">
        <v>23.6</v>
      </c>
      <c r="R46" s="4">
        <v>23.3</v>
      </c>
      <c r="S46" s="4">
        <v>21.2</v>
      </c>
      <c r="T46" s="4">
        <v>19.399999999999999</v>
      </c>
      <c r="U46" s="4">
        <v>18.2</v>
      </c>
      <c r="V46" s="4">
        <v>17.3</v>
      </c>
      <c r="W46" s="4">
        <v>15.8</v>
      </c>
      <c r="X46" s="4">
        <v>13.9</v>
      </c>
      <c r="Y46" s="4">
        <v>13.6</v>
      </c>
      <c r="Z46" s="4">
        <v>12.1</v>
      </c>
      <c r="AA46" s="4">
        <v>12.1</v>
      </c>
      <c r="AB46" s="4">
        <v>8.1999999999999993</v>
      </c>
      <c r="AC46" s="4">
        <v>7.5</v>
      </c>
      <c r="AD46" s="4">
        <v>7.5</v>
      </c>
      <c r="AE46" s="4">
        <v>5.7</v>
      </c>
      <c r="AF46" s="4">
        <v>3.7</v>
      </c>
      <c r="AG46" s="4">
        <v>2.2999999999999998</v>
      </c>
      <c r="AH46" s="4">
        <v>1.1000000000000001</v>
      </c>
      <c r="AI46" s="4">
        <v>-1</v>
      </c>
    </row>
    <row r="50" spans="1:35" ht="27">
      <c r="A50" s="17" t="s">
        <v>113</v>
      </c>
    </row>
    <row r="51" spans="1:35">
      <c r="B51" s="1">
        <v>5000</v>
      </c>
      <c r="C51" s="1">
        <v>5001</v>
      </c>
      <c r="D51" s="1">
        <v>5002</v>
      </c>
      <c r="E51" s="1">
        <v>5003</v>
      </c>
      <c r="F51" s="1">
        <v>5004</v>
      </c>
      <c r="G51" s="1">
        <v>5005</v>
      </c>
      <c r="H51" s="1">
        <v>5006</v>
      </c>
      <c r="I51" s="1">
        <v>5007</v>
      </c>
      <c r="J51" s="1">
        <v>5008</v>
      </c>
      <c r="K51" s="1">
        <v>5009</v>
      </c>
      <c r="L51" s="1">
        <v>5010</v>
      </c>
      <c r="M51" s="1">
        <v>5011</v>
      </c>
      <c r="N51" s="1">
        <v>5012</v>
      </c>
      <c r="O51" s="1">
        <v>5013</v>
      </c>
      <c r="P51" s="1">
        <v>5014</v>
      </c>
      <c r="Q51" s="1">
        <v>5015</v>
      </c>
      <c r="R51" s="1">
        <v>5016</v>
      </c>
      <c r="S51" s="1">
        <v>5017</v>
      </c>
      <c r="T51" s="1">
        <v>5018</v>
      </c>
      <c r="U51" s="1">
        <v>5019</v>
      </c>
      <c r="V51" s="1">
        <v>5020</v>
      </c>
      <c r="W51" s="1">
        <v>5021</v>
      </c>
      <c r="X51" s="1">
        <v>5022</v>
      </c>
      <c r="Y51" s="1">
        <v>5023</v>
      </c>
      <c r="Z51" s="1">
        <v>5024</v>
      </c>
      <c r="AA51" s="1">
        <v>5025</v>
      </c>
      <c r="AB51" s="1">
        <v>5026</v>
      </c>
      <c r="AC51" s="1">
        <v>5027</v>
      </c>
      <c r="AD51" s="1">
        <v>5028</v>
      </c>
      <c r="AE51" s="1">
        <v>5029</v>
      </c>
      <c r="AF51" s="1">
        <v>5030</v>
      </c>
      <c r="AG51" s="1">
        <v>5031</v>
      </c>
      <c r="AH51" s="1">
        <v>5032</v>
      </c>
      <c r="AI51" s="1">
        <v>5033</v>
      </c>
    </row>
    <row r="52" spans="1:35">
      <c r="A52" s="1">
        <v>5000</v>
      </c>
      <c r="B52" s="3">
        <f>IF(INDEX($B$13:$AI$46,MATCH($A52,$A$13:$A$46,0),MATCH(B$51,$B$12:$AI$12,0))=-1,INDEX($B$13:$AI$46,MATCH(B$51,$B$12:$AI$12,0),MATCH($A52,$A$13:$A$46,0)),INDEX($B$13:$AI$46,MATCH($A52,$A$13:$A$46,0),MATCH(B$51,$B$12:$AI$12,0)))</f>
        <v>-1</v>
      </c>
      <c r="C52" s="3">
        <f t="shared" ref="C52:AI59" si="0">IF(INDEX($B$13:$AI$46,MATCH($A52,$A$13:$A$46,0),MATCH(C$51,$B$12:$AI$12,0))=-1,INDEX($B$13:$AI$46,MATCH(C$51,$B$12:$AI$12,0),MATCH($A52,$A$13:$A$46,0)),INDEX($B$13:$AI$46,MATCH($A52,$A$13:$A$46,0),MATCH(C$51,$B$12:$AI$12,0)))</f>
        <v>3.8</v>
      </c>
      <c r="D52" s="3">
        <f t="shared" si="0"/>
        <v>4.2</v>
      </c>
      <c r="E52" s="3">
        <f t="shared" si="0"/>
        <v>6.5</v>
      </c>
      <c r="F52" s="3">
        <f t="shared" si="0"/>
        <v>8.6999999999999993</v>
      </c>
      <c r="G52" s="3">
        <f t="shared" si="0"/>
        <v>11.3</v>
      </c>
      <c r="H52" s="3">
        <f t="shared" si="0"/>
        <v>11.3</v>
      </c>
      <c r="I52" s="3">
        <f t="shared" si="0"/>
        <v>10.9</v>
      </c>
      <c r="J52" s="3">
        <f t="shared" si="0"/>
        <v>12.7</v>
      </c>
      <c r="K52" s="3">
        <f t="shared" si="0"/>
        <v>14.4</v>
      </c>
      <c r="L52" s="3">
        <f t="shared" si="0"/>
        <v>14.8</v>
      </c>
      <c r="M52" s="3">
        <f t="shared" si="0"/>
        <v>15.5</v>
      </c>
      <c r="N52" s="3">
        <f t="shared" si="0"/>
        <v>16.2</v>
      </c>
      <c r="O52" s="3">
        <f t="shared" si="0"/>
        <v>18.600000000000001</v>
      </c>
      <c r="P52" s="3">
        <f t="shared" si="0"/>
        <v>21.6</v>
      </c>
      <c r="Q52" s="3">
        <f t="shared" si="0"/>
        <v>14.5</v>
      </c>
      <c r="R52" s="3">
        <f t="shared" si="0"/>
        <v>14.8</v>
      </c>
      <c r="S52" s="3">
        <f t="shared" si="0"/>
        <v>17</v>
      </c>
      <c r="T52" s="3">
        <f t="shared" si="0"/>
        <v>18.600000000000001</v>
      </c>
      <c r="U52" s="3">
        <f t="shared" si="0"/>
        <v>20.2</v>
      </c>
      <c r="V52" s="3">
        <f t="shared" si="0"/>
        <v>22.2</v>
      </c>
      <c r="W52" s="3">
        <f t="shared" si="0"/>
        <v>23.8</v>
      </c>
      <c r="X52" s="3">
        <f t="shared" si="0"/>
        <v>26.1</v>
      </c>
      <c r="Y52" s="3">
        <f t="shared" si="0"/>
        <v>26.1</v>
      </c>
      <c r="Z52" s="3">
        <f t="shared" si="0"/>
        <v>27.4</v>
      </c>
      <c r="AA52" s="3">
        <f t="shared" si="0"/>
        <v>30.7</v>
      </c>
      <c r="AB52" s="3">
        <f t="shared" si="0"/>
        <v>30.7</v>
      </c>
      <c r="AC52" s="3">
        <f t="shared" si="0"/>
        <v>31.1</v>
      </c>
      <c r="AD52" s="3">
        <f t="shared" si="0"/>
        <v>31.7</v>
      </c>
      <c r="AE52" s="3">
        <f t="shared" si="0"/>
        <v>32.200000000000003</v>
      </c>
      <c r="AF52" s="3">
        <f t="shared" si="0"/>
        <v>33.200000000000003</v>
      </c>
      <c r="AG52" s="3">
        <f t="shared" si="0"/>
        <v>35.1</v>
      </c>
      <c r="AH52" s="3">
        <f t="shared" si="0"/>
        <v>36</v>
      </c>
      <c r="AI52" s="3">
        <f t="shared" si="0"/>
        <v>38.200000000000003</v>
      </c>
    </row>
    <row r="53" spans="1:35">
      <c r="A53" s="1">
        <v>5001</v>
      </c>
      <c r="B53" s="3">
        <f t="shared" ref="B53:Q75" si="1">IF(INDEX($B$13:$AI$46,MATCH($A53,$A$13:$A$46,0),MATCH(B$51,$B$12:$AI$12,0))=-1,INDEX($B$13:$AI$46,MATCH(B$51,$B$12:$AI$12,0),MATCH($A53,$A$13:$A$46,0)),INDEX($B$13:$AI$46,MATCH($A53,$A$13:$A$46,0),MATCH(B$51,$B$12:$AI$12,0)))</f>
        <v>3.8</v>
      </c>
      <c r="C53" s="3">
        <f t="shared" si="0"/>
        <v>-1</v>
      </c>
      <c r="D53" s="3">
        <f t="shared" si="0"/>
        <v>1.9</v>
      </c>
      <c r="E53" s="3">
        <f t="shared" si="0"/>
        <v>4.2</v>
      </c>
      <c r="F53" s="3">
        <f t="shared" si="0"/>
        <v>6.4</v>
      </c>
      <c r="G53" s="3">
        <f t="shared" si="0"/>
        <v>9</v>
      </c>
      <c r="H53" s="3">
        <f t="shared" si="0"/>
        <v>9</v>
      </c>
      <c r="I53" s="3">
        <f t="shared" si="0"/>
        <v>8.6</v>
      </c>
      <c r="J53" s="3">
        <f t="shared" si="0"/>
        <v>10.4</v>
      </c>
      <c r="K53" s="3">
        <f t="shared" si="0"/>
        <v>12.1</v>
      </c>
      <c r="L53" s="3">
        <f t="shared" si="0"/>
        <v>12.5</v>
      </c>
      <c r="M53" s="3">
        <f t="shared" si="0"/>
        <v>13.2</v>
      </c>
      <c r="N53" s="3">
        <f t="shared" si="0"/>
        <v>13.9</v>
      </c>
      <c r="O53" s="3">
        <f t="shared" si="0"/>
        <v>16.3</v>
      </c>
      <c r="P53" s="3">
        <f t="shared" si="0"/>
        <v>19.3</v>
      </c>
      <c r="Q53" s="3">
        <f t="shared" si="0"/>
        <v>12.2</v>
      </c>
      <c r="R53" s="3">
        <f t="shared" si="0"/>
        <v>12.5</v>
      </c>
      <c r="S53" s="3">
        <f t="shared" si="0"/>
        <v>14.7</v>
      </c>
      <c r="T53" s="3">
        <f t="shared" si="0"/>
        <v>16.3</v>
      </c>
      <c r="U53" s="3">
        <f t="shared" si="0"/>
        <v>17.899999999999999</v>
      </c>
      <c r="V53" s="3">
        <f t="shared" si="0"/>
        <v>19.899999999999999</v>
      </c>
      <c r="W53" s="3">
        <f t="shared" si="0"/>
        <v>21.5</v>
      </c>
      <c r="X53" s="3">
        <f t="shared" si="0"/>
        <v>23.8</v>
      </c>
      <c r="Y53" s="3">
        <f t="shared" si="0"/>
        <v>23.8</v>
      </c>
      <c r="Z53" s="3">
        <f t="shared" si="0"/>
        <v>25.1</v>
      </c>
      <c r="AA53" s="3">
        <f t="shared" si="0"/>
        <v>28.4</v>
      </c>
      <c r="AB53" s="3">
        <f t="shared" si="0"/>
        <v>28.4</v>
      </c>
      <c r="AC53" s="3">
        <f t="shared" si="0"/>
        <v>28.8</v>
      </c>
      <c r="AD53" s="3">
        <f t="shared" si="0"/>
        <v>29.4</v>
      </c>
      <c r="AE53" s="3">
        <f t="shared" si="0"/>
        <v>29.9</v>
      </c>
      <c r="AF53" s="3">
        <f t="shared" si="0"/>
        <v>30.9</v>
      </c>
      <c r="AG53" s="3">
        <f t="shared" si="0"/>
        <v>32.799999999999997</v>
      </c>
      <c r="AH53" s="3">
        <f t="shared" si="0"/>
        <v>33.700000000000003</v>
      </c>
      <c r="AI53" s="3">
        <f t="shared" si="0"/>
        <v>35.9</v>
      </c>
    </row>
    <row r="54" spans="1:35">
      <c r="A54" s="1">
        <v>5002</v>
      </c>
      <c r="B54" s="3">
        <f t="shared" si="1"/>
        <v>4.2</v>
      </c>
      <c r="C54" s="3">
        <f t="shared" si="0"/>
        <v>1.9</v>
      </c>
      <c r="D54" s="3">
        <f t="shared" si="0"/>
        <v>-1</v>
      </c>
      <c r="E54" s="3">
        <f t="shared" si="0"/>
        <v>1.9</v>
      </c>
      <c r="F54" s="3">
        <f t="shared" si="0"/>
        <v>4.2</v>
      </c>
      <c r="G54" s="3">
        <f t="shared" si="0"/>
        <v>6.5</v>
      </c>
      <c r="H54" s="3">
        <f t="shared" si="0"/>
        <v>6.5</v>
      </c>
      <c r="I54" s="3">
        <f t="shared" si="0"/>
        <v>6.3</v>
      </c>
      <c r="J54" s="3">
        <f t="shared" si="0"/>
        <v>8.3000000000000007</v>
      </c>
      <c r="K54" s="3">
        <f t="shared" si="0"/>
        <v>9.9</v>
      </c>
      <c r="L54" s="3">
        <f t="shared" si="0"/>
        <v>10.6</v>
      </c>
      <c r="M54" s="3">
        <f t="shared" si="0"/>
        <v>11.3</v>
      </c>
      <c r="N54" s="3">
        <f t="shared" si="0"/>
        <v>11.9</v>
      </c>
      <c r="O54" s="3">
        <f t="shared" si="0"/>
        <v>14</v>
      </c>
      <c r="P54" s="3">
        <f t="shared" si="0"/>
        <v>17.3</v>
      </c>
      <c r="Q54" s="3">
        <f t="shared" si="0"/>
        <v>9.8000000000000007</v>
      </c>
      <c r="R54" s="3">
        <f t="shared" si="0"/>
        <v>10.3</v>
      </c>
      <c r="S54" s="3">
        <f t="shared" si="0"/>
        <v>12.6</v>
      </c>
      <c r="T54" s="3">
        <f t="shared" si="0"/>
        <v>14.1</v>
      </c>
      <c r="U54" s="3">
        <f t="shared" si="0"/>
        <v>15.6</v>
      </c>
      <c r="V54" s="3">
        <f t="shared" si="0"/>
        <v>18</v>
      </c>
      <c r="W54" s="3">
        <f t="shared" si="0"/>
        <v>19.100000000000001</v>
      </c>
      <c r="X54" s="3">
        <f t="shared" si="0"/>
        <v>22.3</v>
      </c>
      <c r="Y54" s="3">
        <f t="shared" si="0"/>
        <v>22.3</v>
      </c>
      <c r="Z54" s="3">
        <f t="shared" si="0"/>
        <v>23.6</v>
      </c>
      <c r="AA54" s="3">
        <f t="shared" si="0"/>
        <v>26.9</v>
      </c>
      <c r="AB54" s="3">
        <f t="shared" si="0"/>
        <v>26.9</v>
      </c>
      <c r="AC54" s="3">
        <f t="shared" si="0"/>
        <v>27.3</v>
      </c>
      <c r="AD54" s="3">
        <f t="shared" si="0"/>
        <v>27.9</v>
      </c>
      <c r="AE54" s="3">
        <f t="shared" si="0"/>
        <v>28.4</v>
      </c>
      <c r="AF54" s="3">
        <f t="shared" si="0"/>
        <v>29.4</v>
      </c>
      <c r="AG54" s="3">
        <f t="shared" si="0"/>
        <v>31.3</v>
      </c>
      <c r="AH54" s="3">
        <f t="shared" si="0"/>
        <v>32.200000000000003</v>
      </c>
      <c r="AI54" s="3">
        <f t="shared" si="0"/>
        <v>34.4</v>
      </c>
    </row>
    <row r="55" spans="1:35">
      <c r="A55" s="1">
        <v>5003</v>
      </c>
      <c r="B55" s="3">
        <f t="shared" si="1"/>
        <v>6.5</v>
      </c>
      <c r="C55" s="3">
        <f t="shared" si="0"/>
        <v>4.2</v>
      </c>
      <c r="D55" s="3">
        <f t="shared" si="0"/>
        <v>1.9</v>
      </c>
      <c r="E55" s="3">
        <f t="shared" si="0"/>
        <v>-1</v>
      </c>
      <c r="F55" s="3">
        <f t="shared" si="0"/>
        <v>2.1</v>
      </c>
      <c r="G55" s="3">
        <f t="shared" si="0"/>
        <v>4.5</v>
      </c>
      <c r="H55" s="3">
        <f t="shared" si="0"/>
        <v>4.4000000000000004</v>
      </c>
      <c r="I55" s="3">
        <f t="shared" si="0"/>
        <v>4.2</v>
      </c>
      <c r="J55" s="3">
        <f t="shared" si="0"/>
        <v>6.1</v>
      </c>
      <c r="K55" s="3">
        <f t="shared" si="0"/>
        <v>8.1</v>
      </c>
      <c r="L55" s="3">
        <f t="shared" si="0"/>
        <v>8.6</v>
      </c>
      <c r="M55" s="3">
        <f t="shared" si="0"/>
        <v>9.4</v>
      </c>
      <c r="N55" s="3">
        <f t="shared" si="0"/>
        <v>10</v>
      </c>
      <c r="O55" s="3">
        <f t="shared" si="0"/>
        <v>12.1</v>
      </c>
      <c r="P55" s="3">
        <f t="shared" si="0"/>
        <v>15</v>
      </c>
      <c r="Q55" s="3">
        <f t="shared" si="0"/>
        <v>7.8</v>
      </c>
      <c r="R55" s="3">
        <f t="shared" si="0"/>
        <v>8.3000000000000007</v>
      </c>
      <c r="S55" s="3">
        <f t="shared" si="0"/>
        <v>10.4</v>
      </c>
      <c r="T55" s="3">
        <f t="shared" si="0"/>
        <v>12.2</v>
      </c>
      <c r="U55" s="3">
        <f t="shared" si="0"/>
        <v>13.4</v>
      </c>
      <c r="V55" s="3">
        <f t="shared" si="0"/>
        <v>15.7</v>
      </c>
      <c r="W55" s="3">
        <f t="shared" si="0"/>
        <v>17.3</v>
      </c>
      <c r="X55" s="3">
        <f t="shared" si="0"/>
        <v>20.2</v>
      </c>
      <c r="Y55" s="3">
        <f t="shared" si="0"/>
        <v>20.2</v>
      </c>
      <c r="Z55" s="3">
        <f t="shared" si="0"/>
        <v>21.5</v>
      </c>
      <c r="AA55" s="3">
        <f t="shared" si="0"/>
        <v>24.8</v>
      </c>
      <c r="AB55" s="3">
        <f t="shared" si="0"/>
        <v>24.8</v>
      </c>
      <c r="AC55" s="3">
        <f t="shared" si="0"/>
        <v>25.2</v>
      </c>
      <c r="AD55" s="3">
        <f t="shared" si="0"/>
        <v>25.8</v>
      </c>
      <c r="AE55" s="3">
        <f t="shared" si="0"/>
        <v>26.3</v>
      </c>
      <c r="AF55" s="3">
        <f t="shared" si="0"/>
        <v>27.3</v>
      </c>
      <c r="AG55" s="3">
        <f t="shared" si="0"/>
        <v>29.2</v>
      </c>
      <c r="AH55" s="3">
        <f t="shared" si="0"/>
        <v>30.1</v>
      </c>
      <c r="AI55" s="3">
        <f t="shared" si="0"/>
        <v>32.299999999999997</v>
      </c>
    </row>
    <row r="56" spans="1:35">
      <c r="A56" s="1">
        <v>5004</v>
      </c>
      <c r="B56" s="3">
        <f t="shared" si="1"/>
        <v>8.6999999999999993</v>
      </c>
      <c r="C56" s="3">
        <f t="shared" si="0"/>
        <v>6.4</v>
      </c>
      <c r="D56" s="3">
        <f t="shared" si="0"/>
        <v>4.2</v>
      </c>
      <c r="E56" s="3">
        <f t="shared" si="0"/>
        <v>2.1</v>
      </c>
      <c r="F56" s="3">
        <f t="shared" si="0"/>
        <v>-1</v>
      </c>
      <c r="G56" s="3">
        <f t="shared" si="0"/>
        <v>2.2000000000000002</v>
      </c>
      <c r="H56" s="3">
        <f t="shared" si="0"/>
        <v>2.1</v>
      </c>
      <c r="I56" s="3">
        <f t="shared" si="0"/>
        <v>2.1</v>
      </c>
      <c r="J56" s="3">
        <f t="shared" si="0"/>
        <v>3.8</v>
      </c>
      <c r="K56" s="3">
        <f t="shared" si="0"/>
        <v>6</v>
      </c>
      <c r="L56" s="3">
        <f t="shared" si="0"/>
        <v>6.7</v>
      </c>
      <c r="M56" s="3">
        <f t="shared" si="0"/>
        <v>7.4</v>
      </c>
      <c r="N56" s="3">
        <f t="shared" si="0"/>
        <v>8</v>
      </c>
      <c r="O56" s="3">
        <f t="shared" si="0"/>
        <v>10</v>
      </c>
      <c r="P56" s="3">
        <f t="shared" si="0"/>
        <v>12.6</v>
      </c>
      <c r="Q56" s="3">
        <f t="shared" si="0"/>
        <v>5.4</v>
      </c>
      <c r="R56" s="3">
        <f t="shared" si="0"/>
        <v>5.9</v>
      </c>
      <c r="S56" s="3">
        <f t="shared" si="0"/>
        <v>8.1999999999999993</v>
      </c>
      <c r="T56" s="3">
        <f t="shared" si="0"/>
        <v>9.6999999999999993</v>
      </c>
      <c r="U56" s="3">
        <f t="shared" si="0"/>
        <v>10.9</v>
      </c>
      <c r="V56" s="3">
        <f t="shared" si="0"/>
        <v>13</v>
      </c>
      <c r="W56" s="3">
        <f t="shared" si="0"/>
        <v>14.7</v>
      </c>
      <c r="X56" s="3">
        <f t="shared" si="0"/>
        <v>17.8</v>
      </c>
      <c r="Y56" s="3">
        <f t="shared" si="0"/>
        <v>17.8</v>
      </c>
      <c r="Z56" s="3">
        <f t="shared" si="0"/>
        <v>19.100000000000001</v>
      </c>
      <c r="AA56" s="3">
        <f t="shared" si="0"/>
        <v>22.4</v>
      </c>
      <c r="AB56" s="3">
        <f t="shared" si="0"/>
        <v>22.4</v>
      </c>
      <c r="AC56" s="3">
        <f t="shared" si="0"/>
        <v>22.8</v>
      </c>
      <c r="AD56" s="3">
        <f t="shared" si="0"/>
        <v>23.4</v>
      </c>
      <c r="AE56" s="3">
        <f t="shared" si="0"/>
        <v>23.9</v>
      </c>
      <c r="AF56" s="3">
        <f t="shared" si="0"/>
        <v>24.9</v>
      </c>
      <c r="AG56" s="3">
        <f t="shared" si="0"/>
        <v>26.8</v>
      </c>
      <c r="AH56" s="3">
        <f t="shared" si="0"/>
        <v>27.7</v>
      </c>
      <c r="AI56" s="3">
        <f t="shared" si="0"/>
        <v>29.9</v>
      </c>
    </row>
    <row r="57" spans="1:35">
      <c r="A57" s="1">
        <v>5005</v>
      </c>
      <c r="B57" s="3">
        <f t="shared" si="1"/>
        <v>11.3</v>
      </c>
      <c r="C57" s="3">
        <f t="shared" si="0"/>
        <v>9</v>
      </c>
      <c r="D57" s="3">
        <f t="shared" si="0"/>
        <v>6.5</v>
      </c>
      <c r="E57" s="3">
        <f t="shared" si="0"/>
        <v>4.5</v>
      </c>
      <c r="F57" s="3">
        <f t="shared" si="0"/>
        <v>2.2000000000000002</v>
      </c>
      <c r="G57" s="3">
        <f t="shared" si="0"/>
        <v>-1</v>
      </c>
      <c r="H57" s="3">
        <f t="shared" si="0"/>
        <v>6</v>
      </c>
      <c r="I57" s="3">
        <f t="shared" si="0"/>
        <v>0.9</v>
      </c>
      <c r="J57" s="3">
        <f t="shared" si="0"/>
        <v>2.6</v>
      </c>
      <c r="K57" s="3">
        <f t="shared" si="0"/>
        <v>4.9000000000000004</v>
      </c>
      <c r="L57" s="3">
        <f t="shared" si="0"/>
        <v>5.4</v>
      </c>
      <c r="M57" s="3">
        <f t="shared" si="0"/>
        <v>6.4</v>
      </c>
      <c r="N57" s="3">
        <f t="shared" si="0"/>
        <v>7</v>
      </c>
      <c r="O57" s="3">
        <f t="shared" si="0"/>
        <v>9</v>
      </c>
      <c r="P57" s="3">
        <f t="shared" si="0"/>
        <v>11.8</v>
      </c>
      <c r="Q57" s="3">
        <f t="shared" si="0"/>
        <v>4.2</v>
      </c>
      <c r="R57" s="3">
        <f t="shared" si="0"/>
        <v>4.8</v>
      </c>
      <c r="S57" s="3">
        <f t="shared" si="0"/>
        <v>7</v>
      </c>
      <c r="T57" s="3">
        <f t="shared" si="0"/>
        <v>8.6</v>
      </c>
      <c r="U57" s="3">
        <f t="shared" si="0"/>
        <v>9.9</v>
      </c>
      <c r="V57" s="3">
        <f t="shared" si="0"/>
        <v>12.2</v>
      </c>
      <c r="W57" s="3">
        <f t="shared" si="0"/>
        <v>13.4</v>
      </c>
      <c r="X57" s="3">
        <f t="shared" si="0"/>
        <v>17.100000000000001</v>
      </c>
      <c r="Y57" s="3">
        <f t="shared" si="0"/>
        <v>17.100000000000001</v>
      </c>
      <c r="Z57" s="3">
        <f t="shared" si="0"/>
        <v>18.399999999999999</v>
      </c>
      <c r="AA57" s="3">
        <f t="shared" si="0"/>
        <v>21.7</v>
      </c>
      <c r="AB57" s="3">
        <f t="shared" si="0"/>
        <v>21.7</v>
      </c>
      <c r="AC57" s="3">
        <f t="shared" si="0"/>
        <v>22.1</v>
      </c>
      <c r="AD57" s="3">
        <f t="shared" si="0"/>
        <v>22.7</v>
      </c>
      <c r="AE57" s="3">
        <f t="shared" si="0"/>
        <v>23.2</v>
      </c>
      <c r="AF57" s="3">
        <f t="shared" si="0"/>
        <v>24.2</v>
      </c>
      <c r="AG57" s="3">
        <f t="shared" si="0"/>
        <v>26.1</v>
      </c>
      <c r="AH57" s="3">
        <f t="shared" si="0"/>
        <v>27</v>
      </c>
      <c r="AI57" s="3">
        <f t="shared" si="0"/>
        <v>29.2</v>
      </c>
    </row>
    <row r="58" spans="1:35">
      <c r="A58" s="1">
        <v>5006</v>
      </c>
      <c r="B58" s="3">
        <f t="shared" si="1"/>
        <v>11.3</v>
      </c>
      <c r="C58" s="3">
        <f t="shared" si="0"/>
        <v>9</v>
      </c>
      <c r="D58" s="3">
        <f t="shared" si="0"/>
        <v>6.5</v>
      </c>
      <c r="E58" s="3">
        <f t="shared" si="0"/>
        <v>4.4000000000000004</v>
      </c>
      <c r="F58" s="3">
        <f t="shared" si="0"/>
        <v>2.1</v>
      </c>
      <c r="G58" s="3">
        <f t="shared" si="0"/>
        <v>6</v>
      </c>
      <c r="H58" s="3">
        <f t="shared" si="0"/>
        <v>-1</v>
      </c>
      <c r="I58" s="3">
        <f t="shared" si="0"/>
        <v>0.4</v>
      </c>
      <c r="J58" s="3">
        <f t="shared" si="0"/>
        <v>2.1</v>
      </c>
      <c r="K58" s="3">
        <f t="shared" si="0"/>
        <v>4.5</v>
      </c>
      <c r="L58" s="3">
        <f t="shared" si="0"/>
        <v>4.9000000000000004</v>
      </c>
      <c r="M58" s="3">
        <f t="shared" si="0"/>
        <v>5.7</v>
      </c>
      <c r="N58" s="3">
        <f t="shared" si="0"/>
        <v>6.6</v>
      </c>
      <c r="O58" s="3">
        <f t="shared" si="0"/>
        <v>8.6</v>
      </c>
      <c r="P58" s="3">
        <f t="shared" si="0"/>
        <v>11.2</v>
      </c>
      <c r="Q58" s="3">
        <f t="shared" si="0"/>
        <v>3.7</v>
      </c>
      <c r="R58" s="3">
        <f t="shared" si="0"/>
        <v>4.2</v>
      </c>
      <c r="S58" s="3">
        <f t="shared" si="0"/>
        <v>6.3</v>
      </c>
      <c r="T58" s="3">
        <f t="shared" si="0"/>
        <v>8</v>
      </c>
      <c r="U58" s="3">
        <f t="shared" si="0"/>
        <v>9.4</v>
      </c>
      <c r="V58" s="3">
        <f t="shared" si="0"/>
        <v>11.6</v>
      </c>
      <c r="W58" s="3">
        <f t="shared" si="0"/>
        <v>13</v>
      </c>
      <c r="X58" s="3">
        <f t="shared" si="0"/>
        <v>16.100000000000001</v>
      </c>
      <c r="Y58" s="3">
        <f t="shared" si="0"/>
        <v>16.100000000000001</v>
      </c>
      <c r="Z58" s="3">
        <f t="shared" si="0"/>
        <v>17.399999999999999</v>
      </c>
      <c r="AA58" s="3">
        <f t="shared" si="0"/>
        <v>20.7</v>
      </c>
      <c r="AB58" s="3">
        <f t="shared" si="0"/>
        <v>20.7</v>
      </c>
      <c r="AC58" s="3">
        <f t="shared" si="0"/>
        <v>21.1</v>
      </c>
      <c r="AD58" s="3">
        <f t="shared" si="0"/>
        <v>21.7</v>
      </c>
      <c r="AE58" s="3">
        <f t="shared" si="0"/>
        <v>22.2</v>
      </c>
      <c r="AF58" s="3">
        <f t="shared" si="0"/>
        <v>23.2</v>
      </c>
      <c r="AG58" s="3">
        <f t="shared" si="0"/>
        <v>25.1</v>
      </c>
      <c r="AH58" s="3">
        <f t="shared" si="0"/>
        <v>26</v>
      </c>
      <c r="AI58" s="3">
        <f t="shared" si="0"/>
        <v>28.2</v>
      </c>
    </row>
    <row r="59" spans="1:35">
      <c r="A59" s="1">
        <v>5007</v>
      </c>
      <c r="B59" s="3">
        <f t="shared" si="1"/>
        <v>10.9</v>
      </c>
      <c r="C59" s="3">
        <f t="shared" si="0"/>
        <v>8.6</v>
      </c>
      <c r="D59" s="3">
        <f t="shared" si="0"/>
        <v>6.3</v>
      </c>
      <c r="E59" s="3">
        <f t="shared" si="0"/>
        <v>4.2</v>
      </c>
      <c r="F59" s="3">
        <f t="shared" si="0"/>
        <v>2.1</v>
      </c>
      <c r="G59" s="3">
        <f t="shared" si="0"/>
        <v>0.9</v>
      </c>
      <c r="H59" s="3">
        <f t="shared" si="0"/>
        <v>0.4</v>
      </c>
      <c r="I59" s="3">
        <f t="shared" si="0"/>
        <v>-1</v>
      </c>
      <c r="J59" s="3">
        <f t="shared" si="0"/>
        <v>0.9</v>
      </c>
      <c r="K59" s="3">
        <f t="shared" si="0"/>
        <v>3.1</v>
      </c>
      <c r="L59" s="3">
        <f t="shared" si="0"/>
        <v>3.9</v>
      </c>
      <c r="M59" s="3">
        <f t="shared" si="0"/>
        <v>4.5999999999999996</v>
      </c>
      <c r="N59" s="3">
        <f t="shared" si="0"/>
        <v>5.2</v>
      </c>
      <c r="O59" s="3">
        <f t="shared" si="0"/>
        <v>7.4</v>
      </c>
      <c r="P59" s="3">
        <f t="shared" si="0"/>
        <v>10</v>
      </c>
      <c r="Q59" s="3">
        <f t="shared" si="0"/>
        <v>2.5</v>
      </c>
      <c r="R59" s="3">
        <f t="shared" si="0"/>
        <v>3</v>
      </c>
      <c r="S59" s="3">
        <f t="shared" si="0"/>
        <v>5.0999999999999996</v>
      </c>
      <c r="T59" s="3">
        <f t="shared" si="0"/>
        <v>6.6</v>
      </c>
      <c r="U59" s="3">
        <f t="shared" si="0"/>
        <v>8.1999999999999993</v>
      </c>
      <c r="V59" s="3">
        <f t="shared" si="0"/>
        <v>10.3</v>
      </c>
      <c r="W59" s="3">
        <f t="shared" si="0"/>
        <v>11.8</v>
      </c>
      <c r="X59" s="3">
        <f t="shared" si="0"/>
        <v>14.9</v>
      </c>
      <c r="Y59" s="3">
        <f t="shared" si="0"/>
        <v>14.9</v>
      </c>
      <c r="Z59" s="3">
        <f t="shared" si="0"/>
        <v>16.2</v>
      </c>
      <c r="AA59" s="3">
        <f t="shared" ref="AA59:AI75" si="2">IF(INDEX($B$13:$AI$46,MATCH($A59,$A$13:$A$46,0),MATCH(AA$51,$B$12:$AI$12,0))=-1,INDEX($B$13:$AI$46,MATCH(AA$51,$B$12:$AI$12,0),MATCH($A59,$A$13:$A$46,0)),INDEX($B$13:$AI$46,MATCH($A59,$A$13:$A$46,0),MATCH(AA$51,$B$12:$AI$12,0)))</f>
        <v>19.5</v>
      </c>
      <c r="AB59" s="3">
        <f t="shared" si="2"/>
        <v>19.5</v>
      </c>
      <c r="AC59" s="3">
        <f t="shared" si="2"/>
        <v>19.899999999999999</v>
      </c>
      <c r="AD59" s="3">
        <f t="shared" si="2"/>
        <v>20.5</v>
      </c>
      <c r="AE59" s="3">
        <f t="shared" si="2"/>
        <v>21</v>
      </c>
      <c r="AF59" s="3">
        <f t="shared" si="2"/>
        <v>22</v>
      </c>
      <c r="AG59" s="3">
        <f t="shared" si="2"/>
        <v>23.9</v>
      </c>
      <c r="AH59" s="3">
        <f t="shared" si="2"/>
        <v>24.8</v>
      </c>
      <c r="AI59" s="3">
        <f t="shared" si="2"/>
        <v>27</v>
      </c>
    </row>
    <row r="60" spans="1:35">
      <c r="A60" s="1">
        <v>5008</v>
      </c>
      <c r="B60" s="3">
        <f t="shared" si="1"/>
        <v>12.7</v>
      </c>
      <c r="C60" s="3">
        <f t="shared" si="1"/>
        <v>10.4</v>
      </c>
      <c r="D60" s="3">
        <f t="shared" si="1"/>
        <v>8.3000000000000007</v>
      </c>
      <c r="E60" s="3">
        <f t="shared" si="1"/>
        <v>6.1</v>
      </c>
      <c r="F60" s="3">
        <f t="shared" si="1"/>
        <v>3.8</v>
      </c>
      <c r="G60" s="3">
        <f t="shared" si="1"/>
        <v>2.6</v>
      </c>
      <c r="H60" s="3">
        <f t="shared" si="1"/>
        <v>2.1</v>
      </c>
      <c r="I60" s="3">
        <f t="shared" si="1"/>
        <v>0.9</v>
      </c>
      <c r="J60" s="3">
        <f t="shared" si="1"/>
        <v>-1</v>
      </c>
      <c r="K60" s="3">
        <f t="shared" si="1"/>
        <v>3.5</v>
      </c>
      <c r="L60" s="3">
        <f t="shared" si="1"/>
        <v>4.0999999999999996</v>
      </c>
      <c r="M60" s="3">
        <f t="shared" si="1"/>
        <v>4.7</v>
      </c>
      <c r="N60" s="3">
        <f t="shared" si="1"/>
        <v>5.4</v>
      </c>
      <c r="O60" s="3">
        <f t="shared" si="1"/>
        <v>7.6</v>
      </c>
      <c r="P60" s="3">
        <f t="shared" si="1"/>
        <v>10.199999999999999</v>
      </c>
      <c r="Q60" s="3">
        <f t="shared" si="1"/>
        <v>2.7</v>
      </c>
      <c r="R60" s="3">
        <f t="shared" ref="R60:AG75" si="3">IF(INDEX($B$13:$AI$46,MATCH($A60,$A$13:$A$46,0),MATCH(R$51,$B$12:$AI$12,0))=-1,INDEX($B$13:$AI$46,MATCH(R$51,$B$12:$AI$12,0),MATCH($A60,$A$13:$A$46,0)),INDEX($B$13:$AI$46,MATCH($A60,$A$13:$A$46,0),MATCH(R$51,$B$12:$AI$12,0)))</f>
        <v>3.1</v>
      </c>
      <c r="S60" s="3">
        <f t="shared" si="3"/>
        <v>5.4</v>
      </c>
      <c r="T60" s="3">
        <f t="shared" si="3"/>
        <v>7.1</v>
      </c>
      <c r="U60" s="3">
        <f t="shared" si="3"/>
        <v>8.4</v>
      </c>
      <c r="V60" s="3">
        <f t="shared" si="3"/>
        <v>10.4</v>
      </c>
      <c r="W60" s="3">
        <f t="shared" si="3"/>
        <v>11.8</v>
      </c>
      <c r="X60" s="3">
        <f t="shared" si="3"/>
        <v>14.7</v>
      </c>
      <c r="Y60" s="3">
        <f t="shared" si="3"/>
        <v>14.7</v>
      </c>
      <c r="Z60" s="3">
        <f t="shared" si="3"/>
        <v>16</v>
      </c>
      <c r="AA60" s="3">
        <f t="shared" si="3"/>
        <v>19.3</v>
      </c>
      <c r="AB60" s="3">
        <f t="shared" si="3"/>
        <v>19.3</v>
      </c>
      <c r="AC60" s="3">
        <f t="shared" si="3"/>
        <v>19.7</v>
      </c>
      <c r="AD60" s="3">
        <f t="shared" si="3"/>
        <v>20.3</v>
      </c>
      <c r="AE60" s="3">
        <f t="shared" si="3"/>
        <v>20.8</v>
      </c>
      <c r="AF60" s="3">
        <f t="shared" si="3"/>
        <v>21.8</v>
      </c>
      <c r="AG60" s="3">
        <f t="shared" si="3"/>
        <v>23.7</v>
      </c>
      <c r="AH60" s="3">
        <f t="shared" si="2"/>
        <v>24.6</v>
      </c>
      <c r="AI60" s="3">
        <f t="shared" si="2"/>
        <v>26.8</v>
      </c>
    </row>
    <row r="61" spans="1:35">
      <c r="A61" s="1">
        <v>5009</v>
      </c>
      <c r="B61" s="3">
        <f t="shared" si="1"/>
        <v>14.4</v>
      </c>
      <c r="C61" s="3">
        <f t="shared" si="1"/>
        <v>12.1</v>
      </c>
      <c r="D61" s="3">
        <f t="shared" si="1"/>
        <v>9.9</v>
      </c>
      <c r="E61" s="3">
        <f t="shared" si="1"/>
        <v>8.1</v>
      </c>
      <c r="F61" s="3">
        <f t="shared" si="1"/>
        <v>6</v>
      </c>
      <c r="G61" s="3">
        <f t="shared" si="1"/>
        <v>4.9000000000000004</v>
      </c>
      <c r="H61" s="3">
        <f t="shared" si="1"/>
        <v>4.5</v>
      </c>
      <c r="I61" s="3">
        <f t="shared" si="1"/>
        <v>3.1</v>
      </c>
      <c r="J61" s="3">
        <f t="shared" si="1"/>
        <v>3.5</v>
      </c>
      <c r="K61" s="3">
        <f t="shared" si="1"/>
        <v>-1</v>
      </c>
      <c r="L61" s="3">
        <f t="shared" si="1"/>
        <v>0.8</v>
      </c>
      <c r="M61" s="3">
        <f t="shared" si="1"/>
        <v>1.8</v>
      </c>
      <c r="N61" s="3">
        <f t="shared" si="1"/>
        <v>2</v>
      </c>
      <c r="O61" s="3">
        <f t="shared" si="1"/>
        <v>4.2</v>
      </c>
      <c r="P61" s="3">
        <f t="shared" si="1"/>
        <v>5.7</v>
      </c>
      <c r="Q61" s="3">
        <f t="shared" si="1"/>
        <v>1.1000000000000001</v>
      </c>
      <c r="R61" s="3">
        <f t="shared" si="3"/>
        <v>1.6</v>
      </c>
      <c r="S61" s="3">
        <f t="shared" si="3"/>
        <v>4.4000000000000004</v>
      </c>
      <c r="T61" s="3">
        <f t="shared" si="3"/>
        <v>5.4</v>
      </c>
      <c r="U61" s="3">
        <f t="shared" si="3"/>
        <v>6.9</v>
      </c>
      <c r="V61" s="3">
        <f t="shared" si="3"/>
        <v>8.5</v>
      </c>
      <c r="W61" s="3">
        <f t="shared" si="3"/>
        <v>10.6</v>
      </c>
      <c r="X61" s="3">
        <f t="shared" si="3"/>
        <v>12.7</v>
      </c>
      <c r="Y61" s="3">
        <f t="shared" si="3"/>
        <v>12.7</v>
      </c>
      <c r="Z61" s="3">
        <f t="shared" si="3"/>
        <v>14</v>
      </c>
      <c r="AA61" s="3">
        <f t="shared" si="3"/>
        <v>17.3</v>
      </c>
      <c r="AB61" s="3">
        <f t="shared" si="3"/>
        <v>17.3</v>
      </c>
      <c r="AC61" s="3">
        <f t="shared" si="3"/>
        <v>17.7</v>
      </c>
      <c r="AD61" s="3">
        <f t="shared" si="3"/>
        <v>18.3</v>
      </c>
      <c r="AE61" s="3">
        <f t="shared" si="3"/>
        <v>18.8</v>
      </c>
      <c r="AF61" s="3">
        <f t="shared" si="3"/>
        <v>19.8</v>
      </c>
      <c r="AG61" s="3">
        <f t="shared" si="3"/>
        <v>21.7</v>
      </c>
      <c r="AH61" s="3">
        <f t="shared" si="2"/>
        <v>22.6</v>
      </c>
      <c r="AI61" s="3">
        <f t="shared" si="2"/>
        <v>24.8</v>
      </c>
    </row>
    <row r="62" spans="1:35">
      <c r="A62" s="1">
        <v>5010</v>
      </c>
      <c r="B62" s="3">
        <f t="shared" si="1"/>
        <v>14.8</v>
      </c>
      <c r="C62" s="3">
        <f t="shared" si="1"/>
        <v>12.5</v>
      </c>
      <c r="D62" s="3">
        <f t="shared" si="1"/>
        <v>10.6</v>
      </c>
      <c r="E62" s="3">
        <f t="shared" si="1"/>
        <v>8.6</v>
      </c>
      <c r="F62" s="3">
        <f t="shared" si="1"/>
        <v>6.7</v>
      </c>
      <c r="G62" s="3">
        <f t="shared" si="1"/>
        <v>5.4</v>
      </c>
      <c r="H62" s="3">
        <f t="shared" si="1"/>
        <v>4.9000000000000004</v>
      </c>
      <c r="I62" s="3">
        <f t="shared" si="1"/>
        <v>3.9</v>
      </c>
      <c r="J62" s="3">
        <f t="shared" si="1"/>
        <v>4.0999999999999996</v>
      </c>
      <c r="K62" s="3">
        <f t="shared" si="1"/>
        <v>0.8</v>
      </c>
      <c r="L62" s="3">
        <f t="shared" si="1"/>
        <v>-1</v>
      </c>
      <c r="M62" s="3">
        <f t="shared" si="1"/>
        <v>1.3</v>
      </c>
      <c r="N62" s="3">
        <f t="shared" si="1"/>
        <v>1.7</v>
      </c>
      <c r="O62" s="3">
        <f t="shared" si="1"/>
        <v>3.6</v>
      </c>
      <c r="P62" s="3">
        <f t="shared" si="1"/>
        <v>4.9000000000000004</v>
      </c>
      <c r="Q62" s="3">
        <f t="shared" si="1"/>
        <v>1.4</v>
      </c>
      <c r="R62" s="3">
        <f t="shared" si="3"/>
        <v>2.1</v>
      </c>
      <c r="S62" s="3">
        <f t="shared" si="3"/>
        <v>4.4000000000000004</v>
      </c>
      <c r="T62" s="3">
        <f t="shared" si="3"/>
        <v>6</v>
      </c>
      <c r="U62" s="3">
        <f t="shared" si="3"/>
        <v>7.2</v>
      </c>
      <c r="V62" s="3">
        <f t="shared" si="3"/>
        <v>9.4</v>
      </c>
      <c r="W62" s="3">
        <f t="shared" si="3"/>
        <v>11.1</v>
      </c>
      <c r="X62" s="3">
        <f t="shared" si="3"/>
        <v>13.4</v>
      </c>
      <c r="Y62" s="3">
        <f t="shared" si="3"/>
        <v>13.4</v>
      </c>
      <c r="Z62" s="3">
        <f t="shared" si="3"/>
        <v>14.7</v>
      </c>
      <c r="AA62" s="3">
        <f t="shared" si="3"/>
        <v>18</v>
      </c>
      <c r="AB62" s="3">
        <f t="shared" si="3"/>
        <v>18</v>
      </c>
      <c r="AC62" s="3">
        <f t="shared" si="3"/>
        <v>18.399999999999999</v>
      </c>
      <c r="AD62" s="3">
        <f t="shared" si="3"/>
        <v>19</v>
      </c>
      <c r="AE62" s="3">
        <f t="shared" si="3"/>
        <v>19.5</v>
      </c>
      <c r="AF62" s="3">
        <f t="shared" si="3"/>
        <v>20.5</v>
      </c>
      <c r="AG62" s="3">
        <f t="shared" si="3"/>
        <v>22.4</v>
      </c>
      <c r="AH62" s="3">
        <f t="shared" si="2"/>
        <v>23.3</v>
      </c>
      <c r="AI62" s="3">
        <f t="shared" si="2"/>
        <v>25.5</v>
      </c>
    </row>
    <row r="63" spans="1:35">
      <c r="A63" s="1">
        <v>5011</v>
      </c>
      <c r="B63" s="3">
        <f t="shared" si="1"/>
        <v>15.5</v>
      </c>
      <c r="C63" s="3">
        <f t="shared" si="1"/>
        <v>13.2</v>
      </c>
      <c r="D63" s="3">
        <f t="shared" si="1"/>
        <v>11.3</v>
      </c>
      <c r="E63" s="3">
        <f t="shared" si="1"/>
        <v>9.4</v>
      </c>
      <c r="F63" s="3">
        <f t="shared" si="1"/>
        <v>7.4</v>
      </c>
      <c r="G63" s="3">
        <f t="shared" si="1"/>
        <v>6.4</v>
      </c>
      <c r="H63" s="3">
        <f t="shared" si="1"/>
        <v>5.7</v>
      </c>
      <c r="I63" s="3">
        <f t="shared" si="1"/>
        <v>4.5999999999999996</v>
      </c>
      <c r="J63" s="3">
        <f t="shared" si="1"/>
        <v>4.7</v>
      </c>
      <c r="K63" s="3">
        <f t="shared" si="1"/>
        <v>1.8</v>
      </c>
      <c r="L63" s="3">
        <f t="shared" si="1"/>
        <v>1.3</v>
      </c>
      <c r="M63" s="3">
        <f t="shared" si="1"/>
        <v>-1</v>
      </c>
      <c r="N63" s="3">
        <f t="shared" si="1"/>
        <v>0.3</v>
      </c>
      <c r="O63" s="3">
        <f t="shared" si="1"/>
        <v>2</v>
      </c>
      <c r="P63" s="3">
        <f t="shared" si="1"/>
        <v>3.6</v>
      </c>
      <c r="Q63" s="3">
        <f t="shared" si="1"/>
        <v>2.7</v>
      </c>
      <c r="R63" s="3">
        <f t="shared" si="3"/>
        <v>3.4</v>
      </c>
      <c r="S63" s="3">
        <f t="shared" si="3"/>
        <v>5.9</v>
      </c>
      <c r="T63" s="3">
        <f t="shared" si="3"/>
        <v>6.9</v>
      </c>
      <c r="U63" s="3">
        <f t="shared" si="3"/>
        <v>7.8</v>
      </c>
      <c r="V63" s="3">
        <f t="shared" si="3"/>
        <v>9.8000000000000007</v>
      </c>
      <c r="W63" s="3">
        <f t="shared" si="3"/>
        <v>11.3</v>
      </c>
      <c r="X63" s="3">
        <f t="shared" si="3"/>
        <v>13.7</v>
      </c>
      <c r="Y63" s="3">
        <f t="shared" si="3"/>
        <v>13.7</v>
      </c>
      <c r="Z63" s="3">
        <f t="shared" si="3"/>
        <v>15</v>
      </c>
      <c r="AA63" s="3">
        <f t="shared" si="3"/>
        <v>18.3</v>
      </c>
      <c r="AB63" s="3">
        <f t="shared" si="3"/>
        <v>18.3</v>
      </c>
      <c r="AC63" s="3">
        <f t="shared" si="3"/>
        <v>18.7</v>
      </c>
      <c r="AD63" s="3">
        <f t="shared" si="3"/>
        <v>19.3</v>
      </c>
      <c r="AE63" s="3">
        <f t="shared" si="3"/>
        <v>19.8</v>
      </c>
      <c r="AF63" s="3">
        <f t="shared" si="3"/>
        <v>20.8</v>
      </c>
      <c r="AG63" s="3">
        <f t="shared" si="3"/>
        <v>22.7</v>
      </c>
      <c r="AH63" s="3">
        <f t="shared" si="2"/>
        <v>23.6</v>
      </c>
      <c r="AI63" s="3">
        <f t="shared" si="2"/>
        <v>25.8</v>
      </c>
    </row>
    <row r="64" spans="1:35">
      <c r="A64" s="1">
        <v>5012</v>
      </c>
      <c r="B64" s="3">
        <f t="shared" si="1"/>
        <v>16.2</v>
      </c>
      <c r="C64" s="3">
        <f t="shared" si="1"/>
        <v>13.9</v>
      </c>
      <c r="D64" s="3">
        <f t="shared" si="1"/>
        <v>11.9</v>
      </c>
      <c r="E64" s="3">
        <f t="shared" si="1"/>
        <v>10</v>
      </c>
      <c r="F64" s="3">
        <f t="shared" si="1"/>
        <v>8</v>
      </c>
      <c r="G64" s="3">
        <f t="shared" si="1"/>
        <v>7</v>
      </c>
      <c r="H64" s="3">
        <f t="shared" si="1"/>
        <v>6.6</v>
      </c>
      <c r="I64" s="3">
        <f t="shared" si="1"/>
        <v>5.2</v>
      </c>
      <c r="J64" s="3">
        <f t="shared" si="1"/>
        <v>5.4</v>
      </c>
      <c r="K64" s="3">
        <f t="shared" si="1"/>
        <v>2</v>
      </c>
      <c r="L64" s="3">
        <f t="shared" si="1"/>
        <v>1.7</v>
      </c>
      <c r="M64" s="3">
        <f t="shared" si="1"/>
        <v>0.3</v>
      </c>
      <c r="N64" s="3">
        <f t="shared" si="1"/>
        <v>-1</v>
      </c>
      <c r="O64" s="3">
        <f t="shared" si="1"/>
        <v>1.8</v>
      </c>
      <c r="P64" s="3">
        <f t="shared" si="1"/>
        <v>3</v>
      </c>
      <c r="Q64" s="3">
        <f t="shared" si="1"/>
        <v>3.1</v>
      </c>
      <c r="R64" s="3">
        <f t="shared" si="3"/>
        <v>3.7</v>
      </c>
      <c r="S64" s="3">
        <f t="shared" si="3"/>
        <v>6.3</v>
      </c>
      <c r="T64" s="3">
        <f t="shared" si="3"/>
        <v>7.7</v>
      </c>
      <c r="U64" s="3">
        <f t="shared" si="3"/>
        <v>9.1</v>
      </c>
      <c r="V64" s="3">
        <f t="shared" si="3"/>
        <v>10.9</v>
      </c>
      <c r="W64" s="3">
        <f t="shared" si="3"/>
        <v>12.5</v>
      </c>
      <c r="X64" s="3">
        <f t="shared" si="3"/>
        <v>15.4</v>
      </c>
      <c r="Y64" s="3">
        <f t="shared" si="3"/>
        <v>15.4</v>
      </c>
      <c r="Z64" s="3">
        <f t="shared" si="3"/>
        <v>16.7</v>
      </c>
      <c r="AA64" s="3">
        <f t="shared" si="3"/>
        <v>20</v>
      </c>
      <c r="AB64" s="3">
        <f t="shared" si="3"/>
        <v>20</v>
      </c>
      <c r="AC64" s="3">
        <f t="shared" si="3"/>
        <v>20.399999999999999</v>
      </c>
      <c r="AD64" s="3">
        <f t="shared" si="3"/>
        <v>21</v>
      </c>
      <c r="AE64" s="3">
        <f t="shared" si="3"/>
        <v>21.5</v>
      </c>
      <c r="AF64" s="3">
        <f t="shared" si="3"/>
        <v>22.5</v>
      </c>
      <c r="AG64" s="3">
        <f t="shared" si="3"/>
        <v>24.4</v>
      </c>
      <c r="AH64" s="3">
        <f t="shared" si="2"/>
        <v>25.3</v>
      </c>
      <c r="AI64" s="3">
        <f t="shared" si="2"/>
        <v>27.5</v>
      </c>
    </row>
    <row r="65" spans="1:35">
      <c r="A65" s="1">
        <v>5013</v>
      </c>
      <c r="B65" s="3">
        <f t="shared" si="1"/>
        <v>18.600000000000001</v>
      </c>
      <c r="C65" s="3">
        <f t="shared" si="1"/>
        <v>16.3</v>
      </c>
      <c r="D65" s="3">
        <f t="shared" si="1"/>
        <v>14</v>
      </c>
      <c r="E65" s="3">
        <f t="shared" si="1"/>
        <v>12.1</v>
      </c>
      <c r="F65" s="3">
        <f t="shared" si="1"/>
        <v>10</v>
      </c>
      <c r="G65" s="3">
        <f t="shared" si="1"/>
        <v>9</v>
      </c>
      <c r="H65" s="3">
        <f t="shared" si="1"/>
        <v>8.6</v>
      </c>
      <c r="I65" s="3">
        <f t="shared" si="1"/>
        <v>7.4</v>
      </c>
      <c r="J65" s="3">
        <f t="shared" si="1"/>
        <v>7.6</v>
      </c>
      <c r="K65" s="3">
        <f t="shared" si="1"/>
        <v>4.2</v>
      </c>
      <c r="L65" s="3">
        <f t="shared" si="1"/>
        <v>3.6</v>
      </c>
      <c r="M65" s="3">
        <f t="shared" si="1"/>
        <v>2</v>
      </c>
      <c r="N65" s="3">
        <f t="shared" si="1"/>
        <v>1.8</v>
      </c>
      <c r="O65" s="3">
        <f t="shared" si="1"/>
        <v>-1</v>
      </c>
      <c r="P65" s="3">
        <f t="shared" si="1"/>
        <v>1.1000000000000001</v>
      </c>
      <c r="Q65" s="3">
        <f t="shared" si="1"/>
        <v>4.9000000000000004</v>
      </c>
      <c r="R65" s="3">
        <f t="shared" si="3"/>
        <v>5.3</v>
      </c>
      <c r="S65" s="3">
        <f t="shared" si="3"/>
        <v>7.8</v>
      </c>
      <c r="T65" s="3">
        <f t="shared" si="3"/>
        <v>8.9</v>
      </c>
      <c r="U65" s="3">
        <f t="shared" si="3"/>
        <v>10.199999999999999</v>
      </c>
      <c r="V65" s="3">
        <f t="shared" si="3"/>
        <v>12.4</v>
      </c>
      <c r="W65" s="3">
        <f t="shared" si="3"/>
        <v>13.3</v>
      </c>
      <c r="X65" s="3">
        <f t="shared" si="3"/>
        <v>16.2</v>
      </c>
      <c r="Y65" s="3">
        <f t="shared" si="3"/>
        <v>16.2</v>
      </c>
      <c r="Z65" s="3">
        <f t="shared" si="3"/>
        <v>17.5</v>
      </c>
      <c r="AA65" s="3">
        <f t="shared" si="3"/>
        <v>20.8</v>
      </c>
      <c r="AB65" s="3">
        <f t="shared" si="3"/>
        <v>20.8</v>
      </c>
      <c r="AC65" s="3">
        <f t="shared" si="3"/>
        <v>21.2</v>
      </c>
      <c r="AD65" s="3">
        <f t="shared" si="3"/>
        <v>21.8</v>
      </c>
      <c r="AE65" s="3">
        <f t="shared" si="3"/>
        <v>22.3</v>
      </c>
      <c r="AF65" s="3">
        <f t="shared" si="3"/>
        <v>23.3</v>
      </c>
      <c r="AG65" s="3">
        <f t="shared" si="3"/>
        <v>25.2</v>
      </c>
      <c r="AH65" s="3">
        <f t="shared" si="2"/>
        <v>26.1</v>
      </c>
      <c r="AI65" s="3">
        <f t="shared" si="2"/>
        <v>28.3</v>
      </c>
    </row>
    <row r="66" spans="1:35">
      <c r="A66" s="1">
        <v>5014</v>
      </c>
      <c r="B66" s="3">
        <f t="shared" si="1"/>
        <v>21.6</v>
      </c>
      <c r="C66" s="3">
        <f t="shared" si="1"/>
        <v>19.3</v>
      </c>
      <c r="D66" s="3">
        <f t="shared" si="1"/>
        <v>17.3</v>
      </c>
      <c r="E66" s="3">
        <f t="shared" si="1"/>
        <v>15</v>
      </c>
      <c r="F66" s="3">
        <f t="shared" si="1"/>
        <v>12.6</v>
      </c>
      <c r="G66" s="3">
        <f t="shared" si="1"/>
        <v>11.8</v>
      </c>
      <c r="H66" s="3">
        <f t="shared" si="1"/>
        <v>11.2</v>
      </c>
      <c r="I66" s="3">
        <f t="shared" si="1"/>
        <v>10</v>
      </c>
      <c r="J66" s="3">
        <f t="shared" si="1"/>
        <v>10.199999999999999</v>
      </c>
      <c r="K66" s="3">
        <f t="shared" si="1"/>
        <v>5.7</v>
      </c>
      <c r="L66" s="3">
        <f t="shared" si="1"/>
        <v>4.9000000000000004</v>
      </c>
      <c r="M66" s="3">
        <f t="shared" si="1"/>
        <v>3.6</v>
      </c>
      <c r="N66" s="3">
        <f t="shared" si="1"/>
        <v>3</v>
      </c>
      <c r="O66" s="3">
        <f t="shared" si="1"/>
        <v>1.1000000000000001</v>
      </c>
      <c r="P66" s="3">
        <f t="shared" si="1"/>
        <v>-1</v>
      </c>
      <c r="Q66" s="3">
        <f t="shared" si="1"/>
        <v>6.9</v>
      </c>
      <c r="R66" s="3">
        <f t="shared" si="3"/>
        <v>6.9</v>
      </c>
      <c r="S66" s="3">
        <f t="shared" si="3"/>
        <v>8.9</v>
      </c>
      <c r="T66" s="3">
        <f t="shared" si="3"/>
        <v>10.6</v>
      </c>
      <c r="U66" s="3">
        <f t="shared" si="3"/>
        <v>12.4</v>
      </c>
      <c r="V66" s="3">
        <f t="shared" si="3"/>
        <v>14.8</v>
      </c>
      <c r="W66" s="3">
        <f t="shared" si="3"/>
        <v>16.3</v>
      </c>
      <c r="X66" s="3">
        <f t="shared" si="3"/>
        <v>19.5</v>
      </c>
      <c r="Y66" s="3">
        <f t="shared" si="3"/>
        <v>19.5</v>
      </c>
      <c r="Z66" s="3">
        <f t="shared" si="3"/>
        <v>20.8</v>
      </c>
      <c r="AA66" s="3">
        <f t="shared" si="3"/>
        <v>24.1</v>
      </c>
      <c r="AB66" s="3">
        <f t="shared" si="3"/>
        <v>24.1</v>
      </c>
      <c r="AC66" s="3">
        <f t="shared" si="3"/>
        <v>24.5</v>
      </c>
      <c r="AD66" s="3">
        <f t="shared" si="3"/>
        <v>25.1</v>
      </c>
      <c r="AE66" s="3">
        <f t="shared" si="3"/>
        <v>25.6</v>
      </c>
      <c r="AF66" s="3">
        <f t="shared" si="3"/>
        <v>26.6</v>
      </c>
      <c r="AG66" s="3">
        <f t="shared" si="3"/>
        <v>28.5</v>
      </c>
      <c r="AH66" s="3">
        <f t="shared" si="2"/>
        <v>29.4</v>
      </c>
      <c r="AI66" s="3">
        <f t="shared" si="2"/>
        <v>31.6</v>
      </c>
    </row>
    <row r="67" spans="1:35">
      <c r="A67" s="1">
        <v>5015</v>
      </c>
      <c r="B67" s="3">
        <f t="shared" si="1"/>
        <v>14.5</v>
      </c>
      <c r="C67" s="3">
        <f t="shared" si="1"/>
        <v>12.2</v>
      </c>
      <c r="D67" s="3">
        <f t="shared" si="1"/>
        <v>9.8000000000000007</v>
      </c>
      <c r="E67" s="3">
        <f t="shared" si="1"/>
        <v>7.8</v>
      </c>
      <c r="F67" s="3">
        <f t="shared" si="1"/>
        <v>5.4</v>
      </c>
      <c r="G67" s="3">
        <f t="shared" si="1"/>
        <v>4.2</v>
      </c>
      <c r="H67" s="3">
        <f t="shared" si="1"/>
        <v>3.7</v>
      </c>
      <c r="I67" s="3">
        <f t="shared" si="1"/>
        <v>2.5</v>
      </c>
      <c r="J67" s="3">
        <f t="shared" si="1"/>
        <v>2.7</v>
      </c>
      <c r="K67" s="3">
        <f t="shared" si="1"/>
        <v>1.1000000000000001</v>
      </c>
      <c r="L67" s="3">
        <f t="shared" si="1"/>
        <v>1.4</v>
      </c>
      <c r="M67" s="3">
        <f t="shared" si="1"/>
        <v>2.7</v>
      </c>
      <c r="N67" s="3">
        <f t="shared" si="1"/>
        <v>3.1</v>
      </c>
      <c r="O67" s="3">
        <f t="shared" si="1"/>
        <v>4.9000000000000004</v>
      </c>
      <c r="P67" s="3">
        <f t="shared" si="1"/>
        <v>6.9</v>
      </c>
      <c r="Q67" s="3">
        <f t="shared" si="1"/>
        <v>-1</v>
      </c>
      <c r="R67" s="3">
        <f t="shared" si="3"/>
        <v>0.8</v>
      </c>
      <c r="S67" s="3">
        <f t="shared" si="3"/>
        <v>2.4</v>
      </c>
      <c r="T67" s="3">
        <f t="shared" si="3"/>
        <v>3.8</v>
      </c>
      <c r="U67" s="3">
        <f t="shared" si="3"/>
        <v>4.9000000000000004</v>
      </c>
      <c r="V67" s="3">
        <f t="shared" si="3"/>
        <v>6.8</v>
      </c>
      <c r="W67" s="3">
        <f t="shared" si="3"/>
        <v>8.6999999999999993</v>
      </c>
      <c r="X67" s="3">
        <f t="shared" si="3"/>
        <v>11.5</v>
      </c>
      <c r="Y67" s="3">
        <f t="shared" si="3"/>
        <v>11.5</v>
      </c>
      <c r="Z67" s="3">
        <f t="shared" si="3"/>
        <v>12.8</v>
      </c>
      <c r="AA67" s="3">
        <f t="shared" si="3"/>
        <v>16.100000000000001</v>
      </c>
      <c r="AB67" s="3">
        <f t="shared" si="3"/>
        <v>16.100000000000001</v>
      </c>
      <c r="AC67" s="3">
        <f t="shared" si="3"/>
        <v>16.5</v>
      </c>
      <c r="AD67" s="3">
        <f t="shared" si="3"/>
        <v>17.100000000000001</v>
      </c>
      <c r="AE67" s="3">
        <f t="shared" si="3"/>
        <v>17.600000000000001</v>
      </c>
      <c r="AF67" s="3">
        <f t="shared" si="3"/>
        <v>18.600000000000001</v>
      </c>
      <c r="AG67" s="3">
        <f t="shared" si="3"/>
        <v>20.5</v>
      </c>
      <c r="AH67" s="3">
        <f t="shared" si="2"/>
        <v>21.4</v>
      </c>
      <c r="AI67" s="3">
        <f t="shared" si="2"/>
        <v>23.6</v>
      </c>
    </row>
    <row r="68" spans="1:35">
      <c r="A68" s="1">
        <v>5016</v>
      </c>
      <c r="B68" s="3">
        <f t="shared" si="1"/>
        <v>14.8</v>
      </c>
      <c r="C68" s="3">
        <f t="shared" si="1"/>
        <v>12.5</v>
      </c>
      <c r="D68" s="3">
        <f t="shared" si="1"/>
        <v>10.3</v>
      </c>
      <c r="E68" s="3">
        <f t="shared" si="1"/>
        <v>8.3000000000000007</v>
      </c>
      <c r="F68" s="3">
        <f t="shared" si="1"/>
        <v>5.9</v>
      </c>
      <c r="G68" s="3">
        <f t="shared" si="1"/>
        <v>4.8</v>
      </c>
      <c r="H68" s="3">
        <f t="shared" si="1"/>
        <v>4.2</v>
      </c>
      <c r="I68" s="3">
        <f t="shared" si="1"/>
        <v>3</v>
      </c>
      <c r="J68" s="3">
        <f t="shared" si="1"/>
        <v>3.1</v>
      </c>
      <c r="K68" s="3">
        <f t="shared" si="1"/>
        <v>1.6</v>
      </c>
      <c r="L68" s="3">
        <f t="shared" si="1"/>
        <v>2.1</v>
      </c>
      <c r="M68" s="3">
        <f t="shared" si="1"/>
        <v>3.4</v>
      </c>
      <c r="N68" s="3">
        <f t="shared" si="1"/>
        <v>3.7</v>
      </c>
      <c r="O68" s="3">
        <f t="shared" si="1"/>
        <v>5.3</v>
      </c>
      <c r="P68" s="3">
        <f t="shared" si="1"/>
        <v>6.9</v>
      </c>
      <c r="Q68" s="3">
        <f t="shared" si="1"/>
        <v>0.8</v>
      </c>
      <c r="R68" s="3">
        <f t="shared" si="3"/>
        <v>-1</v>
      </c>
      <c r="S68" s="3">
        <f t="shared" si="3"/>
        <v>2</v>
      </c>
      <c r="T68" s="3">
        <f t="shared" si="3"/>
        <v>3.4</v>
      </c>
      <c r="U68" s="3">
        <f t="shared" si="3"/>
        <v>4.4000000000000004</v>
      </c>
      <c r="V68" s="3">
        <f t="shared" si="3"/>
        <v>6.2</v>
      </c>
      <c r="W68" s="3">
        <f t="shared" si="3"/>
        <v>8</v>
      </c>
      <c r="X68" s="3">
        <f t="shared" si="3"/>
        <v>11.2</v>
      </c>
      <c r="Y68" s="3">
        <f t="shared" si="3"/>
        <v>11.2</v>
      </c>
      <c r="Z68" s="3">
        <f t="shared" si="3"/>
        <v>12.5</v>
      </c>
      <c r="AA68" s="3">
        <f t="shared" si="3"/>
        <v>15.8</v>
      </c>
      <c r="AB68" s="3">
        <f t="shared" si="3"/>
        <v>15.8</v>
      </c>
      <c r="AC68" s="3">
        <f t="shared" si="3"/>
        <v>16.2</v>
      </c>
      <c r="AD68" s="3">
        <f t="shared" si="3"/>
        <v>16.8</v>
      </c>
      <c r="AE68" s="3">
        <f t="shared" si="3"/>
        <v>17.3</v>
      </c>
      <c r="AF68" s="3">
        <f t="shared" si="3"/>
        <v>18.3</v>
      </c>
      <c r="AG68" s="3">
        <f t="shared" si="3"/>
        <v>20.2</v>
      </c>
      <c r="AH68" s="3">
        <f t="shared" si="2"/>
        <v>21.1</v>
      </c>
      <c r="AI68" s="3">
        <f t="shared" si="2"/>
        <v>23.3</v>
      </c>
    </row>
    <row r="69" spans="1:35">
      <c r="A69" s="1">
        <v>5017</v>
      </c>
      <c r="B69" s="3">
        <f t="shared" si="1"/>
        <v>17</v>
      </c>
      <c r="C69" s="3">
        <f t="shared" si="1"/>
        <v>14.7</v>
      </c>
      <c r="D69" s="3">
        <f t="shared" si="1"/>
        <v>12.6</v>
      </c>
      <c r="E69" s="3">
        <f t="shared" si="1"/>
        <v>10.4</v>
      </c>
      <c r="F69" s="3">
        <f t="shared" si="1"/>
        <v>8.1999999999999993</v>
      </c>
      <c r="G69" s="3">
        <f t="shared" si="1"/>
        <v>7</v>
      </c>
      <c r="H69" s="3">
        <f t="shared" si="1"/>
        <v>6.3</v>
      </c>
      <c r="I69" s="3">
        <f t="shared" si="1"/>
        <v>5.0999999999999996</v>
      </c>
      <c r="J69" s="3">
        <f t="shared" si="1"/>
        <v>5.4</v>
      </c>
      <c r="K69" s="3">
        <f t="shared" si="1"/>
        <v>4.4000000000000004</v>
      </c>
      <c r="L69" s="3">
        <f t="shared" si="1"/>
        <v>4.4000000000000004</v>
      </c>
      <c r="M69" s="3">
        <f t="shared" si="1"/>
        <v>5.9</v>
      </c>
      <c r="N69" s="3">
        <f t="shared" si="1"/>
        <v>6.3</v>
      </c>
      <c r="O69" s="3">
        <f t="shared" si="1"/>
        <v>7.8</v>
      </c>
      <c r="P69" s="3">
        <f t="shared" si="1"/>
        <v>8.9</v>
      </c>
      <c r="Q69" s="3">
        <f t="shared" si="1"/>
        <v>2.4</v>
      </c>
      <c r="R69" s="3">
        <f t="shared" si="3"/>
        <v>2</v>
      </c>
      <c r="S69" s="3">
        <f t="shared" si="3"/>
        <v>-1</v>
      </c>
      <c r="T69" s="3">
        <f t="shared" si="3"/>
        <v>1.2</v>
      </c>
      <c r="U69" s="3">
        <f t="shared" si="3"/>
        <v>2</v>
      </c>
      <c r="V69" s="3">
        <f t="shared" si="3"/>
        <v>4.2</v>
      </c>
      <c r="W69" s="3">
        <f t="shared" si="3"/>
        <v>6.1</v>
      </c>
      <c r="X69" s="3">
        <f t="shared" si="3"/>
        <v>9.1</v>
      </c>
      <c r="Y69" s="3">
        <f t="shared" si="3"/>
        <v>9.1</v>
      </c>
      <c r="Z69" s="3">
        <f t="shared" si="3"/>
        <v>10.4</v>
      </c>
      <c r="AA69" s="3">
        <f t="shared" si="3"/>
        <v>13.7</v>
      </c>
      <c r="AB69" s="3">
        <f t="shared" si="3"/>
        <v>13.7</v>
      </c>
      <c r="AC69" s="3">
        <f t="shared" si="3"/>
        <v>14.1</v>
      </c>
      <c r="AD69" s="3">
        <f t="shared" si="3"/>
        <v>14.7</v>
      </c>
      <c r="AE69" s="3">
        <f t="shared" si="3"/>
        <v>15.2</v>
      </c>
      <c r="AF69" s="3">
        <f t="shared" si="3"/>
        <v>16.2</v>
      </c>
      <c r="AG69" s="3">
        <f t="shared" si="3"/>
        <v>18.100000000000001</v>
      </c>
      <c r="AH69" s="3">
        <f t="shared" si="2"/>
        <v>19</v>
      </c>
      <c r="AI69" s="3">
        <f t="shared" si="2"/>
        <v>21.2</v>
      </c>
    </row>
    <row r="70" spans="1:35">
      <c r="A70" s="1">
        <v>5018</v>
      </c>
      <c r="B70" s="3">
        <f t="shared" si="1"/>
        <v>18.600000000000001</v>
      </c>
      <c r="C70" s="3">
        <f t="shared" si="1"/>
        <v>16.3</v>
      </c>
      <c r="D70" s="3">
        <f t="shared" si="1"/>
        <v>14.1</v>
      </c>
      <c r="E70" s="3">
        <f t="shared" si="1"/>
        <v>12.2</v>
      </c>
      <c r="F70" s="3">
        <f t="shared" si="1"/>
        <v>9.6999999999999993</v>
      </c>
      <c r="G70" s="3">
        <f t="shared" si="1"/>
        <v>8.6</v>
      </c>
      <c r="H70" s="3">
        <f t="shared" si="1"/>
        <v>8</v>
      </c>
      <c r="I70" s="3">
        <f t="shared" si="1"/>
        <v>6.6</v>
      </c>
      <c r="J70" s="3">
        <f t="shared" si="1"/>
        <v>7.1</v>
      </c>
      <c r="K70" s="3">
        <f t="shared" si="1"/>
        <v>5.4</v>
      </c>
      <c r="L70" s="3">
        <f t="shared" si="1"/>
        <v>6</v>
      </c>
      <c r="M70" s="3">
        <f t="shared" si="1"/>
        <v>6.9</v>
      </c>
      <c r="N70" s="3">
        <f t="shared" si="1"/>
        <v>7.7</v>
      </c>
      <c r="O70" s="3">
        <f t="shared" si="1"/>
        <v>8.9</v>
      </c>
      <c r="P70" s="3">
        <f t="shared" si="1"/>
        <v>10.6</v>
      </c>
      <c r="Q70" s="3">
        <f t="shared" si="1"/>
        <v>3.8</v>
      </c>
      <c r="R70" s="3">
        <f t="shared" si="3"/>
        <v>3.4</v>
      </c>
      <c r="S70" s="3">
        <f t="shared" si="3"/>
        <v>1.2</v>
      </c>
      <c r="T70" s="3">
        <f t="shared" si="3"/>
        <v>-1</v>
      </c>
      <c r="U70" s="3">
        <f t="shared" si="3"/>
        <v>0.9</v>
      </c>
      <c r="V70" s="3">
        <f t="shared" si="3"/>
        <v>2.9</v>
      </c>
      <c r="W70" s="3">
        <f t="shared" si="3"/>
        <v>4.5999999999999996</v>
      </c>
      <c r="X70" s="3">
        <f t="shared" si="3"/>
        <v>7.3</v>
      </c>
      <c r="Y70" s="3">
        <f t="shared" si="3"/>
        <v>7.3</v>
      </c>
      <c r="Z70" s="3">
        <f t="shared" si="3"/>
        <v>8.6</v>
      </c>
      <c r="AA70" s="3">
        <f t="shared" si="3"/>
        <v>11.9</v>
      </c>
      <c r="AB70" s="3">
        <f t="shared" si="3"/>
        <v>11.9</v>
      </c>
      <c r="AC70" s="3">
        <f t="shared" si="3"/>
        <v>12.3</v>
      </c>
      <c r="AD70" s="3">
        <f t="shared" si="3"/>
        <v>12.9</v>
      </c>
      <c r="AE70" s="3">
        <f t="shared" si="3"/>
        <v>13.4</v>
      </c>
      <c r="AF70" s="3">
        <f t="shared" si="3"/>
        <v>14.4</v>
      </c>
      <c r="AG70" s="3">
        <f t="shared" si="3"/>
        <v>16.3</v>
      </c>
      <c r="AH70" s="3">
        <f t="shared" si="2"/>
        <v>17.2</v>
      </c>
      <c r="AI70" s="3">
        <f t="shared" si="2"/>
        <v>19.399999999999999</v>
      </c>
    </row>
    <row r="71" spans="1:35">
      <c r="A71" s="1">
        <v>5019</v>
      </c>
      <c r="B71" s="3">
        <f t="shared" si="1"/>
        <v>20.2</v>
      </c>
      <c r="C71" s="3">
        <f t="shared" si="1"/>
        <v>17.899999999999999</v>
      </c>
      <c r="D71" s="3">
        <f t="shared" si="1"/>
        <v>15.6</v>
      </c>
      <c r="E71" s="3">
        <f t="shared" si="1"/>
        <v>13.4</v>
      </c>
      <c r="F71" s="3">
        <f t="shared" si="1"/>
        <v>10.9</v>
      </c>
      <c r="G71" s="3">
        <f t="shared" si="1"/>
        <v>9.9</v>
      </c>
      <c r="H71" s="3">
        <f t="shared" si="1"/>
        <v>9.4</v>
      </c>
      <c r="I71" s="3">
        <f t="shared" si="1"/>
        <v>8.1999999999999993</v>
      </c>
      <c r="J71" s="3">
        <f t="shared" si="1"/>
        <v>8.4</v>
      </c>
      <c r="K71" s="3">
        <f t="shared" si="1"/>
        <v>6.9</v>
      </c>
      <c r="L71" s="3">
        <f t="shared" si="1"/>
        <v>7.2</v>
      </c>
      <c r="M71" s="3">
        <f t="shared" si="1"/>
        <v>7.8</v>
      </c>
      <c r="N71" s="3">
        <f t="shared" si="1"/>
        <v>9.1</v>
      </c>
      <c r="O71" s="3">
        <f t="shared" si="1"/>
        <v>10.199999999999999</v>
      </c>
      <c r="P71" s="3">
        <f t="shared" si="1"/>
        <v>12.4</v>
      </c>
      <c r="Q71" s="3">
        <f t="shared" si="1"/>
        <v>4.9000000000000004</v>
      </c>
      <c r="R71" s="3">
        <f t="shared" si="3"/>
        <v>4.4000000000000004</v>
      </c>
      <c r="S71" s="3">
        <f t="shared" si="3"/>
        <v>2</v>
      </c>
      <c r="T71" s="3">
        <f t="shared" si="3"/>
        <v>0.9</v>
      </c>
      <c r="U71" s="3">
        <f t="shared" si="3"/>
        <v>-1</v>
      </c>
      <c r="V71" s="3">
        <f t="shared" si="3"/>
        <v>2</v>
      </c>
      <c r="W71" s="3">
        <f t="shared" si="3"/>
        <v>3.6</v>
      </c>
      <c r="X71" s="3">
        <f t="shared" si="3"/>
        <v>6.1</v>
      </c>
      <c r="Y71" s="3">
        <f t="shared" si="3"/>
        <v>6.1</v>
      </c>
      <c r="Z71" s="3">
        <f t="shared" si="3"/>
        <v>7.4</v>
      </c>
      <c r="AA71" s="3">
        <f t="shared" si="3"/>
        <v>10.7</v>
      </c>
      <c r="AB71" s="3">
        <f t="shared" si="3"/>
        <v>10.7</v>
      </c>
      <c r="AC71" s="3">
        <f t="shared" si="3"/>
        <v>11.1</v>
      </c>
      <c r="AD71" s="3">
        <f t="shared" si="3"/>
        <v>11.7</v>
      </c>
      <c r="AE71" s="3">
        <f t="shared" si="3"/>
        <v>12.2</v>
      </c>
      <c r="AF71" s="3">
        <f t="shared" si="3"/>
        <v>13.2</v>
      </c>
      <c r="AG71" s="3">
        <f t="shared" si="3"/>
        <v>15.1</v>
      </c>
      <c r="AH71" s="3">
        <f t="shared" si="2"/>
        <v>16</v>
      </c>
      <c r="AI71" s="3">
        <f t="shared" si="2"/>
        <v>18.2</v>
      </c>
    </row>
    <row r="72" spans="1:35">
      <c r="A72" s="1">
        <v>5020</v>
      </c>
      <c r="B72" s="3">
        <f t="shared" si="1"/>
        <v>22.2</v>
      </c>
      <c r="C72" s="3">
        <f t="shared" si="1"/>
        <v>19.899999999999999</v>
      </c>
      <c r="D72" s="3">
        <f t="shared" si="1"/>
        <v>18</v>
      </c>
      <c r="E72" s="3">
        <f t="shared" si="1"/>
        <v>15.7</v>
      </c>
      <c r="F72" s="3">
        <f t="shared" si="1"/>
        <v>13</v>
      </c>
      <c r="G72" s="3">
        <f t="shared" si="1"/>
        <v>12.2</v>
      </c>
      <c r="H72" s="3">
        <f t="shared" si="1"/>
        <v>11.6</v>
      </c>
      <c r="I72" s="3">
        <f t="shared" si="1"/>
        <v>10.3</v>
      </c>
      <c r="J72" s="3">
        <f t="shared" si="1"/>
        <v>10.4</v>
      </c>
      <c r="K72" s="3">
        <f t="shared" si="1"/>
        <v>8.5</v>
      </c>
      <c r="L72" s="3">
        <f t="shared" si="1"/>
        <v>9.4</v>
      </c>
      <c r="M72" s="3">
        <f t="shared" si="1"/>
        <v>9.8000000000000007</v>
      </c>
      <c r="N72" s="3">
        <f t="shared" si="1"/>
        <v>10.9</v>
      </c>
      <c r="O72" s="3">
        <f t="shared" si="1"/>
        <v>12.4</v>
      </c>
      <c r="P72" s="3">
        <f t="shared" si="1"/>
        <v>14.8</v>
      </c>
      <c r="Q72" s="3">
        <f t="shared" si="1"/>
        <v>6.8</v>
      </c>
      <c r="R72" s="3">
        <f t="shared" si="3"/>
        <v>6.2</v>
      </c>
      <c r="S72" s="3">
        <f t="shared" si="3"/>
        <v>4.2</v>
      </c>
      <c r="T72" s="3">
        <f t="shared" si="3"/>
        <v>2.9</v>
      </c>
      <c r="U72" s="3">
        <f t="shared" si="3"/>
        <v>2</v>
      </c>
      <c r="V72" s="3">
        <f t="shared" si="3"/>
        <v>-1</v>
      </c>
      <c r="W72" s="3">
        <f t="shared" si="3"/>
        <v>2.9</v>
      </c>
      <c r="X72" s="3">
        <f t="shared" si="3"/>
        <v>5.2</v>
      </c>
      <c r="Y72" s="3">
        <f t="shared" si="3"/>
        <v>5.2</v>
      </c>
      <c r="Z72" s="3">
        <f t="shared" si="3"/>
        <v>6.5</v>
      </c>
      <c r="AA72" s="3">
        <f t="shared" si="3"/>
        <v>9.8000000000000007</v>
      </c>
      <c r="AB72" s="3">
        <f t="shared" si="3"/>
        <v>9.8000000000000007</v>
      </c>
      <c r="AC72" s="3">
        <f t="shared" si="3"/>
        <v>10.199999999999999</v>
      </c>
      <c r="AD72" s="3">
        <f t="shared" si="3"/>
        <v>10.8</v>
      </c>
      <c r="AE72" s="3">
        <f t="shared" si="3"/>
        <v>11.3</v>
      </c>
      <c r="AF72" s="3">
        <f t="shared" si="3"/>
        <v>12.3</v>
      </c>
      <c r="AG72" s="3">
        <f t="shared" si="3"/>
        <v>14.2</v>
      </c>
      <c r="AH72" s="3">
        <f t="shared" si="2"/>
        <v>15.1</v>
      </c>
      <c r="AI72" s="3">
        <f t="shared" si="2"/>
        <v>17.3</v>
      </c>
    </row>
    <row r="73" spans="1:35">
      <c r="A73" s="1">
        <v>5021</v>
      </c>
      <c r="B73" s="3">
        <f t="shared" si="1"/>
        <v>23.8</v>
      </c>
      <c r="C73" s="3">
        <f t="shared" si="1"/>
        <v>21.5</v>
      </c>
      <c r="D73" s="3">
        <f t="shared" si="1"/>
        <v>19.100000000000001</v>
      </c>
      <c r="E73" s="3">
        <f t="shared" si="1"/>
        <v>17.3</v>
      </c>
      <c r="F73" s="3">
        <f t="shared" si="1"/>
        <v>14.7</v>
      </c>
      <c r="G73" s="3">
        <f t="shared" si="1"/>
        <v>13.4</v>
      </c>
      <c r="H73" s="3">
        <f t="shared" si="1"/>
        <v>13</v>
      </c>
      <c r="I73" s="3">
        <f t="shared" si="1"/>
        <v>11.8</v>
      </c>
      <c r="J73" s="3">
        <f t="shared" si="1"/>
        <v>11.8</v>
      </c>
      <c r="K73" s="3">
        <f t="shared" si="1"/>
        <v>10.6</v>
      </c>
      <c r="L73" s="3">
        <f t="shared" si="1"/>
        <v>11.1</v>
      </c>
      <c r="M73" s="3">
        <f t="shared" si="1"/>
        <v>11.3</v>
      </c>
      <c r="N73" s="3">
        <f t="shared" si="1"/>
        <v>12.5</v>
      </c>
      <c r="O73" s="3">
        <f t="shared" si="1"/>
        <v>13.3</v>
      </c>
      <c r="P73" s="3">
        <f t="shared" si="1"/>
        <v>16.3</v>
      </c>
      <c r="Q73" s="3">
        <f t="shared" si="1"/>
        <v>8.6999999999999993</v>
      </c>
      <c r="R73" s="3">
        <f t="shared" si="3"/>
        <v>8</v>
      </c>
      <c r="S73" s="3">
        <f t="shared" si="3"/>
        <v>6.1</v>
      </c>
      <c r="T73" s="3">
        <f t="shared" si="3"/>
        <v>4.5999999999999996</v>
      </c>
      <c r="U73" s="3">
        <f t="shared" si="3"/>
        <v>3.6</v>
      </c>
      <c r="V73" s="3">
        <f t="shared" si="3"/>
        <v>2.9</v>
      </c>
      <c r="W73" s="3">
        <f t="shared" si="3"/>
        <v>-1</v>
      </c>
      <c r="X73" s="3">
        <f t="shared" si="3"/>
        <v>3.7</v>
      </c>
      <c r="Y73" s="3">
        <f t="shared" si="3"/>
        <v>3.7</v>
      </c>
      <c r="Z73" s="3">
        <f t="shared" si="3"/>
        <v>5</v>
      </c>
      <c r="AA73" s="3">
        <f t="shared" si="3"/>
        <v>8.3000000000000007</v>
      </c>
      <c r="AB73" s="3">
        <f t="shared" si="3"/>
        <v>8.3000000000000007</v>
      </c>
      <c r="AC73" s="3">
        <f t="shared" si="3"/>
        <v>8.6999999999999993</v>
      </c>
      <c r="AD73" s="3">
        <f t="shared" si="3"/>
        <v>9.3000000000000007</v>
      </c>
      <c r="AE73" s="3">
        <f t="shared" si="3"/>
        <v>9.8000000000000007</v>
      </c>
      <c r="AF73" s="3">
        <f t="shared" si="3"/>
        <v>10.8</v>
      </c>
      <c r="AG73" s="3">
        <f t="shared" si="3"/>
        <v>12.7</v>
      </c>
      <c r="AH73" s="3">
        <f t="shared" si="2"/>
        <v>13.6</v>
      </c>
      <c r="AI73" s="3">
        <f t="shared" si="2"/>
        <v>15.8</v>
      </c>
    </row>
    <row r="74" spans="1:35">
      <c r="A74" s="1">
        <v>5022</v>
      </c>
      <c r="B74" s="3">
        <f t="shared" si="1"/>
        <v>26.1</v>
      </c>
      <c r="C74" s="3">
        <f t="shared" si="1"/>
        <v>23.8</v>
      </c>
      <c r="D74" s="3">
        <f t="shared" si="1"/>
        <v>22.3</v>
      </c>
      <c r="E74" s="3">
        <f t="shared" si="1"/>
        <v>20.2</v>
      </c>
      <c r="F74" s="3">
        <f t="shared" si="1"/>
        <v>17.8</v>
      </c>
      <c r="G74" s="3">
        <f t="shared" si="1"/>
        <v>17.100000000000001</v>
      </c>
      <c r="H74" s="3">
        <f t="shared" si="1"/>
        <v>16.100000000000001</v>
      </c>
      <c r="I74" s="3">
        <f t="shared" si="1"/>
        <v>14.9</v>
      </c>
      <c r="J74" s="3">
        <f t="shared" si="1"/>
        <v>14.7</v>
      </c>
      <c r="K74" s="3">
        <f t="shared" si="1"/>
        <v>12.7</v>
      </c>
      <c r="L74" s="3">
        <f t="shared" si="1"/>
        <v>13.4</v>
      </c>
      <c r="M74" s="3">
        <f t="shared" si="1"/>
        <v>13.7</v>
      </c>
      <c r="N74" s="3">
        <f t="shared" si="1"/>
        <v>15.4</v>
      </c>
      <c r="O74" s="3">
        <f t="shared" si="1"/>
        <v>16.2</v>
      </c>
      <c r="P74" s="3">
        <f t="shared" si="1"/>
        <v>19.5</v>
      </c>
      <c r="Q74" s="3">
        <f t="shared" si="1"/>
        <v>11.5</v>
      </c>
      <c r="R74" s="3">
        <f t="shared" si="3"/>
        <v>11.2</v>
      </c>
      <c r="S74" s="3">
        <f t="shared" si="3"/>
        <v>9.1</v>
      </c>
      <c r="T74" s="3">
        <f t="shared" si="3"/>
        <v>7.3</v>
      </c>
      <c r="U74" s="3">
        <f t="shared" si="3"/>
        <v>6.1</v>
      </c>
      <c r="V74" s="3">
        <f t="shared" si="3"/>
        <v>5.2</v>
      </c>
      <c r="W74" s="3">
        <f t="shared" si="3"/>
        <v>3.7</v>
      </c>
      <c r="X74" s="3">
        <f t="shared" si="3"/>
        <v>-1</v>
      </c>
      <c r="Y74" s="3">
        <f t="shared" si="3"/>
        <v>1.8</v>
      </c>
      <c r="Z74" s="3">
        <f t="shared" si="3"/>
        <v>3.1</v>
      </c>
      <c r="AA74" s="3">
        <f t="shared" si="3"/>
        <v>6.4</v>
      </c>
      <c r="AB74" s="3">
        <f t="shared" si="3"/>
        <v>6.4</v>
      </c>
      <c r="AC74" s="3">
        <f t="shared" si="3"/>
        <v>6.8</v>
      </c>
      <c r="AD74" s="3">
        <f t="shared" si="3"/>
        <v>7.4</v>
      </c>
      <c r="AE74" s="3">
        <f t="shared" si="3"/>
        <v>7.9</v>
      </c>
      <c r="AF74" s="3">
        <f t="shared" si="3"/>
        <v>8.9</v>
      </c>
      <c r="AG74" s="3">
        <f t="shared" si="3"/>
        <v>10.8</v>
      </c>
      <c r="AH74" s="3">
        <f t="shared" si="2"/>
        <v>11.7</v>
      </c>
      <c r="AI74" s="3">
        <f t="shared" si="2"/>
        <v>13.9</v>
      </c>
    </row>
    <row r="75" spans="1:35">
      <c r="A75" s="1">
        <v>5023</v>
      </c>
      <c r="B75" s="3">
        <f t="shared" si="1"/>
        <v>26.1</v>
      </c>
      <c r="C75" s="3">
        <f t="shared" si="1"/>
        <v>23.8</v>
      </c>
      <c r="D75" s="3">
        <f t="shared" si="1"/>
        <v>22.3</v>
      </c>
      <c r="E75" s="3">
        <f t="shared" si="1"/>
        <v>20.2</v>
      </c>
      <c r="F75" s="3">
        <f t="shared" si="1"/>
        <v>17.8</v>
      </c>
      <c r="G75" s="3">
        <f t="shared" si="1"/>
        <v>17.100000000000001</v>
      </c>
      <c r="H75" s="3">
        <f t="shared" si="1"/>
        <v>16.100000000000001</v>
      </c>
      <c r="I75" s="3">
        <f t="shared" si="1"/>
        <v>14.9</v>
      </c>
      <c r="J75" s="3">
        <f t="shared" ref="J75:Y75" si="4">IF(INDEX($B$13:$AI$46,MATCH($A75,$A$13:$A$46,0),MATCH(J$51,$B$12:$AI$12,0))=-1,INDEX($B$13:$AI$46,MATCH(J$51,$B$12:$AI$12,0),MATCH($A75,$A$13:$A$46,0)),INDEX($B$13:$AI$46,MATCH($A75,$A$13:$A$46,0),MATCH(J$51,$B$12:$AI$12,0)))</f>
        <v>14.7</v>
      </c>
      <c r="K75" s="3">
        <f t="shared" si="4"/>
        <v>12.7</v>
      </c>
      <c r="L75" s="3">
        <f t="shared" si="4"/>
        <v>13.4</v>
      </c>
      <c r="M75" s="3">
        <f t="shared" si="4"/>
        <v>13.7</v>
      </c>
      <c r="N75" s="3">
        <f t="shared" si="4"/>
        <v>15.4</v>
      </c>
      <c r="O75" s="3">
        <f t="shared" si="4"/>
        <v>16.2</v>
      </c>
      <c r="P75" s="3">
        <f t="shared" si="4"/>
        <v>19.5</v>
      </c>
      <c r="Q75" s="3">
        <f t="shared" si="4"/>
        <v>11.5</v>
      </c>
      <c r="R75" s="3">
        <f t="shared" si="4"/>
        <v>11.2</v>
      </c>
      <c r="S75" s="3">
        <f t="shared" si="4"/>
        <v>9.1</v>
      </c>
      <c r="T75" s="3">
        <f t="shared" si="4"/>
        <v>7.3</v>
      </c>
      <c r="U75" s="3">
        <f t="shared" si="4"/>
        <v>6.1</v>
      </c>
      <c r="V75" s="3">
        <f t="shared" si="4"/>
        <v>5.2</v>
      </c>
      <c r="W75" s="3">
        <f t="shared" si="4"/>
        <v>3.7</v>
      </c>
      <c r="X75" s="3">
        <f t="shared" si="4"/>
        <v>1.8</v>
      </c>
      <c r="Y75" s="3">
        <f t="shared" si="4"/>
        <v>-1</v>
      </c>
      <c r="Z75" s="3">
        <f t="shared" si="3"/>
        <v>2.8</v>
      </c>
      <c r="AA75" s="3">
        <f t="shared" si="3"/>
        <v>6.1</v>
      </c>
      <c r="AB75" s="3">
        <f t="shared" si="3"/>
        <v>6.1</v>
      </c>
      <c r="AC75" s="3">
        <f t="shared" si="3"/>
        <v>6.5</v>
      </c>
      <c r="AD75" s="3">
        <f t="shared" si="3"/>
        <v>7.1</v>
      </c>
      <c r="AE75" s="3">
        <f t="shared" si="3"/>
        <v>7.6</v>
      </c>
      <c r="AF75" s="3">
        <f t="shared" si="3"/>
        <v>8.6</v>
      </c>
      <c r="AG75" s="3">
        <f t="shared" si="3"/>
        <v>10.5</v>
      </c>
      <c r="AH75" s="3">
        <f t="shared" si="2"/>
        <v>11.4</v>
      </c>
      <c r="AI75" s="3">
        <f t="shared" si="2"/>
        <v>13.6</v>
      </c>
    </row>
    <row r="76" spans="1:35">
      <c r="A76" s="1">
        <v>5024</v>
      </c>
      <c r="B76" s="3">
        <f t="shared" ref="B76:AI83" si="5">IF(INDEX($B$13:$AI$46,MATCH($A76,$A$13:$A$46,0),MATCH(B$51,$B$12:$AI$12,0))=-1,INDEX($B$13:$AI$46,MATCH(B$51,$B$12:$AI$12,0),MATCH($A76,$A$13:$A$46,0)),INDEX($B$13:$AI$46,MATCH($A76,$A$13:$A$46,0),MATCH(B$51,$B$12:$AI$12,0)))</f>
        <v>27.4</v>
      </c>
      <c r="C76" s="3">
        <f t="shared" si="5"/>
        <v>25.1</v>
      </c>
      <c r="D76" s="3">
        <f t="shared" si="5"/>
        <v>23.6</v>
      </c>
      <c r="E76" s="3">
        <f t="shared" si="5"/>
        <v>21.5</v>
      </c>
      <c r="F76" s="3">
        <f t="shared" si="5"/>
        <v>19.100000000000001</v>
      </c>
      <c r="G76" s="3">
        <f t="shared" si="5"/>
        <v>18.399999999999999</v>
      </c>
      <c r="H76" s="3">
        <f t="shared" si="5"/>
        <v>17.399999999999999</v>
      </c>
      <c r="I76" s="3">
        <f t="shared" si="5"/>
        <v>16.2</v>
      </c>
      <c r="J76" s="3">
        <f t="shared" si="5"/>
        <v>16</v>
      </c>
      <c r="K76" s="3">
        <f t="shared" si="5"/>
        <v>14</v>
      </c>
      <c r="L76" s="3">
        <f t="shared" si="5"/>
        <v>14.7</v>
      </c>
      <c r="M76" s="3">
        <f t="shared" si="5"/>
        <v>15</v>
      </c>
      <c r="N76" s="3">
        <f t="shared" si="5"/>
        <v>16.7</v>
      </c>
      <c r="O76" s="3">
        <f t="shared" si="5"/>
        <v>17.5</v>
      </c>
      <c r="P76" s="3">
        <f t="shared" si="5"/>
        <v>20.8</v>
      </c>
      <c r="Q76" s="3">
        <f t="shared" si="5"/>
        <v>12.8</v>
      </c>
      <c r="R76" s="3">
        <f t="shared" si="5"/>
        <v>12.5</v>
      </c>
      <c r="S76" s="3">
        <f t="shared" si="5"/>
        <v>10.4</v>
      </c>
      <c r="T76" s="3">
        <f t="shared" si="5"/>
        <v>8.6</v>
      </c>
      <c r="U76" s="3">
        <f t="shared" si="5"/>
        <v>7.4</v>
      </c>
      <c r="V76" s="3">
        <f t="shared" si="5"/>
        <v>6.5</v>
      </c>
      <c r="W76" s="3">
        <f t="shared" si="5"/>
        <v>5</v>
      </c>
      <c r="X76" s="3">
        <f t="shared" si="5"/>
        <v>3.1</v>
      </c>
      <c r="Y76" s="3">
        <f t="shared" si="5"/>
        <v>2.8</v>
      </c>
      <c r="Z76" s="3">
        <f t="shared" si="5"/>
        <v>-1</v>
      </c>
      <c r="AA76" s="3">
        <f t="shared" si="5"/>
        <v>4.5999999999999996</v>
      </c>
      <c r="AB76" s="3">
        <f t="shared" si="5"/>
        <v>4.5999999999999996</v>
      </c>
      <c r="AC76" s="3">
        <f t="shared" si="5"/>
        <v>5</v>
      </c>
      <c r="AD76" s="3">
        <f t="shared" si="5"/>
        <v>5.6</v>
      </c>
      <c r="AE76" s="3">
        <f t="shared" si="5"/>
        <v>6.1</v>
      </c>
      <c r="AF76" s="3">
        <f t="shared" si="5"/>
        <v>7.1</v>
      </c>
      <c r="AG76" s="3">
        <f t="shared" si="5"/>
        <v>9</v>
      </c>
      <c r="AH76" s="3">
        <f t="shared" si="5"/>
        <v>9.9</v>
      </c>
      <c r="AI76" s="3">
        <f t="shared" si="5"/>
        <v>12.1</v>
      </c>
    </row>
    <row r="77" spans="1:35">
      <c r="A77" s="1">
        <v>5025</v>
      </c>
      <c r="B77" s="3">
        <f>IF(INDEX($B$13:$AI$46,MATCH($A77,$A$13:$A$46,0),MATCH(B$51,$B$12:$AI$12,0))=-1,INDEX($B$13:$AI$46,MATCH(B$51,$B$12:$AI$12,0),MATCH($A77,$A$13:$A$46,0)),INDEX($B$13:$AI$46,MATCH($A77,$A$13:$A$46,0),MATCH(B$51,$B$12:$AI$12,0)))</f>
        <v>30.7</v>
      </c>
      <c r="C77" s="3">
        <f t="shared" si="5"/>
        <v>28.4</v>
      </c>
      <c r="D77" s="3">
        <f t="shared" si="5"/>
        <v>26.9</v>
      </c>
      <c r="E77" s="3">
        <f t="shared" si="5"/>
        <v>24.8</v>
      </c>
      <c r="F77" s="3">
        <f t="shared" si="5"/>
        <v>22.4</v>
      </c>
      <c r="G77" s="3">
        <f t="shared" si="5"/>
        <v>21.7</v>
      </c>
      <c r="H77" s="3">
        <f t="shared" si="5"/>
        <v>20.7</v>
      </c>
      <c r="I77" s="3">
        <f t="shared" si="5"/>
        <v>19.5</v>
      </c>
      <c r="J77" s="3">
        <f t="shared" si="5"/>
        <v>19.3</v>
      </c>
      <c r="K77" s="3">
        <f t="shared" si="5"/>
        <v>17.3</v>
      </c>
      <c r="L77" s="3">
        <f t="shared" si="5"/>
        <v>18</v>
      </c>
      <c r="M77" s="3">
        <f t="shared" si="5"/>
        <v>18.3</v>
      </c>
      <c r="N77" s="3">
        <f t="shared" si="5"/>
        <v>20</v>
      </c>
      <c r="O77" s="3">
        <f t="shared" si="5"/>
        <v>20.8</v>
      </c>
      <c r="P77" s="3">
        <f t="shared" si="5"/>
        <v>24.1</v>
      </c>
      <c r="Q77" s="3">
        <f t="shared" si="5"/>
        <v>16.100000000000001</v>
      </c>
      <c r="R77" s="3">
        <f t="shared" si="5"/>
        <v>15.8</v>
      </c>
      <c r="S77" s="3">
        <f t="shared" si="5"/>
        <v>13.7</v>
      </c>
      <c r="T77" s="3">
        <f t="shared" si="5"/>
        <v>11.9</v>
      </c>
      <c r="U77" s="3">
        <f t="shared" si="5"/>
        <v>10.7</v>
      </c>
      <c r="V77" s="3">
        <f t="shared" si="5"/>
        <v>9.8000000000000007</v>
      </c>
      <c r="W77" s="3">
        <f t="shared" si="5"/>
        <v>8.3000000000000007</v>
      </c>
      <c r="X77" s="3">
        <f t="shared" si="5"/>
        <v>6.4</v>
      </c>
      <c r="Y77" s="3">
        <f t="shared" si="5"/>
        <v>6.1</v>
      </c>
      <c r="Z77" s="3">
        <f t="shared" si="5"/>
        <v>4.5999999999999996</v>
      </c>
      <c r="AA77" s="3">
        <f t="shared" si="5"/>
        <v>-1</v>
      </c>
      <c r="AB77" s="3">
        <f t="shared" si="5"/>
        <v>4.5999999999999996</v>
      </c>
      <c r="AC77" s="3">
        <f t="shared" si="5"/>
        <v>5</v>
      </c>
      <c r="AD77" s="3">
        <f t="shared" si="5"/>
        <v>5.6</v>
      </c>
      <c r="AE77" s="3">
        <f t="shared" si="5"/>
        <v>6.1</v>
      </c>
      <c r="AF77" s="3">
        <f t="shared" si="5"/>
        <v>7.1</v>
      </c>
      <c r="AG77" s="3">
        <f t="shared" si="5"/>
        <v>9</v>
      </c>
      <c r="AH77" s="3">
        <f t="shared" si="5"/>
        <v>9.9</v>
      </c>
      <c r="AI77" s="3">
        <f t="shared" si="5"/>
        <v>12.1</v>
      </c>
    </row>
    <row r="78" spans="1:35">
      <c r="A78" s="1">
        <v>5026</v>
      </c>
      <c r="B78" s="3">
        <f t="shared" ref="B78:Q85" si="6">IF(INDEX($B$13:$AI$46,MATCH($A78,$A$13:$A$46,0),MATCH(B$51,$B$12:$AI$12,0))=-1,INDEX($B$13:$AI$46,MATCH(B$51,$B$12:$AI$12,0),MATCH($A78,$A$13:$A$46,0)),INDEX($B$13:$AI$46,MATCH($A78,$A$13:$A$46,0),MATCH(B$51,$B$12:$AI$12,0)))</f>
        <v>30.7</v>
      </c>
      <c r="C78" s="3">
        <f t="shared" si="5"/>
        <v>28.4</v>
      </c>
      <c r="D78" s="3">
        <f t="shared" si="5"/>
        <v>26.9</v>
      </c>
      <c r="E78" s="3">
        <f t="shared" si="5"/>
        <v>24.8</v>
      </c>
      <c r="F78" s="3">
        <f t="shared" si="5"/>
        <v>22.4</v>
      </c>
      <c r="G78" s="3">
        <f t="shared" si="5"/>
        <v>21.7</v>
      </c>
      <c r="H78" s="3">
        <f t="shared" si="5"/>
        <v>20.7</v>
      </c>
      <c r="I78" s="3">
        <f t="shared" si="5"/>
        <v>19.5</v>
      </c>
      <c r="J78" s="3">
        <f t="shared" si="5"/>
        <v>19.3</v>
      </c>
      <c r="K78" s="3">
        <f t="shared" si="5"/>
        <v>17.3</v>
      </c>
      <c r="L78" s="3">
        <f t="shared" si="5"/>
        <v>18</v>
      </c>
      <c r="M78" s="3">
        <f t="shared" si="5"/>
        <v>18.3</v>
      </c>
      <c r="N78" s="3">
        <f t="shared" si="5"/>
        <v>20</v>
      </c>
      <c r="O78" s="3">
        <f t="shared" si="5"/>
        <v>20.8</v>
      </c>
      <c r="P78" s="3">
        <f t="shared" si="5"/>
        <v>24.1</v>
      </c>
      <c r="Q78" s="3">
        <f t="shared" si="5"/>
        <v>16.100000000000001</v>
      </c>
      <c r="R78" s="3">
        <f t="shared" si="5"/>
        <v>15.8</v>
      </c>
      <c r="S78" s="3">
        <f t="shared" si="5"/>
        <v>13.7</v>
      </c>
      <c r="T78" s="3">
        <f t="shared" si="5"/>
        <v>11.9</v>
      </c>
      <c r="U78" s="3">
        <f t="shared" si="5"/>
        <v>10.7</v>
      </c>
      <c r="V78" s="3">
        <f t="shared" si="5"/>
        <v>9.8000000000000007</v>
      </c>
      <c r="W78" s="3">
        <f t="shared" si="5"/>
        <v>8.3000000000000007</v>
      </c>
      <c r="X78" s="3">
        <f t="shared" si="5"/>
        <v>6.4</v>
      </c>
      <c r="Y78" s="3">
        <f t="shared" si="5"/>
        <v>6.1</v>
      </c>
      <c r="Z78" s="3">
        <f t="shared" si="5"/>
        <v>4.5999999999999996</v>
      </c>
      <c r="AA78" s="3">
        <f t="shared" si="5"/>
        <v>4.5999999999999996</v>
      </c>
      <c r="AB78" s="3">
        <f t="shared" si="5"/>
        <v>-1</v>
      </c>
      <c r="AC78" s="3">
        <f t="shared" si="5"/>
        <v>1.1000000000000001</v>
      </c>
      <c r="AD78" s="3">
        <f t="shared" si="5"/>
        <v>1.7</v>
      </c>
      <c r="AE78" s="3">
        <f t="shared" si="5"/>
        <v>2.2000000000000002</v>
      </c>
      <c r="AF78" s="3">
        <f t="shared" si="5"/>
        <v>3.2</v>
      </c>
      <c r="AG78" s="3">
        <f t="shared" si="5"/>
        <v>5.0999999999999996</v>
      </c>
      <c r="AH78" s="3">
        <f t="shared" si="5"/>
        <v>6</v>
      </c>
      <c r="AI78" s="3">
        <f t="shared" si="5"/>
        <v>8.1999999999999993</v>
      </c>
    </row>
    <row r="79" spans="1:35">
      <c r="A79" s="1">
        <v>5027</v>
      </c>
      <c r="B79" s="3">
        <f t="shared" si="6"/>
        <v>31.1</v>
      </c>
      <c r="C79" s="3">
        <f t="shared" si="5"/>
        <v>28.8</v>
      </c>
      <c r="D79" s="3">
        <f t="shared" si="5"/>
        <v>27.3</v>
      </c>
      <c r="E79" s="3">
        <f t="shared" si="5"/>
        <v>25.2</v>
      </c>
      <c r="F79" s="3">
        <f t="shared" si="5"/>
        <v>22.8</v>
      </c>
      <c r="G79" s="3">
        <f t="shared" si="5"/>
        <v>22.1</v>
      </c>
      <c r="H79" s="3">
        <f t="shared" si="5"/>
        <v>21.1</v>
      </c>
      <c r="I79" s="3">
        <f t="shared" si="5"/>
        <v>19.899999999999999</v>
      </c>
      <c r="J79" s="3">
        <f t="shared" si="5"/>
        <v>19.7</v>
      </c>
      <c r="K79" s="3">
        <f t="shared" si="5"/>
        <v>17.7</v>
      </c>
      <c r="L79" s="3">
        <f t="shared" si="5"/>
        <v>18.399999999999999</v>
      </c>
      <c r="M79" s="3">
        <f t="shared" si="5"/>
        <v>18.7</v>
      </c>
      <c r="N79" s="3">
        <f t="shared" si="5"/>
        <v>20.399999999999999</v>
      </c>
      <c r="O79" s="3">
        <f t="shared" si="5"/>
        <v>21.2</v>
      </c>
      <c r="P79" s="3">
        <f t="shared" si="5"/>
        <v>24.5</v>
      </c>
      <c r="Q79" s="3">
        <f t="shared" si="5"/>
        <v>16.5</v>
      </c>
      <c r="R79" s="3">
        <f t="shared" si="5"/>
        <v>16.2</v>
      </c>
      <c r="S79" s="3">
        <f t="shared" si="5"/>
        <v>14.1</v>
      </c>
      <c r="T79" s="3">
        <f t="shared" si="5"/>
        <v>12.3</v>
      </c>
      <c r="U79" s="3">
        <f t="shared" si="5"/>
        <v>11.1</v>
      </c>
      <c r="V79" s="3">
        <f t="shared" si="5"/>
        <v>10.199999999999999</v>
      </c>
      <c r="W79" s="3">
        <f t="shared" si="5"/>
        <v>8.6999999999999993</v>
      </c>
      <c r="X79" s="3">
        <f t="shared" si="5"/>
        <v>6.8</v>
      </c>
      <c r="Y79" s="3">
        <f t="shared" si="5"/>
        <v>6.5</v>
      </c>
      <c r="Z79" s="3">
        <f t="shared" si="5"/>
        <v>5</v>
      </c>
      <c r="AA79" s="3">
        <f t="shared" si="5"/>
        <v>5</v>
      </c>
      <c r="AB79" s="3">
        <f t="shared" si="5"/>
        <v>1.1000000000000001</v>
      </c>
      <c r="AC79" s="3">
        <f t="shared" si="5"/>
        <v>-1</v>
      </c>
      <c r="AD79" s="3">
        <f t="shared" si="5"/>
        <v>1</v>
      </c>
      <c r="AE79" s="3">
        <f t="shared" si="5"/>
        <v>1.5</v>
      </c>
      <c r="AF79" s="3">
        <f t="shared" si="5"/>
        <v>2.5</v>
      </c>
      <c r="AG79" s="3">
        <f t="shared" si="5"/>
        <v>4.4000000000000004</v>
      </c>
      <c r="AH79" s="3">
        <f t="shared" si="5"/>
        <v>5.3</v>
      </c>
      <c r="AI79" s="3">
        <f t="shared" si="5"/>
        <v>7.5</v>
      </c>
    </row>
    <row r="80" spans="1:35">
      <c r="A80" s="1">
        <v>5028</v>
      </c>
      <c r="B80" s="3">
        <f t="shared" si="6"/>
        <v>31.7</v>
      </c>
      <c r="C80" s="3">
        <f t="shared" si="5"/>
        <v>29.4</v>
      </c>
      <c r="D80" s="3">
        <f t="shared" si="5"/>
        <v>27.9</v>
      </c>
      <c r="E80" s="3">
        <f t="shared" si="5"/>
        <v>25.8</v>
      </c>
      <c r="F80" s="3">
        <f t="shared" si="5"/>
        <v>23.4</v>
      </c>
      <c r="G80" s="3">
        <f t="shared" si="5"/>
        <v>22.7</v>
      </c>
      <c r="H80" s="3">
        <f t="shared" si="5"/>
        <v>21.7</v>
      </c>
      <c r="I80" s="3">
        <f t="shared" si="5"/>
        <v>20.5</v>
      </c>
      <c r="J80" s="3">
        <f t="shared" si="5"/>
        <v>20.3</v>
      </c>
      <c r="K80" s="3">
        <f t="shared" si="5"/>
        <v>18.3</v>
      </c>
      <c r="L80" s="3">
        <f t="shared" si="5"/>
        <v>19</v>
      </c>
      <c r="M80" s="3">
        <f t="shared" si="5"/>
        <v>19.3</v>
      </c>
      <c r="N80" s="3">
        <f t="shared" si="5"/>
        <v>21</v>
      </c>
      <c r="O80" s="3">
        <f t="shared" si="5"/>
        <v>21.8</v>
      </c>
      <c r="P80" s="3">
        <f t="shared" si="5"/>
        <v>25.1</v>
      </c>
      <c r="Q80" s="3">
        <f t="shared" si="5"/>
        <v>17.100000000000001</v>
      </c>
      <c r="R80" s="3">
        <f t="shared" si="5"/>
        <v>16.8</v>
      </c>
      <c r="S80" s="3">
        <f t="shared" si="5"/>
        <v>14.7</v>
      </c>
      <c r="T80" s="3">
        <f t="shared" si="5"/>
        <v>12.9</v>
      </c>
      <c r="U80" s="3">
        <f t="shared" si="5"/>
        <v>11.7</v>
      </c>
      <c r="V80" s="3">
        <f t="shared" si="5"/>
        <v>10.8</v>
      </c>
      <c r="W80" s="3">
        <f t="shared" si="5"/>
        <v>9.3000000000000007</v>
      </c>
      <c r="X80" s="3">
        <f t="shared" si="5"/>
        <v>7.4</v>
      </c>
      <c r="Y80" s="3">
        <f t="shared" si="5"/>
        <v>7.1</v>
      </c>
      <c r="Z80" s="3">
        <f t="shared" si="5"/>
        <v>5.6</v>
      </c>
      <c r="AA80" s="3">
        <f t="shared" si="5"/>
        <v>5.6</v>
      </c>
      <c r="AB80" s="3">
        <f t="shared" si="5"/>
        <v>1.7</v>
      </c>
      <c r="AC80" s="3">
        <f t="shared" si="5"/>
        <v>1</v>
      </c>
      <c r="AD80" s="3">
        <f t="shared" si="5"/>
        <v>-1</v>
      </c>
      <c r="AE80" s="3">
        <f t="shared" si="5"/>
        <v>1.5</v>
      </c>
      <c r="AF80" s="3">
        <f t="shared" si="5"/>
        <v>2.5</v>
      </c>
      <c r="AG80" s="3">
        <f t="shared" si="5"/>
        <v>4.4000000000000004</v>
      </c>
      <c r="AH80" s="3">
        <f t="shared" si="5"/>
        <v>5.3</v>
      </c>
      <c r="AI80" s="3">
        <f t="shared" si="5"/>
        <v>7.5</v>
      </c>
    </row>
    <row r="81" spans="1:35">
      <c r="A81" s="1">
        <v>5029</v>
      </c>
      <c r="B81" s="3">
        <f t="shared" si="6"/>
        <v>32.200000000000003</v>
      </c>
      <c r="C81" s="3">
        <f t="shared" si="5"/>
        <v>29.9</v>
      </c>
      <c r="D81" s="3">
        <f t="shared" si="5"/>
        <v>28.4</v>
      </c>
      <c r="E81" s="3">
        <f t="shared" si="5"/>
        <v>26.3</v>
      </c>
      <c r="F81" s="3">
        <f t="shared" si="5"/>
        <v>23.9</v>
      </c>
      <c r="G81" s="3">
        <f t="shared" si="5"/>
        <v>23.2</v>
      </c>
      <c r="H81" s="3">
        <f t="shared" si="5"/>
        <v>22.2</v>
      </c>
      <c r="I81" s="3">
        <f t="shared" si="5"/>
        <v>21</v>
      </c>
      <c r="J81" s="3">
        <f t="shared" si="5"/>
        <v>20.8</v>
      </c>
      <c r="K81" s="3">
        <f t="shared" si="5"/>
        <v>18.8</v>
      </c>
      <c r="L81" s="3">
        <f t="shared" si="5"/>
        <v>19.5</v>
      </c>
      <c r="M81" s="3">
        <f t="shared" si="5"/>
        <v>19.8</v>
      </c>
      <c r="N81" s="3">
        <f t="shared" si="5"/>
        <v>21.5</v>
      </c>
      <c r="O81" s="3">
        <f t="shared" si="5"/>
        <v>22.3</v>
      </c>
      <c r="P81" s="3">
        <f t="shared" si="5"/>
        <v>25.6</v>
      </c>
      <c r="Q81" s="3">
        <f t="shared" si="5"/>
        <v>17.600000000000001</v>
      </c>
      <c r="R81" s="3">
        <f t="shared" si="5"/>
        <v>17.3</v>
      </c>
      <c r="S81" s="3">
        <f t="shared" si="5"/>
        <v>15.2</v>
      </c>
      <c r="T81" s="3">
        <f t="shared" si="5"/>
        <v>13.4</v>
      </c>
      <c r="U81" s="3">
        <f t="shared" si="5"/>
        <v>12.2</v>
      </c>
      <c r="V81" s="3">
        <f t="shared" si="5"/>
        <v>11.3</v>
      </c>
      <c r="W81" s="3">
        <f t="shared" si="5"/>
        <v>9.8000000000000007</v>
      </c>
      <c r="X81" s="3">
        <f t="shared" si="5"/>
        <v>7.9</v>
      </c>
      <c r="Y81" s="3">
        <f t="shared" si="5"/>
        <v>7.6</v>
      </c>
      <c r="Z81" s="3">
        <f t="shared" si="5"/>
        <v>6.1</v>
      </c>
      <c r="AA81" s="3">
        <f t="shared" si="5"/>
        <v>6.1</v>
      </c>
      <c r="AB81" s="3">
        <f t="shared" si="5"/>
        <v>2.2000000000000002</v>
      </c>
      <c r="AC81" s="3">
        <f t="shared" si="5"/>
        <v>1.5</v>
      </c>
      <c r="AD81" s="3">
        <f t="shared" si="5"/>
        <v>1.5</v>
      </c>
      <c r="AE81" s="3">
        <f t="shared" si="5"/>
        <v>-1</v>
      </c>
      <c r="AF81" s="3">
        <f t="shared" si="5"/>
        <v>1.1000000000000001</v>
      </c>
      <c r="AG81" s="3">
        <f t="shared" si="5"/>
        <v>2.5</v>
      </c>
      <c r="AH81" s="3">
        <f t="shared" si="5"/>
        <v>3.6</v>
      </c>
      <c r="AI81" s="3">
        <f t="shared" si="5"/>
        <v>5.7</v>
      </c>
    </row>
    <row r="82" spans="1:35">
      <c r="A82" s="1">
        <v>5030</v>
      </c>
      <c r="B82" s="3">
        <f t="shared" si="6"/>
        <v>33.200000000000003</v>
      </c>
      <c r="C82" s="3">
        <f t="shared" si="5"/>
        <v>30.9</v>
      </c>
      <c r="D82" s="3">
        <f t="shared" si="5"/>
        <v>29.4</v>
      </c>
      <c r="E82" s="3">
        <f t="shared" si="5"/>
        <v>27.3</v>
      </c>
      <c r="F82" s="3">
        <f t="shared" si="5"/>
        <v>24.9</v>
      </c>
      <c r="G82" s="3">
        <f t="shared" si="5"/>
        <v>24.2</v>
      </c>
      <c r="H82" s="3">
        <f t="shared" si="5"/>
        <v>23.2</v>
      </c>
      <c r="I82" s="3">
        <f t="shared" si="5"/>
        <v>22</v>
      </c>
      <c r="J82" s="3">
        <f t="shared" si="5"/>
        <v>21.8</v>
      </c>
      <c r="K82" s="3">
        <f t="shared" si="5"/>
        <v>19.8</v>
      </c>
      <c r="L82" s="3">
        <f t="shared" si="5"/>
        <v>20.5</v>
      </c>
      <c r="M82" s="3">
        <f t="shared" si="5"/>
        <v>20.8</v>
      </c>
      <c r="N82" s="3">
        <f t="shared" si="5"/>
        <v>22.5</v>
      </c>
      <c r="O82" s="3">
        <f t="shared" si="5"/>
        <v>23.3</v>
      </c>
      <c r="P82" s="3">
        <f t="shared" si="5"/>
        <v>26.6</v>
      </c>
      <c r="Q82" s="3">
        <f t="shared" si="5"/>
        <v>18.600000000000001</v>
      </c>
      <c r="R82" s="3">
        <f t="shared" si="5"/>
        <v>18.3</v>
      </c>
      <c r="S82" s="3">
        <f t="shared" si="5"/>
        <v>16.2</v>
      </c>
      <c r="T82" s="3">
        <f t="shared" si="5"/>
        <v>14.4</v>
      </c>
      <c r="U82" s="3">
        <f t="shared" si="5"/>
        <v>13.2</v>
      </c>
      <c r="V82" s="3">
        <f t="shared" si="5"/>
        <v>12.3</v>
      </c>
      <c r="W82" s="3">
        <f t="shared" si="5"/>
        <v>10.8</v>
      </c>
      <c r="X82" s="3">
        <f t="shared" si="5"/>
        <v>8.9</v>
      </c>
      <c r="Y82" s="3">
        <f t="shared" si="5"/>
        <v>8.6</v>
      </c>
      <c r="Z82" s="3">
        <f t="shared" si="5"/>
        <v>7.1</v>
      </c>
      <c r="AA82" s="3">
        <f t="shared" si="5"/>
        <v>7.1</v>
      </c>
      <c r="AB82" s="3">
        <f t="shared" si="5"/>
        <v>3.2</v>
      </c>
      <c r="AC82" s="3">
        <f t="shared" si="5"/>
        <v>2.5</v>
      </c>
      <c r="AD82" s="3">
        <f t="shared" si="5"/>
        <v>2.5</v>
      </c>
      <c r="AE82" s="3">
        <f t="shared" si="5"/>
        <v>1.1000000000000001</v>
      </c>
      <c r="AF82" s="3">
        <f t="shared" si="5"/>
        <v>-1</v>
      </c>
      <c r="AG82" s="3">
        <f t="shared" si="5"/>
        <v>1.2</v>
      </c>
      <c r="AH82" s="3">
        <f t="shared" si="5"/>
        <v>2.1</v>
      </c>
      <c r="AI82" s="3">
        <f t="shared" si="5"/>
        <v>3.7</v>
      </c>
    </row>
    <row r="83" spans="1:35">
      <c r="A83" s="1">
        <v>5031</v>
      </c>
      <c r="B83" s="3">
        <f t="shared" si="6"/>
        <v>35.1</v>
      </c>
      <c r="C83" s="3">
        <f t="shared" si="5"/>
        <v>32.799999999999997</v>
      </c>
      <c r="D83" s="3">
        <f t="shared" si="5"/>
        <v>31.3</v>
      </c>
      <c r="E83" s="3">
        <f t="shared" si="5"/>
        <v>29.2</v>
      </c>
      <c r="F83" s="3">
        <f t="shared" si="5"/>
        <v>26.8</v>
      </c>
      <c r="G83" s="3">
        <f t="shared" si="5"/>
        <v>26.1</v>
      </c>
      <c r="H83" s="3">
        <f t="shared" si="5"/>
        <v>25.1</v>
      </c>
      <c r="I83" s="3">
        <f t="shared" si="5"/>
        <v>23.9</v>
      </c>
      <c r="J83" s="3">
        <f t="shared" si="5"/>
        <v>23.7</v>
      </c>
      <c r="K83" s="3">
        <f t="shared" si="5"/>
        <v>21.7</v>
      </c>
      <c r="L83" s="3">
        <f t="shared" si="5"/>
        <v>22.4</v>
      </c>
      <c r="M83" s="3">
        <f t="shared" si="5"/>
        <v>22.7</v>
      </c>
      <c r="N83" s="3">
        <f t="shared" si="5"/>
        <v>24.4</v>
      </c>
      <c r="O83" s="3">
        <f t="shared" si="5"/>
        <v>25.2</v>
      </c>
      <c r="P83" s="3">
        <f t="shared" si="5"/>
        <v>28.5</v>
      </c>
      <c r="Q83" s="3">
        <f t="shared" si="5"/>
        <v>20.5</v>
      </c>
      <c r="R83" s="3">
        <f t="shared" si="5"/>
        <v>20.2</v>
      </c>
      <c r="S83" s="3">
        <f t="shared" si="5"/>
        <v>18.100000000000001</v>
      </c>
      <c r="T83" s="3">
        <f t="shared" si="5"/>
        <v>16.3</v>
      </c>
      <c r="U83" s="3">
        <f t="shared" si="5"/>
        <v>15.1</v>
      </c>
      <c r="V83" s="3">
        <f t="shared" si="5"/>
        <v>14.2</v>
      </c>
      <c r="W83" s="3">
        <f t="shared" si="5"/>
        <v>12.7</v>
      </c>
      <c r="X83" s="3">
        <f t="shared" si="5"/>
        <v>10.8</v>
      </c>
      <c r="Y83" s="3">
        <f t="shared" si="5"/>
        <v>10.5</v>
      </c>
      <c r="Z83" s="3">
        <f t="shared" ref="Z83:AI85" si="7">IF(INDEX($B$13:$AI$46,MATCH($A83,$A$13:$A$46,0),MATCH(Z$51,$B$12:$AI$12,0))=-1,INDEX($B$13:$AI$46,MATCH(Z$51,$B$12:$AI$12,0),MATCH($A83,$A$13:$A$46,0)),INDEX($B$13:$AI$46,MATCH($A83,$A$13:$A$46,0),MATCH(Z$51,$B$12:$AI$12,0)))</f>
        <v>9</v>
      </c>
      <c r="AA83" s="3">
        <f t="shared" si="7"/>
        <v>9</v>
      </c>
      <c r="AB83" s="3">
        <f t="shared" si="7"/>
        <v>5.0999999999999996</v>
      </c>
      <c r="AC83" s="3">
        <f t="shared" si="7"/>
        <v>4.4000000000000004</v>
      </c>
      <c r="AD83" s="3">
        <f t="shared" si="7"/>
        <v>4.4000000000000004</v>
      </c>
      <c r="AE83" s="3">
        <f t="shared" si="7"/>
        <v>2.5</v>
      </c>
      <c r="AF83" s="3">
        <f t="shared" si="7"/>
        <v>1.2</v>
      </c>
      <c r="AG83" s="3">
        <f t="shared" si="7"/>
        <v>-1</v>
      </c>
      <c r="AH83" s="3">
        <f t="shared" si="7"/>
        <v>0.9</v>
      </c>
      <c r="AI83" s="3">
        <f t="shared" si="7"/>
        <v>2.2999999999999998</v>
      </c>
    </row>
    <row r="84" spans="1:35">
      <c r="A84" s="1">
        <v>5032</v>
      </c>
      <c r="B84" s="3">
        <f t="shared" si="6"/>
        <v>36</v>
      </c>
      <c r="C84" s="3">
        <f t="shared" si="6"/>
        <v>33.700000000000003</v>
      </c>
      <c r="D84" s="3">
        <f t="shared" si="6"/>
        <v>32.200000000000003</v>
      </c>
      <c r="E84" s="3">
        <f t="shared" si="6"/>
        <v>30.1</v>
      </c>
      <c r="F84" s="3">
        <f t="shared" si="6"/>
        <v>27.7</v>
      </c>
      <c r="G84" s="3">
        <f t="shared" si="6"/>
        <v>27</v>
      </c>
      <c r="H84" s="3">
        <f t="shared" si="6"/>
        <v>26</v>
      </c>
      <c r="I84" s="3">
        <f t="shared" si="6"/>
        <v>24.8</v>
      </c>
      <c r="J84" s="3">
        <f t="shared" si="6"/>
        <v>24.6</v>
      </c>
      <c r="K84" s="3">
        <f t="shared" si="6"/>
        <v>22.6</v>
      </c>
      <c r="L84" s="3">
        <f t="shared" si="6"/>
        <v>23.3</v>
      </c>
      <c r="M84" s="3">
        <f t="shared" si="6"/>
        <v>23.6</v>
      </c>
      <c r="N84" s="3">
        <f t="shared" si="6"/>
        <v>25.3</v>
      </c>
      <c r="O84" s="3">
        <f t="shared" si="6"/>
        <v>26.1</v>
      </c>
      <c r="P84" s="3">
        <f t="shared" si="6"/>
        <v>29.4</v>
      </c>
      <c r="Q84" s="3">
        <f t="shared" si="6"/>
        <v>21.4</v>
      </c>
      <c r="R84" s="3">
        <f t="shared" ref="R84:AG85" si="8">IF(INDEX($B$13:$AI$46,MATCH($A84,$A$13:$A$46,0),MATCH(R$51,$B$12:$AI$12,0))=-1,INDEX($B$13:$AI$46,MATCH(R$51,$B$12:$AI$12,0),MATCH($A84,$A$13:$A$46,0)),INDEX($B$13:$AI$46,MATCH($A84,$A$13:$A$46,0),MATCH(R$51,$B$12:$AI$12,0)))</f>
        <v>21.1</v>
      </c>
      <c r="S84" s="3">
        <f t="shared" si="8"/>
        <v>19</v>
      </c>
      <c r="T84" s="3">
        <f t="shared" si="8"/>
        <v>17.2</v>
      </c>
      <c r="U84" s="3">
        <f t="shared" si="8"/>
        <v>16</v>
      </c>
      <c r="V84" s="3">
        <f t="shared" si="8"/>
        <v>15.1</v>
      </c>
      <c r="W84" s="3">
        <f t="shared" si="8"/>
        <v>13.6</v>
      </c>
      <c r="X84" s="3">
        <f t="shared" si="8"/>
        <v>11.7</v>
      </c>
      <c r="Y84" s="3">
        <f t="shared" si="8"/>
        <v>11.4</v>
      </c>
      <c r="Z84" s="3">
        <f t="shared" si="8"/>
        <v>9.9</v>
      </c>
      <c r="AA84" s="3">
        <f t="shared" si="7"/>
        <v>9.9</v>
      </c>
      <c r="AB84" s="3">
        <f t="shared" si="7"/>
        <v>6</v>
      </c>
      <c r="AC84" s="3">
        <f t="shared" si="7"/>
        <v>5.3</v>
      </c>
      <c r="AD84" s="3">
        <f t="shared" si="7"/>
        <v>5.3</v>
      </c>
      <c r="AE84" s="3">
        <f t="shared" si="7"/>
        <v>3.6</v>
      </c>
      <c r="AF84" s="3">
        <f t="shared" si="7"/>
        <v>2.1</v>
      </c>
      <c r="AG84" s="3">
        <f t="shared" si="7"/>
        <v>0.9</v>
      </c>
      <c r="AH84" s="3">
        <f t="shared" si="7"/>
        <v>-1</v>
      </c>
      <c r="AI84" s="3">
        <f t="shared" si="7"/>
        <v>1.1000000000000001</v>
      </c>
    </row>
    <row r="85" spans="1:35">
      <c r="A85" s="1">
        <v>5033</v>
      </c>
      <c r="B85" s="3">
        <f t="shared" si="6"/>
        <v>38.200000000000003</v>
      </c>
      <c r="C85" s="3">
        <f t="shared" si="6"/>
        <v>35.9</v>
      </c>
      <c r="D85" s="3">
        <f t="shared" si="6"/>
        <v>34.4</v>
      </c>
      <c r="E85" s="3">
        <f t="shared" si="6"/>
        <v>32.299999999999997</v>
      </c>
      <c r="F85" s="3">
        <f t="shared" si="6"/>
        <v>29.9</v>
      </c>
      <c r="G85" s="3">
        <f t="shared" si="6"/>
        <v>29.2</v>
      </c>
      <c r="H85" s="3">
        <f t="shared" si="6"/>
        <v>28.2</v>
      </c>
      <c r="I85" s="3">
        <f t="shared" si="6"/>
        <v>27</v>
      </c>
      <c r="J85" s="3">
        <f t="shared" si="6"/>
        <v>26.8</v>
      </c>
      <c r="K85" s="3">
        <f t="shared" si="6"/>
        <v>24.8</v>
      </c>
      <c r="L85" s="3">
        <f t="shared" si="6"/>
        <v>25.5</v>
      </c>
      <c r="M85" s="3">
        <f t="shared" si="6"/>
        <v>25.8</v>
      </c>
      <c r="N85" s="3">
        <f t="shared" si="6"/>
        <v>27.5</v>
      </c>
      <c r="O85" s="3">
        <f t="shared" si="6"/>
        <v>28.3</v>
      </c>
      <c r="P85" s="3">
        <f t="shared" si="6"/>
        <v>31.6</v>
      </c>
      <c r="Q85" s="3">
        <f t="shared" si="6"/>
        <v>23.6</v>
      </c>
      <c r="R85" s="3">
        <f t="shared" si="8"/>
        <v>23.3</v>
      </c>
      <c r="S85" s="3">
        <f t="shared" si="8"/>
        <v>21.2</v>
      </c>
      <c r="T85" s="3">
        <f t="shared" si="8"/>
        <v>19.399999999999999</v>
      </c>
      <c r="U85" s="3">
        <f t="shared" si="8"/>
        <v>18.2</v>
      </c>
      <c r="V85" s="3">
        <f t="shared" si="8"/>
        <v>17.3</v>
      </c>
      <c r="W85" s="3">
        <f t="shared" si="8"/>
        <v>15.8</v>
      </c>
      <c r="X85" s="3">
        <f t="shared" si="8"/>
        <v>13.9</v>
      </c>
      <c r="Y85" s="3">
        <f t="shared" si="8"/>
        <v>13.6</v>
      </c>
      <c r="Z85" s="3">
        <f t="shared" si="8"/>
        <v>12.1</v>
      </c>
      <c r="AA85" s="3">
        <f t="shared" si="8"/>
        <v>12.1</v>
      </c>
      <c r="AB85" s="3">
        <f t="shared" si="8"/>
        <v>8.1999999999999993</v>
      </c>
      <c r="AC85" s="3">
        <f t="shared" si="8"/>
        <v>7.5</v>
      </c>
      <c r="AD85" s="3">
        <f t="shared" si="8"/>
        <v>7.5</v>
      </c>
      <c r="AE85" s="3">
        <f t="shared" si="8"/>
        <v>5.7</v>
      </c>
      <c r="AF85" s="3">
        <f t="shared" si="8"/>
        <v>3.7</v>
      </c>
      <c r="AG85" s="3">
        <f t="shared" si="8"/>
        <v>2.2999999999999998</v>
      </c>
      <c r="AH85" s="3">
        <f t="shared" si="7"/>
        <v>1.1000000000000001</v>
      </c>
      <c r="AI85" s="3">
        <f t="shared" si="7"/>
        <v>-1</v>
      </c>
    </row>
  </sheetData>
  <conditionalFormatting sqref="F4:J8">
    <cfRule type="cellIs" dxfId="4" priority="1" operator="equal">
      <formula>-1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F7" sqref="F7"/>
    </sheetView>
  </sheetViews>
  <sheetFormatPr defaultColWidth="8.7109375" defaultRowHeight="15"/>
  <cols>
    <col min="1" max="1" width="14.28515625" customWidth="1"/>
    <col min="5" max="5" width="12.42578125" customWidth="1"/>
  </cols>
  <sheetData>
    <row r="1" spans="1:6" ht="15.75">
      <c r="A1" s="21" t="s">
        <v>83</v>
      </c>
      <c r="B1" s="22" t="s">
        <v>157</v>
      </c>
    </row>
    <row r="3" spans="1:6">
      <c r="A3" s="21" t="s">
        <v>87</v>
      </c>
      <c r="B3" s="21" t="s">
        <v>88</v>
      </c>
    </row>
    <row r="4" spans="1:6" ht="15.75" thickBot="1">
      <c r="A4" t="s">
        <v>89</v>
      </c>
      <c r="B4">
        <v>25</v>
      </c>
    </row>
    <row r="5" spans="1:6">
      <c r="A5" t="s">
        <v>90</v>
      </c>
      <c r="B5">
        <v>29</v>
      </c>
      <c r="E5" s="23" t="s">
        <v>87</v>
      </c>
      <c r="F5" s="24" t="s">
        <v>88</v>
      </c>
    </row>
    <row r="6" spans="1:6">
      <c r="A6" t="s">
        <v>91</v>
      </c>
      <c r="B6">
        <v>38</v>
      </c>
      <c r="E6" s="25" t="s">
        <v>93</v>
      </c>
      <c r="F6" s="26">
        <f>AVERAGEIF($A$4:$A$15,E6,$B$4:$B$15)</f>
        <v>34</v>
      </c>
    </row>
    <row r="7" spans="1:6" ht="15.75" thickBot="1">
      <c r="A7" t="s">
        <v>92</v>
      </c>
      <c r="B7">
        <v>28</v>
      </c>
      <c r="E7" s="27" t="s">
        <v>100</v>
      </c>
      <c r="F7" s="26">
        <f>AVERAGEIF($A$4:$A$15,E7,$B$4:$B$15)</f>
        <v>33</v>
      </c>
    </row>
    <row r="8" spans="1:6">
      <c r="A8" t="s">
        <v>93</v>
      </c>
      <c r="B8">
        <v>43</v>
      </c>
    </row>
    <row r="9" spans="1:6">
      <c r="A9" t="s">
        <v>94</v>
      </c>
      <c r="B9">
        <v>34</v>
      </c>
    </row>
    <row r="10" spans="1:6">
      <c r="A10" t="s">
        <v>95</v>
      </c>
      <c r="B10">
        <v>37</v>
      </c>
    </row>
    <row r="11" spans="1:6">
      <c r="A11" t="s">
        <v>100</v>
      </c>
      <c r="B11">
        <v>30</v>
      </c>
    </row>
    <row r="12" spans="1:6">
      <c r="A12" t="s">
        <v>96</v>
      </c>
      <c r="B12">
        <v>32</v>
      </c>
    </row>
    <row r="13" spans="1:6">
      <c r="A13" t="s">
        <v>97</v>
      </c>
      <c r="B13">
        <v>54</v>
      </c>
    </row>
    <row r="14" spans="1:6">
      <c r="A14" t="s">
        <v>98</v>
      </c>
      <c r="B14">
        <v>36</v>
      </c>
    </row>
    <row r="15" spans="1:6">
      <c r="A15" t="s">
        <v>99</v>
      </c>
      <c r="B15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H12" sqref="H12"/>
    </sheetView>
  </sheetViews>
  <sheetFormatPr defaultColWidth="8.7109375" defaultRowHeight="15"/>
  <cols>
    <col min="1" max="1" width="15.85546875" bestFit="1" customWidth="1"/>
    <col min="2" max="2" width="12.7109375" customWidth="1"/>
    <col min="7" max="7" width="12" customWidth="1"/>
    <col min="9" max="9" width="11.28515625" bestFit="1" customWidth="1"/>
    <col min="11" max="13" width="15.7109375" bestFit="1" customWidth="1"/>
    <col min="14" max="14" width="18.7109375" bestFit="1" customWidth="1"/>
    <col min="15" max="15" width="19.140625" bestFit="1" customWidth="1"/>
    <col min="16" max="16" width="15.28515625" bestFit="1" customWidth="1"/>
    <col min="17" max="17" width="3.28515625" bestFit="1" customWidth="1"/>
    <col min="18" max="18" width="4.28515625" bestFit="1" customWidth="1"/>
    <col min="19" max="19" width="5.28515625" bestFit="1" customWidth="1"/>
    <col min="20" max="20" width="7.28515625" bestFit="1" customWidth="1"/>
    <col min="21" max="21" width="4" bestFit="1" customWidth="1"/>
  </cols>
  <sheetData>
    <row r="1" spans="1:14" ht="15.75">
      <c r="A1" s="21" t="s">
        <v>83</v>
      </c>
      <c r="B1" s="22" t="s">
        <v>145</v>
      </c>
    </row>
    <row r="2" spans="1:14" ht="15.75">
      <c r="B2" s="38" t="s">
        <v>149</v>
      </c>
    </row>
    <row r="4" spans="1:14" ht="27">
      <c r="A4" s="17" t="s">
        <v>102</v>
      </c>
    </row>
    <row r="6" spans="1:14">
      <c r="A6" s="1" t="s">
        <v>0</v>
      </c>
      <c r="B6" t="s">
        <v>139</v>
      </c>
      <c r="C6" t="s">
        <v>140</v>
      </c>
      <c r="D6" t="s">
        <v>144</v>
      </c>
      <c r="E6" t="s">
        <v>152</v>
      </c>
      <c r="F6" t="s">
        <v>142</v>
      </c>
      <c r="G6" t="s">
        <v>153</v>
      </c>
      <c r="H6" t="s">
        <v>143</v>
      </c>
      <c r="I6" t="s">
        <v>154</v>
      </c>
      <c r="J6" t="s">
        <v>141</v>
      </c>
      <c r="K6" t="s">
        <v>146</v>
      </c>
    </row>
    <row r="7" spans="1:14">
      <c r="A7" s="34" t="s">
        <v>114</v>
      </c>
      <c r="B7">
        <f>IFERROR(VLOOKUP($A7,DataSet!$A:$CD,MATCH($N$7,DataSet!$1:$1,0),0),-1)</f>
        <v>127</v>
      </c>
      <c r="C7">
        <f>IFERROR(VLOOKUP($A7,DataSet!$A:$CD,MATCH($N$8,DataSet!$1:$1,0),0),-1)</f>
        <v>52</v>
      </c>
      <c r="D7">
        <f>IFERROR(VLOOKUP($A7,DataSet!$A:$CD,MATCH($N$9,DataSet!$1:$1,0),0),-1)</f>
        <v>23</v>
      </c>
      <c r="E7">
        <f>IFERROR(VLOOKUP($A7,DataSet!$A:$CD,MATCH($N$10,DataSet!$1:$1,0),0),-1)</f>
        <v>13</v>
      </c>
      <c r="F7">
        <f>IFERROR(VLOOKUP($A7,DataSet!$A:$CD,MATCH($N$11,DataSet!$1:$1,0),0),-1)</f>
        <v>212</v>
      </c>
      <c r="G7">
        <f>IFERROR(VLOOKUP($A7,DataSet!$A:$CD,MATCH($N$12,DataSet!$1:$1,0),0),-1)</f>
        <v>225</v>
      </c>
      <c r="H7">
        <f>IFERROR(VLOOKUP($A7,DataSet!$A:$CD,MATCH($N$13,DataSet!$1:$1,0),0),-1)</f>
        <v>7</v>
      </c>
      <c r="I7">
        <f>IFERROR(VLOOKUP($A7,DataSet!$A:$CD,MATCH($N$14,DataSet!$1:$1,0),0),-1)</f>
        <v>4</v>
      </c>
      <c r="J7">
        <f>IFERROR(VLOOKUP($A7,DataSet!$A:$CD,MATCH($N$15,DataSet!$1:$1,0),0),-1)</f>
        <v>3</v>
      </c>
      <c r="K7">
        <f>IFERROR(VLOOKUP($A7,DataSet!$A:$CD,MATCH($N$16,DataSet!$1:$1,0),0),-1)</f>
        <v>3</v>
      </c>
      <c r="M7" t="s">
        <v>139</v>
      </c>
      <c r="N7" s="1" t="s">
        <v>9</v>
      </c>
    </row>
    <row r="8" spans="1:14">
      <c r="A8" s="34" t="s">
        <v>115</v>
      </c>
      <c r="B8">
        <f>IFERROR(VLOOKUP($A8,DataSet!$A:$CD,MATCH($N$7,DataSet!$1:$1,0),0),-1)</f>
        <v>126</v>
      </c>
      <c r="C8">
        <f>IFERROR(VLOOKUP($A8,DataSet!$A:$CD,MATCH($N$8,DataSet!$1:$1,0),0),-1)</f>
        <v>57</v>
      </c>
      <c r="D8">
        <f>IFERROR(VLOOKUP($A8,DataSet!$A:$CD,MATCH($N$9,DataSet!$1:$1,0),0),-1)</f>
        <v>31</v>
      </c>
      <c r="E8">
        <f>IFERROR(VLOOKUP($A8,DataSet!$A:$CD,MATCH($N$10,DataSet!$1:$1,0),0),-1)</f>
        <v>14</v>
      </c>
      <c r="F8">
        <f>IFERROR(VLOOKUP($A8,DataSet!$A:$CD,MATCH($N$11,DataSet!$1:$1,0),0),-1)</f>
        <v>200</v>
      </c>
      <c r="G8">
        <f>IFERROR(VLOOKUP($A8,DataSet!$A:$CD,MATCH($N$12,DataSet!$1:$1,0),0),-1)</f>
        <v>210</v>
      </c>
      <c r="H8">
        <f>IFERROR(VLOOKUP($A8,DataSet!$A:$CD,MATCH($N$13,DataSet!$1:$1,0),0),-1)</f>
        <v>7</v>
      </c>
      <c r="I8">
        <f>IFERROR(VLOOKUP($A8,DataSet!$A:$CD,MATCH($N$14,DataSet!$1:$1,0),0),-1)</f>
        <v>2</v>
      </c>
      <c r="J8">
        <f>IFERROR(VLOOKUP($A8,DataSet!$A:$CD,MATCH($N$15,DataSet!$1:$1,0),0),-1)</f>
        <v>3</v>
      </c>
      <c r="K8">
        <f>IFERROR(VLOOKUP($A8,DataSet!$A:$CD,MATCH($N$16,DataSet!$1:$1,0),0),-1)</f>
        <v>3</v>
      </c>
      <c r="M8" t="s">
        <v>140</v>
      </c>
      <c r="N8" s="1" t="s">
        <v>10</v>
      </c>
    </row>
    <row r="9" spans="1:14">
      <c r="A9" s="34" t="s">
        <v>117</v>
      </c>
      <c r="B9">
        <f>IFERROR(VLOOKUP($A9,DataSet!$A:$CD,MATCH($N$7,DataSet!$1:$1,0),0),-1)</f>
        <v>123</v>
      </c>
      <c r="C9">
        <f>IFERROR(VLOOKUP($A9,DataSet!$A:$CD,MATCH($N$8,DataSet!$1:$1,0),0),-1)</f>
        <v>58</v>
      </c>
      <c r="D9">
        <f>IFERROR(VLOOKUP($A9,DataSet!$A:$CD,MATCH($N$9,DataSet!$1:$1,0),0),-1)</f>
        <v>25</v>
      </c>
      <c r="E9">
        <f>IFERROR(VLOOKUP($A9,DataSet!$A:$CD,MATCH($N$10,DataSet!$1:$1,0),0),-1)</f>
        <v>11</v>
      </c>
      <c r="F9">
        <f>IFERROR(VLOOKUP($A9,DataSet!$A:$CD,MATCH($N$11,DataSet!$1:$1,0),0),-1)</f>
        <v>202</v>
      </c>
      <c r="G9">
        <f>IFERROR(VLOOKUP($A9,DataSet!$A:$CD,MATCH($N$12,DataSet!$1:$1,0),0),-1)</f>
        <v>255</v>
      </c>
      <c r="H9">
        <f>IFERROR(VLOOKUP($A9,DataSet!$A:$CD,MATCH($N$13,DataSet!$1:$1,0),0),-1)</f>
        <v>6</v>
      </c>
      <c r="I9">
        <f>IFERROR(VLOOKUP($A9,DataSet!$A:$CD,MATCH($N$14,DataSet!$1:$1,0),0),-1)</f>
        <v>2</v>
      </c>
      <c r="J9">
        <f>IFERROR(VLOOKUP($A9,DataSet!$A:$CD,MATCH($N$15,DataSet!$1:$1,0),0),-1)</f>
        <v>6</v>
      </c>
      <c r="K9">
        <f>IFERROR(VLOOKUP($A9,DataSet!$A:$CD,MATCH($N$16,DataSet!$1:$1,0),0),-1)</f>
        <v>0</v>
      </c>
      <c r="M9" t="s">
        <v>144</v>
      </c>
      <c r="N9" s="1" t="s">
        <v>11</v>
      </c>
    </row>
    <row r="10" spans="1:14">
      <c r="A10" s="34" t="s">
        <v>119</v>
      </c>
      <c r="B10">
        <f>IFERROR(VLOOKUP($A10,DataSet!$A:$CD,MATCH($N$7,DataSet!$1:$1,0),0),-1)</f>
        <v>126</v>
      </c>
      <c r="C10">
        <f>IFERROR(VLOOKUP($A10,DataSet!$A:$CD,MATCH($N$8,DataSet!$1:$1,0),0),-1)</f>
        <v>53</v>
      </c>
      <c r="D10">
        <f>IFERROR(VLOOKUP($A10,DataSet!$A:$CD,MATCH($N$9,DataSet!$1:$1,0),0),-1)</f>
        <v>26</v>
      </c>
      <c r="E10">
        <f>IFERROR(VLOOKUP($A10,DataSet!$A:$CD,MATCH($N$10,DataSet!$1:$1,0),0),-1)</f>
        <v>12</v>
      </c>
      <c r="F10">
        <f>IFERROR(VLOOKUP($A10,DataSet!$A:$CD,MATCH($N$11,DataSet!$1:$1,0),0),-1)</f>
        <v>245</v>
      </c>
      <c r="G10">
        <f>IFERROR(VLOOKUP($A10,DataSet!$A:$CD,MATCH($N$12,DataSet!$1:$1,0),0),-1)</f>
        <v>238</v>
      </c>
      <c r="H10">
        <f>IFERROR(VLOOKUP($A10,DataSet!$A:$CD,MATCH($N$13,DataSet!$1:$1,0),0),-1)</f>
        <v>6</v>
      </c>
      <c r="I10">
        <f>IFERROR(VLOOKUP($A10,DataSet!$A:$CD,MATCH($N$14,DataSet!$1:$1,0),0),-1)</f>
        <v>4</v>
      </c>
      <c r="J10">
        <f>IFERROR(VLOOKUP($A10,DataSet!$A:$CD,MATCH($N$15,DataSet!$1:$1,0),0),-1)</f>
        <v>6</v>
      </c>
      <c r="K10">
        <f>IFERROR(VLOOKUP($A10,DataSet!$A:$CD,MATCH($N$16,DataSet!$1:$1,0),0),-1)</f>
        <v>6</v>
      </c>
      <c r="M10" t="s">
        <v>152</v>
      </c>
      <c r="N10" s="1" t="s">
        <v>12</v>
      </c>
    </row>
    <row r="11" spans="1:14">
      <c r="A11" s="34" t="s">
        <v>121</v>
      </c>
      <c r="B11">
        <f>IFERROR(VLOOKUP($A11,DataSet!$A:$CD,MATCH($N$7,DataSet!$1:$1,0),0),-1)</f>
        <v>128</v>
      </c>
      <c r="C11">
        <f>IFERROR(VLOOKUP($A11,DataSet!$A:$CD,MATCH($N$8,DataSet!$1:$1,0),0),-1)</f>
        <v>64</v>
      </c>
      <c r="D11">
        <f>IFERROR(VLOOKUP($A11,DataSet!$A:$CD,MATCH($N$9,DataSet!$1:$1,0),0),-1)</f>
        <v>32</v>
      </c>
      <c r="E11">
        <f>IFERROR(VLOOKUP($A11,DataSet!$A:$CD,MATCH($N$10,DataSet!$1:$1,0),0),-1)</f>
        <v>16</v>
      </c>
      <c r="F11">
        <f>IFERROR(VLOOKUP($A11,DataSet!$A:$CD,MATCH($N$11,DataSet!$1:$1,0),0),-1)</f>
        <v>223</v>
      </c>
      <c r="G11">
        <f>IFERROR(VLOOKUP($A11,DataSet!$A:$CD,MATCH($N$12,DataSet!$1:$1,0),0),-1)</f>
        <v>217</v>
      </c>
      <c r="H11">
        <f>IFERROR(VLOOKUP($A11,DataSet!$A:$CD,MATCH($N$13,DataSet!$1:$1,0),0),-1)</f>
        <v>8</v>
      </c>
      <c r="I11">
        <f>IFERROR(VLOOKUP($A11,DataSet!$A:$CD,MATCH($N$14,DataSet!$1:$1,0),0),-1)</f>
        <v>4</v>
      </c>
      <c r="J11">
        <f>IFERROR(VLOOKUP($A11,DataSet!$A:$CD,MATCH($N$15,DataSet!$1:$1,0),0),-1)</f>
        <v>6</v>
      </c>
      <c r="K11">
        <f>IFERROR(VLOOKUP($A11,DataSet!$A:$CD,MATCH($N$16,DataSet!$1:$1,0),0),-1)</f>
        <v>0</v>
      </c>
      <c r="M11" t="s">
        <v>142</v>
      </c>
      <c r="N11" s="1" t="s">
        <v>13</v>
      </c>
    </row>
    <row r="12" spans="1:14">
      <c r="A12" s="34" t="s">
        <v>124</v>
      </c>
      <c r="B12">
        <f>IFERROR(VLOOKUP($A12,DataSet!$A:$CD,MATCH($N$7,DataSet!$1:$1,0),0),-1)</f>
        <v>127</v>
      </c>
      <c r="C12">
        <f>IFERROR(VLOOKUP($A12,DataSet!$A:$CD,MATCH($N$8,DataSet!$1:$1,0),0),-1)</f>
        <v>56</v>
      </c>
      <c r="D12">
        <f>IFERROR(VLOOKUP($A12,DataSet!$A:$CD,MATCH($N$9,DataSet!$1:$1,0),0),-1)</f>
        <v>24</v>
      </c>
      <c r="E12">
        <f>IFERROR(VLOOKUP($A12,DataSet!$A:$CD,MATCH($N$10,DataSet!$1:$1,0),0),-1)</f>
        <v>15</v>
      </c>
      <c r="F12">
        <f>IFERROR(VLOOKUP($A12,DataSet!$A:$CD,MATCH($N$11,DataSet!$1:$1,0),0),-1)</f>
        <v>212</v>
      </c>
      <c r="G12">
        <f>IFERROR(VLOOKUP($A12,DataSet!$A:$CD,MATCH($N$12,DataSet!$1:$1,0),0),-1)</f>
        <v>236</v>
      </c>
      <c r="H12">
        <f>IFERROR(VLOOKUP($A12,DataSet!$A:$CD,MATCH($N$13,DataSet!$1:$1,0),0),-1)</f>
        <v>5</v>
      </c>
      <c r="I12">
        <f>IFERROR(VLOOKUP($A12,DataSet!$A:$CD,MATCH($N$14,DataSet!$1:$1,0),0),-1)</f>
        <v>3</v>
      </c>
      <c r="J12">
        <f>IFERROR(VLOOKUP($A12,DataSet!$A:$CD,MATCH($N$15,DataSet!$1:$1,0),0),-1)</f>
        <v>3</v>
      </c>
      <c r="K12">
        <f>IFERROR(VLOOKUP($A12,DataSet!$A:$CD,MATCH($N$16,DataSet!$1:$1,0),0),-1)</f>
        <v>3</v>
      </c>
      <c r="M12" t="s">
        <v>153</v>
      </c>
      <c r="N12" s="1" t="s">
        <v>14</v>
      </c>
    </row>
    <row r="13" spans="1:14">
      <c r="A13" s="34" t="s">
        <v>126</v>
      </c>
      <c r="B13">
        <f>IFERROR(VLOOKUP($A13,DataSet!$A:$CD,MATCH($N$7,DataSet!$1:$1,0),0),-1)</f>
        <v>0</v>
      </c>
      <c r="C13">
        <f>IFERROR(VLOOKUP($A13,DataSet!$A:$CD,MATCH($N$8,DataSet!$1:$1,0),0),-1)</f>
        <v>64</v>
      </c>
      <c r="D13">
        <f>IFERROR(VLOOKUP($A13,DataSet!$A:$CD,MATCH($N$9,DataSet!$1:$1,0),0),-1)</f>
        <v>32</v>
      </c>
      <c r="E13">
        <f>IFERROR(VLOOKUP($A13,DataSet!$A:$CD,MATCH($N$10,DataSet!$1:$1,0),0),-1)</f>
        <v>16</v>
      </c>
      <c r="F13">
        <f>IFERROR(VLOOKUP($A13,DataSet!$A:$CD,MATCH($N$11,DataSet!$1:$1,0),0),-1)</f>
        <v>221</v>
      </c>
      <c r="G13">
        <f>IFERROR(VLOOKUP($A13,DataSet!$A:$CD,MATCH($N$12,DataSet!$1:$1,0),0),-1)</f>
        <v>213</v>
      </c>
      <c r="H13">
        <f>IFERROR(VLOOKUP($A13,DataSet!$A:$CD,MATCH($N$13,DataSet!$1:$1,0),0),-1)</f>
        <v>8</v>
      </c>
      <c r="I13">
        <f>IFERROR(VLOOKUP($A13,DataSet!$A:$CD,MATCH($N$14,DataSet!$1:$1,0),0),-1)</f>
        <v>4</v>
      </c>
      <c r="J13">
        <f>IFERROR(VLOOKUP($A13,DataSet!$A:$CD,MATCH($N$15,DataSet!$1:$1,0),0),-1)</f>
        <v>6</v>
      </c>
      <c r="K13">
        <f>IFERROR(VLOOKUP($A13,DataSet!$A:$CD,MATCH($N$16,DataSet!$1:$1,0),0),-1)</f>
        <v>6</v>
      </c>
      <c r="M13" t="s">
        <v>143</v>
      </c>
      <c r="N13" s="1" t="s">
        <v>17</v>
      </c>
    </row>
    <row r="14" spans="1:14">
      <c r="A14" s="34" t="s">
        <v>129</v>
      </c>
      <c r="B14">
        <f>IFERROR(VLOOKUP($A14,DataSet!$A:$CD,MATCH($N$7,DataSet!$1:$1,0),0),-1)</f>
        <v>0</v>
      </c>
      <c r="C14">
        <f>IFERROR(VLOOKUP($A14,DataSet!$A:$CD,MATCH($N$8,DataSet!$1:$1,0),0),-1)</f>
        <v>64</v>
      </c>
      <c r="D14">
        <f>IFERROR(VLOOKUP($A14,DataSet!$A:$CD,MATCH($N$9,DataSet!$1:$1,0),0),-1)</f>
        <v>32</v>
      </c>
      <c r="E14">
        <f>IFERROR(VLOOKUP($A14,DataSet!$A:$CD,MATCH($N$10,DataSet!$1:$1,0),0),-1)</f>
        <v>16</v>
      </c>
      <c r="F14">
        <f>IFERROR(VLOOKUP($A14,DataSet!$A:$CD,MATCH($N$11,DataSet!$1:$1,0),0),-1)</f>
        <v>240</v>
      </c>
      <c r="G14">
        <f>IFERROR(VLOOKUP($A14,DataSet!$A:$CD,MATCH($N$12,DataSet!$1:$1,0),0),-1)</f>
        <v>228</v>
      </c>
      <c r="H14">
        <f>IFERROR(VLOOKUP($A14,DataSet!$A:$CD,MATCH($N$13,DataSet!$1:$1,0),0),-1)</f>
        <v>8</v>
      </c>
      <c r="I14">
        <f>IFERROR(VLOOKUP($A14,DataSet!$A:$CD,MATCH($N$14,DataSet!$1:$1,0),0),-1)</f>
        <v>4</v>
      </c>
      <c r="J14">
        <f>IFERROR(VLOOKUP($A14,DataSet!$A:$CD,MATCH($N$15,DataSet!$1:$1,0),0),-1)</f>
        <v>3</v>
      </c>
      <c r="K14">
        <f>IFERROR(VLOOKUP($A14,DataSet!$A:$CD,MATCH($N$16,DataSet!$1:$1,0),0),-1)</f>
        <v>3</v>
      </c>
      <c r="M14" t="s">
        <v>154</v>
      </c>
      <c r="N14" s="1" t="s">
        <v>18</v>
      </c>
    </row>
    <row r="15" spans="1:14">
      <c r="A15" s="34" t="s">
        <v>130</v>
      </c>
      <c r="B15">
        <f>IFERROR(VLOOKUP($A15,DataSet!$A:$CD,MATCH($N$7,DataSet!$1:$1,0),0),-1)</f>
        <v>110</v>
      </c>
      <c r="C15">
        <f>IFERROR(VLOOKUP($A15,DataSet!$A:$CD,MATCH($N$8,DataSet!$1:$1,0),0),-1)</f>
        <v>57</v>
      </c>
      <c r="D15">
        <f>IFERROR(VLOOKUP($A15,DataSet!$A:$CD,MATCH($N$9,DataSet!$1:$1,0),0),-1)</f>
        <v>30</v>
      </c>
      <c r="E15">
        <f>IFERROR(VLOOKUP($A15,DataSet!$A:$CD,MATCH($N$10,DataSet!$1:$1,0),0),-1)</f>
        <v>13</v>
      </c>
      <c r="F15">
        <f>IFERROR(VLOOKUP($A15,DataSet!$A:$CD,MATCH($N$11,DataSet!$1:$1,0),0),-1)</f>
        <v>254</v>
      </c>
      <c r="G15">
        <f>IFERROR(VLOOKUP($A15,DataSet!$A:$CD,MATCH($N$12,DataSet!$1:$1,0),0),-1)</f>
        <v>205</v>
      </c>
      <c r="H15">
        <f>IFERROR(VLOOKUP($A15,DataSet!$A:$CD,MATCH($N$13,DataSet!$1:$1,0),0),-1)</f>
        <v>8</v>
      </c>
      <c r="I15">
        <f>IFERROR(VLOOKUP($A15,DataSet!$A:$CD,MATCH($N$14,DataSet!$1:$1,0),0),-1)</f>
        <v>2</v>
      </c>
      <c r="J15">
        <f>IFERROR(VLOOKUP($A15,DataSet!$A:$CD,MATCH($N$15,DataSet!$1:$1,0),0),-1)</f>
        <v>6</v>
      </c>
      <c r="K15">
        <f>IFERROR(VLOOKUP($A15,DataSet!$A:$CD,MATCH($N$16,DataSet!$1:$1,0),0),-1)</f>
        <v>6</v>
      </c>
      <c r="M15" t="s">
        <v>141</v>
      </c>
      <c r="N15" s="1" t="s">
        <v>29</v>
      </c>
    </row>
    <row r="16" spans="1:14">
      <c r="A16" s="34" t="s">
        <v>122</v>
      </c>
      <c r="B16">
        <f>IFERROR(VLOOKUP($A16,DataSet!$A:$CD,MATCH($N$7,DataSet!$1:$1,0),0),-1)</f>
        <v>110</v>
      </c>
      <c r="C16">
        <f>IFERROR(VLOOKUP($A16,DataSet!$A:$CD,MATCH($N$8,DataSet!$1:$1,0),0),-1)</f>
        <v>56</v>
      </c>
      <c r="D16">
        <f>IFERROR(VLOOKUP($A16,DataSet!$A:$CD,MATCH($N$9,DataSet!$1:$1,0),0),-1)</f>
        <v>31</v>
      </c>
      <c r="E16">
        <f>IFERROR(VLOOKUP($A16,DataSet!$A:$CD,MATCH($N$10,DataSet!$1:$1,0),0),-1)</f>
        <v>13</v>
      </c>
      <c r="F16">
        <f>IFERROR(VLOOKUP($A16,DataSet!$A:$CD,MATCH($N$11,DataSet!$1:$1,0),0),-1)</f>
        <v>205</v>
      </c>
      <c r="G16">
        <f>IFERROR(VLOOKUP($A16,DataSet!$A:$CD,MATCH($N$12,DataSet!$1:$1,0),0),-1)</f>
        <v>239</v>
      </c>
      <c r="H16">
        <f>IFERROR(VLOOKUP($A16,DataSet!$A:$CD,MATCH($N$13,DataSet!$1:$1,0),0),-1)</f>
        <v>8</v>
      </c>
      <c r="I16">
        <f>IFERROR(VLOOKUP($A16,DataSet!$A:$CD,MATCH($N$14,DataSet!$1:$1,0),0),-1)</f>
        <v>4</v>
      </c>
      <c r="J16">
        <f>IFERROR(VLOOKUP($A16,DataSet!$A:$CD,MATCH($N$15,DataSet!$1:$1,0),0),-1)</f>
        <v>3</v>
      </c>
      <c r="K16">
        <f>IFERROR(VLOOKUP($A16,DataSet!$A:$CD,MATCH($N$16,DataSet!$1:$1,0),0),-1)</f>
        <v>3</v>
      </c>
      <c r="M16" t="s">
        <v>146</v>
      </c>
      <c r="N16" s="1" t="s">
        <v>30</v>
      </c>
    </row>
    <row r="17" spans="1:11">
      <c r="A17" s="34" t="s">
        <v>127</v>
      </c>
      <c r="B17">
        <f>IFERROR(VLOOKUP($A17,DataSet!$A:$CD,MATCH($N$7,DataSet!$1:$1,0),0),-1)</f>
        <v>123</v>
      </c>
      <c r="C17">
        <f>IFERROR(VLOOKUP($A17,DataSet!$A:$CD,MATCH($N$8,DataSet!$1:$1,0),0),-1)</f>
        <v>50</v>
      </c>
      <c r="D17">
        <f>IFERROR(VLOOKUP($A17,DataSet!$A:$CD,MATCH($N$9,DataSet!$1:$1,0),0),-1)</f>
        <v>21</v>
      </c>
      <c r="E17">
        <f>IFERROR(VLOOKUP($A17,DataSet!$A:$CD,MATCH($N$10,DataSet!$1:$1,0),0),-1)</f>
        <v>16</v>
      </c>
      <c r="F17">
        <f>IFERROR(VLOOKUP($A17,DataSet!$A:$CD,MATCH($N$11,DataSet!$1:$1,0),0),-1)</f>
        <v>208</v>
      </c>
      <c r="G17">
        <f>IFERROR(VLOOKUP($A17,DataSet!$A:$CD,MATCH($N$12,DataSet!$1:$1,0),0),-1)</f>
        <v>230</v>
      </c>
      <c r="H17">
        <f>IFERROR(VLOOKUP($A17,DataSet!$A:$CD,MATCH($N$13,DataSet!$1:$1,0),0),-1)</f>
        <v>6</v>
      </c>
      <c r="I17">
        <f>IFERROR(VLOOKUP($A17,DataSet!$A:$CD,MATCH($N$14,DataSet!$1:$1,0),0),-1)</f>
        <v>3</v>
      </c>
      <c r="J17">
        <f>IFERROR(VLOOKUP($A17,DataSet!$A:$CD,MATCH($N$15,DataSet!$1:$1,0),0),-1)</f>
        <v>6</v>
      </c>
      <c r="K17">
        <f>IFERROR(VLOOKUP($A17,DataSet!$A:$CD,MATCH($N$16,DataSet!$1:$1,0),0),-1)</f>
        <v>6</v>
      </c>
    </row>
  </sheetData>
  <conditionalFormatting sqref="A7:A15">
    <cfRule type="expression" dxfId="3" priority="4">
      <formula>ISBLANK(A7)</formula>
    </cfRule>
  </conditionalFormatting>
  <conditionalFormatting sqref="A7:A15">
    <cfRule type="expression" dxfId="2" priority="3">
      <formula xml:space="preserve"> CLEAN(TRIM(A7)) &lt;&gt; A7</formula>
    </cfRule>
  </conditionalFormatting>
  <conditionalFormatting sqref="A16:A17">
    <cfRule type="expression" dxfId="1" priority="2">
      <formula>ISBLANK(A16)</formula>
    </cfRule>
  </conditionalFormatting>
  <conditionalFormatting sqref="A16:A17">
    <cfRule type="expression" dxfId="0" priority="1">
      <formula xml:space="preserve"> CLEAN(TRIM(A16)) &lt;&gt; A16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5" sqref="B5"/>
    </sheetView>
  </sheetViews>
  <sheetFormatPr defaultRowHeight="15"/>
  <sheetData>
    <row r="1" spans="1:2">
      <c r="A1" t="s">
        <v>5</v>
      </c>
      <c r="B1">
        <v>1</v>
      </c>
    </row>
    <row r="2" spans="1:2">
      <c r="A2" t="s">
        <v>148</v>
      </c>
      <c r="B2">
        <v>2</v>
      </c>
    </row>
    <row r="3" spans="1:2">
      <c r="A3" t="s">
        <v>138</v>
      </c>
      <c r="B3">
        <v>3</v>
      </c>
    </row>
    <row r="4" spans="1:2">
      <c r="A4" t="s">
        <v>147</v>
      </c>
      <c r="B4">
        <v>4</v>
      </c>
    </row>
    <row r="5" spans="1:2">
      <c r="A5" t="s">
        <v>7</v>
      </c>
      <c r="B5">
        <v>5</v>
      </c>
    </row>
    <row r="6" spans="1:2">
      <c r="A6" t="s">
        <v>8</v>
      </c>
      <c r="B6">
        <v>6</v>
      </c>
    </row>
    <row r="7" spans="1:2">
      <c r="A7" t="s">
        <v>6</v>
      </c>
      <c r="B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Task_1_100</vt:lpstr>
      <vt:lpstr>Task_2_50</vt:lpstr>
      <vt:lpstr>Task_3_10</vt:lpstr>
      <vt:lpstr>Task_4_40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Nellore</dc:creator>
  <cp:lastModifiedBy>Admin</cp:lastModifiedBy>
  <dcterms:created xsi:type="dcterms:W3CDTF">2020-09-25T05:59:28Z</dcterms:created>
  <dcterms:modified xsi:type="dcterms:W3CDTF">2021-10-29T13:30:13Z</dcterms:modified>
</cp:coreProperties>
</file>