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in\Documents\GitHub\proyecto\Sprint1 y 2\2-11-2021\"/>
    </mc:Choice>
  </mc:AlternateContent>
  <xr:revisionPtr revIDLastSave="0" documentId="13_ncr:1_{895E4A56-7D0C-4504-B088-67493D77ADE8}" xr6:coauthVersionLast="47" xr6:coauthVersionMax="47" xr10:uidLastSave="{00000000-0000-0000-0000-000000000000}"/>
  <bookViews>
    <workbookView xWindow="-120" yWindow="-120" windowWidth="20730" windowHeight="11160" activeTab="1" xr2:uid="{D13067E4-98AA-4D02-BD79-AE235663521A}"/>
  </bookViews>
  <sheets>
    <sheet name="Release Plan" sheetId="1" r:id="rId1"/>
    <sheet name="Product Backlog" sheetId="2" r:id="rId2"/>
  </sheets>
  <externalReferences>
    <externalReference r:id="rId3"/>
  </externalReferences>
  <definedNames>
    <definedName name="_xlnm.Print_Area" localSheetId="1">'Product Backlog'!$A:$H</definedName>
    <definedName name="AverageSpeedLastEight">OFFSET('[1]PB Burndown'!$P$27,1,0,'[1]PB Burndown'!$G$3,1)</definedName>
    <definedName name="AverageSpeedRealized">OFFSET('[1]PB Burndown'!$O$27,1,0,'[1]PB Burndown'!$G$3,1)</definedName>
    <definedName name="AverageSpeedWorstThree">OFFSET('[1]PB Burndown'!$Q$27,1,0,'[1]PB Burndown'!$G$3,1)</definedName>
    <definedName name="ColBottomCurrentScope">OFFSET('[1]PB Burndown'!$I$27,1,0,'[1]PB Burndown'!$G$3,1)</definedName>
    <definedName name="ColTopRemainingWork">OFFSET('[1]PB Burndown'!$F$27,1,0,'[1]PB Burndown'!$G$3,1)</definedName>
    <definedName name="DoneDays">#REF!</definedName>
    <definedName name="ImplementationDays">#REF!</definedName>
    <definedName name="LastEight">IF('[1]PB Burndown'!$G$4&gt;8,OFFSET('[1]PB Burndown'!$D$27,'[1]PB Burndown'!$G$4-7,0,8,1),OFFSET('[1]PB Burndown'!$D$27,1,0,'[1]PB Burndown'!$G$4-1,1))</definedName>
    <definedName name="LastPlanned">IF(OFFSET('[1]PB Burndown'!$B$27,1,0,1,1)="",1,OFFSET('[1]PB Burndown'!$B$27,'[1]PB Burndown'!$G$3,0,1,1))</definedName>
    <definedName name="LastRealized">IF(OFFSET('[1]PB Burndown'!$D$27,1,0,1,1)="",1,OFFSET('[1]PB Burndown'!$D$27,'[1]PB Burndown'!$G$3,0,1,1))</definedName>
    <definedName name="PBCurrentBottom">OFFSET('[1]PB Burndown'!$N$27,1,0,'[1]PB Burndown'!$G$9,1)</definedName>
    <definedName name="PBTrend">OFFSET('[1]PB Burndown'!$M$27,1,0,'[1]PB Burndown'!$G$9,1)</definedName>
    <definedName name="PlannedSpeed">OFFSET('[1]PB Burndown'!$C$27,1,0,'[1]PB Burndown'!$G$3,1)</definedName>
    <definedName name="ProductBacklog">'Product Backlog'!$A$4:$H$138</definedName>
    <definedName name="RealizedSpeed">OFFSET('[1]PB Burndown'!$D$27,1,0,'[1]PB Burndown'!$G$3,1)</definedName>
    <definedName name="Sprint">'Product Backlog'!$E$5:$E$138</definedName>
    <definedName name="SprintCount">'[1]PB Burndown'!$G$3</definedName>
    <definedName name="SprintsInTrend">'[1]PB Burndown'!$G$6</definedName>
    <definedName name="SprintTasks">#REF!</definedName>
    <definedName name="Status">'Product Backlog'!$C$5:$C$138</definedName>
    <definedName name="StoryName">'Product Backlog'!$B$5:$B$138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'[1]PB Burndown'!$G$5</definedName>
    <definedName name="TrendSprintCount">'[1]PB Burndown'!$G$4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D27" i="1"/>
  <c r="D22" i="1"/>
  <c r="D28" i="1"/>
  <c r="K28" i="1"/>
  <c r="D29" i="1"/>
  <c r="K29" i="1"/>
  <c r="B5" i="1"/>
  <c r="D5" i="1" s="1"/>
  <c r="D23" i="1"/>
  <c r="D21" i="1"/>
  <c r="K27" i="1"/>
  <c r="K26" i="1"/>
  <c r="K25" i="1"/>
  <c r="D25" i="1"/>
  <c r="G30" i="1"/>
  <c r="G31" i="1" s="1"/>
  <c r="K24" i="1"/>
  <c r="K23" i="1"/>
  <c r="K21" i="1"/>
  <c r="D24" i="1"/>
  <c r="B6" i="1"/>
  <c r="F8" i="1"/>
  <c r="F7" i="1"/>
  <c r="D18" i="1"/>
  <c r="K18" i="1"/>
  <c r="D20" i="1"/>
  <c r="D19" i="1"/>
  <c r="D17" i="1"/>
  <c r="F33" i="1"/>
  <c r="F4" i="1" s="1"/>
  <c r="K20" i="1"/>
  <c r="K19" i="1"/>
  <c r="K17" i="1"/>
  <c r="K16" i="1"/>
  <c r="D16" i="1"/>
  <c r="E10" i="1"/>
  <c r="C10" i="1"/>
  <c r="D10" i="1" s="1"/>
  <c r="E9" i="1"/>
  <c r="C9" i="1"/>
  <c r="D9" i="1" s="1"/>
  <c r="E8" i="1"/>
  <c r="E7" i="1"/>
  <c r="F6" i="1"/>
  <c r="E6" i="1"/>
  <c r="B4" i="1"/>
  <c r="F5" i="1"/>
  <c r="E5" i="1"/>
  <c r="D4" i="1" l="1"/>
  <c r="D6" i="1" l="1"/>
  <c r="B7" i="1"/>
  <c r="B8" i="1" l="1"/>
  <c r="D8" i="1" s="1"/>
  <c r="D7" i="1"/>
  <c r="B30" i="1" l="1"/>
  <c r="B31" i="1" s="1"/>
  <c r="A30" i="1" l="1"/>
  <c r="E30" i="1" s="1"/>
  <c r="D30" i="1"/>
  <c r="A31" i="1"/>
  <c r="E31" i="1" s="1"/>
  <c r="D31" i="1"/>
  <c r="E33" i="1" l="1"/>
  <c r="E4" i="1" s="1"/>
  <c r="J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A24E0DF2-DA92-4EF4-A1B9-A01EEBCCBE57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C2E0DD1B-A882-4356-94C8-F5259BAD3DA5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1ED499EE-BF0B-4981-A083-A08BAE70123D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576989FF-EBBA-4175-97C0-34AE3FF94292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3EE651FB-61DA-4F31-B95C-1679612297D7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<sst xmlns="http://schemas.openxmlformats.org/spreadsheetml/2006/main" count="183" uniqueCount="72">
  <si>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</si>
  <si>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</si>
  <si>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</si>
  <si>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</si>
  <si>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</si>
  <si>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</si>
  <si>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</si>
  <si>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</si>
  <si>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</si>
  <si>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</si>
  <si>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</si>
  <si>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</si>
  <si>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Planned</t>
  </si>
  <si>
    <t>Sprint Plan</t>
  </si>
  <si>
    <t>Sprint</t>
  </si>
  <si>
    <t>Increment</t>
  </si>
  <si>
    <t>% Error estimación</t>
  </si>
  <si>
    <t>Unallocated stories</t>
  </si>
  <si>
    <t>Total Size</t>
  </si>
  <si>
    <t>Product Backlog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</si>
  <si>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</si>
  <si>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</si>
  <si>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</si>
  <si>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</si>
  <si>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</si>
  <si>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</si>
  <si>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</si>
  <si>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</si>
  <si>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</si>
  <si>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Desarrollo</t>
  </si>
  <si>
    <t>Sin Impacto</t>
  </si>
  <si>
    <t>Ongoing</t>
  </si>
  <si>
    <t xml:space="preserve"> Como usuario quiero poder ver diseños del proyecto, con el objetivo de identificar ajustes a la presentación y funcionamiento en la fase inicial del proyecto.</t>
  </si>
  <si>
    <t>Como usuario quiero contar con un archivo que cumpla con los lineamientos de la IEEE, en el cual se especifique el comportamiento e información general del sofware.</t>
  </si>
  <si>
    <t>Terminado</t>
  </si>
  <si>
    <t>Repositorio (GitHub)</t>
  </si>
  <si>
    <t>Gestión de Configuración</t>
  </si>
  <si>
    <t>DevOps (Scrumboard y tareas)</t>
  </si>
  <si>
    <t xml:space="preserve">Mookups  </t>
  </si>
  <si>
    <t>UML Casos de Uso</t>
  </si>
  <si>
    <t>Archivo Documentación de software</t>
  </si>
  <si>
    <t>Front - Página de Inicio y menú</t>
  </si>
  <si>
    <t>Front - Página de contexto general</t>
  </si>
  <si>
    <t>Creación Base de datos</t>
  </si>
  <si>
    <t>Front - Formulario con las preguntas</t>
  </si>
  <si>
    <t>entrega sprint 0</t>
  </si>
  <si>
    <t>desarrollar backlog</t>
  </si>
  <si>
    <t>construir repositorio</t>
  </si>
  <si>
    <t>construir historia de usuario</t>
  </si>
  <si>
    <t>creaciondel devops</t>
  </si>
  <si>
    <t>construir archivo de configuraciom</t>
  </si>
  <si>
    <t>construccion Mockups</t>
  </si>
  <si>
    <t>construccion de diagrama UML</t>
  </si>
  <si>
    <t>Historias de usuario a desarrollar en el Sprint 0</t>
  </si>
  <si>
    <t>finalización sprint 0</t>
  </si>
  <si>
    <t xml:space="preserve">entrega sprint 1 y 2 </t>
  </si>
  <si>
    <t>1.2</t>
  </si>
  <si>
    <t>Front - tips huella de carbono</t>
  </si>
  <si>
    <t xml:space="preserve">Front - creacion administrador </t>
  </si>
  <si>
    <t>Front - navegacion menu</t>
  </si>
  <si>
    <t>En desarrollo</t>
  </si>
  <si>
    <t>En desarrollo sprint 1 y 2</t>
  </si>
  <si>
    <t>Creación pantalla inicio</t>
  </si>
  <si>
    <t>Creación Front pantalla Tips</t>
  </si>
  <si>
    <t>Adaptación diseños en css</t>
  </si>
  <si>
    <t>Se inició con el desarrollo y con la creación de un nuevo proyecto en base a las clases realizadas por el formador.</t>
  </si>
  <si>
    <t>Inserción del menú de las interfaces dentro de la Barra de Navegación</t>
  </si>
  <si>
    <t>BackEnd - Formularios ingreso producto</t>
  </si>
  <si>
    <t>BackEnd - Cálculo cantidad de producto</t>
  </si>
  <si>
    <t>BackEnd - Resultados cantidades</t>
  </si>
  <si>
    <t>FrontEnd - Resultados stop inventario</t>
  </si>
  <si>
    <t>FrontEnd - Formularios ingreso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</si>
</sst>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40A]dddd\,\ dd&quot; de &quot;mmmm&quot; de &quot;yyyy;@"/>
    <numFmt numFmtId="165" formatCode="d\.m\.yyyy;@"/>
  </numFmts>
  <fonts count="8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4" fillId="0" borderId="1" xfId="0" applyFont="1" applyBorder="1"/>
    <xf numFmtId="9" fontId="0" fillId="0" borderId="1" xfId="1" applyFont="1" applyBorder="1"/>
    <xf numFmtId="0" fontId="0" fillId="2" borderId="2" xfId="0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2" borderId="5" xfId="0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/>
    <xf numFmtId="165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5" fillId="0" borderId="0" xfId="0" applyFont="1"/>
    <xf numFmtId="0" fontId="0" fillId="0" borderId="1" xfId="0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3" fillId="0" borderId="9" xfId="0" applyFont="1" applyBorder="1" applyAlignment="1">
      <alignment horizontal="right"/>
    </xf>
    <xf numFmtId="0" fontId="0" fillId="2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17" fontId="0" fillId="0" borderId="0" xfId="0" applyNumberFormat="1" applyAlignment="1">
      <alignment vertical="top"/>
    </xf>
    <xf numFmtId="0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16" fontId="0" fillId="0" borderId="1" xfId="0" applyNumberFormat="1" applyBorder="1" applyAlignment="1">
      <alignment horizontal="center" vertical="top"/>
    </xf>
  </cellXfs>
  <cellStyles count="2">
    <cellStyle name="Normal" xfId="0" builtinId="0"/>
    <cellStyle name="Porcentaje" xfId="1" builtinId="5"/>
  </cellStyles>
  <dxfs count="101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 refreshError="1"/>
      <sheetData sheetId="1" refreshError="1">
        <row r="5">
          <cell r="C5" t="str">
            <v>Done</v>
          </cell>
          <cell r="D5">
            <v>3</v>
          </cell>
          <cell r="E5">
            <v>1</v>
          </cell>
        </row>
        <row r="6">
          <cell r="D6">
            <v>8</v>
          </cell>
          <cell r="E6">
            <v>2</v>
          </cell>
        </row>
        <row r="7">
          <cell r="D7">
            <v>20</v>
          </cell>
          <cell r="E7">
            <v>2</v>
          </cell>
        </row>
        <row r="8">
          <cell r="D8">
            <v>13</v>
          </cell>
          <cell r="E8">
            <v>3</v>
          </cell>
        </row>
        <row r="9">
          <cell r="D9">
            <v>13</v>
          </cell>
          <cell r="E9">
            <v>3</v>
          </cell>
        </row>
        <row r="10">
          <cell r="D10">
            <v>13</v>
          </cell>
          <cell r="E10">
            <v>4</v>
          </cell>
        </row>
        <row r="11">
          <cell r="D11">
            <v>13</v>
          </cell>
          <cell r="E11">
            <v>4</v>
          </cell>
        </row>
        <row r="12">
          <cell r="D12">
            <v>8</v>
          </cell>
          <cell r="E12">
            <v>6</v>
          </cell>
        </row>
        <row r="13">
          <cell r="D13">
            <v>8</v>
          </cell>
          <cell r="E13">
            <v>6</v>
          </cell>
        </row>
        <row r="14">
          <cell r="D14">
            <v>10</v>
          </cell>
          <cell r="E14">
            <v>7</v>
          </cell>
        </row>
        <row r="15">
          <cell r="D15">
            <v>20</v>
          </cell>
        </row>
      </sheetData>
      <sheetData sheetId="2" refreshError="1">
        <row r="3">
          <cell r="G3">
            <v>4</v>
          </cell>
        </row>
        <row r="4">
          <cell r="G4">
            <v>5</v>
          </cell>
        </row>
        <row r="5">
          <cell r="G5">
            <v>2</v>
          </cell>
        </row>
        <row r="6">
          <cell r="G6">
            <v>3</v>
          </cell>
        </row>
        <row r="9">
          <cell r="G9">
            <v>5</v>
          </cell>
        </row>
        <row r="27">
          <cell r="B27" t="str">
            <v>Remain.Work</v>
          </cell>
          <cell r="C27" t="str">
            <v>Planned Work</v>
          </cell>
          <cell r="D27" t="str">
            <v>Realized Work</v>
          </cell>
          <cell r="F27" t="str">
            <v>Col top</v>
          </cell>
          <cell r="I27" t="str">
            <v>Col bottom</v>
          </cell>
          <cell r="M27" t="str">
            <v>Real Trend</v>
          </cell>
          <cell r="N27" t="str">
            <v>Current Bottom</v>
          </cell>
          <cell r="O27" t="str">
            <v>Realized</v>
          </cell>
          <cell r="P27" t="str">
            <v>Last 8</v>
          </cell>
          <cell r="Q27" t="str">
            <v>Worst 3 in Last 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AB49-6E89-4D93-9822-96B31985D7B6}">
  <sheetPr codeName="Sheet1"/>
  <dimension ref="A1:K33"/>
  <sheetViews>
    <sheetView topLeftCell="A12" zoomScale="80" zoomScaleNormal="80" workbookViewId="0">
      <selection activeCell="I25" sqref="I25:I27"/>
    </sheetView>
  </sheetViews>
  <sheetFormatPr baseColWidth="10" defaultColWidth="9.140625" defaultRowHeight="12.75" x14ac:dyDescent="0.2"/>
  <cols>
    <col min="1" max="1" width="7.85546875" customWidth="1"/>
    <col min="2" max="2" width="38.140625" bestFit="1" customWidth="1"/>
    <col min="3" max="3" width="5.85546875" bestFit="1" customWidth="1"/>
    <col min="4" max="4" width="38.140625" bestFit="1" customWidth="1"/>
    <col min="5" max="5" width="14.42578125" bestFit="1" customWidth="1"/>
    <col min="6" max="6" width="10.7109375" customWidth="1"/>
    <col min="7" max="7" width="9.7109375" bestFit="1" customWidth="1"/>
    <col min="8" max="8" width="13" style="3" bestFit="1" customWidth="1"/>
    <col min="9" max="9" width="53" bestFit="1" customWidth="1"/>
    <col min="10" max="10" width="13.140625" bestFit="1" customWidth="1"/>
    <col min="11" max="11" width="14.7109375" customWidth="1"/>
    <col min="257" max="257" width="7.85546875" customWidth="1"/>
    <col min="258" max="258" width="29.7109375" bestFit="1" customWidth="1"/>
    <col min="259" max="259" width="5.28515625" bestFit="1" customWidth="1"/>
    <col min="260" max="260" width="27" bestFit="1" customWidth="1"/>
    <col min="261" max="261" width="14.42578125" bestFit="1" customWidth="1"/>
    <col min="262" max="262" width="10.7109375" customWidth="1"/>
    <col min="263" max="263" width="9.7109375" bestFit="1" customWidth="1"/>
    <col min="264" max="264" width="13" bestFit="1" customWidth="1"/>
    <col min="265" max="265" width="53" bestFit="1" customWidth="1"/>
    <col min="266" max="266" width="13.140625" bestFit="1" customWidth="1"/>
    <col min="267" max="267" width="14.7109375" customWidth="1"/>
    <col min="513" max="513" width="7.85546875" customWidth="1"/>
    <col min="514" max="514" width="29.7109375" bestFit="1" customWidth="1"/>
    <col min="515" max="515" width="5.28515625" bestFit="1" customWidth="1"/>
    <col min="516" max="516" width="27" bestFit="1" customWidth="1"/>
    <col min="517" max="517" width="14.42578125" bestFit="1" customWidth="1"/>
    <col min="518" max="518" width="10.7109375" customWidth="1"/>
    <col min="519" max="519" width="9.7109375" bestFit="1" customWidth="1"/>
    <col min="520" max="520" width="13" bestFit="1" customWidth="1"/>
    <col min="521" max="521" width="53" bestFit="1" customWidth="1"/>
    <col min="522" max="522" width="13.140625" bestFit="1" customWidth="1"/>
    <col min="523" max="523" width="14.7109375" customWidth="1"/>
    <col min="769" max="769" width="7.85546875" customWidth="1"/>
    <col min="770" max="770" width="29.7109375" bestFit="1" customWidth="1"/>
    <col min="771" max="771" width="5.28515625" bestFit="1" customWidth="1"/>
    <col min="772" max="772" width="27" bestFit="1" customWidth="1"/>
    <col min="773" max="773" width="14.42578125" bestFit="1" customWidth="1"/>
    <col min="774" max="774" width="10.7109375" customWidth="1"/>
    <col min="775" max="775" width="9.7109375" bestFit="1" customWidth="1"/>
    <col min="776" max="776" width="13" bestFit="1" customWidth="1"/>
    <col min="777" max="777" width="53" bestFit="1" customWidth="1"/>
    <col min="778" max="778" width="13.140625" bestFit="1" customWidth="1"/>
    <col min="779" max="779" width="14.7109375" customWidth="1"/>
    <col min="1025" max="1025" width="7.85546875" customWidth="1"/>
    <col min="1026" max="1026" width="29.7109375" bestFit="1" customWidth="1"/>
    <col min="1027" max="1027" width="5.28515625" bestFit="1" customWidth="1"/>
    <col min="1028" max="1028" width="27" bestFit="1" customWidth="1"/>
    <col min="1029" max="1029" width="14.42578125" bestFit="1" customWidth="1"/>
    <col min="1030" max="1030" width="10.7109375" customWidth="1"/>
    <col min="1031" max="1031" width="9.7109375" bestFit="1" customWidth="1"/>
    <col min="1032" max="1032" width="13" bestFit="1" customWidth="1"/>
    <col min="1033" max="1033" width="53" bestFit="1" customWidth="1"/>
    <col min="1034" max="1034" width="13.140625" bestFit="1" customWidth="1"/>
    <col min="1035" max="1035" width="14.7109375" customWidth="1"/>
    <col min="1281" max="1281" width="7.85546875" customWidth="1"/>
    <col min="1282" max="1282" width="29.7109375" bestFit="1" customWidth="1"/>
    <col min="1283" max="1283" width="5.28515625" bestFit="1" customWidth="1"/>
    <col min="1284" max="1284" width="27" bestFit="1" customWidth="1"/>
    <col min="1285" max="1285" width="14.42578125" bestFit="1" customWidth="1"/>
    <col min="1286" max="1286" width="10.7109375" customWidth="1"/>
    <col min="1287" max="1287" width="9.7109375" bestFit="1" customWidth="1"/>
    <col min="1288" max="1288" width="13" bestFit="1" customWidth="1"/>
    <col min="1289" max="1289" width="53" bestFit="1" customWidth="1"/>
    <col min="1290" max="1290" width="13.140625" bestFit="1" customWidth="1"/>
    <col min="1291" max="1291" width="14.7109375" customWidth="1"/>
    <col min="1537" max="1537" width="7.85546875" customWidth="1"/>
    <col min="1538" max="1538" width="29.7109375" bestFit="1" customWidth="1"/>
    <col min="1539" max="1539" width="5.28515625" bestFit="1" customWidth="1"/>
    <col min="1540" max="1540" width="27" bestFit="1" customWidth="1"/>
    <col min="1541" max="1541" width="14.42578125" bestFit="1" customWidth="1"/>
    <col min="1542" max="1542" width="10.7109375" customWidth="1"/>
    <col min="1543" max="1543" width="9.7109375" bestFit="1" customWidth="1"/>
    <col min="1544" max="1544" width="13" bestFit="1" customWidth="1"/>
    <col min="1545" max="1545" width="53" bestFit="1" customWidth="1"/>
    <col min="1546" max="1546" width="13.140625" bestFit="1" customWidth="1"/>
    <col min="1547" max="1547" width="14.7109375" customWidth="1"/>
    <col min="1793" max="1793" width="7.85546875" customWidth="1"/>
    <col min="1794" max="1794" width="29.7109375" bestFit="1" customWidth="1"/>
    <col min="1795" max="1795" width="5.28515625" bestFit="1" customWidth="1"/>
    <col min="1796" max="1796" width="27" bestFit="1" customWidth="1"/>
    <col min="1797" max="1797" width="14.42578125" bestFit="1" customWidth="1"/>
    <col min="1798" max="1798" width="10.7109375" customWidth="1"/>
    <col min="1799" max="1799" width="9.7109375" bestFit="1" customWidth="1"/>
    <col min="1800" max="1800" width="13" bestFit="1" customWidth="1"/>
    <col min="1801" max="1801" width="53" bestFit="1" customWidth="1"/>
    <col min="1802" max="1802" width="13.140625" bestFit="1" customWidth="1"/>
    <col min="1803" max="1803" width="14.7109375" customWidth="1"/>
    <col min="2049" max="2049" width="7.85546875" customWidth="1"/>
    <col min="2050" max="2050" width="29.7109375" bestFit="1" customWidth="1"/>
    <col min="2051" max="2051" width="5.28515625" bestFit="1" customWidth="1"/>
    <col min="2052" max="2052" width="27" bestFit="1" customWidth="1"/>
    <col min="2053" max="2053" width="14.42578125" bestFit="1" customWidth="1"/>
    <col min="2054" max="2054" width="10.7109375" customWidth="1"/>
    <col min="2055" max="2055" width="9.7109375" bestFit="1" customWidth="1"/>
    <col min="2056" max="2056" width="13" bestFit="1" customWidth="1"/>
    <col min="2057" max="2057" width="53" bestFit="1" customWidth="1"/>
    <col min="2058" max="2058" width="13.140625" bestFit="1" customWidth="1"/>
    <col min="2059" max="2059" width="14.7109375" customWidth="1"/>
    <col min="2305" max="2305" width="7.85546875" customWidth="1"/>
    <col min="2306" max="2306" width="29.7109375" bestFit="1" customWidth="1"/>
    <col min="2307" max="2307" width="5.28515625" bestFit="1" customWidth="1"/>
    <col min="2308" max="2308" width="27" bestFit="1" customWidth="1"/>
    <col min="2309" max="2309" width="14.42578125" bestFit="1" customWidth="1"/>
    <col min="2310" max="2310" width="10.7109375" customWidth="1"/>
    <col min="2311" max="2311" width="9.7109375" bestFit="1" customWidth="1"/>
    <col min="2312" max="2312" width="13" bestFit="1" customWidth="1"/>
    <col min="2313" max="2313" width="53" bestFit="1" customWidth="1"/>
    <col min="2314" max="2314" width="13.140625" bestFit="1" customWidth="1"/>
    <col min="2315" max="2315" width="14.7109375" customWidth="1"/>
    <col min="2561" max="2561" width="7.85546875" customWidth="1"/>
    <col min="2562" max="2562" width="29.7109375" bestFit="1" customWidth="1"/>
    <col min="2563" max="2563" width="5.28515625" bestFit="1" customWidth="1"/>
    <col min="2564" max="2564" width="27" bestFit="1" customWidth="1"/>
    <col min="2565" max="2565" width="14.42578125" bestFit="1" customWidth="1"/>
    <col min="2566" max="2566" width="10.7109375" customWidth="1"/>
    <col min="2567" max="2567" width="9.7109375" bestFit="1" customWidth="1"/>
    <col min="2568" max="2568" width="13" bestFit="1" customWidth="1"/>
    <col min="2569" max="2569" width="53" bestFit="1" customWidth="1"/>
    <col min="2570" max="2570" width="13.140625" bestFit="1" customWidth="1"/>
    <col min="2571" max="2571" width="14.7109375" customWidth="1"/>
    <col min="2817" max="2817" width="7.85546875" customWidth="1"/>
    <col min="2818" max="2818" width="29.7109375" bestFit="1" customWidth="1"/>
    <col min="2819" max="2819" width="5.28515625" bestFit="1" customWidth="1"/>
    <col min="2820" max="2820" width="27" bestFit="1" customWidth="1"/>
    <col min="2821" max="2821" width="14.42578125" bestFit="1" customWidth="1"/>
    <col min="2822" max="2822" width="10.7109375" customWidth="1"/>
    <col min="2823" max="2823" width="9.7109375" bestFit="1" customWidth="1"/>
    <col min="2824" max="2824" width="13" bestFit="1" customWidth="1"/>
    <col min="2825" max="2825" width="53" bestFit="1" customWidth="1"/>
    <col min="2826" max="2826" width="13.140625" bestFit="1" customWidth="1"/>
    <col min="2827" max="2827" width="14.7109375" customWidth="1"/>
    <col min="3073" max="3073" width="7.85546875" customWidth="1"/>
    <col min="3074" max="3074" width="29.7109375" bestFit="1" customWidth="1"/>
    <col min="3075" max="3075" width="5.28515625" bestFit="1" customWidth="1"/>
    <col min="3076" max="3076" width="27" bestFit="1" customWidth="1"/>
    <col min="3077" max="3077" width="14.42578125" bestFit="1" customWidth="1"/>
    <col min="3078" max="3078" width="10.7109375" customWidth="1"/>
    <col min="3079" max="3079" width="9.7109375" bestFit="1" customWidth="1"/>
    <col min="3080" max="3080" width="13" bestFit="1" customWidth="1"/>
    <col min="3081" max="3081" width="53" bestFit="1" customWidth="1"/>
    <col min="3082" max="3082" width="13.140625" bestFit="1" customWidth="1"/>
    <col min="3083" max="3083" width="14.7109375" customWidth="1"/>
    <col min="3329" max="3329" width="7.85546875" customWidth="1"/>
    <col min="3330" max="3330" width="29.7109375" bestFit="1" customWidth="1"/>
    <col min="3331" max="3331" width="5.28515625" bestFit="1" customWidth="1"/>
    <col min="3332" max="3332" width="27" bestFit="1" customWidth="1"/>
    <col min="3333" max="3333" width="14.42578125" bestFit="1" customWidth="1"/>
    <col min="3334" max="3334" width="10.7109375" customWidth="1"/>
    <col min="3335" max="3335" width="9.7109375" bestFit="1" customWidth="1"/>
    <col min="3336" max="3336" width="13" bestFit="1" customWidth="1"/>
    <col min="3337" max="3337" width="53" bestFit="1" customWidth="1"/>
    <col min="3338" max="3338" width="13.140625" bestFit="1" customWidth="1"/>
    <col min="3339" max="3339" width="14.7109375" customWidth="1"/>
    <col min="3585" max="3585" width="7.85546875" customWidth="1"/>
    <col min="3586" max="3586" width="29.7109375" bestFit="1" customWidth="1"/>
    <col min="3587" max="3587" width="5.28515625" bestFit="1" customWidth="1"/>
    <col min="3588" max="3588" width="27" bestFit="1" customWidth="1"/>
    <col min="3589" max="3589" width="14.42578125" bestFit="1" customWidth="1"/>
    <col min="3590" max="3590" width="10.7109375" customWidth="1"/>
    <col min="3591" max="3591" width="9.7109375" bestFit="1" customWidth="1"/>
    <col min="3592" max="3592" width="13" bestFit="1" customWidth="1"/>
    <col min="3593" max="3593" width="53" bestFit="1" customWidth="1"/>
    <col min="3594" max="3594" width="13.140625" bestFit="1" customWidth="1"/>
    <col min="3595" max="3595" width="14.7109375" customWidth="1"/>
    <col min="3841" max="3841" width="7.85546875" customWidth="1"/>
    <col min="3842" max="3842" width="29.7109375" bestFit="1" customWidth="1"/>
    <col min="3843" max="3843" width="5.28515625" bestFit="1" customWidth="1"/>
    <col min="3844" max="3844" width="27" bestFit="1" customWidth="1"/>
    <col min="3845" max="3845" width="14.42578125" bestFit="1" customWidth="1"/>
    <col min="3846" max="3846" width="10.7109375" customWidth="1"/>
    <col min="3847" max="3847" width="9.7109375" bestFit="1" customWidth="1"/>
    <col min="3848" max="3848" width="13" bestFit="1" customWidth="1"/>
    <col min="3849" max="3849" width="53" bestFit="1" customWidth="1"/>
    <col min="3850" max="3850" width="13.140625" bestFit="1" customWidth="1"/>
    <col min="3851" max="3851" width="14.7109375" customWidth="1"/>
    <col min="4097" max="4097" width="7.85546875" customWidth="1"/>
    <col min="4098" max="4098" width="29.7109375" bestFit="1" customWidth="1"/>
    <col min="4099" max="4099" width="5.28515625" bestFit="1" customWidth="1"/>
    <col min="4100" max="4100" width="27" bestFit="1" customWidth="1"/>
    <col min="4101" max="4101" width="14.42578125" bestFit="1" customWidth="1"/>
    <col min="4102" max="4102" width="10.7109375" customWidth="1"/>
    <col min="4103" max="4103" width="9.7109375" bestFit="1" customWidth="1"/>
    <col min="4104" max="4104" width="13" bestFit="1" customWidth="1"/>
    <col min="4105" max="4105" width="53" bestFit="1" customWidth="1"/>
    <col min="4106" max="4106" width="13.140625" bestFit="1" customWidth="1"/>
    <col min="4107" max="4107" width="14.7109375" customWidth="1"/>
    <col min="4353" max="4353" width="7.85546875" customWidth="1"/>
    <col min="4354" max="4354" width="29.7109375" bestFit="1" customWidth="1"/>
    <col min="4355" max="4355" width="5.28515625" bestFit="1" customWidth="1"/>
    <col min="4356" max="4356" width="27" bestFit="1" customWidth="1"/>
    <col min="4357" max="4357" width="14.42578125" bestFit="1" customWidth="1"/>
    <col min="4358" max="4358" width="10.7109375" customWidth="1"/>
    <col min="4359" max="4359" width="9.7109375" bestFit="1" customWidth="1"/>
    <col min="4360" max="4360" width="13" bestFit="1" customWidth="1"/>
    <col min="4361" max="4361" width="53" bestFit="1" customWidth="1"/>
    <col min="4362" max="4362" width="13.140625" bestFit="1" customWidth="1"/>
    <col min="4363" max="4363" width="14.7109375" customWidth="1"/>
    <col min="4609" max="4609" width="7.85546875" customWidth="1"/>
    <col min="4610" max="4610" width="29.7109375" bestFit="1" customWidth="1"/>
    <col min="4611" max="4611" width="5.28515625" bestFit="1" customWidth="1"/>
    <col min="4612" max="4612" width="27" bestFit="1" customWidth="1"/>
    <col min="4613" max="4613" width="14.42578125" bestFit="1" customWidth="1"/>
    <col min="4614" max="4614" width="10.7109375" customWidth="1"/>
    <col min="4615" max="4615" width="9.7109375" bestFit="1" customWidth="1"/>
    <col min="4616" max="4616" width="13" bestFit="1" customWidth="1"/>
    <col min="4617" max="4617" width="53" bestFit="1" customWidth="1"/>
    <col min="4618" max="4618" width="13.140625" bestFit="1" customWidth="1"/>
    <col min="4619" max="4619" width="14.7109375" customWidth="1"/>
    <col min="4865" max="4865" width="7.85546875" customWidth="1"/>
    <col min="4866" max="4866" width="29.7109375" bestFit="1" customWidth="1"/>
    <col min="4867" max="4867" width="5.28515625" bestFit="1" customWidth="1"/>
    <col min="4868" max="4868" width="27" bestFit="1" customWidth="1"/>
    <col min="4869" max="4869" width="14.42578125" bestFit="1" customWidth="1"/>
    <col min="4870" max="4870" width="10.7109375" customWidth="1"/>
    <col min="4871" max="4871" width="9.7109375" bestFit="1" customWidth="1"/>
    <col min="4872" max="4872" width="13" bestFit="1" customWidth="1"/>
    <col min="4873" max="4873" width="53" bestFit="1" customWidth="1"/>
    <col min="4874" max="4874" width="13.140625" bestFit="1" customWidth="1"/>
    <col min="4875" max="4875" width="14.7109375" customWidth="1"/>
    <col min="5121" max="5121" width="7.85546875" customWidth="1"/>
    <col min="5122" max="5122" width="29.7109375" bestFit="1" customWidth="1"/>
    <col min="5123" max="5123" width="5.28515625" bestFit="1" customWidth="1"/>
    <col min="5124" max="5124" width="27" bestFit="1" customWidth="1"/>
    <col min="5125" max="5125" width="14.42578125" bestFit="1" customWidth="1"/>
    <col min="5126" max="5126" width="10.7109375" customWidth="1"/>
    <col min="5127" max="5127" width="9.7109375" bestFit="1" customWidth="1"/>
    <col min="5128" max="5128" width="13" bestFit="1" customWidth="1"/>
    <col min="5129" max="5129" width="53" bestFit="1" customWidth="1"/>
    <col min="5130" max="5130" width="13.140625" bestFit="1" customWidth="1"/>
    <col min="5131" max="5131" width="14.7109375" customWidth="1"/>
    <col min="5377" max="5377" width="7.85546875" customWidth="1"/>
    <col min="5378" max="5378" width="29.7109375" bestFit="1" customWidth="1"/>
    <col min="5379" max="5379" width="5.28515625" bestFit="1" customWidth="1"/>
    <col min="5380" max="5380" width="27" bestFit="1" customWidth="1"/>
    <col min="5381" max="5381" width="14.42578125" bestFit="1" customWidth="1"/>
    <col min="5382" max="5382" width="10.7109375" customWidth="1"/>
    <col min="5383" max="5383" width="9.7109375" bestFit="1" customWidth="1"/>
    <col min="5384" max="5384" width="13" bestFit="1" customWidth="1"/>
    <col min="5385" max="5385" width="53" bestFit="1" customWidth="1"/>
    <col min="5386" max="5386" width="13.140625" bestFit="1" customWidth="1"/>
    <col min="5387" max="5387" width="14.7109375" customWidth="1"/>
    <col min="5633" max="5633" width="7.85546875" customWidth="1"/>
    <col min="5634" max="5634" width="29.7109375" bestFit="1" customWidth="1"/>
    <col min="5635" max="5635" width="5.28515625" bestFit="1" customWidth="1"/>
    <col min="5636" max="5636" width="27" bestFit="1" customWidth="1"/>
    <col min="5637" max="5637" width="14.42578125" bestFit="1" customWidth="1"/>
    <col min="5638" max="5638" width="10.7109375" customWidth="1"/>
    <col min="5639" max="5639" width="9.7109375" bestFit="1" customWidth="1"/>
    <col min="5640" max="5640" width="13" bestFit="1" customWidth="1"/>
    <col min="5641" max="5641" width="53" bestFit="1" customWidth="1"/>
    <col min="5642" max="5642" width="13.140625" bestFit="1" customWidth="1"/>
    <col min="5643" max="5643" width="14.7109375" customWidth="1"/>
    <col min="5889" max="5889" width="7.85546875" customWidth="1"/>
    <col min="5890" max="5890" width="29.7109375" bestFit="1" customWidth="1"/>
    <col min="5891" max="5891" width="5.28515625" bestFit="1" customWidth="1"/>
    <col min="5892" max="5892" width="27" bestFit="1" customWidth="1"/>
    <col min="5893" max="5893" width="14.42578125" bestFit="1" customWidth="1"/>
    <col min="5894" max="5894" width="10.7109375" customWidth="1"/>
    <col min="5895" max="5895" width="9.7109375" bestFit="1" customWidth="1"/>
    <col min="5896" max="5896" width="13" bestFit="1" customWidth="1"/>
    <col min="5897" max="5897" width="53" bestFit="1" customWidth="1"/>
    <col min="5898" max="5898" width="13.140625" bestFit="1" customWidth="1"/>
    <col min="5899" max="5899" width="14.7109375" customWidth="1"/>
    <col min="6145" max="6145" width="7.85546875" customWidth="1"/>
    <col min="6146" max="6146" width="29.7109375" bestFit="1" customWidth="1"/>
    <col min="6147" max="6147" width="5.28515625" bestFit="1" customWidth="1"/>
    <col min="6148" max="6148" width="27" bestFit="1" customWidth="1"/>
    <col min="6149" max="6149" width="14.42578125" bestFit="1" customWidth="1"/>
    <col min="6150" max="6150" width="10.7109375" customWidth="1"/>
    <col min="6151" max="6151" width="9.7109375" bestFit="1" customWidth="1"/>
    <col min="6152" max="6152" width="13" bestFit="1" customWidth="1"/>
    <col min="6153" max="6153" width="53" bestFit="1" customWidth="1"/>
    <col min="6154" max="6154" width="13.140625" bestFit="1" customWidth="1"/>
    <col min="6155" max="6155" width="14.7109375" customWidth="1"/>
    <col min="6401" max="6401" width="7.85546875" customWidth="1"/>
    <col min="6402" max="6402" width="29.7109375" bestFit="1" customWidth="1"/>
    <col min="6403" max="6403" width="5.28515625" bestFit="1" customWidth="1"/>
    <col min="6404" max="6404" width="27" bestFit="1" customWidth="1"/>
    <col min="6405" max="6405" width="14.42578125" bestFit="1" customWidth="1"/>
    <col min="6406" max="6406" width="10.7109375" customWidth="1"/>
    <col min="6407" max="6407" width="9.7109375" bestFit="1" customWidth="1"/>
    <col min="6408" max="6408" width="13" bestFit="1" customWidth="1"/>
    <col min="6409" max="6409" width="53" bestFit="1" customWidth="1"/>
    <col min="6410" max="6410" width="13.140625" bestFit="1" customWidth="1"/>
    <col min="6411" max="6411" width="14.7109375" customWidth="1"/>
    <col min="6657" max="6657" width="7.85546875" customWidth="1"/>
    <col min="6658" max="6658" width="29.7109375" bestFit="1" customWidth="1"/>
    <col min="6659" max="6659" width="5.28515625" bestFit="1" customWidth="1"/>
    <col min="6660" max="6660" width="27" bestFit="1" customWidth="1"/>
    <col min="6661" max="6661" width="14.42578125" bestFit="1" customWidth="1"/>
    <col min="6662" max="6662" width="10.7109375" customWidth="1"/>
    <col min="6663" max="6663" width="9.7109375" bestFit="1" customWidth="1"/>
    <col min="6664" max="6664" width="13" bestFit="1" customWidth="1"/>
    <col min="6665" max="6665" width="53" bestFit="1" customWidth="1"/>
    <col min="6666" max="6666" width="13.140625" bestFit="1" customWidth="1"/>
    <col min="6667" max="6667" width="14.7109375" customWidth="1"/>
    <col min="6913" max="6913" width="7.85546875" customWidth="1"/>
    <col min="6914" max="6914" width="29.7109375" bestFit="1" customWidth="1"/>
    <col min="6915" max="6915" width="5.28515625" bestFit="1" customWidth="1"/>
    <col min="6916" max="6916" width="27" bestFit="1" customWidth="1"/>
    <col min="6917" max="6917" width="14.42578125" bestFit="1" customWidth="1"/>
    <col min="6918" max="6918" width="10.7109375" customWidth="1"/>
    <col min="6919" max="6919" width="9.7109375" bestFit="1" customWidth="1"/>
    <col min="6920" max="6920" width="13" bestFit="1" customWidth="1"/>
    <col min="6921" max="6921" width="53" bestFit="1" customWidth="1"/>
    <col min="6922" max="6922" width="13.140625" bestFit="1" customWidth="1"/>
    <col min="6923" max="6923" width="14.7109375" customWidth="1"/>
    <col min="7169" max="7169" width="7.85546875" customWidth="1"/>
    <col min="7170" max="7170" width="29.7109375" bestFit="1" customWidth="1"/>
    <col min="7171" max="7171" width="5.28515625" bestFit="1" customWidth="1"/>
    <col min="7172" max="7172" width="27" bestFit="1" customWidth="1"/>
    <col min="7173" max="7173" width="14.42578125" bestFit="1" customWidth="1"/>
    <col min="7174" max="7174" width="10.7109375" customWidth="1"/>
    <col min="7175" max="7175" width="9.7109375" bestFit="1" customWidth="1"/>
    <col min="7176" max="7176" width="13" bestFit="1" customWidth="1"/>
    <col min="7177" max="7177" width="53" bestFit="1" customWidth="1"/>
    <col min="7178" max="7178" width="13.140625" bestFit="1" customWidth="1"/>
    <col min="7179" max="7179" width="14.7109375" customWidth="1"/>
    <col min="7425" max="7425" width="7.85546875" customWidth="1"/>
    <col min="7426" max="7426" width="29.7109375" bestFit="1" customWidth="1"/>
    <col min="7427" max="7427" width="5.28515625" bestFit="1" customWidth="1"/>
    <col min="7428" max="7428" width="27" bestFit="1" customWidth="1"/>
    <col min="7429" max="7429" width="14.42578125" bestFit="1" customWidth="1"/>
    <col min="7430" max="7430" width="10.7109375" customWidth="1"/>
    <col min="7431" max="7431" width="9.7109375" bestFit="1" customWidth="1"/>
    <col min="7432" max="7432" width="13" bestFit="1" customWidth="1"/>
    <col min="7433" max="7433" width="53" bestFit="1" customWidth="1"/>
    <col min="7434" max="7434" width="13.140625" bestFit="1" customWidth="1"/>
    <col min="7435" max="7435" width="14.7109375" customWidth="1"/>
    <col min="7681" max="7681" width="7.85546875" customWidth="1"/>
    <col min="7682" max="7682" width="29.7109375" bestFit="1" customWidth="1"/>
    <col min="7683" max="7683" width="5.28515625" bestFit="1" customWidth="1"/>
    <col min="7684" max="7684" width="27" bestFit="1" customWidth="1"/>
    <col min="7685" max="7685" width="14.42578125" bestFit="1" customWidth="1"/>
    <col min="7686" max="7686" width="10.7109375" customWidth="1"/>
    <col min="7687" max="7687" width="9.7109375" bestFit="1" customWidth="1"/>
    <col min="7688" max="7688" width="13" bestFit="1" customWidth="1"/>
    <col min="7689" max="7689" width="53" bestFit="1" customWidth="1"/>
    <col min="7690" max="7690" width="13.140625" bestFit="1" customWidth="1"/>
    <col min="7691" max="7691" width="14.7109375" customWidth="1"/>
    <col min="7937" max="7937" width="7.85546875" customWidth="1"/>
    <col min="7938" max="7938" width="29.7109375" bestFit="1" customWidth="1"/>
    <col min="7939" max="7939" width="5.28515625" bestFit="1" customWidth="1"/>
    <col min="7940" max="7940" width="27" bestFit="1" customWidth="1"/>
    <col min="7941" max="7941" width="14.42578125" bestFit="1" customWidth="1"/>
    <col min="7942" max="7942" width="10.7109375" customWidth="1"/>
    <col min="7943" max="7943" width="9.7109375" bestFit="1" customWidth="1"/>
    <col min="7944" max="7944" width="13" bestFit="1" customWidth="1"/>
    <col min="7945" max="7945" width="53" bestFit="1" customWidth="1"/>
    <col min="7946" max="7946" width="13.140625" bestFit="1" customWidth="1"/>
    <col min="7947" max="7947" width="14.7109375" customWidth="1"/>
    <col min="8193" max="8193" width="7.85546875" customWidth="1"/>
    <col min="8194" max="8194" width="29.7109375" bestFit="1" customWidth="1"/>
    <col min="8195" max="8195" width="5.28515625" bestFit="1" customWidth="1"/>
    <col min="8196" max="8196" width="27" bestFit="1" customWidth="1"/>
    <col min="8197" max="8197" width="14.42578125" bestFit="1" customWidth="1"/>
    <col min="8198" max="8198" width="10.7109375" customWidth="1"/>
    <col min="8199" max="8199" width="9.7109375" bestFit="1" customWidth="1"/>
    <col min="8200" max="8200" width="13" bestFit="1" customWidth="1"/>
    <col min="8201" max="8201" width="53" bestFit="1" customWidth="1"/>
    <col min="8202" max="8202" width="13.140625" bestFit="1" customWidth="1"/>
    <col min="8203" max="8203" width="14.7109375" customWidth="1"/>
    <col min="8449" max="8449" width="7.85546875" customWidth="1"/>
    <col min="8450" max="8450" width="29.7109375" bestFit="1" customWidth="1"/>
    <col min="8451" max="8451" width="5.28515625" bestFit="1" customWidth="1"/>
    <col min="8452" max="8452" width="27" bestFit="1" customWidth="1"/>
    <col min="8453" max="8453" width="14.42578125" bestFit="1" customWidth="1"/>
    <col min="8454" max="8454" width="10.7109375" customWidth="1"/>
    <col min="8455" max="8455" width="9.7109375" bestFit="1" customWidth="1"/>
    <col min="8456" max="8456" width="13" bestFit="1" customWidth="1"/>
    <col min="8457" max="8457" width="53" bestFit="1" customWidth="1"/>
    <col min="8458" max="8458" width="13.140625" bestFit="1" customWidth="1"/>
    <col min="8459" max="8459" width="14.7109375" customWidth="1"/>
    <col min="8705" max="8705" width="7.85546875" customWidth="1"/>
    <col min="8706" max="8706" width="29.7109375" bestFit="1" customWidth="1"/>
    <col min="8707" max="8707" width="5.28515625" bestFit="1" customWidth="1"/>
    <col min="8708" max="8708" width="27" bestFit="1" customWidth="1"/>
    <col min="8709" max="8709" width="14.42578125" bestFit="1" customWidth="1"/>
    <col min="8710" max="8710" width="10.7109375" customWidth="1"/>
    <col min="8711" max="8711" width="9.7109375" bestFit="1" customWidth="1"/>
    <col min="8712" max="8712" width="13" bestFit="1" customWidth="1"/>
    <col min="8713" max="8713" width="53" bestFit="1" customWidth="1"/>
    <col min="8714" max="8714" width="13.140625" bestFit="1" customWidth="1"/>
    <col min="8715" max="8715" width="14.7109375" customWidth="1"/>
    <col min="8961" max="8961" width="7.85546875" customWidth="1"/>
    <col min="8962" max="8962" width="29.7109375" bestFit="1" customWidth="1"/>
    <col min="8963" max="8963" width="5.28515625" bestFit="1" customWidth="1"/>
    <col min="8964" max="8964" width="27" bestFit="1" customWidth="1"/>
    <col min="8965" max="8965" width="14.42578125" bestFit="1" customWidth="1"/>
    <col min="8966" max="8966" width="10.7109375" customWidth="1"/>
    <col min="8967" max="8967" width="9.7109375" bestFit="1" customWidth="1"/>
    <col min="8968" max="8968" width="13" bestFit="1" customWidth="1"/>
    <col min="8969" max="8969" width="53" bestFit="1" customWidth="1"/>
    <col min="8970" max="8970" width="13.140625" bestFit="1" customWidth="1"/>
    <col min="8971" max="8971" width="14.7109375" customWidth="1"/>
    <col min="9217" max="9217" width="7.85546875" customWidth="1"/>
    <col min="9218" max="9218" width="29.7109375" bestFit="1" customWidth="1"/>
    <col min="9219" max="9219" width="5.28515625" bestFit="1" customWidth="1"/>
    <col min="9220" max="9220" width="27" bestFit="1" customWidth="1"/>
    <col min="9221" max="9221" width="14.42578125" bestFit="1" customWidth="1"/>
    <col min="9222" max="9222" width="10.7109375" customWidth="1"/>
    <col min="9223" max="9223" width="9.7109375" bestFit="1" customWidth="1"/>
    <col min="9224" max="9224" width="13" bestFit="1" customWidth="1"/>
    <col min="9225" max="9225" width="53" bestFit="1" customWidth="1"/>
    <col min="9226" max="9226" width="13.140625" bestFit="1" customWidth="1"/>
    <col min="9227" max="9227" width="14.7109375" customWidth="1"/>
    <col min="9473" max="9473" width="7.85546875" customWidth="1"/>
    <col min="9474" max="9474" width="29.7109375" bestFit="1" customWidth="1"/>
    <col min="9475" max="9475" width="5.28515625" bestFit="1" customWidth="1"/>
    <col min="9476" max="9476" width="27" bestFit="1" customWidth="1"/>
    <col min="9477" max="9477" width="14.42578125" bestFit="1" customWidth="1"/>
    <col min="9478" max="9478" width="10.7109375" customWidth="1"/>
    <col min="9479" max="9479" width="9.7109375" bestFit="1" customWidth="1"/>
    <col min="9480" max="9480" width="13" bestFit="1" customWidth="1"/>
    <col min="9481" max="9481" width="53" bestFit="1" customWidth="1"/>
    <col min="9482" max="9482" width="13.140625" bestFit="1" customWidth="1"/>
    <col min="9483" max="9483" width="14.7109375" customWidth="1"/>
    <col min="9729" max="9729" width="7.85546875" customWidth="1"/>
    <col min="9730" max="9730" width="29.7109375" bestFit="1" customWidth="1"/>
    <col min="9731" max="9731" width="5.28515625" bestFit="1" customWidth="1"/>
    <col min="9732" max="9732" width="27" bestFit="1" customWidth="1"/>
    <col min="9733" max="9733" width="14.42578125" bestFit="1" customWidth="1"/>
    <col min="9734" max="9734" width="10.7109375" customWidth="1"/>
    <col min="9735" max="9735" width="9.7109375" bestFit="1" customWidth="1"/>
    <col min="9736" max="9736" width="13" bestFit="1" customWidth="1"/>
    <col min="9737" max="9737" width="53" bestFit="1" customWidth="1"/>
    <col min="9738" max="9738" width="13.140625" bestFit="1" customWidth="1"/>
    <col min="9739" max="9739" width="14.7109375" customWidth="1"/>
    <col min="9985" max="9985" width="7.85546875" customWidth="1"/>
    <col min="9986" max="9986" width="29.7109375" bestFit="1" customWidth="1"/>
    <col min="9987" max="9987" width="5.28515625" bestFit="1" customWidth="1"/>
    <col min="9988" max="9988" width="27" bestFit="1" customWidth="1"/>
    <col min="9989" max="9989" width="14.42578125" bestFit="1" customWidth="1"/>
    <col min="9990" max="9990" width="10.7109375" customWidth="1"/>
    <col min="9991" max="9991" width="9.7109375" bestFit="1" customWidth="1"/>
    <col min="9992" max="9992" width="13" bestFit="1" customWidth="1"/>
    <col min="9993" max="9993" width="53" bestFit="1" customWidth="1"/>
    <col min="9994" max="9994" width="13.140625" bestFit="1" customWidth="1"/>
    <col min="9995" max="9995" width="14.7109375" customWidth="1"/>
    <col min="10241" max="10241" width="7.85546875" customWidth="1"/>
    <col min="10242" max="10242" width="29.7109375" bestFit="1" customWidth="1"/>
    <col min="10243" max="10243" width="5.28515625" bestFit="1" customWidth="1"/>
    <col min="10244" max="10244" width="27" bestFit="1" customWidth="1"/>
    <col min="10245" max="10245" width="14.42578125" bestFit="1" customWidth="1"/>
    <col min="10246" max="10246" width="10.7109375" customWidth="1"/>
    <col min="10247" max="10247" width="9.7109375" bestFit="1" customWidth="1"/>
    <col min="10248" max="10248" width="13" bestFit="1" customWidth="1"/>
    <col min="10249" max="10249" width="53" bestFit="1" customWidth="1"/>
    <col min="10250" max="10250" width="13.140625" bestFit="1" customWidth="1"/>
    <col min="10251" max="10251" width="14.7109375" customWidth="1"/>
    <col min="10497" max="10497" width="7.85546875" customWidth="1"/>
    <col min="10498" max="10498" width="29.7109375" bestFit="1" customWidth="1"/>
    <col min="10499" max="10499" width="5.28515625" bestFit="1" customWidth="1"/>
    <col min="10500" max="10500" width="27" bestFit="1" customWidth="1"/>
    <col min="10501" max="10501" width="14.42578125" bestFit="1" customWidth="1"/>
    <col min="10502" max="10502" width="10.7109375" customWidth="1"/>
    <col min="10503" max="10503" width="9.7109375" bestFit="1" customWidth="1"/>
    <col min="10504" max="10504" width="13" bestFit="1" customWidth="1"/>
    <col min="10505" max="10505" width="53" bestFit="1" customWidth="1"/>
    <col min="10506" max="10506" width="13.140625" bestFit="1" customWidth="1"/>
    <col min="10507" max="10507" width="14.7109375" customWidth="1"/>
    <col min="10753" max="10753" width="7.85546875" customWidth="1"/>
    <col min="10754" max="10754" width="29.7109375" bestFit="1" customWidth="1"/>
    <col min="10755" max="10755" width="5.28515625" bestFit="1" customWidth="1"/>
    <col min="10756" max="10756" width="27" bestFit="1" customWidth="1"/>
    <col min="10757" max="10757" width="14.42578125" bestFit="1" customWidth="1"/>
    <col min="10758" max="10758" width="10.7109375" customWidth="1"/>
    <col min="10759" max="10759" width="9.7109375" bestFit="1" customWidth="1"/>
    <col min="10760" max="10760" width="13" bestFit="1" customWidth="1"/>
    <col min="10761" max="10761" width="53" bestFit="1" customWidth="1"/>
    <col min="10762" max="10762" width="13.140625" bestFit="1" customWidth="1"/>
    <col min="10763" max="10763" width="14.7109375" customWidth="1"/>
    <col min="11009" max="11009" width="7.85546875" customWidth="1"/>
    <col min="11010" max="11010" width="29.7109375" bestFit="1" customWidth="1"/>
    <col min="11011" max="11011" width="5.28515625" bestFit="1" customWidth="1"/>
    <col min="11012" max="11012" width="27" bestFit="1" customWidth="1"/>
    <col min="11013" max="11013" width="14.42578125" bestFit="1" customWidth="1"/>
    <col min="11014" max="11014" width="10.7109375" customWidth="1"/>
    <col min="11015" max="11015" width="9.7109375" bestFit="1" customWidth="1"/>
    <col min="11016" max="11016" width="13" bestFit="1" customWidth="1"/>
    <col min="11017" max="11017" width="53" bestFit="1" customWidth="1"/>
    <col min="11018" max="11018" width="13.140625" bestFit="1" customWidth="1"/>
    <col min="11019" max="11019" width="14.7109375" customWidth="1"/>
    <col min="11265" max="11265" width="7.85546875" customWidth="1"/>
    <col min="11266" max="11266" width="29.7109375" bestFit="1" customWidth="1"/>
    <col min="11267" max="11267" width="5.28515625" bestFit="1" customWidth="1"/>
    <col min="11268" max="11268" width="27" bestFit="1" customWidth="1"/>
    <col min="11269" max="11269" width="14.42578125" bestFit="1" customWidth="1"/>
    <col min="11270" max="11270" width="10.7109375" customWidth="1"/>
    <col min="11271" max="11271" width="9.7109375" bestFit="1" customWidth="1"/>
    <col min="11272" max="11272" width="13" bestFit="1" customWidth="1"/>
    <col min="11273" max="11273" width="53" bestFit="1" customWidth="1"/>
    <col min="11274" max="11274" width="13.140625" bestFit="1" customWidth="1"/>
    <col min="11275" max="11275" width="14.7109375" customWidth="1"/>
    <col min="11521" max="11521" width="7.85546875" customWidth="1"/>
    <col min="11522" max="11522" width="29.7109375" bestFit="1" customWidth="1"/>
    <col min="11523" max="11523" width="5.28515625" bestFit="1" customWidth="1"/>
    <col min="11524" max="11524" width="27" bestFit="1" customWidth="1"/>
    <col min="11525" max="11525" width="14.42578125" bestFit="1" customWidth="1"/>
    <col min="11526" max="11526" width="10.7109375" customWidth="1"/>
    <col min="11527" max="11527" width="9.7109375" bestFit="1" customWidth="1"/>
    <col min="11528" max="11528" width="13" bestFit="1" customWidth="1"/>
    <col min="11529" max="11529" width="53" bestFit="1" customWidth="1"/>
    <col min="11530" max="11530" width="13.140625" bestFit="1" customWidth="1"/>
    <col min="11531" max="11531" width="14.7109375" customWidth="1"/>
    <col min="11777" max="11777" width="7.85546875" customWidth="1"/>
    <col min="11778" max="11778" width="29.7109375" bestFit="1" customWidth="1"/>
    <col min="11779" max="11779" width="5.28515625" bestFit="1" customWidth="1"/>
    <col min="11780" max="11780" width="27" bestFit="1" customWidth="1"/>
    <col min="11781" max="11781" width="14.42578125" bestFit="1" customWidth="1"/>
    <col min="11782" max="11782" width="10.7109375" customWidth="1"/>
    <col min="11783" max="11783" width="9.7109375" bestFit="1" customWidth="1"/>
    <col min="11784" max="11784" width="13" bestFit="1" customWidth="1"/>
    <col min="11785" max="11785" width="53" bestFit="1" customWidth="1"/>
    <col min="11786" max="11786" width="13.140625" bestFit="1" customWidth="1"/>
    <col min="11787" max="11787" width="14.7109375" customWidth="1"/>
    <col min="12033" max="12033" width="7.85546875" customWidth="1"/>
    <col min="12034" max="12034" width="29.7109375" bestFit="1" customWidth="1"/>
    <col min="12035" max="12035" width="5.28515625" bestFit="1" customWidth="1"/>
    <col min="12036" max="12036" width="27" bestFit="1" customWidth="1"/>
    <col min="12037" max="12037" width="14.42578125" bestFit="1" customWidth="1"/>
    <col min="12038" max="12038" width="10.7109375" customWidth="1"/>
    <col min="12039" max="12039" width="9.7109375" bestFit="1" customWidth="1"/>
    <col min="12040" max="12040" width="13" bestFit="1" customWidth="1"/>
    <col min="12041" max="12041" width="53" bestFit="1" customWidth="1"/>
    <col min="12042" max="12042" width="13.140625" bestFit="1" customWidth="1"/>
    <col min="12043" max="12043" width="14.7109375" customWidth="1"/>
    <col min="12289" max="12289" width="7.85546875" customWidth="1"/>
    <col min="12290" max="12290" width="29.7109375" bestFit="1" customWidth="1"/>
    <col min="12291" max="12291" width="5.28515625" bestFit="1" customWidth="1"/>
    <col min="12292" max="12292" width="27" bestFit="1" customWidth="1"/>
    <col min="12293" max="12293" width="14.42578125" bestFit="1" customWidth="1"/>
    <col min="12294" max="12294" width="10.7109375" customWidth="1"/>
    <col min="12295" max="12295" width="9.7109375" bestFit="1" customWidth="1"/>
    <col min="12296" max="12296" width="13" bestFit="1" customWidth="1"/>
    <col min="12297" max="12297" width="53" bestFit="1" customWidth="1"/>
    <col min="12298" max="12298" width="13.140625" bestFit="1" customWidth="1"/>
    <col min="12299" max="12299" width="14.7109375" customWidth="1"/>
    <col min="12545" max="12545" width="7.85546875" customWidth="1"/>
    <col min="12546" max="12546" width="29.7109375" bestFit="1" customWidth="1"/>
    <col min="12547" max="12547" width="5.28515625" bestFit="1" customWidth="1"/>
    <col min="12548" max="12548" width="27" bestFit="1" customWidth="1"/>
    <col min="12549" max="12549" width="14.42578125" bestFit="1" customWidth="1"/>
    <col min="12550" max="12550" width="10.7109375" customWidth="1"/>
    <col min="12551" max="12551" width="9.7109375" bestFit="1" customWidth="1"/>
    <col min="12552" max="12552" width="13" bestFit="1" customWidth="1"/>
    <col min="12553" max="12553" width="53" bestFit="1" customWidth="1"/>
    <col min="12554" max="12554" width="13.140625" bestFit="1" customWidth="1"/>
    <col min="12555" max="12555" width="14.7109375" customWidth="1"/>
    <col min="12801" max="12801" width="7.85546875" customWidth="1"/>
    <col min="12802" max="12802" width="29.7109375" bestFit="1" customWidth="1"/>
    <col min="12803" max="12803" width="5.28515625" bestFit="1" customWidth="1"/>
    <col min="12804" max="12804" width="27" bestFit="1" customWidth="1"/>
    <col min="12805" max="12805" width="14.42578125" bestFit="1" customWidth="1"/>
    <col min="12806" max="12806" width="10.7109375" customWidth="1"/>
    <col min="12807" max="12807" width="9.7109375" bestFit="1" customWidth="1"/>
    <col min="12808" max="12808" width="13" bestFit="1" customWidth="1"/>
    <col min="12809" max="12809" width="53" bestFit="1" customWidth="1"/>
    <col min="12810" max="12810" width="13.140625" bestFit="1" customWidth="1"/>
    <col min="12811" max="12811" width="14.7109375" customWidth="1"/>
    <col min="13057" max="13057" width="7.85546875" customWidth="1"/>
    <col min="13058" max="13058" width="29.7109375" bestFit="1" customWidth="1"/>
    <col min="13059" max="13059" width="5.28515625" bestFit="1" customWidth="1"/>
    <col min="13060" max="13060" width="27" bestFit="1" customWidth="1"/>
    <col min="13061" max="13061" width="14.42578125" bestFit="1" customWidth="1"/>
    <col min="13062" max="13062" width="10.7109375" customWidth="1"/>
    <col min="13063" max="13063" width="9.7109375" bestFit="1" customWidth="1"/>
    <col min="13064" max="13064" width="13" bestFit="1" customWidth="1"/>
    <col min="13065" max="13065" width="53" bestFit="1" customWidth="1"/>
    <col min="13066" max="13066" width="13.140625" bestFit="1" customWidth="1"/>
    <col min="13067" max="13067" width="14.7109375" customWidth="1"/>
    <col min="13313" max="13313" width="7.85546875" customWidth="1"/>
    <col min="13314" max="13314" width="29.7109375" bestFit="1" customWidth="1"/>
    <col min="13315" max="13315" width="5.28515625" bestFit="1" customWidth="1"/>
    <col min="13316" max="13316" width="27" bestFit="1" customWidth="1"/>
    <col min="13317" max="13317" width="14.42578125" bestFit="1" customWidth="1"/>
    <col min="13318" max="13318" width="10.7109375" customWidth="1"/>
    <col min="13319" max="13319" width="9.7109375" bestFit="1" customWidth="1"/>
    <col min="13320" max="13320" width="13" bestFit="1" customWidth="1"/>
    <col min="13321" max="13321" width="53" bestFit="1" customWidth="1"/>
    <col min="13322" max="13322" width="13.140625" bestFit="1" customWidth="1"/>
    <col min="13323" max="13323" width="14.7109375" customWidth="1"/>
    <col min="13569" max="13569" width="7.85546875" customWidth="1"/>
    <col min="13570" max="13570" width="29.7109375" bestFit="1" customWidth="1"/>
    <col min="13571" max="13571" width="5.28515625" bestFit="1" customWidth="1"/>
    <col min="13572" max="13572" width="27" bestFit="1" customWidth="1"/>
    <col min="13573" max="13573" width="14.42578125" bestFit="1" customWidth="1"/>
    <col min="13574" max="13574" width="10.7109375" customWidth="1"/>
    <col min="13575" max="13575" width="9.7109375" bestFit="1" customWidth="1"/>
    <col min="13576" max="13576" width="13" bestFit="1" customWidth="1"/>
    <col min="13577" max="13577" width="53" bestFit="1" customWidth="1"/>
    <col min="13578" max="13578" width="13.140625" bestFit="1" customWidth="1"/>
    <col min="13579" max="13579" width="14.7109375" customWidth="1"/>
    <col min="13825" max="13825" width="7.85546875" customWidth="1"/>
    <col min="13826" max="13826" width="29.7109375" bestFit="1" customWidth="1"/>
    <col min="13827" max="13827" width="5.28515625" bestFit="1" customWidth="1"/>
    <col min="13828" max="13828" width="27" bestFit="1" customWidth="1"/>
    <col min="13829" max="13829" width="14.42578125" bestFit="1" customWidth="1"/>
    <col min="13830" max="13830" width="10.7109375" customWidth="1"/>
    <col min="13831" max="13831" width="9.7109375" bestFit="1" customWidth="1"/>
    <col min="13832" max="13832" width="13" bestFit="1" customWidth="1"/>
    <col min="13833" max="13833" width="53" bestFit="1" customWidth="1"/>
    <col min="13834" max="13834" width="13.140625" bestFit="1" customWidth="1"/>
    <col min="13835" max="13835" width="14.7109375" customWidth="1"/>
    <col min="14081" max="14081" width="7.85546875" customWidth="1"/>
    <col min="14082" max="14082" width="29.7109375" bestFit="1" customWidth="1"/>
    <col min="14083" max="14083" width="5.28515625" bestFit="1" customWidth="1"/>
    <col min="14084" max="14084" width="27" bestFit="1" customWidth="1"/>
    <col min="14085" max="14085" width="14.42578125" bestFit="1" customWidth="1"/>
    <col min="14086" max="14086" width="10.7109375" customWidth="1"/>
    <col min="14087" max="14087" width="9.7109375" bestFit="1" customWidth="1"/>
    <col min="14088" max="14088" width="13" bestFit="1" customWidth="1"/>
    <col min="14089" max="14089" width="53" bestFit="1" customWidth="1"/>
    <col min="14090" max="14090" width="13.140625" bestFit="1" customWidth="1"/>
    <col min="14091" max="14091" width="14.7109375" customWidth="1"/>
    <col min="14337" max="14337" width="7.85546875" customWidth="1"/>
    <col min="14338" max="14338" width="29.7109375" bestFit="1" customWidth="1"/>
    <col min="14339" max="14339" width="5.28515625" bestFit="1" customWidth="1"/>
    <col min="14340" max="14340" width="27" bestFit="1" customWidth="1"/>
    <col min="14341" max="14341" width="14.42578125" bestFit="1" customWidth="1"/>
    <col min="14342" max="14342" width="10.7109375" customWidth="1"/>
    <col min="14343" max="14343" width="9.7109375" bestFit="1" customWidth="1"/>
    <col min="14344" max="14344" width="13" bestFit="1" customWidth="1"/>
    <col min="14345" max="14345" width="53" bestFit="1" customWidth="1"/>
    <col min="14346" max="14346" width="13.140625" bestFit="1" customWidth="1"/>
    <col min="14347" max="14347" width="14.7109375" customWidth="1"/>
    <col min="14593" max="14593" width="7.85546875" customWidth="1"/>
    <col min="14594" max="14594" width="29.7109375" bestFit="1" customWidth="1"/>
    <col min="14595" max="14595" width="5.28515625" bestFit="1" customWidth="1"/>
    <col min="14596" max="14596" width="27" bestFit="1" customWidth="1"/>
    <col min="14597" max="14597" width="14.42578125" bestFit="1" customWidth="1"/>
    <col min="14598" max="14598" width="10.7109375" customWidth="1"/>
    <col min="14599" max="14599" width="9.7109375" bestFit="1" customWidth="1"/>
    <col min="14600" max="14600" width="13" bestFit="1" customWidth="1"/>
    <col min="14601" max="14601" width="53" bestFit="1" customWidth="1"/>
    <col min="14602" max="14602" width="13.140625" bestFit="1" customWidth="1"/>
    <col min="14603" max="14603" width="14.7109375" customWidth="1"/>
    <col min="14849" max="14849" width="7.85546875" customWidth="1"/>
    <col min="14850" max="14850" width="29.7109375" bestFit="1" customWidth="1"/>
    <col min="14851" max="14851" width="5.28515625" bestFit="1" customWidth="1"/>
    <col min="14852" max="14852" width="27" bestFit="1" customWidth="1"/>
    <col min="14853" max="14853" width="14.42578125" bestFit="1" customWidth="1"/>
    <col min="14854" max="14854" width="10.7109375" customWidth="1"/>
    <col min="14855" max="14855" width="9.7109375" bestFit="1" customWidth="1"/>
    <col min="14856" max="14856" width="13" bestFit="1" customWidth="1"/>
    <col min="14857" max="14857" width="53" bestFit="1" customWidth="1"/>
    <col min="14858" max="14858" width="13.140625" bestFit="1" customWidth="1"/>
    <col min="14859" max="14859" width="14.7109375" customWidth="1"/>
    <col min="15105" max="15105" width="7.85546875" customWidth="1"/>
    <col min="15106" max="15106" width="29.7109375" bestFit="1" customWidth="1"/>
    <col min="15107" max="15107" width="5.28515625" bestFit="1" customWidth="1"/>
    <col min="15108" max="15108" width="27" bestFit="1" customWidth="1"/>
    <col min="15109" max="15109" width="14.42578125" bestFit="1" customWidth="1"/>
    <col min="15110" max="15110" width="10.7109375" customWidth="1"/>
    <col min="15111" max="15111" width="9.7109375" bestFit="1" customWidth="1"/>
    <col min="15112" max="15112" width="13" bestFit="1" customWidth="1"/>
    <col min="15113" max="15113" width="53" bestFit="1" customWidth="1"/>
    <col min="15114" max="15114" width="13.140625" bestFit="1" customWidth="1"/>
    <col min="15115" max="15115" width="14.7109375" customWidth="1"/>
    <col min="15361" max="15361" width="7.85546875" customWidth="1"/>
    <col min="15362" max="15362" width="29.7109375" bestFit="1" customWidth="1"/>
    <col min="15363" max="15363" width="5.28515625" bestFit="1" customWidth="1"/>
    <col min="15364" max="15364" width="27" bestFit="1" customWidth="1"/>
    <col min="15365" max="15365" width="14.42578125" bestFit="1" customWidth="1"/>
    <col min="15366" max="15366" width="10.7109375" customWidth="1"/>
    <col min="15367" max="15367" width="9.7109375" bestFit="1" customWidth="1"/>
    <col min="15368" max="15368" width="13" bestFit="1" customWidth="1"/>
    <col min="15369" max="15369" width="53" bestFit="1" customWidth="1"/>
    <col min="15370" max="15370" width="13.140625" bestFit="1" customWidth="1"/>
    <col min="15371" max="15371" width="14.7109375" customWidth="1"/>
    <col min="15617" max="15617" width="7.85546875" customWidth="1"/>
    <col min="15618" max="15618" width="29.7109375" bestFit="1" customWidth="1"/>
    <col min="15619" max="15619" width="5.28515625" bestFit="1" customWidth="1"/>
    <col min="15620" max="15620" width="27" bestFit="1" customWidth="1"/>
    <col min="15621" max="15621" width="14.42578125" bestFit="1" customWidth="1"/>
    <col min="15622" max="15622" width="10.7109375" customWidth="1"/>
    <col min="15623" max="15623" width="9.7109375" bestFit="1" customWidth="1"/>
    <col min="15624" max="15624" width="13" bestFit="1" customWidth="1"/>
    <col min="15625" max="15625" width="53" bestFit="1" customWidth="1"/>
    <col min="15626" max="15626" width="13.140625" bestFit="1" customWidth="1"/>
    <col min="15627" max="15627" width="14.7109375" customWidth="1"/>
    <col min="15873" max="15873" width="7.85546875" customWidth="1"/>
    <col min="15874" max="15874" width="29.7109375" bestFit="1" customWidth="1"/>
    <col min="15875" max="15875" width="5.28515625" bestFit="1" customWidth="1"/>
    <col min="15876" max="15876" width="27" bestFit="1" customWidth="1"/>
    <col min="15877" max="15877" width="14.42578125" bestFit="1" customWidth="1"/>
    <col min="15878" max="15878" width="10.7109375" customWidth="1"/>
    <col min="15879" max="15879" width="9.7109375" bestFit="1" customWidth="1"/>
    <col min="15880" max="15880" width="13" bestFit="1" customWidth="1"/>
    <col min="15881" max="15881" width="53" bestFit="1" customWidth="1"/>
    <col min="15882" max="15882" width="13.140625" bestFit="1" customWidth="1"/>
    <col min="15883" max="15883" width="14.7109375" customWidth="1"/>
    <col min="16129" max="16129" width="7.85546875" customWidth="1"/>
    <col min="16130" max="16130" width="29.7109375" bestFit="1" customWidth="1"/>
    <col min="16131" max="16131" width="5.28515625" bestFit="1" customWidth="1"/>
    <col min="16132" max="16132" width="27" bestFit="1" customWidth="1"/>
    <col min="16133" max="16133" width="14.42578125" bestFit="1" customWidth="1"/>
    <col min="16134" max="16134" width="10.7109375" customWidth="1"/>
    <col min="16135" max="16135" width="9.7109375" bestFit="1" customWidth="1"/>
    <col min="16136" max="16136" width="13" bestFit="1" customWidth="1"/>
    <col min="16137" max="16137" width="53" bestFit="1" customWidth="1"/>
    <col min="16138" max="16138" width="13.140625" bestFit="1" customWidth="1"/>
    <col min="16139" max="16139" width="14.7109375" customWidth="1"/>
  </cols>
  <sheetData>
    <row r="1" spans="1:11" ht="18" x14ac:dyDescent="0.25">
      <c r="A1" s="1" t="s">
        <v>0</v>
      </c>
      <c r="B1" s="2"/>
    </row>
    <row r="3" spans="1:11" s="6" customFormat="1" ht="25.5" x14ac:dyDescent="0.2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4" t="s">
        <v>8</v>
      </c>
      <c r="I3" s="5" t="s">
        <v>9</v>
      </c>
      <c r="J3" s="5" t="s">
        <v>10</v>
      </c>
    </row>
    <row r="4" spans="1:11" x14ac:dyDescent="0.2">
      <c r="A4" s="7">
        <v>1</v>
      </c>
      <c r="B4" s="8">
        <f>IF(OR(B16="",A4=""),"",B16)</f>
        <v>44445</v>
      </c>
      <c r="C4" s="7">
        <v>5</v>
      </c>
      <c r="D4" s="8">
        <f t="shared" ref="D4:D10" si="0">IF(OR(B4="",C4=""),"",B4+C4-1)</f>
        <v>44449</v>
      </c>
      <c r="E4" s="7">
        <f>E33</f>
        <v>48</v>
      </c>
      <c r="F4" s="7">
        <f>F33</f>
        <v>51.599999999999987</v>
      </c>
      <c r="G4" s="9" t="s">
        <v>31</v>
      </c>
      <c r="H4" s="10"/>
      <c r="I4" s="53" t="s">
        <v>45</v>
      </c>
      <c r="J4" s="12">
        <f>(F4/E4)</f>
        <v>1.0749999999999997</v>
      </c>
    </row>
    <row r="5" spans="1:11" x14ac:dyDescent="0.2">
      <c r="A5" s="7">
        <v>0</v>
      </c>
      <c r="B5" s="8">
        <f>IF(OR(B23="",A5=""),"",B23)</f>
        <v>44452</v>
      </c>
      <c r="C5" s="7">
        <v>5</v>
      </c>
      <c r="D5" s="8">
        <f t="shared" si="0"/>
        <v>44456</v>
      </c>
      <c r="E5" s="7">
        <f>IF(A5="","",SUMIF(J$16:J$31,'Release Plan'!A5,E$16:E$31))</f>
        <v>0</v>
      </c>
      <c r="F5" s="7">
        <f>IF(A5="","",SUMIF(J$16:J$31,'Release Plan'!A5,F$16:F$31))</f>
        <v>0</v>
      </c>
      <c r="G5" s="9" t="s">
        <v>31</v>
      </c>
      <c r="H5" s="10"/>
      <c r="I5" s="53" t="s">
        <v>55</v>
      </c>
      <c r="J5" s="12"/>
    </row>
    <row r="6" spans="1:11" x14ac:dyDescent="0.2">
      <c r="A6" s="7"/>
      <c r="B6" s="8" t="str">
        <f>IF(A6="","",B5+C5)</f>
        <v/>
      </c>
      <c r="C6" s="7"/>
      <c r="D6" s="8" t="str">
        <f t="shared" si="0"/>
        <v/>
      </c>
      <c r="E6" s="7" t="str">
        <f>IF(A6="","",SUMIF(J$16:J$31,'Release Plan'!A6,E$16:E$31))</f>
        <v/>
      </c>
      <c r="F6" s="7" t="str">
        <f>IF(A6="","",SUMIF(J$16:J$31,'Release Plan'!A6,F$16:F$31))</f>
        <v/>
      </c>
      <c r="G6" s="9"/>
      <c r="H6" s="10"/>
      <c r="I6" s="11"/>
      <c r="J6" s="9"/>
    </row>
    <row r="7" spans="1:11" x14ac:dyDescent="0.2">
      <c r="A7" s="7"/>
      <c r="B7" s="8" t="str">
        <f>IF(A7="","",B6+C6)</f>
        <v/>
      </c>
      <c r="C7" s="15"/>
      <c r="D7" s="8" t="str">
        <f t="shared" si="0"/>
        <v/>
      </c>
      <c r="E7" s="15" t="str">
        <f>IF(A7="","",SUMIF(J$16:J$31,'Release Plan'!A7,E$16:E$31))</f>
        <v/>
      </c>
      <c r="F7" s="7" t="str">
        <f>IF(A7="","",SUMIF(J$16:J$31,'Release Plan'!A7,F$16:F$31))</f>
        <v/>
      </c>
      <c r="G7" s="9"/>
      <c r="H7" s="10"/>
      <c r="I7" s="11"/>
      <c r="J7" s="9"/>
    </row>
    <row r="8" spans="1:11" x14ac:dyDescent="0.2">
      <c r="A8" s="7"/>
      <c r="B8" s="8" t="str">
        <f>IF(A8="","",B7+C7)</f>
        <v/>
      </c>
      <c r="C8" s="15"/>
      <c r="D8" s="8" t="str">
        <f t="shared" si="0"/>
        <v/>
      </c>
      <c r="E8" s="15" t="str">
        <f>IF(A8="","",SUMIF(J$16:J$31,'Release Plan'!A8,E$16:E$31))</f>
        <v/>
      </c>
      <c r="F8" s="7" t="str">
        <f>IF(A8="","",SUMIF(J$16:J$31,'Release Plan'!A8,F$16:F$31))</f>
        <v/>
      </c>
      <c r="G8" s="9"/>
      <c r="H8" s="10"/>
      <c r="I8" s="11"/>
      <c r="J8" s="9"/>
    </row>
    <row r="9" spans="1:11" x14ac:dyDescent="0.2">
      <c r="A9" s="13"/>
      <c r="B9" s="14"/>
      <c r="C9" s="15" t="str">
        <f>IF(A9="","",SUMIF(J$16:J$31,A9,C$16:C$31))</f>
        <v/>
      </c>
      <c r="D9" s="14" t="str">
        <f t="shared" si="0"/>
        <v/>
      </c>
      <c r="E9" s="15" t="str">
        <f>IF(A9="","",SUMIF(J$16:J$31,'Release Plan'!A9,E$16:E$31))</f>
        <v/>
      </c>
      <c r="F9" s="15"/>
      <c r="H9" s="16"/>
      <c r="I9" s="17"/>
      <c r="J9" s="18"/>
    </row>
    <row r="10" spans="1:11" x14ac:dyDescent="0.2">
      <c r="A10" s="19"/>
      <c r="B10" s="20"/>
      <c r="C10" s="21" t="str">
        <f>IF(A10="","",SUMIF(J$16:J$31,A10,C$16:C$31))</f>
        <v/>
      </c>
      <c r="D10" s="20" t="str">
        <f t="shared" si="0"/>
        <v/>
      </c>
      <c r="E10" s="21" t="str">
        <f>IF(A10="","",SUMIF(J$16:J$31,'Release Plan'!A10,E$16:E$31))</f>
        <v/>
      </c>
      <c r="F10" s="21"/>
      <c r="G10" s="22"/>
      <c r="H10" s="23"/>
      <c r="I10" s="24"/>
      <c r="J10" s="25"/>
    </row>
    <row r="11" spans="1:11" x14ac:dyDescent="0.2">
      <c r="A11" s="26"/>
    </row>
    <row r="13" spans="1:11" ht="18" x14ac:dyDescent="0.25">
      <c r="A13" s="1" t="s">
        <v>13</v>
      </c>
    </row>
    <row r="15" spans="1:11" s="6" customFormat="1" ht="24.75" customHeight="1" x14ac:dyDescent="0.2">
      <c r="A15" s="4" t="s">
        <v>14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5" t="s">
        <v>7</v>
      </c>
      <c r="H15" s="4" t="s">
        <v>8</v>
      </c>
      <c r="I15" s="5" t="s">
        <v>9</v>
      </c>
      <c r="J15" s="4" t="s">
        <v>15</v>
      </c>
      <c r="K15" s="5" t="s">
        <v>16</v>
      </c>
    </row>
    <row r="16" spans="1:11" x14ac:dyDescent="0.2">
      <c r="A16" s="7">
        <v>0</v>
      </c>
      <c r="B16" s="8">
        <v>44445</v>
      </c>
      <c r="C16" s="27">
        <v>1</v>
      </c>
      <c r="D16" s="8">
        <f t="shared" ref="D16:D31" si="1">IF(AND(B16&lt;&gt;"",C16&lt;&gt;""),B16+C16-1,"")</f>
        <v>44445</v>
      </c>
      <c r="E16" s="7">
        <v>4</v>
      </c>
      <c r="F16" s="7">
        <v>4</v>
      </c>
      <c r="G16" s="9" t="s">
        <v>11</v>
      </c>
      <c r="H16" s="28">
        <v>44449</v>
      </c>
      <c r="I16" s="54" t="s">
        <v>46</v>
      </c>
      <c r="J16" s="27">
        <v>1</v>
      </c>
      <c r="K16" s="12">
        <f t="shared" ref="K16:K24" si="2">(F16/E16)-1</f>
        <v>0</v>
      </c>
    </row>
    <row r="17" spans="1:11" x14ac:dyDescent="0.2">
      <c r="A17" s="50">
        <v>0</v>
      </c>
      <c r="B17" s="8">
        <v>44446</v>
      </c>
      <c r="C17" s="27">
        <v>1</v>
      </c>
      <c r="D17" s="8">
        <f t="shared" si="1"/>
        <v>44446</v>
      </c>
      <c r="E17" s="7">
        <v>4</v>
      </c>
      <c r="F17" s="7">
        <v>4.4000000000000004</v>
      </c>
      <c r="G17" s="9" t="s">
        <v>11</v>
      </c>
      <c r="H17" s="28">
        <v>44449</v>
      </c>
      <c r="I17" s="54" t="s">
        <v>47</v>
      </c>
      <c r="J17" s="27">
        <v>1</v>
      </c>
      <c r="K17" s="12">
        <f t="shared" si="2"/>
        <v>0.10000000000000009</v>
      </c>
    </row>
    <row r="18" spans="1:11" x14ac:dyDescent="0.2">
      <c r="A18" s="50">
        <v>0</v>
      </c>
      <c r="B18" s="8">
        <v>44446</v>
      </c>
      <c r="C18" s="27">
        <v>1</v>
      </c>
      <c r="D18" s="8">
        <f t="shared" si="1"/>
        <v>44446</v>
      </c>
      <c r="E18" s="7">
        <v>4</v>
      </c>
      <c r="F18" s="7">
        <v>4</v>
      </c>
      <c r="G18" s="9" t="s">
        <v>11</v>
      </c>
      <c r="H18" s="28">
        <v>44449</v>
      </c>
      <c r="I18" s="54" t="s">
        <v>50</v>
      </c>
      <c r="J18" s="27">
        <v>1</v>
      </c>
      <c r="K18" s="12">
        <f t="shared" si="2"/>
        <v>0</v>
      </c>
    </row>
    <row r="19" spans="1:11" x14ac:dyDescent="0.2">
      <c r="A19" s="7">
        <v>0</v>
      </c>
      <c r="B19" s="8">
        <v>44447</v>
      </c>
      <c r="C19" s="27">
        <v>1</v>
      </c>
      <c r="D19" s="8">
        <f t="shared" si="1"/>
        <v>44447</v>
      </c>
      <c r="E19" s="7">
        <v>4</v>
      </c>
      <c r="F19" s="7">
        <v>4</v>
      </c>
      <c r="G19" s="9" t="s">
        <v>11</v>
      </c>
      <c r="H19" s="28">
        <v>44449</v>
      </c>
      <c r="I19" s="54" t="s">
        <v>48</v>
      </c>
      <c r="J19" s="27">
        <v>1</v>
      </c>
      <c r="K19" s="12">
        <f t="shared" si="2"/>
        <v>0</v>
      </c>
    </row>
    <row r="20" spans="1:11" x14ac:dyDescent="0.2">
      <c r="A20" s="7">
        <v>0</v>
      </c>
      <c r="B20" s="8">
        <v>44447</v>
      </c>
      <c r="C20" s="27">
        <v>1</v>
      </c>
      <c r="D20" s="8">
        <f t="shared" si="1"/>
        <v>44447</v>
      </c>
      <c r="E20" s="7">
        <v>4</v>
      </c>
      <c r="F20" s="7">
        <v>4</v>
      </c>
      <c r="G20" s="9" t="s">
        <v>11</v>
      </c>
      <c r="H20" s="28">
        <v>44449</v>
      </c>
      <c r="I20" s="54" t="s">
        <v>49</v>
      </c>
      <c r="J20" s="27">
        <v>1</v>
      </c>
      <c r="K20" s="12">
        <f t="shared" si="2"/>
        <v>0</v>
      </c>
    </row>
    <row r="21" spans="1:11" x14ac:dyDescent="0.2">
      <c r="A21" s="7">
        <v>0</v>
      </c>
      <c r="B21" s="8">
        <v>44448</v>
      </c>
      <c r="C21" s="27">
        <v>1</v>
      </c>
      <c r="D21" s="8">
        <f>IF(AND(B21&lt;&gt;"",C21&lt;&gt;""),B21+C21-1,"")</f>
        <v>44448</v>
      </c>
      <c r="E21" s="7">
        <v>4</v>
      </c>
      <c r="F21" s="7">
        <v>5</v>
      </c>
      <c r="G21" s="9" t="s">
        <v>11</v>
      </c>
      <c r="H21" s="28">
        <v>44449</v>
      </c>
      <c r="I21" s="54" t="s">
        <v>51</v>
      </c>
      <c r="J21" s="27">
        <v>1</v>
      </c>
      <c r="K21" s="12">
        <f t="shared" si="2"/>
        <v>0.25</v>
      </c>
    </row>
    <row r="22" spans="1:11" x14ac:dyDescent="0.2">
      <c r="A22" s="7">
        <v>0</v>
      </c>
      <c r="B22" s="8">
        <v>44448</v>
      </c>
      <c r="C22" s="27">
        <v>2</v>
      </c>
      <c r="D22" s="8">
        <f>IF(AND(B22&lt;&gt;"",C22&lt;&gt;""),B22+C22-1,"")</f>
        <v>44449</v>
      </c>
      <c r="E22" s="7">
        <v>4</v>
      </c>
      <c r="F22" s="7">
        <v>5</v>
      </c>
      <c r="G22" s="9" t="s">
        <v>11</v>
      </c>
      <c r="H22" s="28">
        <v>44449</v>
      </c>
      <c r="I22" s="54" t="s">
        <v>52</v>
      </c>
      <c r="J22" s="27"/>
      <c r="K22" s="12"/>
    </row>
    <row r="23" spans="1:11" x14ac:dyDescent="0.2">
      <c r="A23" s="7" t="s">
        <v>56</v>
      </c>
      <c r="B23" s="8">
        <v>44452</v>
      </c>
      <c r="C23" s="27">
        <v>1</v>
      </c>
      <c r="D23" s="8">
        <f>IF(AND(B23&lt;&gt;"",C23&lt;&gt;""),B23+C23-1,"")</f>
        <v>44452</v>
      </c>
      <c r="E23" s="7">
        <v>4</v>
      </c>
      <c r="F23" s="7">
        <v>4</v>
      </c>
      <c r="G23" s="9" t="s">
        <v>31</v>
      </c>
      <c r="H23" s="28">
        <v>44456</v>
      </c>
      <c r="I23" s="9" t="s">
        <v>41</v>
      </c>
      <c r="J23" s="27">
        <v>1</v>
      </c>
      <c r="K23" s="12">
        <f t="shared" si="2"/>
        <v>0</v>
      </c>
    </row>
    <row r="24" spans="1:11" x14ac:dyDescent="0.2">
      <c r="A24" s="7" t="s">
        <v>56</v>
      </c>
      <c r="B24" s="8">
        <v>44453</v>
      </c>
      <c r="C24" s="27">
        <v>1</v>
      </c>
      <c r="D24" s="8">
        <f t="shared" ref="D24" si="3">IF(AND(B24&lt;&gt;"",C24&lt;&gt;""),B24+C24-1,"")</f>
        <v>44453</v>
      </c>
      <c r="E24" s="7">
        <v>4</v>
      </c>
      <c r="F24" s="7">
        <v>4.3</v>
      </c>
      <c r="G24" s="9" t="s">
        <v>31</v>
      </c>
      <c r="H24" s="28">
        <v>44456</v>
      </c>
      <c r="I24" s="9" t="s">
        <v>42</v>
      </c>
      <c r="J24" s="27">
        <v>1</v>
      </c>
      <c r="K24" s="12">
        <f t="shared" si="2"/>
        <v>7.4999999999999956E-2</v>
      </c>
    </row>
    <row r="25" spans="1:11" x14ac:dyDescent="0.2">
      <c r="A25" s="7" t="s">
        <v>56</v>
      </c>
      <c r="B25" s="8">
        <v>44454</v>
      </c>
      <c r="C25" s="27">
        <v>1</v>
      </c>
      <c r="D25" s="8">
        <f t="shared" ref="D25:D29" si="4">IF(AND(B25&lt;&gt;"",C25&lt;&gt;""),B25+C25-1,"")</f>
        <v>44454</v>
      </c>
      <c r="E25" s="7">
        <v>4</v>
      </c>
      <c r="F25" s="7">
        <v>4.3</v>
      </c>
      <c r="G25" s="9" t="s">
        <v>31</v>
      </c>
      <c r="H25" s="28">
        <v>44456</v>
      </c>
      <c r="I25" s="9" t="s">
        <v>57</v>
      </c>
      <c r="J25" s="27">
        <v>1</v>
      </c>
      <c r="K25" s="12">
        <f t="shared" ref="K25:K29" si="5">(F25/E25)-1</f>
        <v>7.4999999999999956E-2</v>
      </c>
    </row>
    <row r="26" spans="1:11" x14ac:dyDescent="0.2">
      <c r="A26" s="7" t="s">
        <v>56</v>
      </c>
      <c r="B26" s="8">
        <v>44455</v>
      </c>
      <c r="C26" s="27">
        <v>1</v>
      </c>
      <c r="D26" s="8">
        <f t="shared" si="4"/>
        <v>44455</v>
      </c>
      <c r="E26" s="7">
        <v>4</v>
      </c>
      <c r="F26" s="7">
        <v>4.3</v>
      </c>
      <c r="G26" s="9" t="s">
        <v>12</v>
      </c>
      <c r="H26" s="28">
        <v>44456</v>
      </c>
      <c r="I26" s="9" t="s">
        <v>58</v>
      </c>
      <c r="J26" s="27">
        <v>1</v>
      </c>
      <c r="K26" s="12">
        <f t="shared" si="5"/>
        <v>7.4999999999999956E-2</v>
      </c>
    </row>
    <row r="27" spans="1:11" x14ac:dyDescent="0.2">
      <c r="A27" s="7" t="s">
        <v>56</v>
      </c>
      <c r="B27" s="8">
        <v>44456</v>
      </c>
      <c r="C27" s="27">
        <v>1</v>
      </c>
      <c r="D27" s="8">
        <f t="shared" si="4"/>
        <v>44456</v>
      </c>
      <c r="E27" s="7">
        <v>4</v>
      </c>
      <c r="F27" s="7">
        <v>4.3</v>
      </c>
      <c r="G27" s="9" t="s">
        <v>12</v>
      </c>
      <c r="H27" s="28">
        <v>44456</v>
      </c>
      <c r="I27" s="9" t="s">
        <v>59</v>
      </c>
      <c r="J27" s="27">
        <v>1</v>
      </c>
      <c r="K27" s="12">
        <f t="shared" si="5"/>
        <v>7.4999999999999956E-2</v>
      </c>
    </row>
    <row r="28" spans="1:11" x14ac:dyDescent="0.2">
      <c r="A28" s="7"/>
      <c r="B28" s="8"/>
      <c r="C28" s="27"/>
      <c r="D28" s="8" t="str">
        <f t="shared" si="4"/>
        <v/>
      </c>
      <c r="E28" s="7"/>
      <c r="F28" s="7"/>
      <c r="G28" s="9"/>
      <c r="H28" s="28"/>
      <c r="I28" s="9"/>
      <c r="J28" s="27"/>
      <c r="K28" s="12" t="e">
        <f t="shared" si="5"/>
        <v>#DIV/0!</v>
      </c>
    </row>
    <row r="29" spans="1:11" x14ac:dyDescent="0.2">
      <c r="A29" s="7"/>
      <c r="B29" s="8"/>
      <c r="C29" s="27"/>
      <c r="D29" s="8" t="str">
        <f t="shared" si="4"/>
        <v/>
      </c>
      <c r="E29" s="7"/>
      <c r="F29" s="7"/>
      <c r="G29" s="9"/>
      <c r="H29" s="28"/>
      <c r="I29" s="9"/>
      <c r="J29" s="27"/>
      <c r="K29" s="12" t="e">
        <f t="shared" si="5"/>
        <v>#DIV/0!</v>
      </c>
    </row>
    <row r="30" spans="1:11" x14ac:dyDescent="0.2">
      <c r="A30" s="15" t="str">
        <f>IF(AND(B30&lt;&gt;"",C30&lt;&gt;""),A29+1,"")</f>
        <v/>
      </c>
      <c r="B30" s="29" t="str">
        <f>IF(AND(B29&lt;&gt;"",C29&lt;&gt;"",C30&lt;&gt;""),B29+C29,"")</f>
        <v/>
      </c>
      <c r="C30" s="3"/>
      <c r="D30" s="29" t="str">
        <f t="shared" si="1"/>
        <v/>
      </c>
      <c r="E30" s="15" t="str">
        <f>IF(A30="","",SUMIF('[1]Product Backlog'!E$5:E$79,'Release Plan'!A30,'[1]Product Backlog'!D$5:D$79))</f>
        <v/>
      </c>
      <c r="F30" s="15"/>
      <c r="G30" t="str">
        <f>IF(AND(OR(G29="Planned",G29="Ongoing"),C30&lt;&gt;""),"Planned","Unplanned")</f>
        <v>Unplanned</v>
      </c>
      <c r="I30" s="9"/>
      <c r="J30" s="30"/>
      <c r="K30" s="18"/>
    </row>
    <row r="31" spans="1:11" x14ac:dyDescent="0.2">
      <c r="A31" s="15" t="str">
        <f t="shared" ref="A31" si="6">IF(AND(B31&lt;&gt;"",C31&lt;&gt;""),A30+1,"")</f>
        <v/>
      </c>
      <c r="B31" s="29" t="str">
        <f t="shared" ref="B31" si="7">IF(AND(B30&lt;&gt;"",C30&lt;&gt;"",C31&lt;&gt;""),B30+C30,"")</f>
        <v/>
      </c>
      <c r="C31" s="3"/>
      <c r="D31" s="29" t="str">
        <f t="shared" si="1"/>
        <v/>
      </c>
      <c r="E31" s="15" t="str">
        <f>IF(A31="","",SUMIF('[1]Product Backlog'!E$5:E$79,'Release Plan'!A31,'[1]Product Backlog'!D$5:D$79))</f>
        <v/>
      </c>
      <c r="F31" s="15"/>
      <c r="G31" t="str">
        <f t="shared" ref="G31" si="8">IF(AND(OR(G30="Planned",G30="Ongoing"),C31&lt;&gt;""),"Planned","Unplanned")</f>
        <v>Unplanned</v>
      </c>
      <c r="I31" s="9"/>
      <c r="J31" s="31"/>
      <c r="K31" s="25"/>
    </row>
    <row r="32" spans="1:11" x14ac:dyDescent="0.2">
      <c r="A32" s="32"/>
      <c r="B32" s="32"/>
      <c r="C32" s="32"/>
      <c r="D32" s="33" t="s">
        <v>17</v>
      </c>
      <c r="E32" s="34"/>
      <c r="F32" s="34"/>
      <c r="G32" s="32"/>
      <c r="H32" s="35"/>
      <c r="I32" s="32"/>
    </row>
    <row r="33" spans="4:6" x14ac:dyDescent="0.2">
      <c r="D33" s="36" t="s">
        <v>18</v>
      </c>
      <c r="E33" s="34">
        <f>SUM(E16:E31)</f>
        <v>48</v>
      </c>
      <c r="F33" s="34">
        <f>SUM(F16:F31)</f>
        <v>51.599999999999987</v>
      </c>
    </row>
  </sheetData>
  <conditionalFormatting sqref="H4:I6 E5:F6 E32:F33 E9:F10 E7:E8 H9:I10 A4:D10">
    <cfRule type="expression" dxfId="100" priority="127" stopIfTrue="1">
      <formula>$G4="Planned"</formula>
    </cfRule>
    <cfRule type="expression" dxfId="99" priority="128" stopIfTrue="1">
      <formula>$G4="Ongoing"</formula>
    </cfRule>
  </conditionalFormatting>
  <conditionalFormatting sqref="G4:G6 G16:G22 G9:G10 G30:G31">
    <cfRule type="expression" dxfId="98" priority="129" stopIfTrue="1">
      <formula>$G4="Planned"</formula>
    </cfRule>
    <cfRule type="expression" dxfId="97" priority="130" stopIfTrue="1">
      <formula>$G4="Ongoing"</formula>
    </cfRule>
    <cfRule type="cellIs" dxfId="96" priority="131" stopIfTrue="1" operator="equal">
      <formula>"Unplanned"</formula>
    </cfRule>
  </conditionalFormatting>
  <conditionalFormatting sqref="E4:F5 F6 H16:I16 A30:F31 H30:H31 A16:F16 A17:A22 I17:I21 C17:F22">
    <cfRule type="expression" dxfId="95" priority="132" stopIfTrue="1">
      <formula>OR($G4="Planned",$G4="Unplanned")</formula>
    </cfRule>
    <cfRule type="expression" dxfId="94" priority="133" stopIfTrue="1">
      <formula>$G4="Ongoing"</formula>
    </cfRule>
  </conditionalFormatting>
  <conditionalFormatting sqref="B16">
    <cfRule type="expression" dxfId="93" priority="125" stopIfTrue="1">
      <formula>$G16="Planned"</formula>
    </cfRule>
    <cfRule type="expression" dxfId="92" priority="126" stopIfTrue="1">
      <formula>$G16="Ongoing"</formula>
    </cfRule>
  </conditionalFormatting>
  <conditionalFormatting sqref="B16">
    <cfRule type="expression" dxfId="91" priority="123" stopIfTrue="1">
      <formula>$G16="Planned"</formula>
    </cfRule>
    <cfRule type="expression" dxfId="90" priority="124" stopIfTrue="1">
      <formula>$G16="Ongoing"</formula>
    </cfRule>
  </conditionalFormatting>
  <conditionalFormatting sqref="D16:D22">
    <cfRule type="expression" dxfId="89" priority="121" stopIfTrue="1">
      <formula>$G16="Planned"</formula>
    </cfRule>
    <cfRule type="expression" dxfId="88" priority="122" stopIfTrue="1">
      <formula>$G16="Ongoing"</formula>
    </cfRule>
  </conditionalFormatting>
  <conditionalFormatting sqref="H7:I8 F7:F8">
    <cfRule type="expression" dxfId="87" priority="114" stopIfTrue="1">
      <formula>$G7="Planned"</formula>
    </cfRule>
    <cfRule type="expression" dxfId="86" priority="115" stopIfTrue="1">
      <formula>$G7="Ongoing"</formula>
    </cfRule>
  </conditionalFormatting>
  <conditionalFormatting sqref="G7:G8">
    <cfRule type="expression" dxfId="85" priority="116" stopIfTrue="1">
      <formula>$G7="Planned"</formula>
    </cfRule>
    <cfRule type="expression" dxfId="84" priority="117" stopIfTrue="1">
      <formula>$G7="Ongoing"</formula>
    </cfRule>
    <cfRule type="cellIs" dxfId="83" priority="118" stopIfTrue="1" operator="equal">
      <formula>"Unplanned"</formula>
    </cfRule>
  </conditionalFormatting>
  <conditionalFormatting sqref="F7:F8">
    <cfRule type="expression" dxfId="82" priority="119" stopIfTrue="1">
      <formula>OR($G7="Planned",$G7="Unplanned")</formula>
    </cfRule>
    <cfRule type="expression" dxfId="81" priority="120" stopIfTrue="1">
      <formula>$G7="Ongoing"</formula>
    </cfRule>
  </conditionalFormatting>
  <conditionalFormatting sqref="G23">
    <cfRule type="expression" dxfId="80" priority="109" stopIfTrue="1">
      <formula>$G23="Planned"</formula>
    </cfRule>
    <cfRule type="expression" dxfId="79" priority="110" stopIfTrue="1">
      <formula>$G23="Ongoing"</formula>
    </cfRule>
    <cfRule type="cellIs" dxfId="78" priority="111" stopIfTrue="1" operator="equal">
      <formula>"Unplanned"</formula>
    </cfRule>
  </conditionalFormatting>
  <conditionalFormatting sqref="A23 C23 E23:F23">
    <cfRule type="expression" dxfId="77" priority="112" stopIfTrue="1">
      <formula>OR($G23="Planned",$G23="Unplanned")</formula>
    </cfRule>
    <cfRule type="expression" dxfId="76" priority="113" stopIfTrue="1">
      <formula>$G23="Ongoing"</formula>
    </cfRule>
  </conditionalFormatting>
  <conditionalFormatting sqref="G24">
    <cfRule type="expression" dxfId="75" priority="98" stopIfTrue="1">
      <formula>$G24="Planned"</formula>
    </cfRule>
    <cfRule type="expression" dxfId="74" priority="99" stopIfTrue="1">
      <formula>$G24="Ongoing"</formula>
    </cfRule>
    <cfRule type="cellIs" dxfId="73" priority="100" stopIfTrue="1" operator="equal">
      <formula>"Unplanned"</formula>
    </cfRule>
  </conditionalFormatting>
  <conditionalFormatting sqref="C24:F24">
    <cfRule type="expression" dxfId="72" priority="101" stopIfTrue="1">
      <formula>OR($G24="Planned",$G24="Unplanned")</formula>
    </cfRule>
    <cfRule type="expression" dxfId="71" priority="102" stopIfTrue="1">
      <formula>$G24="Ongoing"</formula>
    </cfRule>
  </conditionalFormatting>
  <conditionalFormatting sqref="D24">
    <cfRule type="expression" dxfId="70" priority="92" stopIfTrue="1">
      <formula>$G24="Planned"</formula>
    </cfRule>
    <cfRule type="expression" dxfId="69" priority="93" stopIfTrue="1">
      <formula>$G24="Ongoing"</formula>
    </cfRule>
  </conditionalFormatting>
  <conditionalFormatting sqref="B23">
    <cfRule type="expression" dxfId="68" priority="23" stopIfTrue="1">
      <formula>$G23="Planned"</formula>
    </cfRule>
    <cfRule type="expression" dxfId="67" priority="24" stopIfTrue="1">
      <formula>$G23="Ongoing"</formula>
    </cfRule>
  </conditionalFormatting>
  <conditionalFormatting sqref="B23">
    <cfRule type="expression" dxfId="66" priority="21" stopIfTrue="1">
      <formula>$G23="Planned"</formula>
    </cfRule>
    <cfRule type="expression" dxfId="65" priority="22" stopIfTrue="1">
      <formula>$G23="Ongoing"</formula>
    </cfRule>
  </conditionalFormatting>
  <conditionalFormatting sqref="B17:B22">
    <cfRule type="expression" dxfId="64" priority="67" stopIfTrue="1">
      <formula>OR($G17="Planned",$G17="Unplanned")</formula>
    </cfRule>
    <cfRule type="expression" dxfId="63" priority="68" stopIfTrue="1">
      <formula>$G17="Ongoing"</formula>
    </cfRule>
  </conditionalFormatting>
  <conditionalFormatting sqref="B17:B22">
    <cfRule type="expression" dxfId="62" priority="65" stopIfTrue="1">
      <formula>$G17="Planned"</formula>
    </cfRule>
    <cfRule type="expression" dxfId="61" priority="66" stopIfTrue="1">
      <formula>$G17="Ongoing"</formula>
    </cfRule>
  </conditionalFormatting>
  <conditionalFormatting sqref="B17:B22">
    <cfRule type="expression" dxfId="60" priority="63" stopIfTrue="1">
      <formula>$G17="Planned"</formula>
    </cfRule>
    <cfRule type="expression" dxfId="59" priority="64" stopIfTrue="1">
      <formula>$G17="Ongoing"</formula>
    </cfRule>
  </conditionalFormatting>
  <conditionalFormatting sqref="H17:H23">
    <cfRule type="expression" dxfId="58" priority="61" stopIfTrue="1">
      <formula>OR($G17="Planned",$G17="Unplanned")</formula>
    </cfRule>
    <cfRule type="expression" dxfId="57" priority="62" stopIfTrue="1">
      <formula>$G17="Ongoing"</formula>
    </cfRule>
  </conditionalFormatting>
  <conditionalFormatting sqref="H24:H27">
    <cfRule type="expression" dxfId="56" priority="9" stopIfTrue="1">
      <formula>OR($G24="Planned",$G24="Unplanned")</formula>
    </cfRule>
    <cfRule type="expression" dxfId="55" priority="10" stopIfTrue="1">
      <formula>$G24="Ongoing"</formula>
    </cfRule>
  </conditionalFormatting>
  <conditionalFormatting sqref="B24:B29">
    <cfRule type="expression" dxfId="54" priority="17" stopIfTrue="1">
      <formula>$G24="Planned"</formula>
    </cfRule>
    <cfRule type="expression" dxfId="53" priority="18" stopIfTrue="1">
      <formula>$G24="Ongoing"</formula>
    </cfRule>
  </conditionalFormatting>
  <conditionalFormatting sqref="I22">
    <cfRule type="expression" dxfId="52" priority="7" stopIfTrue="1">
      <formula>OR($G22="Planned",$G22="Unplanned")</formula>
    </cfRule>
    <cfRule type="expression" dxfId="51" priority="8" stopIfTrue="1">
      <formula>$G22="Ongoing"</formula>
    </cfRule>
  </conditionalFormatting>
  <conditionalFormatting sqref="G25:G29">
    <cfRule type="expression" dxfId="50" priority="41" stopIfTrue="1">
      <formula>$G25="Planned"</formula>
    </cfRule>
    <cfRule type="expression" dxfId="49" priority="42" stopIfTrue="1">
      <formula>$G25="Ongoing"</formula>
    </cfRule>
    <cfRule type="cellIs" dxfId="48" priority="43" stopIfTrue="1" operator="equal">
      <formula>"Unplanned"</formula>
    </cfRule>
  </conditionalFormatting>
  <conditionalFormatting sqref="A28:A29 C25:F29">
    <cfRule type="expression" dxfId="47" priority="44" stopIfTrue="1">
      <formula>OR($G25="Planned",$G25="Unplanned")</formula>
    </cfRule>
    <cfRule type="expression" dxfId="46" priority="45" stopIfTrue="1">
      <formula>$G25="Ongoing"</formula>
    </cfRule>
  </conditionalFormatting>
  <conditionalFormatting sqref="D25:D29">
    <cfRule type="expression" dxfId="45" priority="39" stopIfTrue="1">
      <formula>$G25="Planned"</formula>
    </cfRule>
    <cfRule type="expression" dxfId="44" priority="40" stopIfTrue="1">
      <formula>$G25="Ongoing"</formula>
    </cfRule>
  </conditionalFormatting>
  <conditionalFormatting sqref="B23">
    <cfRule type="expression" dxfId="43" priority="25" stopIfTrue="1">
      <formula>OR($G23="Planned",$G23="Unplanned")</formula>
    </cfRule>
    <cfRule type="expression" dxfId="42" priority="26" stopIfTrue="1">
      <formula>$G23="Ongoing"</formula>
    </cfRule>
  </conditionalFormatting>
  <conditionalFormatting sqref="H28:H29">
    <cfRule type="expression" dxfId="41" priority="31" stopIfTrue="1">
      <formula>OR($G28="Planned",$G28="Unplanned")</formula>
    </cfRule>
    <cfRule type="expression" dxfId="40" priority="32" stopIfTrue="1">
      <formula>$G28="Ongoing"</formula>
    </cfRule>
  </conditionalFormatting>
  <conditionalFormatting sqref="D23">
    <cfRule type="expression" dxfId="39" priority="29" stopIfTrue="1">
      <formula>OR($G23="Planned",$G23="Unplanned")</formula>
    </cfRule>
    <cfRule type="expression" dxfId="38" priority="30" stopIfTrue="1">
      <formula>$G23="Ongoing"</formula>
    </cfRule>
  </conditionalFormatting>
  <conditionalFormatting sqref="D23">
    <cfRule type="expression" dxfId="37" priority="27" stopIfTrue="1">
      <formula>$G23="Planned"</formula>
    </cfRule>
    <cfRule type="expression" dxfId="36" priority="28" stopIfTrue="1">
      <formula>$G23="Ongoing"</formula>
    </cfRule>
  </conditionalFormatting>
  <conditionalFormatting sqref="B24:B29">
    <cfRule type="expression" dxfId="35" priority="15" stopIfTrue="1">
      <formula>$G24="Planned"</formula>
    </cfRule>
    <cfRule type="expression" dxfId="34" priority="16" stopIfTrue="1">
      <formula>$G24="Ongoing"</formula>
    </cfRule>
  </conditionalFormatting>
  <conditionalFormatting sqref="B24:B29">
    <cfRule type="expression" dxfId="33" priority="19" stopIfTrue="1">
      <formula>OR($G24="Planned",$G24="Unplanned")</formula>
    </cfRule>
    <cfRule type="expression" dxfId="32" priority="20" stopIfTrue="1">
      <formula>$G24="Ongoing"</formula>
    </cfRule>
  </conditionalFormatting>
  <conditionalFormatting sqref="A24:A27">
    <cfRule type="expression" dxfId="31" priority="13" stopIfTrue="1">
      <formula>OR($G24="Planned",$G24="Unplanned")</formula>
    </cfRule>
    <cfRule type="expression" dxfId="30" priority="14" stopIfTrue="1">
      <formula>$G24="Ongoing"</formula>
    </cfRule>
  </conditionalFormatting>
  <conditionalFormatting sqref="I23:I31">
    <cfRule type="expression" dxfId="29" priority="1" stopIfTrue="1">
      <formula>$C23="Done"</formula>
    </cfRule>
    <cfRule type="expression" dxfId="28" priority="2" stopIfTrue="1">
      <formula>$C23="Ongoing"</formula>
    </cfRule>
    <cfRule type="expression" dxfId="27" priority="3" stopIfTrue="1">
      <formula>$C23="Removed"</formula>
    </cfRule>
  </conditionalFormatting>
  <dataValidations count="1">
    <dataValidation type="list" allowBlank="1" showInputMessage="1" showErrorMessage="1" sqref="WVO983057:WVO983071 JC4:JC10 SY4:SY10 ACU4:ACU10 AMQ4:AMQ10 AWM4:AWM10 BGI4:BGI10 BQE4:BQE10 CAA4:CAA10 CJW4:CJW10 CTS4:CTS10 DDO4:DDO10 DNK4:DNK10 DXG4:DXG10 EHC4:EHC10 EQY4:EQY10 FAU4:FAU10 FKQ4:FKQ10 FUM4:FUM10 GEI4:GEI10 GOE4:GOE10 GYA4:GYA10 HHW4:HHW10 HRS4:HRS10 IBO4:IBO10 ILK4:ILK10 IVG4:IVG10 JFC4:JFC10 JOY4:JOY10 JYU4:JYU10 KIQ4:KIQ10 KSM4:KSM10 LCI4:LCI10 LME4:LME10 LWA4:LWA10 MFW4:MFW10 MPS4:MPS10 MZO4:MZO10 NJK4:NJK10 NTG4:NTG10 ODC4:ODC10 OMY4:OMY10 OWU4:OWU10 PGQ4:PGQ10 PQM4:PQM10 QAI4:QAI10 QKE4:QKE10 QUA4:QUA10 RDW4:RDW10 RNS4:RNS10 RXO4:RXO10 SHK4:SHK10 SRG4:SRG10 TBC4:TBC10 TKY4:TKY10 TUU4:TUU10 UEQ4:UEQ10 UOM4:UOM10 UYI4:UYI10 VIE4:VIE10 VSA4:VSA10 WBW4:WBW10 WLS4:WLS10 WVO4:WVO10 G65541:G65547 JC65541:JC65547 SY65541:SY65547 ACU65541:ACU65547 AMQ65541:AMQ65547 AWM65541:AWM65547 BGI65541:BGI65547 BQE65541:BQE65547 CAA65541:CAA65547 CJW65541:CJW65547 CTS65541:CTS65547 DDO65541:DDO65547 DNK65541:DNK65547 DXG65541:DXG65547 EHC65541:EHC65547 EQY65541:EQY65547 FAU65541:FAU65547 FKQ65541:FKQ65547 FUM65541:FUM65547 GEI65541:GEI65547 GOE65541:GOE65547 GYA65541:GYA65547 HHW65541:HHW65547 HRS65541:HRS65547 IBO65541:IBO65547 ILK65541:ILK65547 IVG65541:IVG65547 JFC65541:JFC65547 JOY65541:JOY65547 JYU65541:JYU65547 KIQ65541:KIQ65547 KSM65541:KSM65547 LCI65541:LCI65547 LME65541:LME65547 LWA65541:LWA65547 MFW65541:MFW65547 MPS65541:MPS65547 MZO65541:MZO65547 NJK65541:NJK65547 NTG65541:NTG65547 ODC65541:ODC65547 OMY65541:OMY65547 OWU65541:OWU65547 PGQ65541:PGQ65547 PQM65541:PQM65547 QAI65541:QAI65547 QKE65541:QKE65547 QUA65541:QUA65547 RDW65541:RDW65547 RNS65541:RNS65547 RXO65541:RXO65547 SHK65541:SHK65547 SRG65541:SRG65547 TBC65541:TBC65547 TKY65541:TKY65547 TUU65541:TUU65547 UEQ65541:UEQ65547 UOM65541:UOM65547 UYI65541:UYI65547 VIE65541:VIE65547 VSA65541:VSA65547 WBW65541:WBW65547 WLS65541:WLS65547 WVO65541:WVO65547 G131077:G131083 JC131077:JC131083 SY131077:SY131083 ACU131077:ACU131083 AMQ131077:AMQ131083 AWM131077:AWM131083 BGI131077:BGI131083 BQE131077:BQE131083 CAA131077:CAA131083 CJW131077:CJW131083 CTS131077:CTS131083 DDO131077:DDO131083 DNK131077:DNK131083 DXG131077:DXG131083 EHC131077:EHC131083 EQY131077:EQY131083 FAU131077:FAU131083 FKQ131077:FKQ131083 FUM131077:FUM131083 GEI131077:GEI131083 GOE131077:GOE131083 GYA131077:GYA131083 HHW131077:HHW131083 HRS131077:HRS131083 IBO131077:IBO131083 ILK131077:ILK131083 IVG131077:IVG131083 JFC131077:JFC131083 JOY131077:JOY131083 JYU131077:JYU131083 KIQ131077:KIQ131083 KSM131077:KSM131083 LCI131077:LCI131083 LME131077:LME131083 LWA131077:LWA131083 MFW131077:MFW131083 MPS131077:MPS131083 MZO131077:MZO131083 NJK131077:NJK131083 NTG131077:NTG131083 ODC131077:ODC131083 OMY131077:OMY131083 OWU131077:OWU131083 PGQ131077:PGQ131083 PQM131077:PQM131083 QAI131077:QAI131083 QKE131077:QKE131083 QUA131077:QUA131083 RDW131077:RDW131083 RNS131077:RNS131083 RXO131077:RXO131083 SHK131077:SHK131083 SRG131077:SRG131083 TBC131077:TBC131083 TKY131077:TKY131083 TUU131077:TUU131083 UEQ131077:UEQ131083 UOM131077:UOM131083 UYI131077:UYI131083 VIE131077:VIE131083 VSA131077:VSA131083 WBW131077:WBW131083 WLS131077:WLS131083 WVO131077:WVO131083 G196613:G196619 JC196613:JC196619 SY196613:SY196619 ACU196613:ACU196619 AMQ196613:AMQ196619 AWM196613:AWM196619 BGI196613:BGI196619 BQE196613:BQE196619 CAA196613:CAA196619 CJW196613:CJW196619 CTS196613:CTS196619 DDO196613:DDO196619 DNK196613:DNK196619 DXG196613:DXG196619 EHC196613:EHC196619 EQY196613:EQY196619 FAU196613:FAU196619 FKQ196613:FKQ196619 FUM196613:FUM196619 GEI196613:GEI196619 GOE196613:GOE196619 GYA196613:GYA196619 HHW196613:HHW196619 HRS196613:HRS196619 IBO196613:IBO196619 ILK196613:ILK196619 IVG196613:IVG196619 JFC196613:JFC196619 JOY196613:JOY196619 JYU196613:JYU196619 KIQ196613:KIQ196619 KSM196613:KSM196619 LCI196613:LCI196619 LME196613:LME196619 LWA196613:LWA196619 MFW196613:MFW196619 MPS196613:MPS196619 MZO196613:MZO196619 NJK196613:NJK196619 NTG196613:NTG196619 ODC196613:ODC196619 OMY196613:OMY196619 OWU196613:OWU196619 PGQ196613:PGQ196619 PQM196613:PQM196619 QAI196613:QAI196619 QKE196613:QKE196619 QUA196613:QUA196619 RDW196613:RDW196619 RNS196613:RNS196619 RXO196613:RXO196619 SHK196613:SHK196619 SRG196613:SRG196619 TBC196613:TBC196619 TKY196613:TKY196619 TUU196613:TUU196619 UEQ196613:UEQ196619 UOM196613:UOM196619 UYI196613:UYI196619 VIE196613:VIE196619 VSA196613:VSA196619 WBW196613:WBW196619 WLS196613:WLS196619 WVO196613:WVO196619 G262149:G262155 JC262149:JC262155 SY262149:SY262155 ACU262149:ACU262155 AMQ262149:AMQ262155 AWM262149:AWM262155 BGI262149:BGI262155 BQE262149:BQE262155 CAA262149:CAA262155 CJW262149:CJW262155 CTS262149:CTS262155 DDO262149:DDO262155 DNK262149:DNK262155 DXG262149:DXG262155 EHC262149:EHC262155 EQY262149:EQY262155 FAU262149:FAU262155 FKQ262149:FKQ262155 FUM262149:FUM262155 GEI262149:GEI262155 GOE262149:GOE262155 GYA262149:GYA262155 HHW262149:HHW262155 HRS262149:HRS262155 IBO262149:IBO262155 ILK262149:ILK262155 IVG262149:IVG262155 JFC262149:JFC262155 JOY262149:JOY262155 JYU262149:JYU262155 KIQ262149:KIQ262155 KSM262149:KSM262155 LCI262149:LCI262155 LME262149:LME262155 LWA262149:LWA262155 MFW262149:MFW262155 MPS262149:MPS262155 MZO262149:MZO262155 NJK262149:NJK262155 NTG262149:NTG262155 ODC262149:ODC262155 OMY262149:OMY262155 OWU262149:OWU262155 PGQ262149:PGQ262155 PQM262149:PQM262155 QAI262149:QAI262155 QKE262149:QKE262155 QUA262149:QUA262155 RDW262149:RDW262155 RNS262149:RNS262155 RXO262149:RXO262155 SHK262149:SHK262155 SRG262149:SRG262155 TBC262149:TBC262155 TKY262149:TKY262155 TUU262149:TUU262155 UEQ262149:UEQ262155 UOM262149:UOM262155 UYI262149:UYI262155 VIE262149:VIE262155 VSA262149:VSA262155 WBW262149:WBW262155 WLS262149:WLS262155 WVO262149:WVO262155 G327685:G327691 JC327685:JC327691 SY327685:SY327691 ACU327685:ACU327691 AMQ327685:AMQ327691 AWM327685:AWM327691 BGI327685:BGI327691 BQE327685:BQE327691 CAA327685:CAA327691 CJW327685:CJW327691 CTS327685:CTS327691 DDO327685:DDO327691 DNK327685:DNK327691 DXG327685:DXG327691 EHC327685:EHC327691 EQY327685:EQY327691 FAU327685:FAU327691 FKQ327685:FKQ327691 FUM327685:FUM327691 GEI327685:GEI327691 GOE327685:GOE327691 GYA327685:GYA327691 HHW327685:HHW327691 HRS327685:HRS327691 IBO327685:IBO327691 ILK327685:ILK327691 IVG327685:IVG327691 JFC327685:JFC327691 JOY327685:JOY327691 JYU327685:JYU327691 KIQ327685:KIQ327691 KSM327685:KSM327691 LCI327685:LCI327691 LME327685:LME327691 LWA327685:LWA327691 MFW327685:MFW327691 MPS327685:MPS327691 MZO327685:MZO327691 NJK327685:NJK327691 NTG327685:NTG327691 ODC327685:ODC327691 OMY327685:OMY327691 OWU327685:OWU327691 PGQ327685:PGQ327691 PQM327685:PQM327691 QAI327685:QAI327691 QKE327685:QKE327691 QUA327685:QUA327691 RDW327685:RDW327691 RNS327685:RNS327691 RXO327685:RXO327691 SHK327685:SHK327691 SRG327685:SRG327691 TBC327685:TBC327691 TKY327685:TKY327691 TUU327685:TUU327691 UEQ327685:UEQ327691 UOM327685:UOM327691 UYI327685:UYI327691 VIE327685:VIE327691 VSA327685:VSA327691 WBW327685:WBW327691 WLS327685:WLS327691 WVO327685:WVO327691 G393221:G393227 JC393221:JC393227 SY393221:SY393227 ACU393221:ACU393227 AMQ393221:AMQ393227 AWM393221:AWM393227 BGI393221:BGI393227 BQE393221:BQE393227 CAA393221:CAA393227 CJW393221:CJW393227 CTS393221:CTS393227 DDO393221:DDO393227 DNK393221:DNK393227 DXG393221:DXG393227 EHC393221:EHC393227 EQY393221:EQY393227 FAU393221:FAU393227 FKQ393221:FKQ393227 FUM393221:FUM393227 GEI393221:GEI393227 GOE393221:GOE393227 GYA393221:GYA393227 HHW393221:HHW393227 HRS393221:HRS393227 IBO393221:IBO393227 ILK393221:ILK393227 IVG393221:IVG393227 JFC393221:JFC393227 JOY393221:JOY393227 JYU393221:JYU393227 KIQ393221:KIQ393227 KSM393221:KSM393227 LCI393221:LCI393227 LME393221:LME393227 LWA393221:LWA393227 MFW393221:MFW393227 MPS393221:MPS393227 MZO393221:MZO393227 NJK393221:NJK393227 NTG393221:NTG393227 ODC393221:ODC393227 OMY393221:OMY393227 OWU393221:OWU393227 PGQ393221:PGQ393227 PQM393221:PQM393227 QAI393221:QAI393227 QKE393221:QKE393227 QUA393221:QUA393227 RDW393221:RDW393227 RNS393221:RNS393227 RXO393221:RXO393227 SHK393221:SHK393227 SRG393221:SRG393227 TBC393221:TBC393227 TKY393221:TKY393227 TUU393221:TUU393227 UEQ393221:UEQ393227 UOM393221:UOM393227 UYI393221:UYI393227 VIE393221:VIE393227 VSA393221:VSA393227 WBW393221:WBW393227 WLS393221:WLS393227 WVO393221:WVO393227 G458757:G458763 JC458757:JC458763 SY458757:SY458763 ACU458757:ACU458763 AMQ458757:AMQ458763 AWM458757:AWM458763 BGI458757:BGI458763 BQE458757:BQE458763 CAA458757:CAA458763 CJW458757:CJW458763 CTS458757:CTS458763 DDO458757:DDO458763 DNK458757:DNK458763 DXG458757:DXG458763 EHC458757:EHC458763 EQY458757:EQY458763 FAU458757:FAU458763 FKQ458757:FKQ458763 FUM458757:FUM458763 GEI458757:GEI458763 GOE458757:GOE458763 GYA458757:GYA458763 HHW458757:HHW458763 HRS458757:HRS458763 IBO458757:IBO458763 ILK458757:ILK458763 IVG458757:IVG458763 JFC458757:JFC458763 JOY458757:JOY458763 JYU458757:JYU458763 KIQ458757:KIQ458763 KSM458757:KSM458763 LCI458757:LCI458763 LME458757:LME458763 LWA458757:LWA458763 MFW458757:MFW458763 MPS458757:MPS458763 MZO458757:MZO458763 NJK458757:NJK458763 NTG458757:NTG458763 ODC458757:ODC458763 OMY458757:OMY458763 OWU458757:OWU458763 PGQ458757:PGQ458763 PQM458757:PQM458763 QAI458757:QAI458763 QKE458757:QKE458763 QUA458757:QUA458763 RDW458757:RDW458763 RNS458757:RNS458763 RXO458757:RXO458763 SHK458757:SHK458763 SRG458757:SRG458763 TBC458757:TBC458763 TKY458757:TKY458763 TUU458757:TUU458763 UEQ458757:UEQ458763 UOM458757:UOM458763 UYI458757:UYI458763 VIE458757:VIE458763 VSA458757:VSA458763 WBW458757:WBW458763 WLS458757:WLS458763 WVO458757:WVO458763 G524293:G524299 JC524293:JC524299 SY524293:SY524299 ACU524293:ACU524299 AMQ524293:AMQ524299 AWM524293:AWM524299 BGI524293:BGI524299 BQE524293:BQE524299 CAA524293:CAA524299 CJW524293:CJW524299 CTS524293:CTS524299 DDO524293:DDO524299 DNK524293:DNK524299 DXG524293:DXG524299 EHC524293:EHC524299 EQY524293:EQY524299 FAU524293:FAU524299 FKQ524293:FKQ524299 FUM524293:FUM524299 GEI524293:GEI524299 GOE524293:GOE524299 GYA524293:GYA524299 HHW524293:HHW524299 HRS524293:HRS524299 IBO524293:IBO524299 ILK524293:ILK524299 IVG524293:IVG524299 JFC524293:JFC524299 JOY524293:JOY524299 JYU524293:JYU524299 KIQ524293:KIQ524299 KSM524293:KSM524299 LCI524293:LCI524299 LME524293:LME524299 LWA524293:LWA524299 MFW524293:MFW524299 MPS524293:MPS524299 MZO524293:MZO524299 NJK524293:NJK524299 NTG524293:NTG524299 ODC524293:ODC524299 OMY524293:OMY524299 OWU524293:OWU524299 PGQ524293:PGQ524299 PQM524293:PQM524299 QAI524293:QAI524299 QKE524293:QKE524299 QUA524293:QUA524299 RDW524293:RDW524299 RNS524293:RNS524299 RXO524293:RXO524299 SHK524293:SHK524299 SRG524293:SRG524299 TBC524293:TBC524299 TKY524293:TKY524299 TUU524293:TUU524299 UEQ524293:UEQ524299 UOM524293:UOM524299 UYI524293:UYI524299 VIE524293:VIE524299 VSA524293:VSA524299 WBW524293:WBW524299 WLS524293:WLS524299 WVO524293:WVO524299 G589829:G589835 JC589829:JC589835 SY589829:SY589835 ACU589829:ACU589835 AMQ589829:AMQ589835 AWM589829:AWM589835 BGI589829:BGI589835 BQE589829:BQE589835 CAA589829:CAA589835 CJW589829:CJW589835 CTS589829:CTS589835 DDO589829:DDO589835 DNK589829:DNK589835 DXG589829:DXG589835 EHC589829:EHC589835 EQY589829:EQY589835 FAU589829:FAU589835 FKQ589829:FKQ589835 FUM589829:FUM589835 GEI589829:GEI589835 GOE589829:GOE589835 GYA589829:GYA589835 HHW589829:HHW589835 HRS589829:HRS589835 IBO589829:IBO589835 ILK589829:ILK589835 IVG589829:IVG589835 JFC589829:JFC589835 JOY589829:JOY589835 JYU589829:JYU589835 KIQ589829:KIQ589835 KSM589829:KSM589835 LCI589829:LCI589835 LME589829:LME589835 LWA589829:LWA589835 MFW589829:MFW589835 MPS589829:MPS589835 MZO589829:MZO589835 NJK589829:NJK589835 NTG589829:NTG589835 ODC589829:ODC589835 OMY589829:OMY589835 OWU589829:OWU589835 PGQ589829:PGQ589835 PQM589829:PQM589835 QAI589829:QAI589835 QKE589829:QKE589835 QUA589829:QUA589835 RDW589829:RDW589835 RNS589829:RNS589835 RXO589829:RXO589835 SHK589829:SHK589835 SRG589829:SRG589835 TBC589829:TBC589835 TKY589829:TKY589835 TUU589829:TUU589835 UEQ589829:UEQ589835 UOM589829:UOM589835 UYI589829:UYI589835 VIE589829:VIE589835 VSA589829:VSA589835 WBW589829:WBW589835 WLS589829:WLS589835 WVO589829:WVO589835 G655365:G655371 JC655365:JC655371 SY655365:SY655371 ACU655365:ACU655371 AMQ655365:AMQ655371 AWM655365:AWM655371 BGI655365:BGI655371 BQE655365:BQE655371 CAA655365:CAA655371 CJW655365:CJW655371 CTS655365:CTS655371 DDO655365:DDO655371 DNK655365:DNK655371 DXG655365:DXG655371 EHC655365:EHC655371 EQY655365:EQY655371 FAU655365:FAU655371 FKQ655365:FKQ655371 FUM655365:FUM655371 GEI655365:GEI655371 GOE655365:GOE655371 GYA655365:GYA655371 HHW655365:HHW655371 HRS655365:HRS655371 IBO655365:IBO655371 ILK655365:ILK655371 IVG655365:IVG655371 JFC655365:JFC655371 JOY655365:JOY655371 JYU655365:JYU655371 KIQ655365:KIQ655371 KSM655365:KSM655371 LCI655365:LCI655371 LME655365:LME655371 LWA655365:LWA655371 MFW655365:MFW655371 MPS655365:MPS655371 MZO655365:MZO655371 NJK655365:NJK655371 NTG655365:NTG655371 ODC655365:ODC655371 OMY655365:OMY655371 OWU655365:OWU655371 PGQ655365:PGQ655371 PQM655365:PQM655371 QAI655365:QAI655371 QKE655365:QKE655371 QUA655365:QUA655371 RDW655365:RDW655371 RNS655365:RNS655371 RXO655365:RXO655371 SHK655365:SHK655371 SRG655365:SRG655371 TBC655365:TBC655371 TKY655365:TKY655371 TUU655365:TUU655371 UEQ655365:UEQ655371 UOM655365:UOM655371 UYI655365:UYI655371 VIE655365:VIE655371 VSA655365:VSA655371 WBW655365:WBW655371 WLS655365:WLS655371 WVO655365:WVO655371 G720901:G720907 JC720901:JC720907 SY720901:SY720907 ACU720901:ACU720907 AMQ720901:AMQ720907 AWM720901:AWM720907 BGI720901:BGI720907 BQE720901:BQE720907 CAA720901:CAA720907 CJW720901:CJW720907 CTS720901:CTS720907 DDO720901:DDO720907 DNK720901:DNK720907 DXG720901:DXG720907 EHC720901:EHC720907 EQY720901:EQY720907 FAU720901:FAU720907 FKQ720901:FKQ720907 FUM720901:FUM720907 GEI720901:GEI720907 GOE720901:GOE720907 GYA720901:GYA720907 HHW720901:HHW720907 HRS720901:HRS720907 IBO720901:IBO720907 ILK720901:ILK720907 IVG720901:IVG720907 JFC720901:JFC720907 JOY720901:JOY720907 JYU720901:JYU720907 KIQ720901:KIQ720907 KSM720901:KSM720907 LCI720901:LCI720907 LME720901:LME720907 LWA720901:LWA720907 MFW720901:MFW720907 MPS720901:MPS720907 MZO720901:MZO720907 NJK720901:NJK720907 NTG720901:NTG720907 ODC720901:ODC720907 OMY720901:OMY720907 OWU720901:OWU720907 PGQ720901:PGQ720907 PQM720901:PQM720907 QAI720901:QAI720907 QKE720901:QKE720907 QUA720901:QUA720907 RDW720901:RDW720907 RNS720901:RNS720907 RXO720901:RXO720907 SHK720901:SHK720907 SRG720901:SRG720907 TBC720901:TBC720907 TKY720901:TKY720907 TUU720901:TUU720907 UEQ720901:UEQ720907 UOM720901:UOM720907 UYI720901:UYI720907 VIE720901:VIE720907 VSA720901:VSA720907 WBW720901:WBW720907 WLS720901:WLS720907 WVO720901:WVO720907 G786437:G786443 JC786437:JC786443 SY786437:SY786443 ACU786437:ACU786443 AMQ786437:AMQ786443 AWM786437:AWM786443 BGI786437:BGI786443 BQE786437:BQE786443 CAA786437:CAA786443 CJW786437:CJW786443 CTS786437:CTS786443 DDO786437:DDO786443 DNK786437:DNK786443 DXG786437:DXG786443 EHC786437:EHC786443 EQY786437:EQY786443 FAU786437:FAU786443 FKQ786437:FKQ786443 FUM786437:FUM786443 GEI786437:GEI786443 GOE786437:GOE786443 GYA786437:GYA786443 HHW786437:HHW786443 HRS786437:HRS786443 IBO786437:IBO786443 ILK786437:ILK786443 IVG786437:IVG786443 JFC786437:JFC786443 JOY786437:JOY786443 JYU786437:JYU786443 KIQ786437:KIQ786443 KSM786437:KSM786443 LCI786437:LCI786443 LME786437:LME786443 LWA786437:LWA786443 MFW786437:MFW786443 MPS786437:MPS786443 MZO786437:MZO786443 NJK786437:NJK786443 NTG786437:NTG786443 ODC786437:ODC786443 OMY786437:OMY786443 OWU786437:OWU786443 PGQ786437:PGQ786443 PQM786437:PQM786443 QAI786437:QAI786443 QKE786437:QKE786443 QUA786437:QUA786443 RDW786437:RDW786443 RNS786437:RNS786443 RXO786437:RXO786443 SHK786437:SHK786443 SRG786437:SRG786443 TBC786437:TBC786443 TKY786437:TKY786443 TUU786437:TUU786443 UEQ786437:UEQ786443 UOM786437:UOM786443 UYI786437:UYI786443 VIE786437:VIE786443 VSA786437:VSA786443 WBW786437:WBW786443 WLS786437:WLS786443 WVO786437:WVO786443 G851973:G851979 JC851973:JC851979 SY851973:SY851979 ACU851973:ACU851979 AMQ851973:AMQ851979 AWM851973:AWM851979 BGI851973:BGI851979 BQE851973:BQE851979 CAA851973:CAA851979 CJW851973:CJW851979 CTS851973:CTS851979 DDO851973:DDO851979 DNK851973:DNK851979 DXG851973:DXG851979 EHC851973:EHC851979 EQY851973:EQY851979 FAU851973:FAU851979 FKQ851973:FKQ851979 FUM851973:FUM851979 GEI851973:GEI851979 GOE851973:GOE851979 GYA851973:GYA851979 HHW851973:HHW851979 HRS851973:HRS851979 IBO851973:IBO851979 ILK851973:ILK851979 IVG851973:IVG851979 JFC851973:JFC851979 JOY851973:JOY851979 JYU851973:JYU851979 KIQ851973:KIQ851979 KSM851973:KSM851979 LCI851973:LCI851979 LME851973:LME851979 LWA851973:LWA851979 MFW851973:MFW851979 MPS851973:MPS851979 MZO851973:MZO851979 NJK851973:NJK851979 NTG851973:NTG851979 ODC851973:ODC851979 OMY851973:OMY851979 OWU851973:OWU851979 PGQ851973:PGQ851979 PQM851973:PQM851979 QAI851973:QAI851979 QKE851973:QKE851979 QUA851973:QUA851979 RDW851973:RDW851979 RNS851973:RNS851979 RXO851973:RXO851979 SHK851973:SHK851979 SRG851973:SRG851979 TBC851973:TBC851979 TKY851973:TKY851979 TUU851973:TUU851979 UEQ851973:UEQ851979 UOM851973:UOM851979 UYI851973:UYI851979 VIE851973:VIE851979 VSA851973:VSA851979 WBW851973:WBW851979 WLS851973:WLS851979 WVO851973:WVO851979 G917509:G917515 JC917509:JC917515 SY917509:SY917515 ACU917509:ACU917515 AMQ917509:AMQ917515 AWM917509:AWM917515 BGI917509:BGI917515 BQE917509:BQE917515 CAA917509:CAA917515 CJW917509:CJW917515 CTS917509:CTS917515 DDO917509:DDO917515 DNK917509:DNK917515 DXG917509:DXG917515 EHC917509:EHC917515 EQY917509:EQY917515 FAU917509:FAU917515 FKQ917509:FKQ917515 FUM917509:FUM917515 GEI917509:GEI917515 GOE917509:GOE917515 GYA917509:GYA917515 HHW917509:HHW917515 HRS917509:HRS917515 IBO917509:IBO917515 ILK917509:ILK917515 IVG917509:IVG917515 JFC917509:JFC917515 JOY917509:JOY917515 JYU917509:JYU917515 KIQ917509:KIQ917515 KSM917509:KSM917515 LCI917509:LCI917515 LME917509:LME917515 LWA917509:LWA917515 MFW917509:MFW917515 MPS917509:MPS917515 MZO917509:MZO917515 NJK917509:NJK917515 NTG917509:NTG917515 ODC917509:ODC917515 OMY917509:OMY917515 OWU917509:OWU917515 PGQ917509:PGQ917515 PQM917509:PQM917515 QAI917509:QAI917515 QKE917509:QKE917515 QUA917509:QUA917515 RDW917509:RDW917515 RNS917509:RNS917515 RXO917509:RXO917515 SHK917509:SHK917515 SRG917509:SRG917515 TBC917509:TBC917515 TKY917509:TKY917515 TUU917509:TUU917515 UEQ917509:UEQ917515 UOM917509:UOM917515 UYI917509:UYI917515 VIE917509:VIE917515 VSA917509:VSA917515 WBW917509:WBW917515 WLS917509:WLS917515 WVO917509:WVO917515 G983045:G983051 JC983045:JC983051 SY983045:SY983051 ACU983045:ACU983051 AMQ983045:AMQ983051 AWM983045:AWM983051 BGI983045:BGI983051 BQE983045:BQE983051 CAA983045:CAA983051 CJW983045:CJW983051 CTS983045:CTS983051 DDO983045:DDO983051 DNK983045:DNK983051 DXG983045:DXG983051 EHC983045:EHC983051 EQY983045:EQY983051 FAU983045:FAU983051 FKQ983045:FKQ983051 FUM983045:FUM983051 GEI983045:GEI983051 GOE983045:GOE983051 GYA983045:GYA983051 HHW983045:HHW983051 HRS983045:HRS983051 IBO983045:IBO983051 ILK983045:ILK983051 IVG983045:IVG983051 JFC983045:JFC983051 JOY983045:JOY983051 JYU983045:JYU983051 KIQ983045:KIQ983051 KSM983045:KSM983051 LCI983045:LCI983051 LME983045:LME983051 LWA983045:LWA983051 MFW983045:MFW983051 MPS983045:MPS983051 MZO983045:MZO983051 NJK983045:NJK983051 NTG983045:NTG983051 ODC983045:ODC983051 OMY983045:OMY983051 OWU983045:OWU983051 PGQ983045:PGQ983051 PQM983045:PQM983051 QAI983045:QAI983051 QKE983045:QKE983051 QUA983045:QUA983051 RDW983045:RDW983051 RNS983045:RNS983051 RXO983045:RXO983051 SHK983045:SHK983051 SRG983045:SRG983051 TBC983045:TBC983051 TKY983045:TKY983051 TUU983045:TUU983051 UEQ983045:UEQ983051 UOM983045:UOM983051 UYI983045:UYI983051 VIE983045:VIE983051 VSA983045:VSA983051 WBW983045:WBW983051 WLS983045:WLS983051 WVO983045:WVO983051 G4:G10 JC16:JC31 SY16:SY31 ACU16:ACU31 AMQ16:AMQ31 AWM16:AWM31 BGI16:BGI31 BQE16:BQE31 CAA16:CAA31 CJW16:CJW31 CTS16:CTS31 DDO16:DDO31 DNK16:DNK31 DXG16:DXG31 EHC16:EHC31 EQY16:EQY31 FAU16:FAU31 FKQ16:FKQ31 FUM16:FUM31 GEI16:GEI31 GOE16:GOE31 GYA16:GYA31 HHW16:HHW31 HRS16:HRS31 IBO16:IBO31 ILK16:ILK31 IVG16:IVG31 JFC16:JFC31 JOY16:JOY31 JYU16:JYU31 KIQ16:KIQ31 KSM16:KSM31 LCI16:LCI31 LME16:LME31 LWA16:LWA31 MFW16:MFW31 MPS16:MPS31 MZO16:MZO31 NJK16:NJK31 NTG16:NTG31 ODC16:ODC31 OMY16:OMY31 OWU16:OWU31 PGQ16:PGQ31 PQM16:PQM31 QAI16:QAI31 QKE16:QKE31 QUA16:QUA31 RDW16:RDW31 RNS16:RNS31 RXO16:RXO31 SHK16:SHK31 SRG16:SRG31 TBC16:TBC31 TKY16:TKY31 TUU16:TUU31 UEQ16:UEQ31 UOM16:UOM31 UYI16:UYI31 VIE16:VIE31 VSA16:VSA31 WBW16:WBW31 WLS16:WLS31 WVO16:WVO31 G65553:G65567 JC65553:JC65567 SY65553:SY65567 ACU65553:ACU65567 AMQ65553:AMQ65567 AWM65553:AWM65567 BGI65553:BGI65567 BQE65553:BQE65567 CAA65553:CAA65567 CJW65553:CJW65567 CTS65553:CTS65567 DDO65553:DDO65567 DNK65553:DNK65567 DXG65553:DXG65567 EHC65553:EHC65567 EQY65553:EQY65567 FAU65553:FAU65567 FKQ65553:FKQ65567 FUM65553:FUM65567 GEI65553:GEI65567 GOE65553:GOE65567 GYA65553:GYA65567 HHW65553:HHW65567 HRS65553:HRS65567 IBO65553:IBO65567 ILK65553:ILK65567 IVG65553:IVG65567 JFC65553:JFC65567 JOY65553:JOY65567 JYU65553:JYU65567 KIQ65553:KIQ65567 KSM65553:KSM65567 LCI65553:LCI65567 LME65553:LME65567 LWA65553:LWA65567 MFW65553:MFW65567 MPS65553:MPS65567 MZO65553:MZO65567 NJK65553:NJK65567 NTG65553:NTG65567 ODC65553:ODC65567 OMY65553:OMY65567 OWU65553:OWU65567 PGQ65553:PGQ65567 PQM65553:PQM65567 QAI65553:QAI65567 QKE65553:QKE65567 QUA65553:QUA65567 RDW65553:RDW65567 RNS65553:RNS65567 RXO65553:RXO65567 SHK65553:SHK65567 SRG65553:SRG65567 TBC65553:TBC65567 TKY65553:TKY65567 TUU65553:TUU65567 UEQ65553:UEQ65567 UOM65553:UOM65567 UYI65553:UYI65567 VIE65553:VIE65567 VSA65553:VSA65567 WBW65553:WBW65567 WLS65553:WLS65567 WVO65553:WVO65567 G131089:G131103 JC131089:JC131103 SY131089:SY131103 ACU131089:ACU131103 AMQ131089:AMQ131103 AWM131089:AWM131103 BGI131089:BGI131103 BQE131089:BQE131103 CAA131089:CAA131103 CJW131089:CJW131103 CTS131089:CTS131103 DDO131089:DDO131103 DNK131089:DNK131103 DXG131089:DXG131103 EHC131089:EHC131103 EQY131089:EQY131103 FAU131089:FAU131103 FKQ131089:FKQ131103 FUM131089:FUM131103 GEI131089:GEI131103 GOE131089:GOE131103 GYA131089:GYA131103 HHW131089:HHW131103 HRS131089:HRS131103 IBO131089:IBO131103 ILK131089:ILK131103 IVG131089:IVG131103 JFC131089:JFC131103 JOY131089:JOY131103 JYU131089:JYU131103 KIQ131089:KIQ131103 KSM131089:KSM131103 LCI131089:LCI131103 LME131089:LME131103 LWA131089:LWA131103 MFW131089:MFW131103 MPS131089:MPS131103 MZO131089:MZO131103 NJK131089:NJK131103 NTG131089:NTG131103 ODC131089:ODC131103 OMY131089:OMY131103 OWU131089:OWU131103 PGQ131089:PGQ131103 PQM131089:PQM131103 QAI131089:QAI131103 QKE131089:QKE131103 QUA131089:QUA131103 RDW131089:RDW131103 RNS131089:RNS131103 RXO131089:RXO131103 SHK131089:SHK131103 SRG131089:SRG131103 TBC131089:TBC131103 TKY131089:TKY131103 TUU131089:TUU131103 UEQ131089:UEQ131103 UOM131089:UOM131103 UYI131089:UYI131103 VIE131089:VIE131103 VSA131089:VSA131103 WBW131089:WBW131103 WLS131089:WLS131103 WVO131089:WVO131103 G196625:G196639 JC196625:JC196639 SY196625:SY196639 ACU196625:ACU196639 AMQ196625:AMQ196639 AWM196625:AWM196639 BGI196625:BGI196639 BQE196625:BQE196639 CAA196625:CAA196639 CJW196625:CJW196639 CTS196625:CTS196639 DDO196625:DDO196639 DNK196625:DNK196639 DXG196625:DXG196639 EHC196625:EHC196639 EQY196625:EQY196639 FAU196625:FAU196639 FKQ196625:FKQ196639 FUM196625:FUM196639 GEI196625:GEI196639 GOE196625:GOE196639 GYA196625:GYA196639 HHW196625:HHW196639 HRS196625:HRS196639 IBO196625:IBO196639 ILK196625:ILK196639 IVG196625:IVG196639 JFC196625:JFC196639 JOY196625:JOY196639 JYU196625:JYU196639 KIQ196625:KIQ196639 KSM196625:KSM196639 LCI196625:LCI196639 LME196625:LME196639 LWA196625:LWA196639 MFW196625:MFW196639 MPS196625:MPS196639 MZO196625:MZO196639 NJK196625:NJK196639 NTG196625:NTG196639 ODC196625:ODC196639 OMY196625:OMY196639 OWU196625:OWU196639 PGQ196625:PGQ196639 PQM196625:PQM196639 QAI196625:QAI196639 QKE196625:QKE196639 QUA196625:QUA196639 RDW196625:RDW196639 RNS196625:RNS196639 RXO196625:RXO196639 SHK196625:SHK196639 SRG196625:SRG196639 TBC196625:TBC196639 TKY196625:TKY196639 TUU196625:TUU196639 UEQ196625:UEQ196639 UOM196625:UOM196639 UYI196625:UYI196639 VIE196625:VIE196639 VSA196625:VSA196639 WBW196625:WBW196639 WLS196625:WLS196639 WVO196625:WVO196639 G262161:G262175 JC262161:JC262175 SY262161:SY262175 ACU262161:ACU262175 AMQ262161:AMQ262175 AWM262161:AWM262175 BGI262161:BGI262175 BQE262161:BQE262175 CAA262161:CAA262175 CJW262161:CJW262175 CTS262161:CTS262175 DDO262161:DDO262175 DNK262161:DNK262175 DXG262161:DXG262175 EHC262161:EHC262175 EQY262161:EQY262175 FAU262161:FAU262175 FKQ262161:FKQ262175 FUM262161:FUM262175 GEI262161:GEI262175 GOE262161:GOE262175 GYA262161:GYA262175 HHW262161:HHW262175 HRS262161:HRS262175 IBO262161:IBO262175 ILK262161:ILK262175 IVG262161:IVG262175 JFC262161:JFC262175 JOY262161:JOY262175 JYU262161:JYU262175 KIQ262161:KIQ262175 KSM262161:KSM262175 LCI262161:LCI262175 LME262161:LME262175 LWA262161:LWA262175 MFW262161:MFW262175 MPS262161:MPS262175 MZO262161:MZO262175 NJK262161:NJK262175 NTG262161:NTG262175 ODC262161:ODC262175 OMY262161:OMY262175 OWU262161:OWU262175 PGQ262161:PGQ262175 PQM262161:PQM262175 QAI262161:QAI262175 QKE262161:QKE262175 QUA262161:QUA262175 RDW262161:RDW262175 RNS262161:RNS262175 RXO262161:RXO262175 SHK262161:SHK262175 SRG262161:SRG262175 TBC262161:TBC262175 TKY262161:TKY262175 TUU262161:TUU262175 UEQ262161:UEQ262175 UOM262161:UOM262175 UYI262161:UYI262175 VIE262161:VIE262175 VSA262161:VSA262175 WBW262161:WBW262175 WLS262161:WLS262175 WVO262161:WVO262175 G327697:G327711 JC327697:JC327711 SY327697:SY327711 ACU327697:ACU327711 AMQ327697:AMQ327711 AWM327697:AWM327711 BGI327697:BGI327711 BQE327697:BQE327711 CAA327697:CAA327711 CJW327697:CJW327711 CTS327697:CTS327711 DDO327697:DDO327711 DNK327697:DNK327711 DXG327697:DXG327711 EHC327697:EHC327711 EQY327697:EQY327711 FAU327697:FAU327711 FKQ327697:FKQ327711 FUM327697:FUM327711 GEI327697:GEI327711 GOE327697:GOE327711 GYA327697:GYA327711 HHW327697:HHW327711 HRS327697:HRS327711 IBO327697:IBO327711 ILK327697:ILK327711 IVG327697:IVG327711 JFC327697:JFC327711 JOY327697:JOY327711 JYU327697:JYU327711 KIQ327697:KIQ327711 KSM327697:KSM327711 LCI327697:LCI327711 LME327697:LME327711 LWA327697:LWA327711 MFW327697:MFW327711 MPS327697:MPS327711 MZO327697:MZO327711 NJK327697:NJK327711 NTG327697:NTG327711 ODC327697:ODC327711 OMY327697:OMY327711 OWU327697:OWU327711 PGQ327697:PGQ327711 PQM327697:PQM327711 QAI327697:QAI327711 QKE327697:QKE327711 QUA327697:QUA327711 RDW327697:RDW327711 RNS327697:RNS327711 RXO327697:RXO327711 SHK327697:SHK327711 SRG327697:SRG327711 TBC327697:TBC327711 TKY327697:TKY327711 TUU327697:TUU327711 UEQ327697:UEQ327711 UOM327697:UOM327711 UYI327697:UYI327711 VIE327697:VIE327711 VSA327697:VSA327711 WBW327697:WBW327711 WLS327697:WLS327711 WVO327697:WVO327711 G393233:G393247 JC393233:JC393247 SY393233:SY393247 ACU393233:ACU393247 AMQ393233:AMQ393247 AWM393233:AWM393247 BGI393233:BGI393247 BQE393233:BQE393247 CAA393233:CAA393247 CJW393233:CJW393247 CTS393233:CTS393247 DDO393233:DDO393247 DNK393233:DNK393247 DXG393233:DXG393247 EHC393233:EHC393247 EQY393233:EQY393247 FAU393233:FAU393247 FKQ393233:FKQ393247 FUM393233:FUM393247 GEI393233:GEI393247 GOE393233:GOE393247 GYA393233:GYA393247 HHW393233:HHW393247 HRS393233:HRS393247 IBO393233:IBO393247 ILK393233:ILK393247 IVG393233:IVG393247 JFC393233:JFC393247 JOY393233:JOY393247 JYU393233:JYU393247 KIQ393233:KIQ393247 KSM393233:KSM393247 LCI393233:LCI393247 LME393233:LME393247 LWA393233:LWA393247 MFW393233:MFW393247 MPS393233:MPS393247 MZO393233:MZO393247 NJK393233:NJK393247 NTG393233:NTG393247 ODC393233:ODC393247 OMY393233:OMY393247 OWU393233:OWU393247 PGQ393233:PGQ393247 PQM393233:PQM393247 QAI393233:QAI393247 QKE393233:QKE393247 QUA393233:QUA393247 RDW393233:RDW393247 RNS393233:RNS393247 RXO393233:RXO393247 SHK393233:SHK393247 SRG393233:SRG393247 TBC393233:TBC393247 TKY393233:TKY393247 TUU393233:TUU393247 UEQ393233:UEQ393247 UOM393233:UOM393247 UYI393233:UYI393247 VIE393233:VIE393247 VSA393233:VSA393247 WBW393233:WBW393247 WLS393233:WLS393247 WVO393233:WVO393247 G458769:G458783 JC458769:JC458783 SY458769:SY458783 ACU458769:ACU458783 AMQ458769:AMQ458783 AWM458769:AWM458783 BGI458769:BGI458783 BQE458769:BQE458783 CAA458769:CAA458783 CJW458769:CJW458783 CTS458769:CTS458783 DDO458769:DDO458783 DNK458769:DNK458783 DXG458769:DXG458783 EHC458769:EHC458783 EQY458769:EQY458783 FAU458769:FAU458783 FKQ458769:FKQ458783 FUM458769:FUM458783 GEI458769:GEI458783 GOE458769:GOE458783 GYA458769:GYA458783 HHW458769:HHW458783 HRS458769:HRS458783 IBO458769:IBO458783 ILK458769:ILK458783 IVG458769:IVG458783 JFC458769:JFC458783 JOY458769:JOY458783 JYU458769:JYU458783 KIQ458769:KIQ458783 KSM458769:KSM458783 LCI458769:LCI458783 LME458769:LME458783 LWA458769:LWA458783 MFW458769:MFW458783 MPS458769:MPS458783 MZO458769:MZO458783 NJK458769:NJK458783 NTG458769:NTG458783 ODC458769:ODC458783 OMY458769:OMY458783 OWU458769:OWU458783 PGQ458769:PGQ458783 PQM458769:PQM458783 QAI458769:QAI458783 QKE458769:QKE458783 QUA458769:QUA458783 RDW458769:RDW458783 RNS458769:RNS458783 RXO458769:RXO458783 SHK458769:SHK458783 SRG458769:SRG458783 TBC458769:TBC458783 TKY458769:TKY458783 TUU458769:TUU458783 UEQ458769:UEQ458783 UOM458769:UOM458783 UYI458769:UYI458783 VIE458769:VIE458783 VSA458769:VSA458783 WBW458769:WBW458783 WLS458769:WLS458783 WVO458769:WVO458783 G524305:G524319 JC524305:JC524319 SY524305:SY524319 ACU524305:ACU524319 AMQ524305:AMQ524319 AWM524305:AWM524319 BGI524305:BGI524319 BQE524305:BQE524319 CAA524305:CAA524319 CJW524305:CJW524319 CTS524305:CTS524319 DDO524305:DDO524319 DNK524305:DNK524319 DXG524305:DXG524319 EHC524305:EHC524319 EQY524305:EQY524319 FAU524305:FAU524319 FKQ524305:FKQ524319 FUM524305:FUM524319 GEI524305:GEI524319 GOE524305:GOE524319 GYA524305:GYA524319 HHW524305:HHW524319 HRS524305:HRS524319 IBO524305:IBO524319 ILK524305:ILK524319 IVG524305:IVG524319 JFC524305:JFC524319 JOY524305:JOY524319 JYU524305:JYU524319 KIQ524305:KIQ524319 KSM524305:KSM524319 LCI524305:LCI524319 LME524305:LME524319 LWA524305:LWA524319 MFW524305:MFW524319 MPS524305:MPS524319 MZO524305:MZO524319 NJK524305:NJK524319 NTG524305:NTG524319 ODC524305:ODC524319 OMY524305:OMY524319 OWU524305:OWU524319 PGQ524305:PGQ524319 PQM524305:PQM524319 QAI524305:QAI524319 QKE524305:QKE524319 QUA524305:QUA524319 RDW524305:RDW524319 RNS524305:RNS524319 RXO524305:RXO524319 SHK524305:SHK524319 SRG524305:SRG524319 TBC524305:TBC524319 TKY524305:TKY524319 TUU524305:TUU524319 UEQ524305:UEQ524319 UOM524305:UOM524319 UYI524305:UYI524319 VIE524305:VIE524319 VSA524305:VSA524319 WBW524305:WBW524319 WLS524305:WLS524319 WVO524305:WVO524319 G589841:G589855 JC589841:JC589855 SY589841:SY589855 ACU589841:ACU589855 AMQ589841:AMQ589855 AWM589841:AWM589855 BGI589841:BGI589855 BQE589841:BQE589855 CAA589841:CAA589855 CJW589841:CJW589855 CTS589841:CTS589855 DDO589841:DDO589855 DNK589841:DNK589855 DXG589841:DXG589855 EHC589841:EHC589855 EQY589841:EQY589855 FAU589841:FAU589855 FKQ589841:FKQ589855 FUM589841:FUM589855 GEI589841:GEI589855 GOE589841:GOE589855 GYA589841:GYA589855 HHW589841:HHW589855 HRS589841:HRS589855 IBO589841:IBO589855 ILK589841:ILK589855 IVG589841:IVG589855 JFC589841:JFC589855 JOY589841:JOY589855 JYU589841:JYU589855 KIQ589841:KIQ589855 KSM589841:KSM589855 LCI589841:LCI589855 LME589841:LME589855 LWA589841:LWA589855 MFW589841:MFW589855 MPS589841:MPS589855 MZO589841:MZO589855 NJK589841:NJK589855 NTG589841:NTG589855 ODC589841:ODC589855 OMY589841:OMY589855 OWU589841:OWU589855 PGQ589841:PGQ589855 PQM589841:PQM589855 QAI589841:QAI589855 QKE589841:QKE589855 QUA589841:QUA589855 RDW589841:RDW589855 RNS589841:RNS589855 RXO589841:RXO589855 SHK589841:SHK589855 SRG589841:SRG589855 TBC589841:TBC589855 TKY589841:TKY589855 TUU589841:TUU589855 UEQ589841:UEQ589855 UOM589841:UOM589855 UYI589841:UYI589855 VIE589841:VIE589855 VSA589841:VSA589855 WBW589841:WBW589855 WLS589841:WLS589855 WVO589841:WVO589855 G655377:G655391 JC655377:JC655391 SY655377:SY655391 ACU655377:ACU655391 AMQ655377:AMQ655391 AWM655377:AWM655391 BGI655377:BGI655391 BQE655377:BQE655391 CAA655377:CAA655391 CJW655377:CJW655391 CTS655377:CTS655391 DDO655377:DDO655391 DNK655377:DNK655391 DXG655377:DXG655391 EHC655377:EHC655391 EQY655377:EQY655391 FAU655377:FAU655391 FKQ655377:FKQ655391 FUM655377:FUM655391 GEI655377:GEI655391 GOE655377:GOE655391 GYA655377:GYA655391 HHW655377:HHW655391 HRS655377:HRS655391 IBO655377:IBO655391 ILK655377:ILK655391 IVG655377:IVG655391 JFC655377:JFC655391 JOY655377:JOY655391 JYU655377:JYU655391 KIQ655377:KIQ655391 KSM655377:KSM655391 LCI655377:LCI655391 LME655377:LME655391 LWA655377:LWA655391 MFW655377:MFW655391 MPS655377:MPS655391 MZO655377:MZO655391 NJK655377:NJK655391 NTG655377:NTG655391 ODC655377:ODC655391 OMY655377:OMY655391 OWU655377:OWU655391 PGQ655377:PGQ655391 PQM655377:PQM655391 QAI655377:QAI655391 QKE655377:QKE655391 QUA655377:QUA655391 RDW655377:RDW655391 RNS655377:RNS655391 RXO655377:RXO655391 SHK655377:SHK655391 SRG655377:SRG655391 TBC655377:TBC655391 TKY655377:TKY655391 TUU655377:TUU655391 UEQ655377:UEQ655391 UOM655377:UOM655391 UYI655377:UYI655391 VIE655377:VIE655391 VSA655377:VSA655391 WBW655377:WBW655391 WLS655377:WLS655391 WVO655377:WVO655391 G720913:G720927 JC720913:JC720927 SY720913:SY720927 ACU720913:ACU720927 AMQ720913:AMQ720927 AWM720913:AWM720927 BGI720913:BGI720927 BQE720913:BQE720927 CAA720913:CAA720927 CJW720913:CJW720927 CTS720913:CTS720927 DDO720913:DDO720927 DNK720913:DNK720927 DXG720913:DXG720927 EHC720913:EHC720927 EQY720913:EQY720927 FAU720913:FAU720927 FKQ720913:FKQ720927 FUM720913:FUM720927 GEI720913:GEI720927 GOE720913:GOE720927 GYA720913:GYA720927 HHW720913:HHW720927 HRS720913:HRS720927 IBO720913:IBO720927 ILK720913:ILK720927 IVG720913:IVG720927 JFC720913:JFC720927 JOY720913:JOY720927 JYU720913:JYU720927 KIQ720913:KIQ720927 KSM720913:KSM720927 LCI720913:LCI720927 LME720913:LME720927 LWA720913:LWA720927 MFW720913:MFW720927 MPS720913:MPS720927 MZO720913:MZO720927 NJK720913:NJK720927 NTG720913:NTG720927 ODC720913:ODC720927 OMY720913:OMY720927 OWU720913:OWU720927 PGQ720913:PGQ720927 PQM720913:PQM720927 QAI720913:QAI720927 QKE720913:QKE720927 QUA720913:QUA720927 RDW720913:RDW720927 RNS720913:RNS720927 RXO720913:RXO720927 SHK720913:SHK720927 SRG720913:SRG720927 TBC720913:TBC720927 TKY720913:TKY720927 TUU720913:TUU720927 UEQ720913:UEQ720927 UOM720913:UOM720927 UYI720913:UYI720927 VIE720913:VIE720927 VSA720913:VSA720927 WBW720913:WBW720927 WLS720913:WLS720927 WVO720913:WVO720927 G786449:G786463 JC786449:JC786463 SY786449:SY786463 ACU786449:ACU786463 AMQ786449:AMQ786463 AWM786449:AWM786463 BGI786449:BGI786463 BQE786449:BQE786463 CAA786449:CAA786463 CJW786449:CJW786463 CTS786449:CTS786463 DDO786449:DDO786463 DNK786449:DNK786463 DXG786449:DXG786463 EHC786449:EHC786463 EQY786449:EQY786463 FAU786449:FAU786463 FKQ786449:FKQ786463 FUM786449:FUM786463 GEI786449:GEI786463 GOE786449:GOE786463 GYA786449:GYA786463 HHW786449:HHW786463 HRS786449:HRS786463 IBO786449:IBO786463 ILK786449:ILK786463 IVG786449:IVG786463 JFC786449:JFC786463 JOY786449:JOY786463 JYU786449:JYU786463 KIQ786449:KIQ786463 KSM786449:KSM786463 LCI786449:LCI786463 LME786449:LME786463 LWA786449:LWA786463 MFW786449:MFW786463 MPS786449:MPS786463 MZO786449:MZO786463 NJK786449:NJK786463 NTG786449:NTG786463 ODC786449:ODC786463 OMY786449:OMY786463 OWU786449:OWU786463 PGQ786449:PGQ786463 PQM786449:PQM786463 QAI786449:QAI786463 QKE786449:QKE786463 QUA786449:QUA786463 RDW786449:RDW786463 RNS786449:RNS786463 RXO786449:RXO786463 SHK786449:SHK786463 SRG786449:SRG786463 TBC786449:TBC786463 TKY786449:TKY786463 TUU786449:TUU786463 UEQ786449:UEQ786463 UOM786449:UOM786463 UYI786449:UYI786463 VIE786449:VIE786463 VSA786449:VSA786463 WBW786449:WBW786463 WLS786449:WLS786463 WVO786449:WVO786463 G851985:G851999 JC851985:JC851999 SY851985:SY851999 ACU851985:ACU851999 AMQ851985:AMQ851999 AWM851985:AWM851999 BGI851985:BGI851999 BQE851985:BQE851999 CAA851985:CAA851999 CJW851985:CJW851999 CTS851985:CTS851999 DDO851985:DDO851999 DNK851985:DNK851999 DXG851985:DXG851999 EHC851985:EHC851999 EQY851985:EQY851999 FAU851985:FAU851999 FKQ851985:FKQ851999 FUM851985:FUM851999 GEI851985:GEI851999 GOE851985:GOE851999 GYA851985:GYA851999 HHW851985:HHW851999 HRS851985:HRS851999 IBO851985:IBO851999 ILK851985:ILK851999 IVG851985:IVG851999 JFC851985:JFC851999 JOY851985:JOY851999 JYU851985:JYU851999 KIQ851985:KIQ851999 KSM851985:KSM851999 LCI851985:LCI851999 LME851985:LME851999 LWA851985:LWA851999 MFW851985:MFW851999 MPS851985:MPS851999 MZO851985:MZO851999 NJK851985:NJK851999 NTG851985:NTG851999 ODC851985:ODC851999 OMY851985:OMY851999 OWU851985:OWU851999 PGQ851985:PGQ851999 PQM851985:PQM851999 QAI851985:QAI851999 QKE851985:QKE851999 QUA851985:QUA851999 RDW851985:RDW851999 RNS851985:RNS851999 RXO851985:RXO851999 SHK851985:SHK851999 SRG851985:SRG851999 TBC851985:TBC851999 TKY851985:TKY851999 TUU851985:TUU851999 UEQ851985:UEQ851999 UOM851985:UOM851999 UYI851985:UYI851999 VIE851985:VIE851999 VSA851985:VSA851999 WBW851985:WBW851999 WLS851985:WLS851999 WVO851985:WVO851999 G917521:G917535 JC917521:JC917535 SY917521:SY917535 ACU917521:ACU917535 AMQ917521:AMQ917535 AWM917521:AWM917535 BGI917521:BGI917535 BQE917521:BQE917535 CAA917521:CAA917535 CJW917521:CJW917535 CTS917521:CTS917535 DDO917521:DDO917535 DNK917521:DNK917535 DXG917521:DXG917535 EHC917521:EHC917535 EQY917521:EQY917535 FAU917521:FAU917535 FKQ917521:FKQ917535 FUM917521:FUM917535 GEI917521:GEI917535 GOE917521:GOE917535 GYA917521:GYA917535 HHW917521:HHW917535 HRS917521:HRS917535 IBO917521:IBO917535 ILK917521:ILK917535 IVG917521:IVG917535 JFC917521:JFC917535 JOY917521:JOY917535 JYU917521:JYU917535 KIQ917521:KIQ917535 KSM917521:KSM917535 LCI917521:LCI917535 LME917521:LME917535 LWA917521:LWA917535 MFW917521:MFW917535 MPS917521:MPS917535 MZO917521:MZO917535 NJK917521:NJK917535 NTG917521:NTG917535 ODC917521:ODC917535 OMY917521:OMY917535 OWU917521:OWU917535 PGQ917521:PGQ917535 PQM917521:PQM917535 QAI917521:QAI917535 QKE917521:QKE917535 QUA917521:QUA917535 RDW917521:RDW917535 RNS917521:RNS917535 RXO917521:RXO917535 SHK917521:SHK917535 SRG917521:SRG917535 TBC917521:TBC917535 TKY917521:TKY917535 TUU917521:TUU917535 UEQ917521:UEQ917535 UOM917521:UOM917535 UYI917521:UYI917535 VIE917521:VIE917535 VSA917521:VSA917535 WBW917521:WBW917535 WLS917521:WLS917535 WVO917521:WVO917535 G983057:G983071 JC983057:JC983071 SY983057:SY983071 ACU983057:ACU983071 AMQ983057:AMQ983071 AWM983057:AWM983071 BGI983057:BGI983071 BQE983057:BQE983071 CAA983057:CAA983071 CJW983057:CJW983071 CTS983057:CTS983071 DDO983057:DDO983071 DNK983057:DNK983071 DXG983057:DXG983071 EHC983057:EHC983071 EQY983057:EQY983071 FAU983057:FAU983071 FKQ983057:FKQ983071 FUM983057:FUM983071 GEI983057:GEI983071 GOE983057:GOE983071 GYA983057:GYA983071 HHW983057:HHW983071 HRS983057:HRS983071 IBO983057:IBO983071 ILK983057:ILK983071 IVG983057:IVG983071 JFC983057:JFC983071 JOY983057:JOY983071 JYU983057:JYU983071 KIQ983057:KIQ983071 KSM983057:KSM983071 LCI983057:LCI983071 LME983057:LME983071 LWA983057:LWA983071 MFW983057:MFW983071 MPS983057:MPS983071 MZO983057:MZO983071 NJK983057:NJK983071 NTG983057:NTG983071 ODC983057:ODC983071 OMY983057:OMY983071 OWU983057:OWU983071 PGQ983057:PGQ983071 PQM983057:PQM983071 QAI983057:QAI983071 QKE983057:QKE983071 QUA983057:QUA983071 RDW983057:RDW983071 RNS983057:RNS983071 RXO983057:RXO983071 SHK983057:SHK983071 SRG983057:SRG983071 TBC983057:TBC983071 TKY983057:TKY983071 TUU983057:TUU983071 UEQ983057:UEQ983071 UOM983057:UOM983071 UYI983057:UYI983071 VIE983057:VIE983071 VSA983057:VSA983071 WBW983057:WBW983071 WLS983057:WLS983071 G16:G31" xr:uid="{212C5581-EBC3-4A75-A57C-4830FA084A68}">
      <formula1>"Planned,Ongoing,Released,Unplanned"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7FA9-D13F-4E90-9BA1-3169CAFD9AAF}">
  <sheetPr codeName="Sheet2">
    <pageSetUpPr fitToPage="1"/>
  </sheetPr>
  <dimension ref="A1:K32"/>
  <sheetViews>
    <sheetView tabSelected="1" zoomScaleNormal="100" workbookViewId="0">
      <pane ySplit="4" topLeftCell="A15" activePane="bottomLeft" state="frozen"/>
      <selection pane="bottomLeft" activeCell="B28" sqref="B28"/>
    </sheetView>
  </sheetViews>
  <sheetFormatPr baseColWidth="10" defaultColWidth="9.140625" defaultRowHeight="12.75" x14ac:dyDescent="0.2"/>
  <cols>
    <col min="1" max="1" width="9.140625" style="40"/>
    <col min="2" max="2" width="39.28515625" style="38" customWidth="1"/>
    <col min="3" max="3" width="10.85546875" style="40" customWidth="1"/>
    <col min="4" max="6" width="9.140625" style="40"/>
    <col min="7" max="7" width="13.85546875" style="40" bestFit="1" customWidth="1"/>
    <col min="8" max="8" width="39.5703125" style="38" customWidth="1"/>
    <col min="9" max="9" width="46.140625" style="41" customWidth="1"/>
    <col min="10" max="257" width="9.140625" style="41"/>
    <col min="258" max="258" width="39.28515625" style="41" customWidth="1"/>
    <col min="259" max="259" width="10.85546875" style="41" customWidth="1"/>
    <col min="260" max="262" width="9.140625" style="41"/>
    <col min="263" max="263" width="10.7109375" style="41" bestFit="1" customWidth="1"/>
    <col min="264" max="264" width="39.5703125" style="41" customWidth="1"/>
    <col min="265" max="265" width="46.140625" style="41" customWidth="1"/>
    <col min="266" max="513" width="9.140625" style="41"/>
    <col min="514" max="514" width="39.28515625" style="41" customWidth="1"/>
    <col min="515" max="515" width="10.85546875" style="41" customWidth="1"/>
    <col min="516" max="518" width="9.140625" style="41"/>
    <col min="519" max="519" width="10.7109375" style="41" bestFit="1" customWidth="1"/>
    <col min="520" max="520" width="39.5703125" style="41" customWidth="1"/>
    <col min="521" max="521" width="46.140625" style="41" customWidth="1"/>
    <col min="522" max="769" width="9.140625" style="41"/>
    <col min="770" max="770" width="39.28515625" style="41" customWidth="1"/>
    <col min="771" max="771" width="10.85546875" style="41" customWidth="1"/>
    <col min="772" max="774" width="9.140625" style="41"/>
    <col min="775" max="775" width="10.7109375" style="41" bestFit="1" customWidth="1"/>
    <col min="776" max="776" width="39.5703125" style="41" customWidth="1"/>
    <col min="777" max="777" width="46.140625" style="41" customWidth="1"/>
    <col min="778" max="1025" width="9.140625" style="41"/>
    <col min="1026" max="1026" width="39.28515625" style="41" customWidth="1"/>
    <col min="1027" max="1027" width="10.85546875" style="41" customWidth="1"/>
    <col min="1028" max="1030" width="9.140625" style="41"/>
    <col min="1031" max="1031" width="10.7109375" style="41" bestFit="1" customWidth="1"/>
    <col min="1032" max="1032" width="39.5703125" style="41" customWidth="1"/>
    <col min="1033" max="1033" width="46.140625" style="41" customWidth="1"/>
    <col min="1034" max="1281" width="9.140625" style="41"/>
    <col min="1282" max="1282" width="39.28515625" style="41" customWidth="1"/>
    <col min="1283" max="1283" width="10.85546875" style="41" customWidth="1"/>
    <col min="1284" max="1286" width="9.140625" style="41"/>
    <col min="1287" max="1287" width="10.7109375" style="41" bestFit="1" customWidth="1"/>
    <col min="1288" max="1288" width="39.5703125" style="41" customWidth="1"/>
    <col min="1289" max="1289" width="46.140625" style="41" customWidth="1"/>
    <col min="1290" max="1537" width="9.140625" style="41"/>
    <col min="1538" max="1538" width="39.28515625" style="41" customWidth="1"/>
    <col min="1539" max="1539" width="10.85546875" style="41" customWidth="1"/>
    <col min="1540" max="1542" width="9.140625" style="41"/>
    <col min="1543" max="1543" width="10.7109375" style="41" bestFit="1" customWidth="1"/>
    <col min="1544" max="1544" width="39.5703125" style="41" customWidth="1"/>
    <col min="1545" max="1545" width="46.140625" style="41" customWidth="1"/>
    <col min="1546" max="1793" width="9.140625" style="41"/>
    <col min="1794" max="1794" width="39.28515625" style="41" customWidth="1"/>
    <col min="1795" max="1795" width="10.85546875" style="41" customWidth="1"/>
    <col min="1796" max="1798" width="9.140625" style="41"/>
    <col min="1799" max="1799" width="10.7109375" style="41" bestFit="1" customWidth="1"/>
    <col min="1800" max="1800" width="39.5703125" style="41" customWidth="1"/>
    <col min="1801" max="1801" width="46.140625" style="41" customWidth="1"/>
    <col min="1802" max="2049" width="9.140625" style="41"/>
    <col min="2050" max="2050" width="39.28515625" style="41" customWidth="1"/>
    <col min="2051" max="2051" width="10.85546875" style="41" customWidth="1"/>
    <col min="2052" max="2054" width="9.140625" style="41"/>
    <col min="2055" max="2055" width="10.7109375" style="41" bestFit="1" customWidth="1"/>
    <col min="2056" max="2056" width="39.5703125" style="41" customWidth="1"/>
    <col min="2057" max="2057" width="46.140625" style="41" customWidth="1"/>
    <col min="2058" max="2305" width="9.140625" style="41"/>
    <col min="2306" max="2306" width="39.28515625" style="41" customWidth="1"/>
    <col min="2307" max="2307" width="10.85546875" style="41" customWidth="1"/>
    <col min="2308" max="2310" width="9.140625" style="41"/>
    <col min="2311" max="2311" width="10.7109375" style="41" bestFit="1" customWidth="1"/>
    <col min="2312" max="2312" width="39.5703125" style="41" customWidth="1"/>
    <col min="2313" max="2313" width="46.140625" style="41" customWidth="1"/>
    <col min="2314" max="2561" width="9.140625" style="41"/>
    <col min="2562" max="2562" width="39.28515625" style="41" customWidth="1"/>
    <col min="2563" max="2563" width="10.85546875" style="41" customWidth="1"/>
    <col min="2564" max="2566" width="9.140625" style="41"/>
    <col min="2567" max="2567" width="10.7109375" style="41" bestFit="1" customWidth="1"/>
    <col min="2568" max="2568" width="39.5703125" style="41" customWidth="1"/>
    <col min="2569" max="2569" width="46.140625" style="41" customWidth="1"/>
    <col min="2570" max="2817" width="9.140625" style="41"/>
    <col min="2818" max="2818" width="39.28515625" style="41" customWidth="1"/>
    <col min="2819" max="2819" width="10.85546875" style="41" customWidth="1"/>
    <col min="2820" max="2822" width="9.140625" style="41"/>
    <col min="2823" max="2823" width="10.7109375" style="41" bestFit="1" customWidth="1"/>
    <col min="2824" max="2824" width="39.5703125" style="41" customWidth="1"/>
    <col min="2825" max="2825" width="46.140625" style="41" customWidth="1"/>
    <col min="2826" max="3073" width="9.140625" style="41"/>
    <col min="3074" max="3074" width="39.28515625" style="41" customWidth="1"/>
    <col min="3075" max="3075" width="10.85546875" style="41" customWidth="1"/>
    <col min="3076" max="3078" width="9.140625" style="41"/>
    <col min="3079" max="3079" width="10.7109375" style="41" bestFit="1" customWidth="1"/>
    <col min="3080" max="3080" width="39.5703125" style="41" customWidth="1"/>
    <col min="3081" max="3081" width="46.140625" style="41" customWidth="1"/>
    <col min="3082" max="3329" width="9.140625" style="41"/>
    <col min="3330" max="3330" width="39.28515625" style="41" customWidth="1"/>
    <col min="3331" max="3331" width="10.85546875" style="41" customWidth="1"/>
    <col min="3332" max="3334" width="9.140625" style="41"/>
    <col min="3335" max="3335" width="10.7109375" style="41" bestFit="1" customWidth="1"/>
    <col min="3336" max="3336" width="39.5703125" style="41" customWidth="1"/>
    <col min="3337" max="3337" width="46.140625" style="41" customWidth="1"/>
    <col min="3338" max="3585" width="9.140625" style="41"/>
    <col min="3586" max="3586" width="39.28515625" style="41" customWidth="1"/>
    <col min="3587" max="3587" width="10.85546875" style="41" customWidth="1"/>
    <col min="3588" max="3590" width="9.140625" style="41"/>
    <col min="3591" max="3591" width="10.7109375" style="41" bestFit="1" customWidth="1"/>
    <col min="3592" max="3592" width="39.5703125" style="41" customWidth="1"/>
    <col min="3593" max="3593" width="46.140625" style="41" customWidth="1"/>
    <col min="3594" max="3841" width="9.140625" style="41"/>
    <col min="3842" max="3842" width="39.28515625" style="41" customWidth="1"/>
    <col min="3843" max="3843" width="10.85546875" style="41" customWidth="1"/>
    <col min="3844" max="3846" width="9.140625" style="41"/>
    <col min="3847" max="3847" width="10.7109375" style="41" bestFit="1" customWidth="1"/>
    <col min="3848" max="3848" width="39.5703125" style="41" customWidth="1"/>
    <col min="3849" max="3849" width="46.140625" style="41" customWidth="1"/>
    <col min="3850" max="4097" width="9.140625" style="41"/>
    <col min="4098" max="4098" width="39.28515625" style="41" customWidth="1"/>
    <col min="4099" max="4099" width="10.85546875" style="41" customWidth="1"/>
    <col min="4100" max="4102" width="9.140625" style="41"/>
    <col min="4103" max="4103" width="10.7109375" style="41" bestFit="1" customWidth="1"/>
    <col min="4104" max="4104" width="39.5703125" style="41" customWidth="1"/>
    <col min="4105" max="4105" width="46.140625" style="41" customWidth="1"/>
    <col min="4106" max="4353" width="9.140625" style="41"/>
    <col min="4354" max="4354" width="39.28515625" style="41" customWidth="1"/>
    <col min="4355" max="4355" width="10.85546875" style="41" customWidth="1"/>
    <col min="4356" max="4358" width="9.140625" style="41"/>
    <col min="4359" max="4359" width="10.7109375" style="41" bestFit="1" customWidth="1"/>
    <col min="4360" max="4360" width="39.5703125" style="41" customWidth="1"/>
    <col min="4361" max="4361" width="46.140625" style="41" customWidth="1"/>
    <col min="4362" max="4609" width="9.140625" style="41"/>
    <col min="4610" max="4610" width="39.28515625" style="41" customWidth="1"/>
    <col min="4611" max="4611" width="10.85546875" style="41" customWidth="1"/>
    <col min="4612" max="4614" width="9.140625" style="41"/>
    <col min="4615" max="4615" width="10.7109375" style="41" bestFit="1" customWidth="1"/>
    <col min="4616" max="4616" width="39.5703125" style="41" customWidth="1"/>
    <col min="4617" max="4617" width="46.140625" style="41" customWidth="1"/>
    <col min="4618" max="4865" width="9.140625" style="41"/>
    <col min="4866" max="4866" width="39.28515625" style="41" customWidth="1"/>
    <col min="4867" max="4867" width="10.85546875" style="41" customWidth="1"/>
    <col min="4868" max="4870" width="9.140625" style="41"/>
    <col min="4871" max="4871" width="10.7109375" style="41" bestFit="1" customWidth="1"/>
    <col min="4872" max="4872" width="39.5703125" style="41" customWidth="1"/>
    <col min="4873" max="4873" width="46.140625" style="41" customWidth="1"/>
    <col min="4874" max="5121" width="9.140625" style="41"/>
    <col min="5122" max="5122" width="39.28515625" style="41" customWidth="1"/>
    <col min="5123" max="5123" width="10.85546875" style="41" customWidth="1"/>
    <col min="5124" max="5126" width="9.140625" style="41"/>
    <col min="5127" max="5127" width="10.7109375" style="41" bestFit="1" customWidth="1"/>
    <col min="5128" max="5128" width="39.5703125" style="41" customWidth="1"/>
    <col min="5129" max="5129" width="46.140625" style="41" customWidth="1"/>
    <col min="5130" max="5377" width="9.140625" style="41"/>
    <col min="5378" max="5378" width="39.28515625" style="41" customWidth="1"/>
    <col min="5379" max="5379" width="10.85546875" style="41" customWidth="1"/>
    <col min="5380" max="5382" width="9.140625" style="41"/>
    <col min="5383" max="5383" width="10.7109375" style="41" bestFit="1" customWidth="1"/>
    <col min="5384" max="5384" width="39.5703125" style="41" customWidth="1"/>
    <col min="5385" max="5385" width="46.140625" style="41" customWidth="1"/>
    <col min="5386" max="5633" width="9.140625" style="41"/>
    <col min="5634" max="5634" width="39.28515625" style="41" customWidth="1"/>
    <col min="5635" max="5635" width="10.85546875" style="41" customWidth="1"/>
    <col min="5636" max="5638" width="9.140625" style="41"/>
    <col min="5639" max="5639" width="10.7109375" style="41" bestFit="1" customWidth="1"/>
    <col min="5640" max="5640" width="39.5703125" style="41" customWidth="1"/>
    <col min="5641" max="5641" width="46.140625" style="41" customWidth="1"/>
    <col min="5642" max="5889" width="9.140625" style="41"/>
    <col min="5890" max="5890" width="39.28515625" style="41" customWidth="1"/>
    <col min="5891" max="5891" width="10.85546875" style="41" customWidth="1"/>
    <col min="5892" max="5894" width="9.140625" style="41"/>
    <col min="5895" max="5895" width="10.7109375" style="41" bestFit="1" customWidth="1"/>
    <col min="5896" max="5896" width="39.5703125" style="41" customWidth="1"/>
    <col min="5897" max="5897" width="46.140625" style="41" customWidth="1"/>
    <col min="5898" max="6145" width="9.140625" style="41"/>
    <col min="6146" max="6146" width="39.28515625" style="41" customWidth="1"/>
    <col min="6147" max="6147" width="10.85546875" style="41" customWidth="1"/>
    <col min="6148" max="6150" width="9.140625" style="41"/>
    <col min="6151" max="6151" width="10.7109375" style="41" bestFit="1" customWidth="1"/>
    <col min="6152" max="6152" width="39.5703125" style="41" customWidth="1"/>
    <col min="6153" max="6153" width="46.140625" style="41" customWidth="1"/>
    <col min="6154" max="6401" width="9.140625" style="41"/>
    <col min="6402" max="6402" width="39.28515625" style="41" customWidth="1"/>
    <col min="6403" max="6403" width="10.85546875" style="41" customWidth="1"/>
    <col min="6404" max="6406" width="9.140625" style="41"/>
    <col min="6407" max="6407" width="10.7109375" style="41" bestFit="1" customWidth="1"/>
    <col min="6408" max="6408" width="39.5703125" style="41" customWidth="1"/>
    <col min="6409" max="6409" width="46.140625" style="41" customWidth="1"/>
    <col min="6410" max="6657" width="9.140625" style="41"/>
    <col min="6658" max="6658" width="39.28515625" style="41" customWidth="1"/>
    <col min="6659" max="6659" width="10.85546875" style="41" customWidth="1"/>
    <col min="6660" max="6662" width="9.140625" style="41"/>
    <col min="6663" max="6663" width="10.7109375" style="41" bestFit="1" customWidth="1"/>
    <col min="6664" max="6664" width="39.5703125" style="41" customWidth="1"/>
    <col min="6665" max="6665" width="46.140625" style="41" customWidth="1"/>
    <col min="6666" max="6913" width="9.140625" style="41"/>
    <col min="6914" max="6914" width="39.28515625" style="41" customWidth="1"/>
    <col min="6915" max="6915" width="10.85546875" style="41" customWidth="1"/>
    <col min="6916" max="6918" width="9.140625" style="41"/>
    <col min="6919" max="6919" width="10.7109375" style="41" bestFit="1" customWidth="1"/>
    <col min="6920" max="6920" width="39.5703125" style="41" customWidth="1"/>
    <col min="6921" max="6921" width="46.140625" style="41" customWidth="1"/>
    <col min="6922" max="7169" width="9.140625" style="41"/>
    <col min="7170" max="7170" width="39.28515625" style="41" customWidth="1"/>
    <col min="7171" max="7171" width="10.85546875" style="41" customWidth="1"/>
    <col min="7172" max="7174" width="9.140625" style="41"/>
    <col min="7175" max="7175" width="10.7109375" style="41" bestFit="1" customWidth="1"/>
    <col min="7176" max="7176" width="39.5703125" style="41" customWidth="1"/>
    <col min="7177" max="7177" width="46.140625" style="41" customWidth="1"/>
    <col min="7178" max="7425" width="9.140625" style="41"/>
    <col min="7426" max="7426" width="39.28515625" style="41" customWidth="1"/>
    <col min="7427" max="7427" width="10.85546875" style="41" customWidth="1"/>
    <col min="7428" max="7430" width="9.140625" style="41"/>
    <col min="7431" max="7431" width="10.7109375" style="41" bestFit="1" customWidth="1"/>
    <col min="7432" max="7432" width="39.5703125" style="41" customWidth="1"/>
    <col min="7433" max="7433" width="46.140625" style="41" customWidth="1"/>
    <col min="7434" max="7681" width="9.140625" style="41"/>
    <col min="7682" max="7682" width="39.28515625" style="41" customWidth="1"/>
    <col min="7683" max="7683" width="10.85546875" style="41" customWidth="1"/>
    <col min="7684" max="7686" width="9.140625" style="41"/>
    <col min="7687" max="7687" width="10.7109375" style="41" bestFit="1" customWidth="1"/>
    <col min="7688" max="7688" width="39.5703125" style="41" customWidth="1"/>
    <col min="7689" max="7689" width="46.140625" style="41" customWidth="1"/>
    <col min="7690" max="7937" width="9.140625" style="41"/>
    <col min="7938" max="7938" width="39.28515625" style="41" customWidth="1"/>
    <col min="7939" max="7939" width="10.85546875" style="41" customWidth="1"/>
    <col min="7940" max="7942" width="9.140625" style="41"/>
    <col min="7943" max="7943" width="10.7109375" style="41" bestFit="1" customWidth="1"/>
    <col min="7944" max="7944" width="39.5703125" style="41" customWidth="1"/>
    <col min="7945" max="7945" width="46.140625" style="41" customWidth="1"/>
    <col min="7946" max="8193" width="9.140625" style="41"/>
    <col min="8194" max="8194" width="39.28515625" style="41" customWidth="1"/>
    <col min="8195" max="8195" width="10.85546875" style="41" customWidth="1"/>
    <col min="8196" max="8198" width="9.140625" style="41"/>
    <col min="8199" max="8199" width="10.7109375" style="41" bestFit="1" customWidth="1"/>
    <col min="8200" max="8200" width="39.5703125" style="41" customWidth="1"/>
    <col min="8201" max="8201" width="46.140625" style="41" customWidth="1"/>
    <col min="8202" max="8449" width="9.140625" style="41"/>
    <col min="8450" max="8450" width="39.28515625" style="41" customWidth="1"/>
    <col min="8451" max="8451" width="10.85546875" style="41" customWidth="1"/>
    <col min="8452" max="8454" width="9.140625" style="41"/>
    <col min="8455" max="8455" width="10.7109375" style="41" bestFit="1" customWidth="1"/>
    <col min="8456" max="8456" width="39.5703125" style="41" customWidth="1"/>
    <col min="8457" max="8457" width="46.140625" style="41" customWidth="1"/>
    <col min="8458" max="8705" width="9.140625" style="41"/>
    <col min="8706" max="8706" width="39.28515625" style="41" customWidth="1"/>
    <col min="8707" max="8707" width="10.85546875" style="41" customWidth="1"/>
    <col min="8708" max="8710" width="9.140625" style="41"/>
    <col min="8711" max="8711" width="10.7109375" style="41" bestFit="1" customWidth="1"/>
    <col min="8712" max="8712" width="39.5703125" style="41" customWidth="1"/>
    <col min="8713" max="8713" width="46.140625" style="41" customWidth="1"/>
    <col min="8714" max="8961" width="9.140625" style="41"/>
    <col min="8962" max="8962" width="39.28515625" style="41" customWidth="1"/>
    <col min="8963" max="8963" width="10.85546875" style="41" customWidth="1"/>
    <col min="8964" max="8966" width="9.140625" style="41"/>
    <col min="8967" max="8967" width="10.7109375" style="41" bestFit="1" customWidth="1"/>
    <col min="8968" max="8968" width="39.5703125" style="41" customWidth="1"/>
    <col min="8969" max="8969" width="46.140625" style="41" customWidth="1"/>
    <col min="8970" max="9217" width="9.140625" style="41"/>
    <col min="9218" max="9218" width="39.28515625" style="41" customWidth="1"/>
    <col min="9219" max="9219" width="10.85546875" style="41" customWidth="1"/>
    <col min="9220" max="9222" width="9.140625" style="41"/>
    <col min="9223" max="9223" width="10.7109375" style="41" bestFit="1" customWidth="1"/>
    <col min="9224" max="9224" width="39.5703125" style="41" customWidth="1"/>
    <col min="9225" max="9225" width="46.140625" style="41" customWidth="1"/>
    <col min="9226" max="9473" width="9.140625" style="41"/>
    <col min="9474" max="9474" width="39.28515625" style="41" customWidth="1"/>
    <col min="9475" max="9475" width="10.85546875" style="41" customWidth="1"/>
    <col min="9476" max="9478" width="9.140625" style="41"/>
    <col min="9479" max="9479" width="10.7109375" style="41" bestFit="1" customWidth="1"/>
    <col min="9480" max="9480" width="39.5703125" style="41" customWidth="1"/>
    <col min="9481" max="9481" width="46.140625" style="41" customWidth="1"/>
    <col min="9482" max="9729" width="9.140625" style="41"/>
    <col min="9730" max="9730" width="39.28515625" style="41" customWidth="1"/>
    <col min="9731" max="9731" width="10.85546875" style="41" customWidth="1"/>
    <col min="9732" max="9734" width="9.140625" style="41"/>
    <col min="9735" max="9735" width="10.7109375" style="41" bestFit="1" customWidth="1"/>
    <col min="9736" max="9736" width="39.5703125" style="41" customWidth="1"/>
    <col min="9737" max="9737" width="46.140625" style="41" customWidth="1"/>
    <col min="9738" max="9985" width="9.140625" style="41"/>
    <col min="9986" max="9986" width="39.28515625" style="41" customWidth="1"/>
    <col min="9987" max="9987" width="10.85546875" style="41" customWidth="1"/>
    <col min="9988" max="9990" width="9.140625" style="41"/>
    <col min="9991" max="9991" width="10.7109375" style="41" bestFit="1" customWidth="1"/>
    <col min="9992" max="9992" width="39.5703125" style="41" customWidth="1"/>
    <col min="9993" max="9993" width="46.140625" style="41" customWidth="1"/>
    <col min="9994" max="10241" width="9.140625" style="41"/>
    <col min="10242" max="10242" width="39.28515625" style="41" customWidth="1"/>
    <col min="10243" max="10243" width="10.85546875" style="41" customWidth="1"/>
    <col min="10244" max="10246" width="9.140625" style="41"/>
    <col min="10247" max="10247" width="10.7109375" style="41" bestFit="1" customWidth="1"/>
    <col min="10248" max="10248" width="39.5703125" style="41" customWidth="1"/>
    <col min="10249" max="10249" width="46.140625" style="41" customWidth="1"/>
    <col min="10250" max="10497" width="9.140625" style="41"/>
    <col min="10498" max="10498" width="39.28515625" style="41" customWidth="1"/>
    <col min="10499" max="10499" width="10.85546875" style="41" customWidth="1"/>
    <col min="10500" max="10502" width="9.140625" style="41"/>
    <col min="10503" max="10503" width="10.7109375" style="41" bestFit="1" customWidth="1"/>
    <col min="10504" max="10504" width="39.5703125" style="41" customWidth="1"/>
    <col min="10505" max="10505" width="46.140625" style="41" customWidth="1"/>
    <col min="10506" max="10753" width="9.140625" style="41"/>
    <col min="10754" max="10754" width="39.28515625" style="41" customWidth="1"/>
    <col min="10755" max="10755" width="10.85546875" style="41" customWidth="1"/>
    <col min="10756" max="10758" width="9.140625" style="41"/>
    <col min="10759" max="10759" width="10.7109375" style="41" bestFit="1" customWidth="1"/>
    <col min="10760" max="10760" width="39.5703125" style="41" customWidth="1"/>
    <col min="10761" max="10761" width="46.140625" style="41" customWidth="1"/>
    <col min="10762" max="11009" width="9.140625" style="41"/>
    <col min="11010" max="11010" width="39.28515625" style="41" customWidth="1"/>
    <col min="11011" max="11011" width="10.85546875" style="41" customWidth="1"/>
    <col min="11012" max="11014" width="9.140625" style="41"/>
    <col min="11015" max="11015" width="10.7109375" style="41" bestFit="1" customWidth="1"/>
    <col min="11016" max="11016" width="39.5703125" style="41" customWidth="1"/>
    <col min="11017" max="11017" width="46.140625" style="41" customWidth="1"/>
    <col min="11018" max="11265" width="9.140625" style="41"/>
    <col min="11266" max="11266" width="39.28515625" style="41" customWidth="1"/>
    <col min="11267" max="11267" width="10.85546875" style="41" customWidth="1"/>
    <col min="11268" max="11270" width="9.140625" style="41"/>
    <col min="11271" max="11271" width="10.7109375" style="41" bestFit="1" customWidth="1"/>
    <col min="11272" max="11272" width="39.5703125" style="41" customWidth="1"/>
    <col min="11273" max="11273" width="46.140625" style="41" customWidth="1"/>
    <col min="11274" max="11521" width="9.140625" style="41"/>
    <col min="11522" max="11522" width="39.28515625" style="41" customWidth="1"/>
    <col min="11523" max="11523" width="10.85546875" style="41" customWidth="1"/>
    <col min="11524" max="11526" width="9.140625" style="41"/>
    <col min="11527" max="11527" width="10.7109375" style="41" bestFit="1" customWidth="1"/>
    <col min="11528" max="11528" width="39.5703125" style="41" customWidth="1"/>
    <col min="11529" max="11529" width="46.140625" style="41" customWidth="1"/>
    <col min="11530" max="11777" width="9.140625" style="41"/>
    <col min="11778" max="11778" width="39.28515625" style="41" customWidth="1"/>
    <col min="11779" max="11779" width="10.85546875" style="41" customWidth="1"/>
    <col min="11780" max="11782" width="9.140625" style="41"/>
    <col min="11783" max="11783" width="10.7109375" style="41" bestFit="1" customWidth="1"/>
    <col min="11784" max="11784" width="39.5703125" style="41" customWidth="1"/>
    <col min="11785" max="11785" width="46.140625" style="41" customWidth="1"/>
    <col min="11786" max="12033" width="9.140625" style="41"/>
    <col min="12034" max="12034" width="39.28515625" style="41" customWidth="1"/>
    <col min="12035" max="12035" width="10.85546875" style="41" customWidth="1"/>
    <col min="12036" max="12038" width="9.140625" style="41"/>
    <col min="12039" max="12039" width="10.7109375" style="41" bestFit="1" customWidth="1"/>
    <col min="12040" max="12040" width="39.5703125" style="41" customWidth="1"/>
    <col min="12041" max="12041" width="46.140625" style="41" customWidth="1"/>
    <col min="12042" max="12289" width="9.140625" style="41"/>
    <col min="12290" max="12290" width="39.28515625" style="41" customWidth="1"/>
    <col min="12291" max="12291" width="10.85546875" style="41" customWidth="1"/>
    <col min="12292" max="12294" width="9.140625" style="41"/>
    <col min="12295" max="12295" width="10.7109375" style="41" bestFit="1" customWidth="1"/>
    <col min="12296" max="12296" width="39.5703125" style="41" customWidth="1"/>
    <col min="12297" max="12297" width="46.140625" style="41" customWidth="1"/>
    <col min="12298" max="12545" width="9.140625" style="41"/>
    <col min="12546" max="12546" width="39.28515625" style="41" customWidth="1"/>
    <col min="12547" max="12547" width="10.85546875" style="41" customWidth="1"/>
    <col min="12548" max="12550" width="9.140625" style="41"/>
    <col min="12551" max="12551" width="10.7109375" style="41" bestFit="1" customWidth="1"/>
    <col min="12552" max="12552" width="39.5703125" style="41" customWidth="1"/>
    <col min="12553" max="12553" width="46.140625" style="41" customWidth="1"/>
    <col min="12554" max="12801" width="9.140625" style="41"/>
    <col min="12802" max="12802" width="39.28515625" style="41" customWidth="1"/>
    <col min="12803" max="12803" width="10.85546875" style="41" customWidth="1"/>
    <col min="12804" max="12806" width="9.140625" style="41"/>
    <col min="12807" max="12807" width="10.7109375" style="41" bestFit="1" customWidth="1"/>
    <col min="12808" max="12808" width="39.5703125" style="41" customWidth="1"/>
    <col min="12809" max="12809" width="46.140625" style="41" customWidth="1"/>
    <col min="12810" max="13057" width="9.140625" style="41"/>
    <col min="13058" max="13058" width="39.28515625" style="41" customWidth="1"/>
    <col min="13059" max="13059" width="10.85546875" style="41" customWidth="1"/>
    <col min="13060" max="13062" width="9.140625" style="41"/>
    <col min="13063" max="13063" width="10.7109375" style="41" bestFit="1" customWidth="1"/>
    <col min="13064" max="13064" width="39.5703125" style="41" customWidth="1"/>
    <col min="13065" max="13065" width="46.140625" style="41" customWidth="1"/>
    <col min="13066" max="13313" width="9.140625" style="41"/>
    <col min="13314" max="13314" width="39.28515625" style="41" customWidth="1"/>
    <col min="13315" max="13315" width="10.85546875" style="41" customWidth="1"/>
    <col min="13316" max="13318" width="9.140625" style="41"/>
    <col min="13319" max="13319" width="10.7109375" style="41" bestFit="1" customWidth="1"/>
    <col min="13320" max="13320" width="39.5703125" style="41" customWidth="1"/>
    <col min="13321" max="13321" width="46.140625" style="41" customWidth="1"/>
    <col min="13322" max="13569" width="9.140625" style="41"/>
    <col min="13570" max="13570" width="39.28515625" style="41" customWidth="1"/>
    <col min="13571" max="13571" width="10.85546875" style="41" customWidth="1"/>
    <col min="13572" max="13574" width="9.140625" style="41"/>
    <col min="13575" max="13575" width="10.7109375" style="41" bestFit="1" customWidth="1"/>
    <col min="13576" max="13576" width="39.5703125" style="41" customWidth="1"/>
    <col min="13577" max="13577" width="46.140625" style="41" customWidth="1"/>
    <col min="13578" max="13825" width="9.140625" style="41"/>
    <col min="13826" max="13826" width="39.28515625" style="41" customWidth="1"/>
    <col min="13827" max="13827" width="10.85546875" style="41" customWidth="1"/>
    <col min="13828" max="13830" width="9.140625" style="41"/>
    <col min="13831" max="13831" width="10.7109375" style="41" bestFit="1" customWidth="1"/>
    <col min="13832" max="13832" width="39.5703125" style="41" customWidth="1"/>
    <col min="13833" max="13833" width="46.140625" style="41" customWidth="1"/>
    <col min="13834" max="14081" width="9.140625" style="41"/>
    <col min="14082" max="14082" width="39.28515625" style="41" customWidth="1"/>
    <col min="14083" max="14083" width="10.85546875" style="41" customWidth="1"/>
    <col min="14084" max="14086" width="9.140625" style="41"/>
    <col min="14087" max="14087" width="10.7109375" style="41" bestFit="1" customWidth="1"/>
    <col min="14088" max="14088" width="39.5703125" style="41" customWidth="1"/>
    <col min="14089" max="14089" width="46.140625" style="41" customWidth="1"/>
    <col min="14090" max="14337" width="9.140625" style="41"/>
    <col min="14338" max="14338" width="39.28515625" style="41" customWidth="1"/>
    <col min="14339" max="14339" width="10.85546875" style="41" customWidth="1"/>
    <col min="14340" max="14342" width="9.140625" style="41"/>
    <col min="14343" max="14343" width="10.7109375" style="41" bestFit="1" customWidth="1"/>
    <col min="14344" max="14344" width="39.5703125" style="41" customWidth="1"/>
    <col min="14345" max="14345" width="46.140625" style="41" customWidth="1"/>
    <col min="14346" max="14593" width="9.140625" style="41"/>
    <col min="14594" max="14594" width="39.28515625" style="41" customWidth="1"/>
    <col min="14595" max="14595" width="10.85546875" style="41" customWidth="1"/>
    <col min="14596" max="14598" width="9.140625" style="41"/>
    <col min="14599" max="14599" width="10.7109375" style="41" bestFit="1" customWidth="1"/>
    <col min="14600" max="14600" width="39.5703125" style="41" customWidth="1"/>
    <col min="14601" max="14601" width="46.140625" style="41" customWidth="1"/>
    <col min="14602" max="14849" width="9.140625" style="41"/>
    <col min="14850" max="14850" width="39.28515625" style="41" customWidth="1"/>
    <col min="14851" max="14851" width="10.85546875" style="41" customWidth="1"/>
    <col min="14852" max="14854" width="9.140625" style="41"/>
    <col min="14855" max="14855" width="10.7109375" style="41" bestFit="1" customWidth="1"/>
    <col min="14856" max="14856" width="39.5703125" style="41" customWidth="1"/>
    <col min="14857" max="14857" width="46.140625" style="41" customWidth="1"/>
    <col min="14858" max="15105" width="9.140625" style="41"/>
    <col min="15106" max="15106" width="39.28515625" style="41" customWidth="1"/>
    <col min="15107" max="15107" width="10.85546875" style="41" customWidth="1"/>
    <col min="15108" max="15110" width="9.140625" style="41"/>
    <col min="15111" max="15111" width="10.7109375" style="41" bestFit="1" customWidth="1"/>
    <col min="15112" max="15112" width="39.5703125" style="41" customWidth="1"/>
    <col min="15113" max="15113" width="46.140625" style="41" customWidth="1"/>
    <col min="15114" max="15361" width="9.140625" style="41"/>
    <col min="15362" max="15362" width="39.28515625" style="41" customWidth="1"/>
    <col min="15363" max="15363" width="10.85546875" style="41" customWidth="1"/>
    <col min="15364" max="15366" width="9.140625" style="41"/>
    <col min="15367" max="15367" width="10.7109375" style="41" bestFit="1" customWidth="1"/>
    <col min="15368" max="15368" width="39.5703125" style="41" customWidth="1"/>
    <col min="15369" max="15369" width="46.140625" style="41" customWidth="1"/>
    <col min="15370" max="15617" width="9.140625" style="41"/>
    <col min="15618" max="15618" width="39.28515625" style="41" customWidth="1"/>
    <col min="15619" max="15619" width="10.85546875" style="41" customWidth="1"/>
    <col min="15620" max="15622" width="9.140625" style="41"/>
    <col min="15623" max="15623" width="10.7109375" style="41" bestFit="1" customWidth="1"/>
    <col min="15624" max="15624" width="39.5703125" style="41" customWidth="1"/>
    <col min="15625" max="15625" width="46.140625" style="41" customWidth="1"/>
    <col min="15626" max="15873" width="9.140625" style="41"/>
    <col min="15874" max="15874" width="39.28515625" style="41" customWidth="1"/>
    <col min="15875" max="15875" width="10.85546875" style="41" customWidth="1"/>
    <col min="15876" max="15878" width="9.140625" style="41"/>
    <col min="15879" max="15879" width="10.7109375" style="41" bestFit="1" customWidth="1"/>
    <col min="15880" max="15880" width="39.5703125" style="41" customWidth="1"/>
    <col min="15881" max="15881" width="46.140625" style="41" customWidth="1"/>
    <col min="15882" max="16129" width="9.140625" style="41"/>
    <col min="16130" max="16130" width="39.28515625" style="41" customWidth="1"/>
    <col min="16131" max="16131" width="10.85546875" style="41" customWidth="1"/>
    <col min="16132" max="16134" width="9.140625" style="41"/>
    <col min="16135" max="16135" width="10.7109375" style="41" bestFit="1" customWidth="1"/>
    <col min="16136" max="16136" width="39.5703125" style="41" customWidth="1"/>
    <col min="16137" max="16137" width="46.140625" style="41" customWidth="1"/>
    <col min="16138" max="16384" width="9.140625" style="41"/>
  </cols>
  <sheetData>
    <row r="1" spans="1:11" ht="18" x14ac:dyDescent="0.2">
      <c r="A1" s="37" t="s">
        <v>19</v>
      </c>
      <c r="C1" s="39" t="s">
        <v>20</v>
      </c>
    </row>
    <row r="2" spans="1:11" x14ac:dyDescent="0.2">
      <c r="D2" s="42"/>
    </row>
    <row r="4" spans="1:11" x14ac:dyDescent="0.2">
      <c r="A4" s="43" t="s">
        <v>21</v>
      </c>
      <c r="B4" s="44" t="s">
        <v>22</v>
      </c>
      <c r="C4" s="43" t="s">
        <v>7</v>
      </c>
      <c r="D4" s="43" t="s">
        <v>23</v>
      </c>
      <c r="E4" s="43" t="s">
        <v>14</v>
      </c>
      <c r="F4" s="43" t="s">
        <v>24</v>
      </c>
      <c r="G4" s="43" t="s">
        <v>25</v>
      </c>
      <c r="H4" s="44" t="s">
        <v>26</v>
      </c>
      <c r="I4" s="44" t="s">
        <v>27</v>
      </c>
    </row>
    <row r="5" spans="1:11" x14ac:dyDescent="0.2">
      <c r="A5" s="45">
        <v>1</v>
      </c>
      <c r="B5" s="46" t="s">
        <v>19</v>
      </c>
      <c r="C5" s="45" t="s">
        <v>28</v>
      </c>
      <c r="D5" s="45">
        <v>3</v>
      </c>
      <c r="E5" s="45">
        <v>0</v>
      </c>
      <c r="F5" s="45">
        <v>1</v>
      </c>
      <c r="G5" s="52" t="s">
        <v>34</v>
      </c>
      <c r="H5" s="51" t="s">
        <v>54</v>
      </c>
      <c r="I5" s="48" t="s">
        <v>30</v>
      </c>
    </row>
    <row r="6" spans="1:11" x14ac:dyDescent="0.2">
      <c r="A6" s="45">
        <v>2</v>
      </c>
      <c r="B6" s="51" t="s">
        <v>35</v>
      </c>
      <c r="C6" s="45" t="s">
        <v>28</v>
      </c>
      <c r="D6" s="45">
        <v>8</v>
      </c>
      <c r="E6" s="45">
        <v>0</v>
      </c>
      <c r="F6" s="45">
        <v>1</v>
      </c>
      <c r="G6" s="52" t="s">
        <v>34</v>
      </c>
      <c r="H6" s="51" t="s">
        <v>54</v>
      </c>
      <c r="I6" s="48" t="s">
        <v>30</v>
      </c>
    </row>
    <row r="7" spans="1:11" x14ac:dyDescent="0.2">
      <c r="A7" s="45">
        <v>3</v>
      </c>
      <c r="B7" s="46" t="s">
        <v>36</v>
      </c>
      <c r="C7" s="45" t="s">
        <v>28</v>
      </c>
      <c r="D7" s="45">
        <v>20</v>
      </c>
      <c r="E7" s="45">
        <v>0</v>
      </c>
      <c r="F7" s="45">
        <v>1</v>
      </c>
      <c r="G7" s="52" t="s">
        <v>34</v>
      </c>
      <c r="H7" s="51" t="s">
        <v>54</v>
      </c>
      <c r="I7" s="48" t="s">
        <v>30</v>
      </c>
    </row>
    <row r="8" spans="1:11" ht="25.5" x14ac:dyDescent="0.2">
      <c r="A8" s="45">
        <v>4</v>
      </c>
      <c r="B8" s="51" t="s">
        <v>53</v>
      </c>
      <c r="C8" s="45" t="s">
        <v>28</v>
      </c>
      <c r="D8" s="45">
        <v>13</v>
      </c>
      <c r="E8" s="45">
        <v>0</v>
      </c>
      <c r="F8" s="45">
        <v>1</v>
      </c>
      <c r="G8" s="52" t="s">
        <v>34</v>
      </c>
      <c r="H8" s="51" t="s">
        <v>54</v>
      </c>
      <c r="I8" s="48" t="s">
        <v>30</v>
      </c>
    </row>
    <row r="9" spans="1:11" x14ac:dyDescent="0.2">
      <c r="A9" s="45">
        <v>5</v>
      </c>
      <c r="B9" s="46" t="s">
        <v>37</v>
      </c>
      <c r="C9" s="45" t="s">
        <v>28</v>
      </c>
      <c r="D9" s="45">
        <v>13</v>
      </c>
      <c r="E9" s="45">
        <v>0</v>
      </c>
      <c r="F9" s="45">
        <v>1</v>
      </c>
      <c r="G9" s="52" t="s">
        <v>34</v>
      </c>
      <c r="H9" s="51" t="s">
        <v>54</v>
      </c>
      <c r="I9" s="48" t="s">
        <v>30</v>
      </c>
    </row>
    <row r="10" spans="1:11" x14ac:dyDescent="0.2">
      <c r="A10" s="45">
        <v>6</v>
      </c>
      <c r="B10" s="46" t="s">
        <v>38</v>
      </c>
      <c r="C10" s="45" t="s">
        <v>28</v>
      </c>
      <c r="D10" s="45">
        <v>13</v>
      </c>
      <c r="E10" s="45">
        <v>0</v>
      </c>
      <c r="F10" s="45">
        <v>1</v>
      </c>
      <c r="G10" s="52" t="s">
        <v>34</v>
      </c>
      <c r="H10" s="51" t="s">
        <v>54</v>
      </c>
      <c r="I10" s="48" t="s">
        <v>30</v>
      </c>
    </row>
    <row r="11" spans="1:11" x14ac:dyDescent="0.2">
      <c r="A11" s="45">
        <v>7</v>
      </c>
      <c r="B11" s="46" t="s">
        <v>39</v>
      </c>
      <c r="C11" s="45" t="s">
        <v>28</v>
      </c>
      <c r="D11" s="45">
        <v>13</v>
      </c>
      <c r="E11" s="45">
        <v>0</v>
      </c>
      <c r="F11" s="45">
        <v>1</v>
      </c>
      <c r="G11" s="52" t="s">
        <v>34</v>
      </c>
      <c r="H11" s="51" t="s">
        <v>54</v>
      </c>
      <c r="I11" s="46" t="s">
        <v>30</v>
      </c>
      <c r="K11" s="49"/>
    </row>
    <row r="12" spans="1:11" ht="51" hidden="1" x14ac:dyDescent="0.2">
      <c r="A12" s="45">
        <v>8</v>
      </c>
      <c r="B12" s="46" t="s">
        <v>32</v>
      </c>
      <c r="C12" s="45" t="s">
        <v>31</v>
      </c>
      <c r="D12" s="45">
        <v>13</v>
      </c>
      <c r="E12" s="45">
        <v>1</v>
      </c>
      <c r="F12" s="45">
        <v>-2</v>
      </c>
      <c r="G12" s="47" t="s">
        <v>29</v>
      </c>
      <c r="H12" s="51" t="s">
        <v>54</v>
      </c>
      <c r="I12" s="46" t="s">
        <v>30</v>
      </c>
    </row>
    <row r="13" spans="1:11" ht="51" hidden="1" x14ac:dyDescent="0.2">
      <c r="A13" s="45">
        <v>9</v>
      </c>
      <c r="B13" s="46" t="s">
        <v>33</v>
      </c>
      <c r="C13" s="45" t="s">
        <v>31</v>
      </c>
      <c r="D13" s="45">
        <v>13</v>
      </c>
      <c r="E13" s="45">
        <v>1</v>
      </c>
      <c r="F13" s="45">
        <v>-5</v>
      </c>
      <c r="G13" s="47" t="s">
        <v>29</v>
      </c>
      <c r="H13" s="51" t="s">
        <v>54</v>
      </c>
      <c r="I13" s="46" t="s">
        <v>30</v>
      </c>
    </row>
    <row r="14" spans="1:11" ht="51" hidden="1" x14ac:dyDescent="0.2">
      <c r="A14" s="45">
        <v>10</v>
      </c>
      <c r="B14" s="46" t="s">
        <v>32</v>
      </c>
      <c r="C14" s="45" t="s">
        <v>31</v>
      </c>
      <c r="D14" s="45">
        <v>13</v>
      </c>
      <c r="E14" s="45">
        <v>1</v>
      </c>
      <c r="F14" s="45">
        <v>-8</v>
      </c>
      <c r="G14" s="47" t="s">
        <v>29</v>
      </c>
      <c r="H14" s="51" t="s">
        <v>54</v>
      </c>
      <c r="I14" s="46" t="s">
        <v>30</v>
      </c>
    </row>
    <row r="15" spans="1:11" x14ac:dyDescent="0.2">
      <c r="A15" s="45">
        <v>8</v>
      </c>
      <c r="B15" s="46" t="s">
        <v>40</v>
      </c>
      <c r="C15" s="45" t="s">
        <v>28</v>
      </c>
      <c r="D15" s="45">
        <v>13</v>
      </c>
      <c r="E15" s="45">
        <v>0</v>
      </c>
      <c r="F15" s="45">
        <v>1</v>
      </c>
      <c r="G15" s="52" t="s">
        <v>34</v>
      </c>
      <c r="H15" s="51" t="s">
        <v>54</v>
      </c>
      <c r="I15" s="46" t="s">
        <v>30</v>
      </c>
    </row>
    <row r="16" spans="1:11" x14ac:dyDescent="0.2">
      <c r="A16" s="45">
        <v>9</v>
      </c>
      <c r="B16" s="46" t="s">
        <v>19</v>
      </c>
      <c r="C16" s="45" t="s">
        <v>31</v>
      </c>
      <c r="D16" s="45">
        <v>3</v>
      </c>
      <c r="E16" s="55" t="s">
        <v>56</v>
      </c>
      <c r="F16" s="45">
        <v>1</v>
      </c>
      <c r="G16" s="52" t="s">
        <v>60</v>
      </c>
      <c r="H16" s="51" t="s">
        <v>61</v>
      </c>
      <c r="I16" s="46" t="s">
        <v>30</v>
      </c>
    </row>
    <row r="17" spans="1:9" x14ac:dyDescent="0.2">
      <c r="A17" s="45">
        <v>10</v>
      </c>
      <c r="B17" s="9" t="s">
        <v>41</v>
      </c>
      <c r="C17" s="45" t="s">
        <v>31</v>
      </c>
      <c r="D17" s="45">
        <v>3</v>
      </c>
      <c r="E17" s="55" t="s">
        <v>56</v>
      </c>
      <c r="F17" s="45">
        <v>1</v>
      </c>
      <c r="G17" s="52" t="s">
        <v>60</v>
      </c>
      <c r="H17" s="51" t="s">
        <v>62</v>
      </c>
      <c r="I17" s="46" t="s">
        <v>30</v>
      </c>
    </row>
    <row r="18" spans="1:9" x14ac:dyDescent="0.2">
      <c r="A18" s="45">
        <v>11</v>
      </c>
      <c r="B18" s="9" t="s">
        <v>57</v>
      </c>
      <c r="C18" s="45" t="s">
        <v>31</v>
      </c>
      <c r="D18" s="45">
        <v>3</v>
      </c>
      <c r="E18" s="55" t="s">
        <v>56</v>
      </c>
      <c r="F18" s="45">
        <v>1</v>
      </c>
      <c r="G18" s="52" t="s">
        <v>60</v>
      </c>
      <c r="H18" s="51" t="s">
        <v>63</v>
      </c>
      <c r="I18" s="46" t="s">
        <v>30</v>
      </c>
    </row>
    <row r="19" spans="1:9" ht="25.5" x14ac:dyDescent="0.2">
      <c r="A19" s="45">
        <v>12</v>
      </c>
      <c r="B19" s="9" t="s">
        <v>58</v>
      </c>
      <c r="C19" s="45" t="s">
        <v>31</v>
      </c>
      <c r="D19" s="45">
        <v>3</v>
      </c>
      <c r="E19" s="55" t="s">
        <v>56</v>
      </c>
      <c r="F19" s="45">
        <v>1</v>
      </c>
      <c r="G19" s="52" t="s">
        <v>60</v>
      </c>
      <c r="H19" s="51" t="s">
        <v>66</v>
      </c>
      <c r="I19" s="46" t="s">
        <v>30</v>
      </c>
    </row>
    <row r="20" spans="1:9" x14ac:dyDescent="0.2">
      <c r="A20" s="45">
        <v>13</v>
      </c>
      <c r="B20" s="9" t="s">
        <v>59</v>
      </c>
      <c r="C20" s="45" t="s">
        <v>31</v>
      </c>
      <c r="D20" s="45">
        <v>3</v>
      </c>
      <c r="E20" s="55" t="s">
        <v>56</v>
      </c>
      <c r="F20" s="45">
        <v>1</v>
      </c>
      <c r="G20" s="52" t="s">
        <v>60</v>
      </c>
      <c r="H20" s="51" t="s">
        <v>64</v>
      </c>
      <c r="I20" s="46" t="s">
        <v>30</v>
      </c>
    </row>
    <row r="21" spans="1:9" ht="38.25" x14ac:dyDescent="0.2">
      <c r="A21" s="45">
        <v>14</v>
      </c>
      <c r="B21" s="9" t="s">
        <v>44</v>
      </c>
      <c r="C21" s="45" t="s">
        <v>31</v>
      </c>
      <c r="D21" s="45">
        <v>3</v>
      </c>
      <c r="E21" s="55" t="s">
        <v>56</v>
      </c>
      <c r="F21" s="45">
        <v>1</v>
      </c>
      <c r="G21" s="52" t="s">
        <v>60</v>
      </c>
      <c r="H21" s="51" t="s">
        <v>65</v>
      </c>
      <c r="I21" s="46" t="s">
        <v>30</v>
      </c>
    </row>
    <row r="22" spans="1:9" x14ac:dyDescent="0.2">
      <c r="A22" s="45">
        <v>15</v>
      </c>
      <c r="B22" s="9" t="s">
        <v>43</v>
      </c>
      <c r="C22" s="45" t="s">
        <v>12</v>
      </c>
      <c r="D22" s="45"/>
      <c r="E22" s="45"/>
      <c r="F22" s="45"/>
      <c r="G22" s="47"/>
      <c r="H22" s="46"/>
      <c r="I22" s="46" t="s">
        <v>30</v>
      </c>
    </row>
    <row r="23" spans="1:9" x14ac:dyDescent="0.2">
      <c r="A23" s="45">
        <v>16</v>
      </c>
      <c r="B23" s="9" t="s">
        <v>67</v>
      </c>
      <c r="C23" s="45" t="s">
        <v>12</v>
      </c>
      <c r="D23" s="45"/>
      <c r="E23" s="45"/>
      <c r="F23" s="45"/>
      <c r="G23" s="47"/>
      <c r="H23" s="46"/>
      <c r="I23" s="46" t="s">
        <v>30</v>
      </c>
    </row>
    <row r="24" spans="1:9" x14ac:dyDescent="0.2">
      <c r="A24" s="45">
        <v>17</v>
      </c>
      <c r="B24" s="9" t="s">
        <v>68</v>
      </c>
      <c r="C24" s="45" t="s">
        <v>12</v>
      </c>
      <c r="D24" s="45"/>
      <c r="E24" s="45"/>
      <c r="F24" s="45"/>
      <c r="G24" s="47"/>
      <c r="H24" s="46"/>
      <c r="I24" s="46" t="s">
        <v>30</v>
      </c>
    </row>
    <row r="25" spans="1:9" x14ac:dyDescent="0.2">
      <c r="A25" s="45">
        <v>18</v>
      </c>
      <c r="B25" s="9" t="s">
        <v>69</v>
      </c>
      <c r="C25" s="45" t="s">
        <v>12</v>
      </c>
      <c r="D25" s="45"/>
      <c r="E25" s="45"/>
      <c r="F25" s="45"/>
      <c r="G25" s="47"/>
      <c r="H25" s="46"/>
      <c r="I25" s="46" t="s">
        <v>30</v>
      </c>
    </row>
    <row r="26" spans="1:9" x14ac:dyDescent="0.2">
      <c r="A26" s="45">
        <v>19</v>
      </c>
      <c r="B26" s="9" t="s">
        <v>70</v>
      </c>
      <c r="C26" s="45" t="s">
        <v>12</v>
      </c>
      <c r="D26" s="45"/>
      <c r="E26" s="45"/>
      <c r="F26" s="45"/>
      <c r="G26" s="47"/>
      <c r="H26" s="46"/>
      <c r="I26" s="46" t="s">
        <v>30</v>
      </c>
    </row>
    <row r="27" spans="1:9" x14ac:dyDescent="0.2">
      <c r="A27" s="45">
        <v>20</v>
      </c>
      <c r="B27" s="9" t="s">
        <v>71</v>
      </c>
      <c r="C27" s="45" t="s">
        <v>12</v>
      </c>
      <c r="D27" s="45"/>
      <c r="E27" s="45"/>
      <c r="F27" s="45"/>
      <c r="G27" s="47"/>
      <c r="H27" s="46"/>
      <c r="I27" s="46" t="s">
        <v>30</v>
      </c>
    </row>
    <row r="28" spans="1:9" x14ac:dyDescent="0.2">
      <c r="A28" s="45"/>
      <c r="B28" s="46"/>
      <c r="C28" s="45"/>
      <c r="D28" s="45"/>
      <c r="E28" s="45"/>
      <c r="F28" s="45"/>
      <c r="G28" s="47"/>
      <c r="H28" s="46"/>
      <c r="I28" s="46" t="s">
        <v>30</v>
      </c>
    </row>
    <row r="29" spans="1:9" x14ac:dyDescent="0.2">
      <c r="A29" s="45"/>
      <c r="B29" s="46"/>
      <c r="C29" s="45"/>
      <c r="D29" s="45"/>
      <c r="E29" s="45"/>
      <c r="F29" s="45"/>
      <c r="G29" s="47"/>
      <c r="H29" s="46"/>
      <c r="I29" s="46" t="s">
        <v>30</v>
      </c>
    </row>
    <row r="30" spans="1:9" x14ac:dyDescent="0.2">
      <c r="A30" s="45"/>
      <c r="B30" s="46"/>
      <c r="C30" s="45"/>
      <c r="D30" s="45"/>
      <c r="E30" s="45"/>
      <c r="F30" s="45"/>
      <c r="G30" s="47"/>
      <c r="H30" s="46"/>
      <c r="I30" s="46" t="s">
        <v>30</v>
      </c>
    </row>
    <row r="31" spans="1:9" x14ac:dyDescent="0.2">
      <c r="A31" s="45"/>
      <c r="B31" s="46"/>
      <c r="C31" s="45"/>
      <c r="D31" s="45"/>
      <c r="E31" s="45"/>
      <c r="F31" s="45"/>
      <c r="G31" s="47"/>
      <c r="H31" s="46"/>
      <c r="I31" s="46" t="s">
        <v>30</v>
      </c>
    </row>
    <row r="32" spans="1:9" x14ac:dyDescent="0.2">
      <c r="A32" s="45"/>
      <c r="B32" s="46"/>
      <c r="C32" s="45"/>
      <c r="D32" s="45"/>
      <c r="E32" s="45"/>
      <c r="F32" s="45"/>
      <c r="G32" s="47"/>
      <c r="H32" s="46"/>
      <c r="I32" s="46" t="s">
        <v>30</v>
      </c>
    </row>
  </sheetData>
  <sortState xmlns:xlrd2="http://schemas.microsoft.com/office/spreadsheetml/2017/richdata2" ref="A5:H33">
    <sortCondition ref="E5"/>
    <sortCondition ref="C5"/>
  </sortState>
  <conditionalFormatting sqref="A4:I4 C18:D20 A28:H138 A18:A27 A5:H16 B23:H27 C22:H22 C21 G21:H21 A17:D17 I8:I32 E17:H20">
    <cfRule type="expression" dxfId="26" priority="52" stopIfTrue="1">
      <formula>$C4="Done"</formula>
    </cfRule>
    <cfRule type="expression" dxfId="25" priority="53" stopIfTrue="1">
      <formula>$C4="Ongoing"</formula>
    </cfRule>
    <cfRule type="expression" dxfId="24" priority="54" stopIfTrue="1">
      <formula>$C4="Removed"</formula>
    </cfRule>
  </conditionalFormatting>
  <conditionalFormatting sqref="I5">
    <cfRule type="expression" dxfId="23" priority="46" stopIfTrue="1">
      <formula>$C5="Done"</formula>
    </cfRule>
    <cfRule type="expression" dxfId="22" priority="47" stopIfTrue="1">
      <formula>$C5="Ongoing"</formula>
    </cfRule>
    <cfRule type="expression" dxfId="21" priority="48" stopIfTrue="1">
      <formula>$C5="Removed"</formula>
    </cfRule>
  </conditionalFormatting>
  <conditionalFormatting sqref="I6">
    <cfRule type="expression" dxfId="20" priority="19" stopIfTrue="1">
      <formula>$C6="Done"</formula>
    </cfRule>
    <cfRule type="expression" dxfId="19" priority="20" stopIfTrue="1">
      <formula>$C6="Ongoing"</formula>
    </cfRule>
    <cfRule type="expression" dxfId="18" priority="21" stopIfTrue="1">
      <formula>$C6="Removed"</formula>
    </cfRule>
  </conditionalFormatting>
  <conditionalFormatting sqref="I7">
    <cfRule type="expression" dxfId="17" priority="16" stopIfTrue="1">
      <formula>$C7="Done"</formula>
    </cfRule>
    <cfRule type="expression" dxfId="16" priority="17" stopIfTrue="1">
      <formula>$C7="Ongoing"</formula>
    </cfRule>
    <cfRule type="expression" dxfId="15" priority="18" stopIfTrue="1">
      <formula>$C7="Removed"</formula>
    </cfRule>
  </conditionalFormatting>
  <conditionalFormatting sqref="B18:B20">
    <cfRule type="expression" dxfId="14" priority="13" stopIfTrue="1">
      <formula>$C18="Done"</formula>
    </cfRule>
    <cfRule type="expression" dxfId="13" priority="14" stopIfTrue="1">
      <formula>$C18="Ongoing"</formula>
    </cfRule>
    <cfRule type="expression" dxfId="12" priority="15" stopIfTrue="1">
      <formula>$C18="Removed"</formula>
    </cfRule>
  </conditionalFormatting>
  <conditionalFormatting sqref="B22">
    <cfRule type="expression" dxfId="11" priority="146" stopIfTrue="1">
      <formula>$C21="Done"</formula>
    </cfRule>
    <cfRule type="expression" dxfId="10" priority="147" stopIfTrue="1">
      <formula>$C21="Ongoing"</formula>
    </cfRule>
    <cfRule type="expression" dxfId="9" priority="148" stopIfTrue="1">
      <formula>$C21="Removed"</formula>
    </cfRule>
  </conditionalFormatting>
  <conditionalFormatting sqref="B21">
    <cfRule type="expression" dxfId="8" priority="7" stopIfTrue="1">
      <formula>$C21="Done"</formula>
    </cfRule>
    <cfRule type="expression" dxfId="7" priority="8" stopIfTrue="1">
      <formula>$C21="Ongoing"</formula>
    </cfRule>
    <cfRule type="expression" dxfId="6" priority="9" stopIfTrue="1">
      <formula>$C21="Removed"</formula>
    </cfRule>
  </conditionalFormatting>
  <conditionalFormatting sqref="D21 F21">
    <cfRule type="expression" dxfId="5" priority="4" stopIfTrue="1">
      <formula>$C21="Done"</formula>
    </cfRule>
    <cfRule type="expression" dxfId="4" priority="5" stopIfTrue="1">
      <formula>$C21="Ongoing"</formula>
    </cfRule>
    <cfRule type="expression" dxfId="3" priority="6" stopIfTrue="1">
      <formula>$C21="Removed"</formula>
    </cfRule>
  </conditionalFormatting>
  <conditionalFormatting sqref="E21">
    <cfRule type="expression" dxfId="2" priority="1" stopIfTrue="1">
      <formula>$C21="Done"</formula>
    </cfRule>
    <cfRule type="expression" dxfId="1" priority="2" stopIfTrue="1">
      <formula>$C21="Ongoing"</formula>
    </cfRule>
    <cfRule type="expression" dxfId="0" priority="3" stopIfTrue="1">
      <formula>$C21="Removed"</formula>
    </cfRule>
  </conditionalFormatting>
  <dataValidations count="1">
    <dataValidation type="list" allowBlank="1" showInputMessage="1" sqref="IY29:IY138 SU29:SU138 ACQ29:ACQ138 AMM29:AMM138 AWI29:AWI138 BGE29:BGE138 BQA29:BQA138 BZW29:BZW138 CJS29:CJS138 CTO29:CTO138 DDK29:DDK138 DNG29:DNG138 DXC29:DXC138 EGY29:EGY138 EQU29:EQU138 FAQ29:FAQ138 FKM29:FKM138 FUI29:FUI138 GEE29:GEE138 GOA29:GOA138 GXW29:GXW138 HHS29:HHS138 HRO29:HRO138 IBK29:IBK138 ILG29:ILG138 IVC29:IVC138 JEY29:JEY138 JOU29:JOU138 JYQ29:JYQ138 KIM29:KIM138 KSI29:KSI138 LCE29:LCE138 LMA29:LMA138 LVW29:LVW138 MFS29:MFS138 MPO29:MPO138 MZK29:MZK138 NJG29:NJG138 NTC29:NTC138 OCY29:OCY138 OMU29:OMU138 OWQ29:OWQ138 PGM29:PGM138 PQI29:PQI138 QAE29:QAE138 QKA29:QKA138 QTW29:QTW138 RDS29:RDS138 RNO29:RNO138 RXK29:RXK138 SHG29:SHG138 SRC29:SRC138 TAY29:TAY138 TKU29:TKU138 TUQ29:TUQ138 UEM29:UEM138 UOI29:UOI138 UYE29:UYE138 VIA29:VIA138 VRW29:VRW138 WBS29:WBS138 WLO29:WLO138 WVK29:WVK138 C65565:C65674 IY65565:IY65674 SU65565:SU65674 ACQ65565:ACQ65674 AMM65565:AMM65674 AWI65565:AWI65674 BGE65565:BGE65674 BQA65565:BQA65674 BZW65565:BZW65674 CJS65565:CJS65674 CTO65565:CTO65674 DDK65565:DDK65674 DNG65565:DNG65674 DXC65565:DXC65674 EGY65565:EGY65674 EQU65565:EQU65674 FAQ65565:FAQ65674 FKM65565:FKM65674 FUI65565:FUI65674 GEE65565:GEE65674 GOA65565:GOA65674 GXW65565:GXW65674 HHS65565:HHS65674 HRO65565:HRO65674 IBK65565:IBK65674 ILG65565:ILG65674 IVC65565:IVC65674 JEY65565:JEY65674 JOU65565:JOU65674 JYQ65565:JYQ65674 KIM65565:KIM65674 KSI65565:KSI65674 LCE65565:LCE65674 LMA65565:LMA65674 LVW65565:LVW65674 MFS65565:MFS65674 MPO65565:MPO65674 MZK65565:MZK65674 NJG65565:NJG65674 NTC65565:NTC65674 OCY65565:OCY65674 OMU65565:OMU65674 OWQ65565:OWQ65674 PGM65565:PGM65674 PQI65565:PQI65674 QAE65565:QAE65674 QKA65565:QKA65674 QTW65565:QTW65674 RDS65565:RDS65674 RNO65565:RNO65674 RXK65565:RXK65674 SHG65565:SHG65674 SRC65565:SRC65674 TAY65565:TAY65674 TKU65565:TKU65674 TUQ65565:TUQ65674 UEM65565:UEM65674 UOI65565:UOI65674 UYE65565:UYE65674 VIA65565:VIA65674 VRW65565:VRW65674 WBS65565:WBS65674 WLO65565:WLO65674 WVK65565:WVK65674 C131101:C131210 IY131101:IY131210 SU131101:SU131210 ACQ131101:ACQ131210 AMM131101:AMM131210 AWI131101:AWI131210 BGE131101:BGE131210 BQA131101:BQA131210 BZW131101:BZW131210 CJS131101:CJS131210 CTO131101:CTO131210 DDK131101:DDK131210 DNG131101:DNG131210 DXC131101:DXC131210 EGY131101:EGY131210 EQU131101:EQU131210 FAQ131101:FAQ131210 FKM131101:FKM131210 FUI131101:FUI131210 GEE131101:GEE131210 GOA131101:GOA131210 GXW131101:GXW131210 HHS131101:HHS131210 HRO131101:HRO131210 IBK131101:IBK131210 ILG131101:ILG131210 IVC131101:IVC131210 JEY131101:JEY131210 JOU131101:JOU131210 JYQ131101:JYQ131210 KIM131101:KIM131210 KSI131101:KSI131210 LCE131101:LCE131210 LMA131101:LMA131210 LVW131101:LVW131210 MFS131101:MFS131210 MPO131101:MPO131210 MZK131101:MZK131210 NJG131101:NJG131210 NTC131101:NTC131210 OCY131101:OCY131210 OMU131101:OMU131210 OWQ131101:OWQ131210 PGM131101:PGM131210 PQI131101:PQI131210 QAE131101:QAE131210 QKA131101:QKA131210 QTW131101:QTW131210 RDS131101:RDS131210 RNO131101:RNO131210 RXK131101:RXK131210 SHG131101:SHG131210 SRC131101:SRC131210 TAY131101:TAY131210 TKU131101:TKU131210 TUQ131101:TUQ131210 UEM131101:UEM131210 UOI131101:UOI131210 UYE131101:UYE131210 VIA131101:VIA131210 VRW131101:VRW131210 WBS131101:WBS131210 WLO131101:WLO131210 WVK131101:WVK131210 C196637:C196746 IY196637:IY196746 SU196637:SU196746 ACQ196637:ACQ196746 AMM196637:AMM196746 AWI196637:AWI196746 BGE196637:BGE196746 BQA196637:BQA196746 BZW196637:BZW196746 CJS196637:CJS196746 CTO196637:CTO196746 DDK196637:DDK196746 DNG196637:DNG196746 DXC196637:DXC196746 EGY196637:EGY196746 EQU196637:EQU196746 FAQ196637:FAQ196746 FKM196637:FKM196746 FUI196637:FUI196746 GEE196637:GEE196746 GOA196637:GOA196746 GXW196637:GXW196746 HHS196637:HHS196746 HRO196637:HRO196746 IBK196637:IBK196746 ILG196637:ILG196746 IVC196637:IVC196746 JEY196637:JEY196746 JOU196637:JOU196746 JYQ196637:JYQ196746 KIM196637:KIM196746 KSI196637:KSI196746 LCE196637:LCE196746 LMA196637:LMA196746 LVW196637:LVW196746 MFS196637:MFS196746 MPO196637:MPO196746 MZK196637:MZK196746 NJG196637:NJG196746 NTC196637:NTC196746 OCY196637:OCY196746 OMU196637:OMU196746 OWQ196637:OWQ196746 PGM196637:PGM196746 PQI196637:PQI196746 QAE196637:QAE196746 QKA196637:QKA196746 QTW196637:QTW196746 RDS196637:RDS196746 RNO196637:RNO196746 RXK196637:RXK196746 SHG196637:SHG196746 SRC196637:SRC196746 TAY196637:TAY196746 TKU196637:TKU196746 TUQ196637:TUQ196746 UEM196637:UEM196746 UOI196637:UOI196746 UYE196637:UYE196746 VIA196637:VIA196746 VRW196637:VRW196746 WBS196637:WBS196746 WLO196637:WLO196746 WVK196637:WVK196746 C262173:C262282 IY262173:IY262282 SU262173:SU262282 ACQ262173:ACQ262282 AMM262173:AMM262282 AWI262173:AWI262282 BGE262173:BGE262282 BQA262173:BQA262282 BZW262173:BZW262282 CJS262173:CJS262282 CTO262173:CTO262282 DDK262173:DDK262282 DNG262173:DNG262282 DXC262173:DXC262282 EGY262173:EGY262282 EQU262173:EQU262282 FAQ262173:FAQ262282 FKM262173:FKM262282 FUI262173:FUI262282 GEE262173:GEE262282 GOA262173:GOA262282 GXW262173:GXW262282 HHS262173:HHS262282 HRO262173:HRO262282 IBK262173:IBK262282 ILG262173:ILG262282 IVC262173:IVC262282 JEY262173:JEY262282 JOU262173:JOU262282 JYQ262173:JYQ262282 KIM262173:KIM262282 KSI262173:KSI262282 LCE262173:LCE262282 LMA262173:LMA262282 LVW262173:LVW262282 MFS262173:MFS262282 MPO262173:MPO262282 MZK262173:MZK262282 NJG262173:NJG262282 NTC262173:NTC262282 OCY262173:OCY262282 OMU262173:OMU262282 OWQ262173:OWQ262282 PGM262173:PGM262282 PQI262173:PQI262282 QAE262173:QAE262282 QKA262173:QKA262282 QTW262173:QTW262282 RDS262173:RDS262282 RNO262173:RNO262282 RXK262173:RXK262282 SHG262173:SHG262282 SRC262173:SRC262282 TAY262173:TAY262282 TKU262173:TKU262282 TUQ262173:TUQ262282 UEM262173:UEM262282 UOI262173:UOI262282 UYE262173:UYE262282 VIA262173:VIA262282 VRW262173:VRW262282 WBS262173:WBS262282 WLO262173:WLO262282 WVK262173:WVK262282 C327709:C327818 IY327709:IY327818 SU327709:SU327818 ACQ327709:ACQ327818 AMM327709:AMM327818 AWI327709:AWI327818 BGE327709:BGE327818 BQA327709:BQA327818 BZW327709:BZW327818 CJS327709:CJS327818 CTO327709:CTO327818 DDK327709:DDK327818 DNG327709:DNG327818 DXC327709:DXC327818 EGY327709:EGY327818 EQU327709:EQU327818 FAQ327709:FAQ327818 FKM327709:FKM327818 FUI327709:FUI327818 GEE327709:GEE327818 GOA327709:GOA327818 GXW327709:GXW327818 HHS327709:HHS327818 HRO327709:HRO327818 IBK327709:IBK327818 ILG327709:ILG327818 IVC327709:IVC327818 JEY327709:JEY327818 JOU327709:JOU327818 JYQ327709:JYQ327818 KIM327709:KIM327818 KSI327709:KSI327818 LCE327709:LCE327818 LMA327709:LMA327818 LVW327709:LVW327818 MFS327709:MFS327818 MPO327709:MPO327818 MZK327709:MZK327818 NJG327709:NJG327818 NTC327709:NTC327818 OCY327709:OCY327818 OMU327709:OMU327818 OWQ327709:OWQ327818 PGM327709:PGM327818 PQI327709:PQI327818 QAE327709:QAE327818 QKA327709:QKA327818 QTW327709:QTW327818 RDS327709:RDS327818 RNO327709:RNO327818 RXK327709:RXK327818 SHG327709:SHG327818 SRC327709:SRC327818 TAY327709:TAY327818 TKU327709:TKU327818 TUQ327709:TUQ327818 UEM327709:UEM327818 UOI327709:UOI327818 UYE327709:UYE327818 VIA327709:VIA327818 VRW327709:VRW327818 WBS327709:WBS327818 WLO327709:WLO327818 WVK327709:WVK327818 C393245:C393354 IY393245:IY393354 SU393245:SU393354 ACQ393245:ACQ393354 AMM393245:AMM393354 AWI393245:AWI393354 BGE393245:BGE393354 BQA393245:BQA393354 BZW393245:BZW393354 CJS393245:CJS393354 CTO393245:CTO393354 DDK393245:DDK393354 DNG393245:DNG393354 DXC393245:DXC393354 EGY393245:EGY393354 EQU393245:EQU393354 FAQ393245:FAQ393354 FKM393245:FKM393354 FUI393245:FUI393354 GEE393245:GEE393354 GOA393245:GOA393354 GXW393245:GXW393354 HHS393245:HHS393354 HRO393245:HRO393354 IBK393245:IBK393354 ILG393245:ILG393354 IVC393245:IVC393354 JEY393245:JEY393354 JOU393245:JOU393354 JYQ393245:JYQ393354 KIM393245:KIM393354 KSI393245:KSI393354 LCE393245:LCE393354 LMA393245:LMA393354 LVW393245:LVW393354 MFS393245:MFS393354 MPO393245:MPO393354 MZK393245:MZK393354 NJG393245:NJG393354 NTC393245:NTC393354 OCY393245:OCY393354 OMU393245:OMU393354 OWQ393245:OWQ393354 PGM393245:PGM393354 PQI393245:PQI393354 QAE393245:QAE393354 QKA393245:QKA393354 QTW393245:QTW393354 RDS393245:RDS393354 RNO393245:RNO393354 RXK393245:RXK393354 SHG393245:SHG393354 SRC393245:SRC393354 TAY393245:TAY393354 TKU393245:TKU393354 TUQ393245:TUQ393354 UEM393245:UEM393354 UOI393245:UOI393354 UYE393245:UYE393354 VIA393245:VIA393354 VRW393245:VRW393354 WBS393245:WBS393354 WLO393245:WLO393354 WVK393245:WVK393354 C458781:C458890 IY458781:IY458890 SU458781:SU458890 ACQ458781:ACQ458890 AMM458781:AMM458890 AWI458781:AWI458890 BGE458781:BGE458890 BQA458781:BQA458890 BZW458781:BZW458890 CJS458781:CJS458890 CTO458781:CTO458890 DDK458781:DDK458890 DNG458781:DNG458890 DXC458781:DXC458890 EGY458781:EGY458890 EQU458781:EQU458890 FAQ458781:FAQ458890 FKM458781:FKM458890 FUI458781:FUI458890 GEE458781:GEE458890 GOA458781:GOA458890 GXW458781:GXW458890 HHS458781:HHS458890 HRO458781:HRO458890 IBK458781:IBK458890 ILG458781:ILG458890 IVC458781:IVC458890 JEY458781:JEY458890 JOU458781:JOU458890 JYQ458781:JYQ458890 KIM458781:KIM458890 KSI458781:KSI458890 LCE458781:LCE458890 LMA458781:LMA458890 LVW458781:LVW458890 MFS458781:MFS458890 MPO458781:MPO458890 MZK458781:MZK458890 NJG458781:NJG458890 NTC458781:NTC458890 OCY458781:OCY458890 OMU458781:OMU458890 OWQ458781:OWQ458890 PGM458781:PGM458890 PQI458781:PQI458890 QAE458781:QAE458890 QKA458781:QKA458890 QTW458781:QTW458890 RDS458781:RDS458890 RNO458781:RNO458890 RXK458781:RXK458890 SHG458781:SHG458890 SRC458781:SRC458890 TAY458781:TAY458890 TKU458781:TKU458890 TUQ458781:TUQ458890 UEM458781:UEM458890 UOI458781:UOI458890 UYE458781:UYE458890 VIA458781:VIA458890 VRW458781:VRW458890 WBS458781:WBS458890 WLO458781:WLO458890 WVK458781:WVK458890 C524317:C524426 IY524317:IY524426 SU524317:SU524426 ACQ524317:ACQ524426 AMM524317:AMM524426 AWI524317:AWI524426 BGE524317:BGE524426 BQA524317:BQA524426 BZW524317:BZW524426 CJS524317:CJS524426 CTO524317:CTO524426 DDK524317:DDK524426 DNG524317:DNG524426 DXC524317:DXC524426 EGY524317:EGY524426 EQU524317:EQU524426 FAQ524317:FAQ524426 FKM524317:FKM524426 FUI524317:FUI524426 GEE524317:GEE524426 GOA524317:GOA524426 GXW524317:GXW524426 HHS524317:HHS524426 HRO524317:HRO524426 IBK524317:IBK524426 ILG524317:ILG524426 IVC524317:IVC524426 JEY524317:JEY524426 JOU524317:JOU524426 JYQ524317:JYQ524426 KIM524317:KIM524426 KSI524317:KSI524426 LCE524317:LCE524426 LMA524317:LMA524426 LVW524317:LVW524426 MFS524317:MFS524426 MPO524317:MPO524426 MZK524317:MZK524426 NJG524317:NJG524426 NTC524317:NTC524426 OCY524317:OCY524426 OMU524317:OMU524426 OWQ524317:OWQ524426 PGM524317:PGM524426 PQI524317:PQI524426 QAE524317:QAE524426 QKA524317:QKA524426 QTW524317:QTW524426 RDS524317:RDS524426 RNO524317:RNO524426 RXK524317:RXK524426 SHG524317:SHG524426 SRC524317:SRC524426 TAY524317:TAY524426 TKU524317:TKU524426 TUQ524317:TUQ524426 UEM524317:UEM524426 UOI524317:UOI524426 UYE524317:UYE524426 VIA524317:VIA524426 VRW524317:VRW524426 WBS524317:WBS524426 WLO524317:WLO524426 WVK524317:WVK524426 C589853:C589962 IY589853:IY589962 SU589853:SU589962 ACQ589853:ACQ589962 AMM589853:AMM589962 AWI589853:AWI589962 BGE589853:BGE589962 BQA589853:BQA589962 BZW589853:BZW589962 CJS589853:CJS589962 CTO589853:CTO589962 DDK589853:DDK589962 DNG589853:DNG589962 DXC589853:DXC589962 EGY589853:EGY589962 EQU589853:EQU589962 FAQ589853:FAQ589962 FKM589853:FKM589962 FUI589853:FUI589962 GEE589853:GEE589962 GOA589853:GOA589962 GXW589853:GXW589962 HHS589853:HHS589962 HRO589853:HRO589962 IBK589853:IBK589962 ILG589853:ILG589962 IVC589853:IVC589962 JEY589853:JEY589962 JOU589853:JOU589962 JYQ589853:JYQ589962 KIM589853:KIM589962 KSI589853:KSI589962 LCE589853:LCE589962 LMA589853:LMA589962 LVW589853:LVW589962 MFS589853:MFS589962 MPO589853:MPO589962 MZK589853:MZK589962 NJG589853:NJG589962 NTC589853:NTC589962 OCY589853:OCY589962 OMU589853:OMU589962 OWQ589853:OWQ589962 PGM589853:PGM589962 PQI589853:PQI589962 QAE589853:QAE589962 QKA589853:QKA589962 QTW589853:QTW589962 RDS589853:RDS589962 RNO589853:RNO589962 RXK589853:RXK589962 SHG589853:SHG589962 SRC589853:SRC589962 TAY589853:TAY589962 TKU589853:TKU589962 TUQ589853:TUQ589962 UEM589853:UEM589962 UOI589853:UOI589962 UYE589853:UYE589962 VIA589853:VIA589962 VRW589853:VRW589962 WBS589853:WBS589962 WLO589853:WLO589962 WVK589853:WVK589962 C655389:C655498 IY655389:IY655498 SU655389:SU655498 ACQ655389:ACQ655498 AMM655389:AMM655498 AWI655389:AWI655498 BGE655389:BGE655498 BQA655389:BQA655498 BZW655389:BZW655498 CJS655389:CJS655498 CTO655389:CTO655498 DDK655389:DDK655498 DNG655389:DNG655498 DXC655389:DXC655498 EGY655389:EGY655498 EQU655389:EQU655498 FAQ655389:FAQ655498 FKM655389:FKM655498 FUI655389:FUI655498 GEE655389:GEE655498 GOA655389:GOA655498 GXW655389:GXW655498 HHS655389:HHS655498 HRO655389:HRO655498 IBK655389:IBK655498 ILG655389:ILG655498 IVC655389:IVC655498 JEY655389:JEY655498 JOU655389:JOU655498 JYQ655389:JYQ655498 KIM655389:KIM655498 KSI655389:KSI655498 LCE655389:LCE655498 LMA655389:LMA655498 LVW655389:LVW655498 MFS655389:MFS655498 MPO655389:MPO655498 MZK655389:MZK655498 NJG655389:NJG655498 NTC655389:NTC655498 OCY655389:OCY655498 OMU655389:OMU655498 OWQ655389:OWQ655498 PGM655389:PGM655498 PQI655389:PQI655498 QAE655389:QAE655498 QKA655389:QKA655498 QTW655389:QTW655498 RDS655389:RDS655498 RNO655389:RNO655498 RXK655389:RXK655498 SHG655389:SHG655498 SRC655389:SRC655498 TAY655389:TAY655498 TKU655389:TKU655498 TUQ655389:TUQ655498 UEM655389:UEM655498 UOI655389:UOI655498 UYE655389:UYE655498 VIA655389:VIA655498 VRW655389:VRW655498 WBS655389:WBS655498 WLO655389:WLO655498 WVK655389:WVK655498 C720925:C721034 IY720925:IY721034 SU720925:SU721034 ACQ720925:ACQ721034 AMM720925:AMM721034 AWI720925:AWI721034 BGE720925:BGE721034 BQA720925:BQA721034 BZW720925:BZW721034 CJS720925:CJS721034 CTO720925:CTO721034 DDK720925:DDK721034 DNG720925:DNG721034 DXC720925:DXC721034 EGY720925:EGY721034 EQU720925:EQU721034 FAQ720925:FAQ721034 FKM720925:FKM721034 FUI720925:FUI721034 GEE720925:GEE721034 GOA720925:GOA721034 GXW720925:GXW721034 HHS720925:HHS721034 HRO720925:HRO721034 IBK720925:IBK721034 ILG720925:ILG721034 IVC720925:IVC721034 JEY720925:JEY721034 JOU720925:JOU721034 JYQ720925:JYQ721034 KIM720925:KIM721034 KSI720925:KSI721034 LCE720925:LCE721034 LMA720925:LMA721034 LVW720925:LVW721034 MFS720925:MFS721034 MPO720925:MPO721034 MZK720925:MZK721034 NJG720925:NJG721034 NTC720925:NTC721034 OCY720925:OCY721034 OMU720925:OMU721034 OWQ720925:OWQ721034 PGM720925:PGM721034 PQI720925:PQI721034 QAE720925:QAE721034 QKA720925:QKA721034 QTW720925:QTW721034 RDS720925:RDS721034 RNO720925:RNO721034 RXK720925:RXK721034 SHG720925:SHG721034 SRC720925:SRC721034 TAY720925:TAY721034 TKU720925:TKU721034 TUQ720925:TUQ721034 UEM720925:UEM721034 UOI720925:UOI721034 UYE720925:UYE721034 VIA720925:VIA721034 VRW720925:VRW721034 WBS720925:WBS721034 WLO720925:WLO721034 WVK720925:WVK721034 C786461:C786570 IY786461:IY786570 SU786461:SU786570 ACQ786461:ACQ786570 AMM786461:AMM786570 AWI786461:AWI786570 BGE786461:BGE786570 BQA786461:BQA786570 BZW786461:BZW786570 CJS786461:CJS786570 CTO786461:CTO786570 DDK786461:DDK786570 DNG786461:DNG786570 DXC786461:DXC786570 EGY786461:EGY786570 EQU786461:EQU786570 FAQ786461:FAQ786570 FKM786461:FKM786570 FUI786461:FUI786570 GEE786461:GEE786570 GOA786461:GOA786570 GXW786461:GXW786570 HHS786461:HHS786570 HRO786461:HRO786570 IBK786461:IBK786570 ILG786461:ILG786570 IVC786461:IVC786570 JEY786461:JEY786570 JOU786461:JOU786570 JYQ786461:JYQ786570 KIM786461:KIM786570 KSI786461:KSI786570 LCE786461:LCE786570 LMA786461:LMA786570 LVW786461:LVW786570 MFS786461:MFS786570 MPO786461:MPO786570 MZK786461:MZK786570 NJG786461:NJG786570 NTC786461:NTC786570 OCY786461:OCY786570 OMU786461:OMU786570 OWQ786461:OWQ786570 PGM786461:PGM786570 PQI786461:PQI786570 QAE786461:QAE786570 QKA786461:QKA786570 QTW786461:QTW786570 RDS786461:RDS786570 RNO786461:RNO786570 RXK786461:RXK786570 SHG786461:SHG786570 SRC786461:SRC786570 TAY786461:TAY786570 TKU786461:TKU786570 TUQ786461:TUQ786570 UEM786461:UEM786570 UOI786461:UOI786570 UYE786461:UYE786570 VIA786461:VIA786570 VRW786461:VRW786570 WBS786461:WBS786570 WLO786461:WLO786570 WVK786461:WVK786570 C851997:C852106 IY851997:IY852106 SU851997:SU852106 ACQ851997:ACQ852106 AMM851997:AMM852106 AWI851997:AWI852106 BGE851997:BGE852106 BQA851997:BQA852106 BZW851997:BZW852106 CJS851997:CJS852106 CTO851997:CTO852106 DDK851997:DDK852106 DNG851997:DNG852106 DXC851997:DXC852106 EGY851997:EGY852106 EQU851997:EQU852106 FAQ851997:FAQ852106 FKM851997:FKM852106 FUI851997:FUI852106 GEE851997:GEE852106 GOA851997:GOA852106 GXW851997:GXW852106 HHS851997:HHS852106 HRO851997:HRO852106 IBK851997:IBK852106 ILG851997:ILG852106 IVC851997:IVC852106 JEY851997:JEY852106 JOU851997:JOU852106 JYQ851997:JYQ852106 KIM851997:KIM852106 KSI851997:KSI852106 LCE851997:LCE852106 LMA851997:LMA852106 LVW851997:LVW852106 MFS851997:MFS852106 MPO851997:MPO852106 MZK851997:MZK852106 NJG851997:NJG852106 NTC851997:NTC852106 OCY851997:OCY852106 OMU851997:OMU852106 OWQ851997:OWQ852106 PGM851997:PGM852106 PQI851997:PQI852106 QAE851997:QAE852106 QKA851997:QKA852106 QTW851997:QTW852106 RDS851997:RDS852106 RNO851997:RNO852106 RXK851997:RXK852106 SHG851997:SHG852106 SRC851997:SRC852106 TAY851997:TAY852106 TKU851997:TKU852106 TUQ851997:TUQ852106 UEM851997:UEM852106 UOI851997:UOI852106 UYE851997:UYE852106 VIA851997:VIA852106 VRW851997:VRW852106 WBS851997:WBS852106 WLO851997:WLO852106 WVK851997:WVK852106 C917533:C917642 IY917533:IY917642 SU917533:SU917642 ACQ917533:ACQ917642 AMM917533:AMM917642 AWI917533:AWI917642 BGE917533:BGE917642 BQA917533:BQA917642 BZW917533:BZW917642 CJS917533:CJS917642 CTO917533:CTO917642 DDK917533:DDK917642 DNG917533:DNG917642 DXC917533:DXC917642 EGY917533:EGY917642 EQU917533:EQU917642 FAQ917533:FAQ917642 FKM917533:FKM917642 FUI917533:FUI917642 GEE917533:GEE917642 GOA917533:GOA917642 GXW917533:GXW917642 HHS917533:HHS917642 HRO917533:HRO917642 IBK917533:IBK917642 ILG917533:ILG917642 IVC917533:IVC917642 JEY917533:JEY917642 JOU917533:JOU917642 JYQ917533:JYQ917642 KIM917533:KIM917642 KSI917533:KSI917642 LCE917533:LCE917642 LMA917533:LMA917642 LVW917533:LVW917642 MFS917533:MFS917642 MPO917533:MPO917642 MZK917533:MZK917642 NJG917533:NJG917642 NTC917533:NTC917642 OCY917533:OCY917642 OMU917533:OMU917642 OWQ917533:OWQ917642 PGM917533:PGM917642 PQI917533:PQI917642 QAE917533:QAE917642 QKA917533:QKA917642 QTW917533:QTW917642 RDS917533:RDS917642 RNO917533:RNO917642 RXK917533:RXK917642 SHG917533:SHG917642 SRC917533:SRC917642 TAY917533:TAY917642 TKU917533:TKU917642 TUQ917533:TUQ917642 UEM917533:UEM917642 UOI917533:UOI917642 UYE917533:UYE917642 VIA917533:VIA917642 VRW917533:VRW917642 WBS917533:WBS917642 WLO917533:WLO917642 WVK917533:WVK917642 C983069:C983178 IY983069:IY983178 SU983069:SU983178 ACQ983069:ACQ983178 AMM983069:AMM983178 AWI983069:AWI983178 BGE983069:BGE983178 BQA983069:BQA983178 BZW983069:BZW983178 CJS983069:CJS983178 CTO983069:CTO983178 DDK983069:DDK983178 DNG983069:DNG983178 DXC983069:DXC983178 EGY983069:EGY983178 EQU983069:EQU983178 FAQ983069:FAQ983178 FKM983069:FKM983178 FUI983069:FUI983178 GEE983069:GEE983178 GOA983069:GOA983178 GXW983069:GXW983178 HHS983069:HHS983178 HRO983069:HRO983178 IBK983069:IBK983178 ILG983069:ILG983178 IVC983069:IVC983178 JEY983069:JEY983178 JOU983069:JOU983178 JYQ983069:JYQ983178 KIM983069:KIM983178 KSI983069:KSI983178 LCE983069:LCE983178 LMA983069:LMA983178 LVW983069:LVW983178 MFS983069:MFS983178 MPO983069:MPO983178 MZK983069:MZK983178 NJG983069:NJG983178 NTC983069:NTC983178 OCY983069:OCY983178 OMU983069:OMU983178 OWQ983069:OWQ983178 PGM983069:PGM983178 PQI983069:PQI983178 QAE983069:QAE983178 QKA983069:QKA983178 QTW983069:QTW983178 RDS983069:RDS983178 RNO983069:RNO983178 RXK983069:RXK983178 SHG983069:SHG983178 SRC983069:SRC983178 TAY983069:TAY983178 TKU983069:TKU983178 TUQ983069:TUQ983178 UEM983069:UEM983178 UOI983069:UOI983178 UYE983069:UYE983178 VIA983069:VIA983178 VRW983069:VRW983178 WBS983069:WBS983178 WLO983069:WLO983178 WVK983069:WVK983178 WVK983043:WVK983067 C65539:C65563 IY65539:IY65563 SU65539:SU65563 ACQ65539:ACQ65563 AMM65539:AMM65563 AWI65539:AWI65563 BGE65539:BGE65563 BQA65539:BQA65563 BZW65539:BZW65563 CJS65539:CJS65563 CTO65539:CTO65563 DDK65539:DDK65563 DNG65539:DNG65563 DXC65539:DXC65563 EGY65539:EGY65563 EQU65539:EQU65563 FAQ65539:FAQ65563 FKM65539:FKM65563 FUI65539:FUI65563 GEE65539:GEE65563 GOA65539:GOA65563 GXW65539:GXW65563 HHS65539:HHS65563 HRO65539:HRO65563 IBK65539:IBK65563 ILG65539:ILG65563 IVC65539:IVC65563 JEY65539:JEY65563 JOU65539:JOU65563 JYQ65539:JYQ65563 KIM65539:KIM65563 KSI65539:KSI65563 LCE65539:LCE65563 LMA65539:LMA65563 LVW65539:LVW65563 MFS65539:MFS65563 MPO65539:MPO65563 MZK65539:MZK65563 NJG65539:NJG65563 NTC65539:NTC65563 OCY65539:OCY65563 OMU65539:OMU65563 OWQ65539:OWQ65563 PGM65539:PGM65563 PQI65539:PQI65563 QAE65539:QAE65563 QKA65539:QKA65563 QTW65539:QTW65563 RDS65539:RDS65563 RNO65539:RNO65563 RXK65539:RXK65563 SHG65539:SHG65563 SRC65539:SRC65563 TAY65539:TAY65563 TKU65539:TKU65563 TUQ65539:TUQ65563 UEM65539:UEM65563 UOI65539:UOI65563 UYE65539:UYE65563 VIA65539:VIA65563 VRW65539:VRW65563 WBS65539:WBS65563 WLO65539:WLO65563 WVK65539:WVK65563 C131075:C131099 IY131075:IY131099 SU131075:SU131099 ACQ131075:ACQ131099 AMM131075:AMM131099 AWI131075:AWI131099 BGE131075:BGE131099 BQA131075:BQA131099 BZW131075:BZW131099 CJS131075:CJS131099 CTO131075:CTO131099 DDK131075:DDK131099 DNG131075:DNG131099 DXC131075:DXC131099 EGY131075:EGY131099 EQU131075:EQU131099 FAQ131075:FAQ131099 FKM131075:FKM131099 FUI131075:FUI131099 GEE131075:GEE131099 GOA131075:GOA131099 GXW131075:GXW131099 HHS131075:HHS131099 HRO131075:HRO131099 IBK131075:IBK131099 ILG131075:ILG131099 IVC131075:IVC131099 JEY131075:JEY131099 JOU131075:JOU131099 JYQ131075:JYQ131099 KIM131075:KIM131099 KSI131075:KSI131099 LCE131075:LCE131099 LMA131075:LMA131099 LVW131075:LVW131099 MFS131075:MFS131099 MPO131075:MPO131099 MZK131075:MZK131099 NJG131075:NJG131099 NTC131075:NTC131099 OCY131075:OCY131099 OMU131075:OMU131099 OWQ131075:OWQ131099 PGM131075:PGM131099 PQI131075:PQI131099 QAE131075:QAE131099 QKA131075:QKA131099 QTW131075:QTW131099 RDS131075:RDS131099 RNO131075:RNO131099 RXK131075:RXK131099 SHG131075:SHG131099 SRC131075:SRC131099 TAY131075:TAY131099 TKU131075:TKU131099 TUQ131075:TUQ131099 UEM131075:UEM131099 UOI131075:UOI131099 UYE131075:UYE131099 VIA131075:VIA131099 VRW131075:VRW131099 WBS131075:WBS131099 WLO131075:WLO131099 WVK131075:WVK131099 C196611:C196635 IY196611:IY196635 SU196611:SU196635 ACQ196611:ACQ196635 AMM196611:AMM196635 AWI196611:AWI196635 BGE196611:BGE196635 BQA196611:BQA196635 BZW196611:BZW196635 CJS196611:CJS196635 CTO196611:CTO196635 DDK196611:DDK196635 DNG196611:DNG196635 DXC196611:DXC196635 EGY196611:EGY196635 EQU196611:EQU196635 FAQ196611:FAQ196635 FKM196611:FKM196635 FUI196611:FUI196635 GEE196611:GEE196635 GOA196611:GOA196635 GXW196611:GXW196635 HHS196611:HHS196635 HRO196611:HRO196635 IBK196611:IBK196635 ILG196611:ILG196635 IVC196611:IVC196635 JEY196611:JEY196635 JOU196611:JOU196635 JYQ196611:JYQ196635 KIM196611:KIM196635 KSI196611:KSI196635 LCE196611:LCE196635 LMA196611:LMA196635 LVW196611:LVW196635 MFS196611:MFS196635 MPO196611:MPO196635 MZK196611:MZK196635 NJG196611:NJG196635 NTC196611:NTC196635 OCY196611:OCY196635 OMU196611:OMU196635 OWQ196611:OWQ196635 PGM196611:PGM196635 PQI196611:PQI196635 QAE196611:QAE196635 QKA196611:QKA196635 QTW196611:QTW196635 RDS196611:RDS196635 RNO196611:RNO196635 RXK196611:RXK196635 SHG196611:SHG196635 SRC196611:SRC196635 TAY196611:TAY196635 TKU196611:TKU196635 TUQ196611:TUQ196635 UEM196611:UEM196635 UOI196611:UOI196635 UYE196611:UYE196635 VIA196611:VIA196635 VRW196611:VRW196635 WBS196611:WBS196635 WLO196611:WLO196635 WVK196611:WVK196635 C262147:C262171 IY262147:IY262171 SU262147:SU262171 ACQ262147:ACQ262171 AMM262147:AMM262171 AWI262147:AWI262171 BGE262147:BGE262171 BQA262147:BQA262171 BZW262147:BZW262171 CJS262147:CJS262171 CTO262147:CTO262171 DDK262147:DDK262171 DNG262147:DNG262171 DXC262147:DXC262171 EGY262147:EGY262171 EQU262147:EQU262171 FAQ262147:FAQ262171 FKM262147:FKM262171 FUI262147:FUI262171 GEE262147:GEE262171 GOA262147:GOA262171 GXW262147:GXW262171 HHS262147:HHS262171 HRO262147:HRO262171 IBK262147:IBK262171 ILG262147:ILG262171 IVC262147:IVC262171 JEY262147:JEY262171 JOU262147:JOU262171 JYQ262147:JYQ262171 KIM262147:KIM262171 KSI262147:KSI262171 LCE262147:LCE262171 LMA262147:LMA262171 LVW262147:LVW262171 MFS262147:MFS262171 MPO262147:MPO262171 MZK262147:MZK262171 NJG262147:NJG262171 NTC262147:NTC262171 OCY262147:OCY262171 OMU262147:OMU262171 OWQ262147:OWQ262171 PGM262147:PGM262171 PQI262147:PQI262171 QAE262147:QAE262171 QKA262147:QKA262171 QTW262147:QTW262171 RDS262147:RDS262171 RNO262147:RNO262171 RXK262147:RXK262171 SHG262147:SHG262171 SRC262147:SRC262171 TAY262147:TAY262171 TKU262147:TKU262171 TUQ262147:TUQ262171 UEM262147:UEM262171 UOI262147:UOI262171 UYE262147:UYE262171 VIA262147:VIA262171 VRW262147:VRW262171 WBS262147:WBS262171 WLO262147:WLO262171 WVK262147:WVK262171 C327683:C327707 IY327683:IY327707 SU327683:SU327707 ACQ327683:ACQ327707 AMM327683:AMM327707 AWI327683:AWI327707 BGE327683:BGE327707 BQA327683:BQA327707 BZW327683:BZW327707 CJS327683:CJS327707 CTO327683:CTO327707 DDK327683:DDK327707 DNG327683:DNG327707 DXC327683:DXC327707 EGY327683:EGY327707 EQU327683:EQU327707 FAQ327683:FAQ327707 FKM327683:FKM327707 FUI327683:FUI327707 GEE327683:GEE327707 GOA327683:GOA327707 GXW327683:GXW327707 HHS327683:HHS327707 HRO327683:HRO327707 IBK327683:IBK327707 ILG327683:ILG327707 IVC327683:IVC327707 JEY327683:JEY327707 JOU327683:JOU327707 JYQ327683:JYQ327707 KIM327683:KIM327707 KSI327683:KSI327707 LCE327683:LCE327707 LMA327683:LMA327707 LVW327683:LVW327707 MFS327683:MFS327707 MPO327683:MPO327707 MZK327683:MZK327707 NJG327683:NJG327707 NTC327683:NTC327707 OCY327683:OCY327707 OMU327683:OMU327707 OWQ327683:OWQ327707 PGM327683:PGM327707 PQI327683:PQI327707 QAE327683:QAE327707 QKA327683:QKA327707 QTW327683:QTW327707 RDS327683:RDS327707 RNO327683:RNO327707 RXK327683:RXK327707 SHG327683:SHG327707 SRC327683:SRC327707 TAY327683:TAY327707 TKU327683:TKU327707 TUQ327683:TUQ327707 UEM327683:UEM327707 UOI327683:UOI327707 UYE327683:UYE327707 VIA327683:VIA327707 VRW327683:VRW327707 WBS327683:WBS327707 WLO327683:WLO327707 WVK327683:WVK327707 C393219:C393243 IY393219:IY393243 SU393219:SU393243 ACQ393219:ACQ393243 AMM393219:AMM393243 AWI393219:AWI393243 BGE393219:BGE393243 BQA393219:BQA393243 BZW393219:BZW393243 CJS393219:CJS393243 CTO393219:CTO393243 DDK393219:DDK393243 DNG393219:DNG393243 DXC393219:DXC393243 EGY393219:EGY393243 EQU393219:EQU393243 FAQ393219:FAQ393243 FKM393219:FKM393243 FUI393219:FUI393243 GEE393219:GEE393243 GOA393219:GOA393243 GXW393219:GXW393243 HHS393219:HHS393243 HRO393219:HRO393243 IBK393219:IBK393243 ILG393219:ILG393243 IVC393219:IVC393243 JEY393219:JEY393243 JOU393219:JOU393243 JYQ393219:JYQ393243 KIM393219:KIM393243 KSI393219:KSI393243 LCE393219:LCE393243 LMA393219:LMA393243 LVW393219:LVW393243 MFS393219:MFS393243 MPO393219:MPO393243 MZK393219:MZK393243 NJG393219:NJG393243 NTC393219:NTC393243 OCY393219:OCY393243 OMU393219:OMU393243 OWQ393219:OWQ393243 PGM393219:PGM393243 PQI393219:PQI393243 QAE393219:QAE393243 QKA393219:QKA393243 QTW393219:QTW393243 RDS393219:RDS393243 RNO393219:RNO393243 RXK393219:RXK393243 SHG393219:SHG393243 SRC393219:SRC393243 TAY393219:TAY393243 TKU393219:TKU393243 TUQ393219:TUQ393243 UEM393219:UEM393243 UOI393219:UOI393243 UYE393219:UYE393243 VIA393219:VIA393243 VRW393219:VRW393243 WBS393219:WBS393243 WLO393219:WLO393243 WVK393219:WVK393243 C458755:C458779 IY458755:IY458779 SU458755:SU458779 ACQ458755:ACQ458779 AMM458755:AMM458779 AWI458755:AWI458779 BGE458755:BGE458779 BQA458755:BQA458779 BZW458755:BZW458779 CJS458755:CJS458779 CTO458755:CTO458779 DDK458755:DDK458779 DNG458755:DNG458779 DXC458755:DXC458779 EGY458755:EGY458779 EQU458755:EQU458779 FAQ458755:FAQ458779 FKM458755:FKM458779 FUI458755:FUI458779 GEE458755:GEE458779 GOA458755:GOA458779 GXW458755:GXW458779 HHS458755:HHS458779 HRO458755:HRO458779 IBK458755:IBK458779 ILG458755:ILG458779 IVC458755:IVC458779 JEY458755:JEY458779 JOU458755:JOU458779 JYQ458755:JYQ458779 KIM458755:KIM458779 KSI458755:KSI458779 LCE458755:LCE458779 LMA458755:LMA458779 LVW458755:LVW458779 MFS458755:MFS458779 MPO458755:MPO458779 MZK458755:MZK458779 NJG458755:NJG458779 NTC458755:NTC458779 OCY458755:OCY458779 OMU458755:OMU458779 OWQ458755:OWQ458779 PGM458755:PGM458779 PQI458755:PQI458779 QAE458755:QAE458779 QKA458755:QKA458779 QTW458755:QTW458779 RDS458755:RDS458779 RNO458755:RNO458779 RXK458755:RXK458779 SHG458755:SHG458779 SRC458755:SRC458779 TAY458755:TAY458779 TKU458755:TKU458779 TUQ458755:TUQ458779 UEM458755:UEM458779 UOI458755:UOI458779 UYE458755:UYE458779 VIA458755:VIA458779 VRW458755:VRW458779 WBS458755:WBS458779 WLO458755:WLO458779 WVK458755:WVK458779 C524291:C524315 IY524291:IY524315 SU524291:SU524315 ACQ524291:ACQ524315 AMM524291:AMM524315 AWI524291:AWI524315 BGE524291:BGE524315 BQA524291:BQA524315 BZW524291:BZW524315 CJS524291:CJS524315 CTO524291:CTO524315 DDK524291:DDK524315 DNG524291:DNG524315 DXC524291:DXC524315 EGY524291:EGY524315 EQU524291:EQU524315 FAQ524291:FAQ524315 FKM524291:FKM524315 FUI524291:FUI524315 GEE524291:GEE524315 GOA524291:GOA524315 GXW524291:GXW524315 HHS524291:HHS524315 HRO524291:HRO524315 IBK524291:IBK524315 ILG524291:ILG524315 IVC524291:IVC524315 JEY524291:JEY524315 JOU524291:JOU524315 JYQ524291:JYQ524315 KIM524291:KIM524315 KSI524291:KSI524315 LCE524291:LCE524315 LMA524291:LMA524315 LVW524291:LVW524315 MFS524291:MFS524315 MPO524291:MPO524315 MZK524291:MZK524315 NJG524291:NJG524315 NTC524291:NTC524315 OCY524291:OCY524315 OMU524291:OMU524315 OWQ524291:OWQ524315 PGM524291:PGM524315 PQI524291:PQI524315 QAE524291:QAE524315 QKA524291:QKA524315 QTW524291:QTW524315 RDS524291:RDS524315 RNO524291:RNO524315 RXK524291:RXK524315 SHG524291:SHG524315 SRC524291:SRC524315 TAY524291:TAY524315 TKU524291:TKU524315 TUQ524291:TUQ524315 UEM524291:UEM524315 UOI524291:UOI524315 UYE524291:UYE524315 VIA524291:VIA524315 VRW524291:VRW524315 WBS524291:WBS524315 WLO524291:WLO524315 WVK524291:WVK524315 C589827:C589851 IY589827:IY589851 SU589827:SU589851 ACQ589827:ACQ589851 AMM589827:AMM589851 AWI589827:AWI589851 BGE589827:BGE589851 BQA589827:BQA589851 BZW589827:BZW589851 CJS589827:CJS589851 CTO589827:CTO589851 DDK589827:DDK589851 DNG589827:DNG589851 DXC589827:DXC589851 EGY589827:EGY589851 EQU589827:EQU589851 FAQ589827:FAQ589851 FKM589827:FKM589851 FUI589827:FUI589851 GEE589827:GEE589851 GOA589827:GOA589851 GXW589827:GXW589851 HHS589827:HHS589851 HRO589827:HRO589851 IBK589827:IBK589851 ILG589827:ILG589851 IVC589827:IVC589851 JEY589827:JEY589851 JOU589827:JOU589851 JYQ589827:JYQ589851 KIM589827:KIM589851 KSI589827:KSI589851 LCE589827:LCE589851 LMA589827:LMA589851 LVW589827:LVW589851 MFS589827:MFS589851 MPO589827:MPO589851 MZK589827:MZK589851 NJG589827:NJG589851 NTC589827:NTC589851 OCY589827:OCY589851 OMU589827:OMU589851 OWQ589827:OWQ589851 PGM589827:PGM589851 PQI589827:PQI589851 QAE589827:QAE589851 QKA589827:QKA589851 QTW589827:QTW589851 RDS589827:RDS589851 RNO589827:RNO589851 RXK589827:RXK589851 SHG589827:SHG589851 SRC589827:SRC589851 TAY589827:TAY589851 TKU589827:TKU589851 TUQ589827:TUQ589851 UEM589827:UEM589851 UOI589827:UOI589851 UYE589827:UYE589851 VIA589827:VIA589851 VRW589827:VRW589851 WBS589827:WBS589851 WLO589827:WLO589851 WVK589827:WVK589851 C655363:C655387 IY655363:IY655387 SU655363:SU655387 ACQ655363:ACQ655387 AMM655363:AMM655387 AWI655363:AWI655387 BGE655363:BGE655387 BQA655363:BQA655387 BZW655363:BZW655387 CJS655363:CJS655387 CTO655363:CTO655387 DDK655363:DDK655387 DNG655363:DNG655387 DXC655363:DXC655387 EGY655363:EGY655387 EQU655363:EQU655387 FAQ655363:FAQ655387 FKM655363:FKM655387 FUI655363:FUI655387 GEE655363:GEE655387 GOA655363:GOA655387 GXW655363:GXW655387 HHS655363:HHS655387 HRO655363:HRO655387 IBK655363:IBK655387 ILG655363:ILG655387 IVC655363:IVC655387 JEY655363:JEY655387 JOU655363:JOU655387 JYQ655363:JYQ655387 KIM655363:KIM655387 KSI655363:KSI655387 LCE655363:LCE655387 LMA655363:LMA655387 LVW655363:LVW655387 MFS655363:MFS655387 MPO655363:MPO655387 MZK655363:MZK655387 NJG655363:NJG655387 NTC655363:NTC655387 OCY655363:OCY655387 OMU655363:OMU655387 OWQ655363:OWQ655387 PGM655363:PGM655387 PQI655363:PQI655387 QAE655363:QAE655387 QKA655363:QKA655387 QTW655363:QTW655387 RDS655363:RDS655387 RNO655363:RNO655387 RXK655363:RXK655387 SHG655363:SHG655387 SRC655363:SRC655387 TAY655363:TAY655387 TKU655363:TKU655387 TUQ655363:TUQ655387 UEM655363:UEM655387 UOI655363:UOI655387 UYE655363:UYE655387 VIA655363:VIA655387 VRW655363:VRW655387 WBS655363:WBS655387 WLO655363:WLO655387 WVK655363:WVK655387 C720899:C720923 IY720899:IY720923 SU720899:SU720923 ACQ720899:ACQ720923 AMM720899:AMM720923 AWI720899:AWI720923 BGE720899:BGE720923 BQA720899:BQA720923 BZW720899:BZW720923 CJS720899:CJS720923 CTO720899:CTO720923 DDK720899:DDK720923 DNG720899:DNG720923 DXC720899:DXC720923 EGY720899:EGY720923 EQU720899:EQU720923 FAQ720899:FAQ720923 FKM720899:FKM720923 FUI720899:FUI720923 GEE720899:GEE720923 GOA720899:GOA720923 GXW720899:GXW720923 HHS720899:HHS720923 HRO720899:HRO720923 IBK720899:IBK720923 ILG720899:ILG720923 IVC720899:IVC720923 JEY720899:JEY720923 JOU720899:JOU720923 JYQ720899:JYQ720923 KIM720899:KIM720923 KSI720899:KSI720923 LCE720899:LCE720923 LMA720899:LMA720923 LVW720899:LVW720923 MFS720899:MFS720923 MPO720899:MPO720923 MZK720899:MZK720923 NJG720899:NJG720923 NTC720899:NTC720923 OCY720899:OCY720923 OMU720899:OMU720923 OWQ720899:OWQ720923 PGM720899:PGM720923 PQI720899:PQI720923 QAE720899:QAE720923 QKA720899:QKA720923 QTW720899:QTW720923 RDS720899:RDS720923 RNO720899:RNO720923 RXK720899:RXK720923 SHG720899:SHG720923 SRC720899:SRC720923 TAY720899:TAY720923 TKU720899:TKU720923 TUQ720899:TUQ720923 UEM720899:UEM720923 UOI720899:UOI720923 UYE720899:UYE720923 VIA720899:VIA720923 VRW720899:VRW720923 WBS720899:WBS720923 WLO720899:WLO720923 WVK720899:WVK720923 C786435:C786459 IY786435:IY786459 SU786435:SU786459 ACQ786435:ACQ786459 AMM786435:AMM786459 AWI786435:AWI786459 BGE786435:BGE786459 BQA786435:BQA786459 BZW786435:BZW786459 CJS786435:CJS786459 CTO786435:CTO786459 DDK786435:DDK786459 DNG786435:DNG786459 DXC786435:DXC786459 EGY786435:EGY786459 EQU786435:EQU786459 FAQ786435:FAQ786459 FKM786435:FKM786459 FUI786435:FUI786459 GEE786435:GEE786459 GOA786435:GOA786459 GXW786435:GXW786459 HHS786435:HHS786459 HRO786435:HRO786459 IBK786435:IBK786459 ILG786435:ILG786459 IVC786435:IVC786459 JEY786435:JEY786459 JOU786435:JOU786459 JYQ786435:JYQ786459 KIM786435:KIM786459 KSI786435:KSI786459 LCE786435:LCE786459 LMA786435:LMA786459 LVW786435:LVW786459 MFS786435:MFS786459 MPO786435:MPO786459 MZK786435:MZK786459 NJG786435:NJG786459 NTC786435:NTC786459 OCY786435:OCY786459 OMU786435:OMU786459 OWQ786435:OWQ786459 PGM786435:PGM786459 PQI786435:PQI786459 QAE786435:QAE786459 QKA786435:QKA786459 QTW786435:QTW786459 RDS786435:RDS786459 RNO786435:RNO786459 RXK786435:RXK786459 SHG786435:SHG786459 SRC786435:SRC786459 TAY786435:TAY786459 TKU786435:TKU786459 TUQ786435:TUQ786459 UEM786435:UEM786459 UOI786435:UOI786459 UYE786435:UYE786459 VIA786435:VIA786459 VRW786435:VRW786459 WBS786435:WBS786459 WLO786435:WLO786459 WVK786435:WVK786459 C851971:C851995 IY851971:IY851995 SU851971:SU851995 ACQ851971:ACQ851995 AMM851971:AMM851995 AWI851971:AWI851995 BGE851971:BGE851995 BQA851971:BQA851995 BZW851971:BZW851995 CJS851971:CJS851995 CTO851971:CTO851995 DDK851971:DDK851995 DNG851971:DNG851995 DXC851971:DXC851995 EGY851971:EGY851995 EQU851971:EQU851995 FAQ851971:FAQ851995 FKM851971:FKM851995 FUI851971:FUI851995 GEE851971:GEE851995 GOA851971:GOA851995 GXW851971:GXW851995 HHS851971:HHS851995 HRO851971:HRO851995 IBK851971:IBK851995 ILG851971:ILG851995 IVC851971:IVC851995 JEY851971:JEY851995 JOU851971:JOU851995 JYQ851971:JYQ851995 KIM851971:KIM851995 KSI851971:KSI851995 LCE851971:LCE851995 LMA851971:LMA851995 LVW851971:LVW851995 MFS851971:MFS851995 MPO851971:MPO851995 MZK851971:MZK851995 NJG851971:NJG851995 NTC851971:NTC851995 OCY851971:OCY851995 OMU851971:OMU851995 OWQ851971:OWQ851995 PGM851971:PGM851995 PQI851971:PQI851995 QAE851971:QAE851995 QKA851971:QKA851995 QTW851971:QTW851995 RDS851971:RDS851995 RNO851971:RNO851995 RXK851971:RXK851995 SHG851971:SHG851995 SRC851971:SRC851995 TAY851971:TAY851995 TKU851971:TKU851995 TUQ851971:TUQ851995 UEM851971:UEM851995 UOI851971:UOI851995 UYE851971:UYE851995 VIA851971:VIA851995 VRW851971:VRW851995 WBS851971:WBS851995 WLO851971:WLO851995 WVK851971:WVK851995 C917507:C917531 IY917507:IY917531 SU917507:SU917531 ACQ917507:ACQ917531 AMM917507:AMM917531 AWI917507:AWI917531 BGE917507:BGE917531 BQA917507:BQA917531 BZW917507:BZW917531 CJS917507:CJS917531 CTO917507:CTO917531 DDK917507:DDK917531 DNG917507:DNG917531 DXC917507:DXC917531 EGY917507:EGY917531 EQU917507:EQU917531 FAQ917507:FAQ917531 FKM917507:FKM917531 FUI917507:FUI917531 GEE917507:GEE917531 GOA917507:GOA917531 GXW917507:GXW917531 HHS917507:HHS917531 HRO917507:HRO917531 IBK917507:IBK917531 ILG917507:ILG917531 IVC917507:IVC917531 JEY917507:JEY917531 JOU917507:JOU917531 JYQ917507:JYQ917531 KIM917507:KIM917531 KSI917507:KSI917531 LCE917507:LCE917531 LMA917507:LMA917531 LVW917507:LVW917531 MFS917507:MFS917531 MPO917507:MPO917531 MZK917507:MZK917531 NJG917507:NJG917531 NTC917507:NTC917531 OCY917507:OCY917531 OMU917507:OMU917531 OWQ917507:OWQ917531 PGM917507:PGM917531 PQI917507:PQI917531 QAE917507:QAE917531 QKA917507:QKA917531 QTW917507:QTW917531 RDS917507:RDS917531 RNO917507:RNO917531 RXK917507:RXK917531 SHG917507:SHG917531 SRC917507:SRC917531 TAY917507:TAY917531 TKU917507:TKU917531 TUQ917507:TUQ917531 UEM917507:UEM917531 UOI917507:UOI917531 UYE917507:UYE917531 VIA917507:VIA917531 VRW917507:VRW917531 WBS917507:WBS917531 WLO917507:WLO917531 WVK917507:WVK917531 C983043:C983067 IY983043:IY983067 SU983043:SU983067 ACQ983043:ACQ983067 AMM983043:AMM983067 AWI983043:AWI983067 BGE983043:BGE983067 BQA983043:BQA983067 BZW983043:BZW983067 CJS983043:CJS983067 CTO983043:CTO983067 DDK983043:DDK983067 DNG983043:DNG983067 DXC983043:DXC983067 EGY983043:EGY983067 EQU983043:EQU983067 FAQ983043:FAQ983067 FKM983043:FKM983067 FUI983043:FUI983067 GEE983043:GEE983067 GOA983043:GOA983067 GXW983043:GXW983067 HHS983043:HHS983067 HRO983043:HRO983067 IBK983043:IBK983067 ILG983043:ILG983067 IVC983043:IVC983067 JEY983043:JEY983067 JOU983043:JOU983067 JYQ983043:JYQ983067 KIM983043:KIM983067 KSI983043:KSI983067 LCE983043:LCE983067 LMA983043:LMA983067 LVW983043:LVW983067 MFS983043:MFS983067 MPO983043:MPO983067 MZK983043:MZK983067 NJG983043:NJG983067 NTC983043:NTC983067 OCY983043:OCY983067 OMU983043:OMU983067 OWQ983043:OWQ983067 PGM983043:PGM983067 PQI983043:PQI983067 QAE983043:QAE983067 QKA983043:QKA983067 QTW983043:QTW983067 RDS983043:RDS983067 RNO983043:RNO983067 RXK983043:RXK983067 SHG983043:SHG983067 SRC983043:SRC983067 TAY983043:TAY983067 TKU983043:TKU983067 TUQ983043:TUQ983067 UEM983043:UEM983067 UOI983043:UOI983067 UYE983043:UYE983067 VIA983043:VIA983067 VRW983043:VRW983067 WBS983043:WBS983067 WLO983043:WLO983067 IY4:IY27 SU4:SU27 ACQ4:ACQ27 AMM4:AMM27 AWI4:AWI27 BGE4:BGE27 BQA4:BQA27 BZW4:BZW27 CJS4:CJS27 CTO4:CTO27 DDK4:DDK27 DNG4:DNG27 DXC4:DXC27 EGY4:EGY27 EQU4:EQU27 FAQ4:FAQ27 FKM4:FKM27 FUI4:FUI27 GEE4:GEE27 GOA4:GOA27 GXW4:GXW27 HHS4:HHS27 HRO4:HRO27 IBK4:IBK27 ILG4:ILG27 IVC4:IVC27 JEY4:JEY27 JOU4:JOU27 JYQ4:JYQ27 KIM4:KIM27 KSI4:KSI27 LCE4:LCE27 LMA4:LMA27 LVW4:LVW27 MFS4:MFS27 MPO4:MPO27 MZK4:MZK27 NJG4:NJG27 NTC4:NTC27 OCY4:OCY27 OMU4:OMU27 OWQ4:OWQ27 PGM4:PGM27 PQI4:PQI27 QAE4:QAE27 QKA4:QKA27 QTW4:QTW27 RDS4:RDS27 RNO4:RNO27 RXK4:RXK27 SHG4:SHG27 SRC4:SRC27 TAY4:TAY27 TKU4:TKU27 TUQ4:TUQ27 UEM4:UEM27 UOI4:UOI27 UYE4:UYE27 VIA4:VIA27 VRW4:VRW27 WBS4:WBS27 WLO4:WLO27 WVK4:WVK27 C4:C138" xr:uid="{EF2703BF-CA26-412D-B8A9-0262195D956D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Release Plan</vt:lpstr>
      <vt:lpstr>Product Backlog</vt:lpstr>
      <vt:lpstr>'Product Backlog'!Área_de_impresión</vt:lpstr>
      <vt:lpstr>ProductBacklog</vt:lpstr>
      <vt:lpstr>Sprint</vt:lpstr>
      <vt:lpstr>Status</vt:lpstr>
      <vt:lpstr>StoryName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EDWIN V.</cp:lastModifiedBy>
  <dcterms:created xsi:type="dcterms:W3CDTF">2019-02-26T18:09:52Z</dcterms:created>
  <dcterms:modified xsi:type="dcterms:W3CDTF">2021-11-04T16:00:36Z</dcterms:modified>
</cp:coreProperties>
</file>