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defaultThemeVersion="124226"/>
  <mc:AlternateContent xmlns:mc="http://schemas.openxmlformats.org/markup-compatibility/2006">
    <mc:Choice Requires="x15">
      <x15ac:absPath xmlns:x15ac="http://schemas.microsoft.com/office/spreadsheetml/2010/11/ac" url="C:\Users\mjergovi\Desktop\GFI POD 2019\"/>
    </mc:Choice>
  </mc:AlternateContent>
  <bookViews>
    <workbookView xWindow="0" yWindow="0" windowWidth="23040" windowHeight="10455"/>
  </bookViews>
  <sheets>
    <sheet name="Opći podaci" sheetId="23"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PK!$A$1:$W$61</definedName>
  </definedNames>
  <calcPr calcId="152511"/>
</workbook>
</file>

<file path=xl/calcChain.xml><?xml version="1.0" encoding="utf-8"?>
<calcChain xmlns="http://schemas.openxmlformats.org/spreadsheetml/2006/main">
  <c r="I69" i="19" l="1"/>
  <c r="I78" i="18" l="1"/>
  <c r="H78" i="18"/>
  <c r="U49" i="22" l="1"/>
  <c r="U56" i="22"/>
  <c r="W56" i="22" s="1"/>
  <c r="U55" i="22"/>
  <c r="W55" i="22" s="1"/>
  <c r="U54" i="22"/>
  <c r="W54" i="22" s="1"/>
  <c r="U53" i="22"/>
  <c r="W53" i="22" s="1"/>
  <c r="U52" i="22"/>
  <c r="W52" i="22" s="1"/>
  <c r="U51" i="22"/>
  <c r="W51" i="22" s="1"/>
  <c r="U50" i="22"/>
  <c r="W50" i="22" s="1"/>
  <c r="W49" i="22"/>
  <c r="U48" i="22"/>
  <c r="W48" i="22" s="1"/>
  <c r="U47" i="22"/>
  <c r="W47" i="22" s="1"/>
  <c r="U46" i="22"/>
  <c r="W46" i="22" s="1"/>
  <c r="U45" i="22"/>
  <c r="W45" i="22" s="1"/>
  <c r="U44" i="22"/>
  <c r="W44" i="22" s="1"/>
  <c r="U43" i="22"/>
  <c r="W43" i="22" s="1"/>
  <c r="U42" i="22"/>
  <c r="W42" i="22" s="1"/>
  <c r="U41" i="22"/>
  <c r="W41" i="22" s="1"/>
  <c r="U40" i="22"/>
  <c r="W40" i="22" s="1"/>
  <c r="U39" i="22"/>
  <c r="U37" i="22"/>
  <c r="W37" i="22" s="1"/>
  <c r="U36" i="22"/>
  <c r="U35" i="22"/>
  <c r="W35" i="22" s="1"/>
  <c r="U12" i="22"/>
  <c r="W12" i="22" s="1"/>
  <c r="U13" i="22"/>
  <c r="W13" i="22" s="1"/>
  <c r="U14" i="22"/>
  <c r="W14" i="22" s="1"/>
  <c r="U15" i="22"/>
  <c r="W15" i="22" s="1"/>
  <c r="U16" i="22"/>
  <c r="W16" i="22" s="1"/>
  <c r="U17" i="22"/>
  <c r="W17" i="22" s="1"/>
  <c r="U18" i="22"/>
  <c r="W18" i="22" s="1"/>
  <c r="U19" i="22"/>
  <c r="W19" i="22" s="1"/>
  <c r="U20" i="22"/>
  <c r="W20" i="22" s="1"/>
  <c r="U21" i="22"/>
  <c r="W21" i="22" s="1"/>
  <c r="U22" i="22"/>
  <c r="W22" i="22" s="1"/>
  <c r="U23" i="22"/>
  <c r="W23" i="22" s="1"/>
  <c r="U24" i="22"/>
  <c r="W24" i="22" s="1"/>
  <c r="U25" i="22"/>
  <c r="W25" i="22" s="1"/>
  <c r="U26" i="22"/>
  <c r="W26" i="22" s="1"/>
  <c r="U27" i="22"/>
  <c r="W27" i="22" s="1"/>
  <c r="U28" i="22"/>
  <c r="W28" i="22" s="1"/>
  <c r="U11" i="22"/>
  <c r="W11" i="22" s="1"/>
  <c r="W8" i="22"/>
  <c r="U8" i="22"/>
  <c r="U9" i="22"/>
  <c r="W9" i="22" s="1"/>
  <c r="U7" i="22"/>
  <c r="W7" i="22" s="1"/>
  <c r="I31" i="22"/>
  <c r="I32" i="22" s="1"/>
  <c r="J31" i="22"/>
  <c r="J32" i="22" s="1"/>
  <c r="K31" i="22"/>
  <c r="K32" i="22" s="1"/>
  <c r="L31" i="22"/>
  <c r="L32" i="22" s="1"/>
  <c r="M31" i="22"/>
  <c r="M32" i="22" s="1"/>
  <c r="N31" i="22"/>
  <c r="N32" i="22" s="1"/>
  <c r="O31" i="22"/>
  <c r="O32" i="22" s="1"/>
  <c r="P31" i="22"/>
  <c r="P32" i="22" s="1"/>
  <c r="Q31" i="22"/>
  <c r="Q32" i="22" s="1"/>
  <c r="R31" i="22"/>
  <c r="R32" i="22" s="1"/>
  <c r="S31" i="22"/>
  <c r="S32" i="22" s="1"/>
  <c r="T31" i="22"/>
  <c r="T32" i="22" s="1"/>
  <c r="V31" i="22"/>
  <c r="V32" i="22" s="1"/>
  <c r="I33" i="22"/>
  <c r="J33" i="22"/>
  <c r="K33" i="22"/>
  <c r="L33" i="22"/>
  <c r="M33" i="22"/>
  <c r="N33" i="22"/>
  <c r="O33" i="22"/>
  <c r="P33" i="22"/>
  <c r="Q33" i="22"/>
  <c r="R33" i="22"/>
  <c r="S33" i="22"/>
  <c r="T33" i="22"/>
  <c r="V33" i="22"/>
  <c r="H33" i="22"/>
  <c r="H31" i="22"/>
  <c r="H32" i="22" s="1"/>
  <c r="I59" i="22"/>
  <c r="I60" i="22" s="1"/>
  <c r="J59" i="22"/>
  <c r="K59" i="22"/>
  <c r="L59" i="22"/>
  <c r="L60" i="22" s="1"/>
  <c r="M59" i="22"/>
  <c r="M60" i="22" s="1"/>
  <c r="N59" i="22"/>
  <c r="N60" i="22" s="1"/>
  <c r="O59" i="22"/>
  <c r="O60" i="22" s="1"/>
  <c r="P59" i="22"/>
  <c r="P60" i="22" s="1"/>
  <c r="Q59" i="22"/>
  <c r="Q60" i="22" s="1"/>
  <c r="R59" i="22"/>
  <c r="R60" i="22" s="1"/>
  <c r="S59" i="22"/>
  <c r="S60" i="22" s="1"/>
  <c r="T59" i="22"/>
  <c r="T60" i="22" s="1"/>
  <c r="V59" i="22"/>
  <c r="V60" i="22" s="1"/>
  <c r="J60" i="22"/>
  <c r="K60" i="22"/>
  <c r="I61" i="22"/>
  <c r="J61" i="22"/>
  <c r="K61" i="22"/>
  <c r="L61" i="22"/>
  <c r="M61" i="22"/>
  <c r="N61" i="22"/>
  <c r="O61" i="22"/>
  <c r="P61" i="22"/>
  <c r="Q61" i="22"/>
  <c r="R61" i="22"/>
  <c r="S61" i="22"/>
  <c r="T61" i="22"/>
  <c r="V61" i="22"/>
  <c r="H61" i="22"/>
  <c r="H59" i="22"/>
  <c r="H60" i="22" s="1"/>
  <c r="I38" i="22"/>
  <c r="I57" i="22" s="1"/>
  <c r="J38" i="22"/>
  <c r="J57" i="22" s="1"/>
  <c r="K38" i="22"/>
  <c r="K57" i="22" s="1"/>
  <c r="L38" i="22"/>
  <c r="L57" i="22" s="1"/>
  <c r="M38" i="22"/>
  <c r="M57" i="22" s="1"/>
  <c r="N38" i="22"/>
  <c r="N57" i="22" s="1"/>
  <c r="O38" i="22"/>
  <c r="O57" i="22" s="1"/>
  <c r="P38" i="22"/>
  <c r="P57" i="22" s="1"/>
  <c r="Q38" i="22"/>
  <c r="Q57" i="22" s="1"/>
  <c r="R38" i="22"/>
  <c r="R57" i="22" s="1"/>
  <c r="S38" i="22"/>
  <c r="S57" i="22" s="1"/>
  <c r="T38" i="22"/>
  <c r="T57" i="22" s="1"/>
  <c r="V38" i="22"/>
  <c r="V57" i="22" s="1"/>
  <c r="H38" i="22"/>
  <c r="H57" i="22" s="1"/>
  <c r="U61" i="22" l="1"/>
  <c r="U38" i="22"/>
  <c r="W61" i="22"/>
  <c r="W33" i="22"/>
  <c r="U33" i="22"/>
  <c r="W31" i="22"/>
  <c r="W32" i="22" s="1"/>
  <c r="U31" i="22"/>
  <c r="U32" i="22" s="1"/>
  <c r="W59" i="22"/>
  <c r="W39" i="22"/>
  <c r="U57" i="22"/>
  <c r="U59" i="22"/>
  <c r="U60" i="22" s="1"/>
  <c r="W36" i="22"/>
  <c r="W38" i="22" s="1"/>
  <c r="I10" i="22"/>
  <c r="I29" i="22" s="1"/>
  <c r="J10" i="22"/>
  <c r="J29" i="22" s="1"/>
  <c r="K10" i="22"/>
  <c r="K29" i="22" s="1"/>
  <c r="L10" i="22"/>
  <c r="L29" i="22" s="1"/>
  <c r="M10" i="22"/>
  <c r="M29" i="22" s="1"/>
  <c r="N10" i="22"/>
  <c r="N29" i="22" s="1"/>
  <c r="O10" i="22"/>
  <c r="O29" i="22" s="1"/>
  <c r="P10" i="22"/>
  <c r="P29" i="22" s="1"/>
  <c r="Q10" i="22"/>
  <c r="Q29" i="22" s="1"/>
  <c r="R10" i="22"/>
  <c r="R29" i="22" s="1"/>
  <c r="S10" i="22"/>
  <c r="S29" i="22" s="1"/>
  <c r="T10" i="22"/>
  <c r="T29" i="22" s="1"/>
  <c r="U10" i="22"/>
  <c r="U29" i="22" s="1"/>
  <c r="V10" i="22"/>
  <c r="V29" i="22" s="1"/>
  <c r="W10" i="22"/>
  <c r="W29" i="22" s="1"/>
  <c r="H10" i="22"/>
  <c r="H29" i="22" s="1"/>
  <c r="I46" i="21"/>
  <c r="H46" i="21"/>
  <c r="I40" i="21"/>
  <c r="I47" i="21" s="1"/>
  <c r="H40" i="21"/>
  <c r="W60" i="22" l="1"/>
  <c r="H47" i="21"/>
  <c r="W57" i="22"/>
  <c r="I33" i="21"/>
  <c r="I27" i="21"/>
  <c r="H33" i="21"/>
  <c r="H27" i="21"/>
  <c r="I16" i="21"/>
  <c r="I19" i="21" s="1"/>
  <c r="H16" i="21"/>
  <c r="H19" i="21" s="1"/>
  <c r="I54" i="20"/>
  <c r="H54" i="20"/>
  <c r="I48" i="20"/>
  <c r="H48" i="20"/>
  <c r="H55" i="20" s="1"/>
  <c r="I41" i="20"/>
  <c r="H41" i="20"/>
  <c r="I35" i="20"/>
  <c r="H35" i="20"/>
  <c r="I19" i="20"/>
  <c r="H19" i="20"/>
  <c r="H9" i="20"/>
  <c r="H18" i="20" s="1"/>
  <c r="H24" i="20" s="1"/>
  <c r="H27" i="20" s="1"/>
  <c r="I9" i="20"/>
  <c r="I18" i="20" s="1"/>
  <c r="I55" i="20" l="1"/>
  <c r="I24" i="20"/>
  <c r="I27" i="20" s="1"/>
  <c r="I42" i="20"/>
  <c r="I57" i="20" s="1"/>
  <c r="I59" i="20" s="1"/>
  <c r="I34" i="21"/>
  <c r="I49" i="21" s="1"/>
  <c r="I51" i="21" s="1"/>
  <c r="H42" i="20"/>
  <c r="H57" i="20" s="1"/>
  <c r="H59" i="20" s="1"/>
  <c r="H34" i="21"/>
  <c r="H49" i="21" s="1"/>
  <c r="H51" i="21" s="1"/>
  <c r="I102" i="19"/>
  <c r="H102" i="19"/>
  <c r="I89" i="19"/>
  <c r="I99" i="19" s="1"/>
  <c r="I100" i="19" s="1"/>
  <c r="H89" i="19"/>
  <c r="H99" i="19" s="1"/>
  <c r="H100" i="19" s="1"/>
  <c r="I84" i="19"/>
  <c r="H84" i="19"/>
  <c r="H69" i="19"/>
  <c r="I47" i="19"/>
  <c r="H47" i="19"/>
  <c r="H36" i="19"/>
  <c r="I36" i="19"/>
  <c r="I28" i="19"/>
  <c r="H28" i="19"/>
  <c r="I25" i="19"/>
  <c r="H25" i="19"/>
  <c r="I19" i="19"/>
  <c r="H19" i="19"/>
  <c r="I15" i="19"/>
  <c r="H15" i="19"/>
  <c r="I7" i="19"/>
  <c r="H7" i="19"/>
  <c r="I115" i="18"/>
  <c r="H115" i="18"/>
  <c r="I103" i="18"/>
  <c r="H103" i="18"/>
  <c r="I96" i="18"/>
  <c r="H96" i="18"/>
  <c r="I89" i="18"/>
  <c r="H89" i="18"/>
  <c r="I92" i="18"/>
  <c r="H92" i="18"/>
  <c r="I85" i="18"/>
  <c r="H85" i="18"/>
  <c r="I60" i="18"/>
  <c r="H60" i="18"/>
  <c r="H53" i="18"/>
  <c r="I53" i="18"/>
  <c r="I45" i="18"/>
  <c r="H45" i="18"/>
  <c r="H17" i="18"/>
  <c r="H59" i="19" l="1"/>
  <c r="I59" i="19"/>
  <c r="H75" i="18"/>
  <c r="H131" i="18" s="1"/>
  <c r="H13" i="19"/>
  <c r="H60" i="19" s="1"/>
  <c r="H44" i="18"/>
  <c r="I75" i="18"/>
  <c r="I131" i="18" s="1"/>
  <c r="I13" i="19"/>
  <c r="I60" i="19" s="1"/>
  <c r="I62" i="19" s="1"/>
  <c r="I44" i="18"/>
  <c r="I38" i="18"/>
  <c r="H38" i="18"/>
  <c r="I27" i="18"/>
  <c r="H27" i="18"/>
  <c r="I17" i="18"/>
  <c r="H10" i="18"/>
  <c r="I10" i="18"/>
  <c r="H63" i="19" l="1"/>
  <c r="I63" i="19"/>
  <c r="H9" i="18"/>
  <c r="H72" i="18" s="1"/>
  <c r="H62" i="19"/>
  <c r="H61" i="19"/>
  <c r="I61" i="19"/>
  <c r="I9" i="18"/>
  <c r="I72" i="18" s="1"/>
  <c r="H66" i="19" l="1"/>
  <c r="H67" i="19"/>
  <c r="I66" i="19"/>
  <c r="I67" i="19"/>
  <c r="I65" i="19"/>
  <c r="H65" i="19"/>
</calcChain>
</file>

<file path=xl/sharedStrings.xml><?xml version="1.0" encoding="utf-8"?>
<sst xmlns="http://schemas.openxmlformats.org/spreadsheetml/2006/main" count="590" uniqueCount="519">
  <si>
    <t>do</t>
  </si>
  <si>
    <t>BILANCA</t>
  </si>
  <si>
    <t>Naziv pozicije</t>
  </si>
  <si>
    <r>
      <t xml:space="preserve">AOP
</t>
    </r>
    <r>
      <rPr>
        <b/>
        <sz val="7"/>
        <color indexed="9"/>
        <rFont val="Arial"/>
        <family val="2"/>
        <charset val="238"/>
      </rPr>
      <t>oznaka</t>
    </r>
  </si>
  <si>
    <t>A)  POTRAŽIVANJA ZA UPISANI A NEUPLAĆENI KAPITAL</t>
  </si>
  <si>
    <r>
      <t xml:space="preserve">B)  DUGOTRAJNA IMOVINA </t>
    </r>
    <r>
      <rPr>
        <sz val="9"/>
        <color indexed="62"/>
        <rFont val="Arial"/>
        <family val="2"/>
        <charset val="238"/>
      </rPr>
      <t>(AOP 003+010+020+031+036)</t>
    </r>
  </si>
  <si>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</si>
  <si>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</si>
  <si>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</si>
  <si>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</si>
  <si>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</si>
  <si>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</si>
  <si>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</si>
  <si>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</si>
  <si>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</si>
  <si>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</si>
  <si>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</si>
  <si>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</si>
  <si>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</si>
  <si>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</si>
  <si>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</si>
  <si>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</si>
  <si>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</si>
  <si>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</si>
  <si>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</si>
  <si>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</si>
  <si>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</si>
  <si>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</si>
  <si>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</si>
  <si>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</si>
  <si>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</si>
  <si>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</si>
  <si>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</si>
  <si>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</si>
  <si>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</si>
  <si>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</si>
  <si>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</si>
  <si>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</si>
  <si>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</si>
  <si>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</si>
  <si>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r>
      <t xml:space="preserve">C)  KRATKOTRAJNA IMOVINA </t>
    </r>
    <r>
      <rPr>
        <sz val="9"/>
        <color indexed="62"/>
        <rFont val="Arial"/>
        <family val="2"/>
        <charset val="238"/>
      </rPr>
      <t>(AOP 038+046+053+063)</t>
    </r>
  </si>
  <si>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</si>
  <si>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</si>
  <si>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</si>
  <si>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</si>
  <si>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</si>
  <si>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</si>
  <si>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</si>
  <si>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</si>
  <si>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</si>
  <si>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</si>
  <si>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</si>
  <si>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</si>
  <si>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</si>
  <si>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</si>
  <si>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</si>
  <si>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</si>
  <si>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</si>
  <si>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</si>
  <si>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</si>
  <si>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</si>
  <si>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r>
      <t xml:space="preserve">E)  UKUPNO AKTIVA </t>
    </r>
    <r>
      <rPr>
        <sz val="9"/>
        <color indexed="62"/>
        <rFont val="Arial"/>
        <family val="2"/>
        <charset val="238"/>
      </rPr>
      <t>(AOP 001+002+037+064)</t>
    </r>
  </si>
  <si>
    <t>F)  IZVANBILANČNI ZAPISI</t>
  </si>
  <si>
    <t>PASIVA</t>
  </si>
  <si>
    <r>
      <t xml:space="preserve">A)  KAPITAL I REZERVE </t>
    </r>
    <r>
      <rPr>
        <sz val="9"/>
        <color indexed="62"/>
        <rFont val="Arial"/>
        <family val="2"/>
        <charset val="238"/>
      </rPr>
      <t>(AOP 068 do 070+076+077+081+084+087)</t>
    </r>
  </si>
  <si>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</si>
  <si>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</si>
  <si>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</si>
  <si>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</si>
  <si>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</si>
  <si>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</si>
  <si>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</si>
  <si>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</si>
  <si>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</si>
  <si>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</si>
  <si>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</si>
  <si>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</si>
  <si>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</si>
  <si>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</si>
  <si>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</si>
  <si>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</si>
  <si>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</si>
  <si>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</si>
  <si>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</si>
  <si>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</si>
  <si>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r>
      <t xml:space="preserve">B)  REZERVIRANJA </t>
    </r>
    <r>
      <rPr>
        <sz val="9"/>
        <color indexed="62"/>
        <rFont val="Arial"/>
        <family val="2"/>
        <charset val="238"/>
      </rPr>
      <t>(AOP 089 do 094)</t>
    </r>
  </si>
  <si>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</si>
  <si>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</si>
  <si>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</si>
  <si>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</si>
  <si>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</si>
  <si>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</si>
  <si>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r>
      <t xml:space="preserve">C)  DUGOROČNE OBVEZE </t>
    </r>
    <r>
      <rPr>
        <sz val="9"/>
        <color indexed="62"/>
        <rFont val="Arial"/>
        <family val="2"/>
        <charset val="238"/>
      </rPr>
      <t>(AOP 096 do 106)</t>
    </r>
  </si>
  <si>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</si>
  <si>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</si>
  <si>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</si>
  <si>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</si>
  <si>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</si>
  <si>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</si>
  <si>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</si>
  <si>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</si>
  <si>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</si>
  <si>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</si>
  <si>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</si>
  <si>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r>
      <t xml:space="preserve">D)  KRATKOROČNE OBVEZE </t>
    </r>
    <r>
      <rPr>
        <sz val="9"/>
        <color indexed="62"/>
        <rFont val="Arial"/>
        <family val="2"/>
        <charset val="238"/>
      </rPr>
      <t>(AOP 108 do 121)</t>
    </r>
  </si>
  <si>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</si>
  <si>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</si>
  <si>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</si>
  <si>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</si>
  <si>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</si>
  <si>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</si>
  <si>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r>
      <t xml:space="preserve">F) UKUPNO – PASIVA </t>
    </r>
    <r>
      <rPr>
        <sz val="9"/>
        <color indexed="62"/>
        <rFont val="Arial"/>
        <family val="2"/>
        <charset val="238"/>
      </rPr>
      <t>(AOP 067+088+095+107+122)</t>
    </r>
  </si>
  <si>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</si>
  <si>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</si>
  <si>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</si>
  <si>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</si>
  <si>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</si>
  <si>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</si>
  <si>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</si>
  <si>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</si>
  <si>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</si>
  <si>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</si>
  <si>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</si>
  <si>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</si>
  <si>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</si>
  <si>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</si>
  <si>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</si>
  <si>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</si>
  <si>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</si>
  <si>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</si>
  <si>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</si>
  <si>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</si>
  <si>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</si>
  <si>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</si>
  <si>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</si>
  <si>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</si>
  <si>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</si>
  <si>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</si>
  <si>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</si>
  <si>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</si>
  <si>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</si>
  <si>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</si>
  <si>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</si>
  <si>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</si>
  <si>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</si>
  <si>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</si>
  <si>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</si>
  <si>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</si>
  <si>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</si>
  <si>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</si>
  <si>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</si>
  <si>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</si>
  <si>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</si>
  <si>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</si>
  <si>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</si>
  <si>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</si>
  <si>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</si>
  <si>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</si>
  <si>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</si>
  <si>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</si>
  <si>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</si>
  <si>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</si>
  <si>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</si>
  <si>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</si>
  <si>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</si>
  <si>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</si>
  <si>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</si>
  <si>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</si>
  <si>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</si>
  <si>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</si>
  <si>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</si>
  <si>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</si>
  <si>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</si>
  <si>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</si>
  <si>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</si>
  <si>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</si>
  <si>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</si>
  <si>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</si>
  <si>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</si>
  <si>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</si>
  <si>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</si>
  <si>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</si>
  <si>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</si>
  <si>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</si>
  <si>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</si>
  <si>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</si>
  <si>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</si>
  <si>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</si>
  <si>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</si>
  <si>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</si>
  <si>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</si>
  <si>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</si>
  <si>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</si>
  <si>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</si>
  <si>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</si>
  <si>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</si>
  <si>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</si>
  <si>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</si>
  <si>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</si>
  <si>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</si>
  <si>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</si>
  <si>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</si>
  <si>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</si>
  <si>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</si>
  <si>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</si>
  <si>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</si>
  <si>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</si>
  <si>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</si>
  <si>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</si>
  <si>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</si>
  <si>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</si>
  <si>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</si>
  <si>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</si>
  <si>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</si>
  <si>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</si>
  <si>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</si>
  <si>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</si>
  <si>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</si>
  <si>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</si>
  <si>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</si>
  <si>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</si>
  <si>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</si>
  <si>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</si>
  <si>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</si>
  <si>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</si>
  <si>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</si>
  <si>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</si>
  <si>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</si>
  <si>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</si>
  <si>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</si>
  <si>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</si>
  <si>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</si>
  <si>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</si>
  <si>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</si>
  <si>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</si>
  <si>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</si>
  <si>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</si>
  <si>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</si>
  <si>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</si>
  <si>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</si>
  <si>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</si>
  <si>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</si>
  <si>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</si>
  <si>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</si>
  <si>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</si>
  <si>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</si>
  <si>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</si>
  <si>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</si>
  <si>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</si>
  <si>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</si>
  <si>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</si>
  <si>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</si>
  <si>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</si>
  <si>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</si>
  <si>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</si>
  <si>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</si>
  <si>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</si>
  <si>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</si>
  <si>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</si>
  <si>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</si>
  <si>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</si>
  <si>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</si>
  <si>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</si>
  <si>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</si>
  <si>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</si>
  <si>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</si>
  <si>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</si>
  <si>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</si>
  <si>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</si>
  <si>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</si>
  <si>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</si>
  <si>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</si>
  <si>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</si>
  <si>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</si>
  <si>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</si>
  <si>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</si>
  <si>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</si>
  <si>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</si>
  <si>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</si>
  <si>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</si>
  <si>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</si>
  <si>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</si>
  <si>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</si>
  <si>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</si>
  <si>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</si>
  <si>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</si>
  <si>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</si>
  <si>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</si>
  <si>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</si>
  <si>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</si>
  <si>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</si>
  <si>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</si>
  <si>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</si>
  <si>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</si>
  <si>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</si>
  <si>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</si>
  <si>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</si>
  <si>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</si>
  <si>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</si>
  <si>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</si>
  <si>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</si>
  <si>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</si>
  <si>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</si>
  <si>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</si>
  <si>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</si>
  <si>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</si>
  <si>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</si>
  <si>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</si>
  <si>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</si>
  <si>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</si>
  <si>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</si>
  <si>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</si>
  <si>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</si>
  <si>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</si>
  <si>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</si>
  <si>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</si>
  <si>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</si>
  <si>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</si>
  <si>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</si>
  <si>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</si>
  <si>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</si>
  <si>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</si>
  <si>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</si>
  <si>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</si>
  <si>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</si>
  <si>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</si>
  <si>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</si>
  <si>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</si>
  <si>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</si>
  <si>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</si>
  <si>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</si>
  <si>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</si>
  <si>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</si>
  <si>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</si>
  <si>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</si>
  <si>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</si>
  <si>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</si>
  <si>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</si>
  <si>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</si>
  <si>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</si>
  <si>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</si>
  <si>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</si>
  <si>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</si>
  <si>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</si>
  <si>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</si>
  <si>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</si>
  <si>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</si>
  <si>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</si>
  <si>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</si>
  <si>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</si>
  <si>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</si>
  <si>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</si>
  <si>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</si>
  <si>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</si>
  <si>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</si>
  <si>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</si>
  <si>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</si>
  <si>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</si>
  <si>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</si>
  <si>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</si>
  <si>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</si>
  <si>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</si>
  <si>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</si>
  <si>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</si>
  <si>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</si>
  <si>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</si>
  <si>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</si>
  <si>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</si>
  <si>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</si>
  <si>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</si>
  <si>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</si>
  <si>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</si>
  <si>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</si>
  <si>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</si>
  <si>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</si>
  <si>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</si>
  <si>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Zadnji dan prethodne poslovne godine</t>
  </si>
  <si>
    <t>Isto razdoblje prethodne godine</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</si>
  <si>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</si>
  <si>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</si>
  <si>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</si>
  <si>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</si>
  <si>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</si>
  <si>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</si>
  <si>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Na izvještajni datum tekućeg razdoblja</t>
  </si>
  <si>
    <t xml:space="preserve"> b) Dobici i gubici od prodaje i vrijednosna usklađenja dugotrajne materijalne i nematerijalne imovine</t>
  </si>
  <si>
    <t xml:space="preserve"> c) Dobici i gubici od prodaje i nerealizirani dobici i gubici i vrijednosno usklađenje financijske imovine</t>
  </si>
  <si>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</si>
  <si>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</si>
  <si>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</si>
  <si>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</si>
  <si>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</si>
  <si>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</si>
  <si>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</si>
  <si>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</si>
  <si>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</si>
  <si>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</si>
  <si>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</si>
  <si>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</si>
  <si>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</si>
  <si>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</si>
  <si>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</si>
  <si>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</si>
  <si>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</si>
  <si>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</si>
  <si>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</si>
  <si>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</si>
  <si>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</si>
  <si>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</si>
  <si>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</si>
  <si>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</si>
  <si>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</si>
  <si>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</si>
  <si>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</si>
  <si>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</si>
  <si>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</si>
  <si>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</si>
  <si>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</si>
  <si>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</si>
  <si>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</si>
  <si>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</si>
  <si>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</si>
  <si>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</si>
  <si>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</si>
  <si>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</si>
  <si>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</si>
  <si>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</si>
  <si>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</si>
  <si>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03586243</t>
  </si>
  <si>
    <t>HR</t>
  </si>
  <si>
    <t>080000604</t>
  </si>
  <si>
    <t>27759560625</t>
  </si>
  <si>
    <t>2560</t>
  </si>
  <si>
    <t>213800RUSOIJPJD19H13</t>
  </si>
  <si>
    <t>INA-Industrija nafte, d.d.</t>
  </si>
  <si>
    <t>10 020</t>
  </si>
  <si>
    <t>Zagreb</t>
  </si>
  <si>
    <t>Avenija Većeslava Holjevca 10</t>
  </si>
  <si>
    <t>investitori@ina.hr</t>
  </si>
  <si>
    <t>www.ina.hr</t>
  </si>
  <si>
    <t>Crosco, naftni servisi, d.o.o.</t>
  </si>
  <si>
    <t>Hrvatska, Zagreb,  Ulica grada Vukovara 18</t>
  </si>
  <si>
    <t>080114508</t>
  </si>
  <si>
    <t>STSI - Integrirani tehnički servisi d.o.o.</t>
  </si>
  <si>
    <t>Hrvatska, Zagreb, Lovinčićeva 4</t>
  </si>
  <si>
    <t>080415124</t>
  </si>
  <si>
    <t>HOLDINA d.o.o. Sarajevo</t>
  </si>
  <si>
    <t>BiH, Sarajevo, Ulica Aziza Šaćirbegovića 4b</t>
  </si>
  <si>
    <t>65-01-0857-08</t>
  </si>
  <si>
    <t xml:space="preserve">ENERGOPETROL d.d. Sarajevo   </t>
  </si>
  <si>
    <t>1-21070</t>
  </si>
  <si>
    <t>INA Maziva d.o.o. Zagreb</t>
  </si>
  <si>
    <t>Hrvatska, Zagreb, Radnička cesta 175</t>
  </si>
  <si>
    <t>080422876</t>
  </si>
  <si>
    <t>INA - CRNA GORA d.o.o. Podgorica</t>
  </si>
  <si>
    <t>Crna Gora, Podgorica, Ulica J. Popovića-Lipovca 24</t>
  </si>
  <si>
    <t>5-0098260/20</t>
  </si>
  <si>
    <t>Hostin d.o.o. Zagreb</t>
  </si>
  <si>
    <t>Hrvatska, Zagreb, Barciceva 9</t>
  </si>
  <si>
    <t>080114782</t>
  </si>
  <si>
    <t>Petrol d.d. Rijeka</t>
  </si>
  <si>
    <t>Hrvatska, Jurdani, Jurdani bb</t>
  </si>
  <si>
    <t>TOP Računovodstvo Servisi d.o.o. Zagreb</t>
  </si>
  <si>
    <t>Hrvatska, Zagreb, Savska cesta 41</t>
  </si>
  <si>
    <t>Croplin d.o.o. Zagreb</t>
  </si>
  <si>
    <t>Hrvatska, Zagreb, Avenija V. Holjevca 10</t>
  </si>
  <si>
    <t>INA Maloprodajni servisi d.o.o. Zagreb</t>
  </si>
  <si>
    <t>080845208</t>
  </si>
  <si>
    <t>Plavi tim d.o.o. Zagreb</t>
  </si>
  <si>
    <t>080997479</t>
  </si>
  <si>
    <t>INA Jadran d.o.o.</t>
  </si>
  <si>
    <t>Hrvatska, Zagreb, Donje Svetice 14</t>
  </si>
  <si>
    <t>INA Slovenija d.o.o. Ljubljana</t>
  </si>
  <si>
    <t>Slovenija, Ljubljana, Kotnikova ulica 5</t>
  </si>
  <si>
    <t>INA d.o.o. Beograd</t>
  </si>
  <si>
    <t>Srbija, Beograd</t>
  </si>
  <si>
    <t>INA BH d.d. Sarajevo</t>
  </si>
  <si>
    <t>65-02-0003-13</t>
  </si>
  <si>
    <t>Adriagas S.r.l.</t>
  </si>
  <si>
    <t>Italija, Milano</t>
  </si>
  <si>
    <t>INA-KOSOVO d.o.o. Pristina</t>
  </si>
  <si>
    <t>Kosovo, Pristina</t>
  </si>
  <si>
    <t>INA ADRIA B.V.</t>
  </si>
  <si>
    <t>Nizozemska, Amsterdam</t>
  </si>
  <si>
    <t>Crosco B.V.</t>
  </si>
  <si>
    <t xml:space="preserve">Nordic Shipping Limited </t>
  </si>
  <si>
    <t>Marshall Island, Majuro</t>
  </si>
  <si>
    <t>.</t>
  </si>
  <si>
    <t>Sea Horse Shipping Inc</t>
  </si>
  <si>
    <t>Rotary Zrt.</t>
  </si>
  <si>
    <t>Madarska, Nagykanizsa</t>
  </si>
  <si>
    <t>Crosco Ukraine LLC.</t>
  </si>
  <si>
    <t>Ukrajina, Kyev, 63 Zvirynetska</t>
  </si>
  <si>
    <t>Crosco International d.o.o.</t>
  </si>
  <si>
    <t>BiH, Tuzla, M.M. Dizdana, Stupine 8</t>
  </si>
  <si>
    <t>1-14211</t>
  </si>
  <si>
    <t>Crosco S.A.DE.C.V.</t>
  </si>
  <si>
    <t>Mexico, Ciudad del Carmen</t>
  </si>
  <si>
    <t>CRO080115815</t>
  </si>
  <si>
    <t xml:space="preserve">INA VATROGASNI SERVISI d.o.o. </t>
  </si>
  <si>
    <t>Hrvatska, Sisak, Ante Kovačića 1</t>
  </si>
  <si>
    <t>62233903176</t>
  </si>
  <si>
    <t>INA Industrijski servisi d.o.o.</t>
  </si>
  <si>
    <t>TOP Računovodstvo Servisi d.o.o.; član INA Grupe</t>
  </si>
  <si>
    <t>Vargašević Josip</t>
  </si>
  <si>
    <t>091 495 7186</t>
  </si>
  <si>
    <t>Josip.Vargasevic@trs.ina.hr</t>
  </si>
  <si>
    <t>ERNST &amp; YOUNG d.o.o. Zagreb</t>
  </si>
  <si>
    <t>Berislav Horvat</t>
  </si>
  <si>
    <t>stanje na dan 31.12.2019</t>
  </si>
  <si>
    <t>Obveznik: INA - Industrija nafte d.d.</t>
  </si>
  <si>
    <t>u razdoblju 01.01.2019 do 31.12.2019</t>
  </si>
  <si>
    <t>u razdoblju 01.01.2019. do 31.12.2019.</t>
  </si>
  <si>
    <t xml:space="preserve">Obveznik: INA - Industrija nafte d.d. </t>
  </si>
  <si>
    <t>040017603</t>
  </si>
  <si>
    <t>080251104</t>
  </si>
  <si>
    <t>080082048</t>
  </si>
  <si>
    <t>20-10-040105</t>
  </si>
  <si>
    <t xml:space="preserve">                   BILJEŠKE UZ GODIŠNJE FINANCIJSKE IZVJEŠTAJE 
Naziv izdavatelja:   INA INDUSTRIJA NAFTE d.d. Zagreb 
OIB:   27759560625
Izvještajno razdoblje: 1. siječnja 2019. - 31. prosinca 2019. godine
Konsolidirani financijski izvještaji za godinu završenu na dan 31. prosinca 2019. godine zajedno s izvještajem neovisnog revizora sastavljeni su na temelju dosljedne prezentacije i klasifikacije. Kada je prezentacija ili klasifikacija stavki u Konsolidiranim financijskim izvještajima za godinu završenu na dan 31. prosinca 2019. godine zajedno s izvještajem neovisnog revizora izmijenjena i dopunjena, usporedni iznosi se reklasificiraju, osim ako reklasifikacija nije izvediva.
Glavne računovodstvene politike primijenjene u pripremi Konsolidiranih financijskih izvještaja za godinu završenu na dan 31. prosinca 2019. godine zajedno s izvještajem neovisnog revizora su Računovodstvene politike i procedure INA Grupe. Ove politike su dosljedno primjenjivane na prikazana razdoblja, osim ako nije drugačije navedeno.
Posljednju verziju računovodstvenih politika i procedura INA Grupe odobrila je Uprava u prosincu 2019. godine (na snazi na dan 31. prosinca 2019. godine).
Konsolidirani financijski izvještaji za godinu završenu na dan 31. prosinca 2019. godine zajedno s izvještajem neovisnog revizora detaljno prikazuje značajne poslovne događaje na dan 31. prosinca 2019. godine. 
Razlika između GFI_POD i Konsolidiranih financijskih izvještaja za godinu završenu na dan 31. prosinca 2019. godine zajedno s izvještajem neovisnog revizora (GFI INA Grupe) je sljedeća:
Račun dobiti i gubitka:
Redak Amortizacije u GFI INA Grupe jednaka je zbroju dva reda Amortizacije i Ispravak vrijednosti – Dugotrajna imovina osim financijske imovine u listu RDG.
Izvještaj o financijskom položaju:
Redak Imovina s pravom korištenja u GFI INA Grupe prikazana je u Materijalnoj imovini prema pripadnosti klase imovine u listu Bilanca.
Redak Kratkoročna rezerviranja i Kratkoročne otpremnine i jubilarne nagrade u GFI INA Grupe prikazane su zajedno s ostalim obvezama u retku Ostale kratkoročne obveze u listu Bilanca.  
Konsolidirani financijski izvještaji za godinu završenu na dan 31. prosinca 2019. godine zajedno s izvještajem neovisnog revizora dostupan je na www.ina.hr.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</si>
</sst>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00"/>
  </numFmts>
  <fonts count="40" x14ac:knownFonts="1">
    <font>
      <sz val="10"/>
      <name val="Arial"/>
      <charset val="238"/>
    </font>
    <font>
      <sz val="11"/>
      <color theme="1"/>
      <name val="Calibri"/>
      <family val="2"/>
      <charset val="238"/>
      <scheme val="minor"/>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
      <u/>
      <sz val="10"/>
      <color theme="10"/>
      <name val="Arial"/>
      <family val="2"/>
      <charset val="238"/>
    </font>
    <font>
      <sz val="8"/>
      <name val="Times New Roman"/>
      <family val="1"/>
      <charset val="238"/>
    </font>
    <font>
      <sz val="8"/>
      <name val="Calibri Light"/>
      <family val="2"/>
      <charset val="238"/>
    </font>
    <font>
      <sz val="8"/>
      <color theme="0"/>
      <name val="Arial"/>
      <family val="2"/>
      <charset val="238"/>
    </font>
  </fonts>
  <fills count="15">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60">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7" fillId="0" borderId="0">
      <alignment vertical="top"/>
    </xf>
    <xf numFmtId="0" fontId="10" fillId="0" borderId="0" applyNumberFormat="0" applyFill="0" applyBorder="0" applyAlignment="0" applyProtection="0">
      <alignment vertical="top"/>
      <protection locked="0"/>
    </xf>
    <xf numFmtId="0" fontId="11" fillId="0" borderId="0"/>
    <xf numFmtId="0" fontId="1" fillId="0" borderId="0"/>
    <xf numFmtId="0" fontId="36" fillId="0" borderId="0" applyNumberFormat="0" applyFill="0" applyBorder="0" applyAlignment="0" applyProtection="0"/>
  </cellStyleXfs>
  <cellXfs count="349">
    <xf numFmtId="0" fontId="0" fillId="0" borderId="0" xfId="0"/>
    <xf numFmtId="4" fontId="11" fillId="0" borderId="0" xfId="3" applyNumberFormat="1" applyFont="1" applyProtection="1"/>
    <xf numFmtId="0" fontId="11" fillId="0" borderId="0" xfId="3" applyFont="1" applyProtection="1"/>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14" fontId="6" fillId="2" borderId="0" xfId="1" applyNumberFormat="1" applyFont="1" applyFill="1" applyBorder="1" applyAlignment="1" applyProtection="1">
      <alignment horizontal="center" vertical="center"/>
    </xf>
    <xf numFmtId="0" fontId="6" fillId="0" borderId="0" xfId="1" applyFont="1" applyFill="1" applyBorder="1" applyAlignment="1" applyProtection="1">
      <alignment horizontal="center" vertical="center"/>
    </xf>
    <xf numFmtId="49" fontId="9" fillId="3" borderId="12" xfId="0" applyNumberFormat="1" applyFont="1" applyFill="1" applyBorder="1" applyAlignment="1" applyProtection="1">
      <alignment horizontal="center" vertical="center"/>
    </xf>
    <xf numFmtId="165" fontId="18" fillId="0" borderId="44" xfId="0" applyNumberFormat="1" applyFont="1" applyFill="1" applyBorder="1" applyAlignment="1" applyProtection="1">
      <alignment horizontal="center" vertical="center"/>
    </xf>
    <xf numFmtId="165" fontId="18" fillId="9" borderId="44" xfId="0" applyNumberFormat="1" applyFont="1" applyFill="1" applyBorder="1" applyAlignment="1" applyProtection="1">
      <alignment horizontal="center" vertical="center"/>
    </xf>
    <xf numFmtId="165" fontId="18" fillId="9" borderId="45" xfId="0" applyNumberFormat="1" applyFont="1" applyFill="1" applyBorder="1" applyAlignment="1" applyProtection="1">
      <alignment horizontal="center" vertical="center"/>
    </xf>
    <xf numFmtId="0" fontId="11" fillId="0" borderId="0" xfId="3" applyProtection="1"/>
    <xf numFmtId="0" fontId="4" fillId="3" borderId="18" xfId="3" applyFont="1" applyFill="1" applyBorder="1" applyAlignment="1" applyProtection="1">
      <alignment horizontal="center" vertical="center" wrapText="1"/>
    </xf>
    <xf numFmtId="4" fontId="18" fillId="3" borderId="18" xfId="3" applyNumberFormat="1" applyFont="1" applyFill="1" applyBorder="1" applyAlignment="1" applyProtection="1">
      <alignment horizontal="center" vertical="center" wrapText="1"/>
    </xf>
    <xf numFmtId="0" fontId="18" fillId="3" borderId="17" xfId="3" applyFont="1" applyFill="1" applyBorder="1" applyAlignment="1" applyProtection="1">
      <alignment horizontal="center" vertical="center"/>
    </xf>
    <xf numFmtId="164" fontId="4" fillId="0" borderId="33" xfId="0" applyNumberFormat="1" applyFont="1" applyFill="1" applyBorder="1" applyAlignment="1" applyProtection="1">
      <alignment horizontal="center" vertical="center"/>
    </xf>
    <xf numFmtId="164" fontId="4" fillId="0" borderId="15" xfId="0" applyNumberFormat="1" applyFont="1" applyFill="1" applyBorder="1" applyAlignment="1" applyProtection="1">
      <alignment horizontal="center" vertical="center"/>
    </xf>
    <xf numFmtId="164" fontId="4" fillId="9" borderId="15" xfId="0" applyNumberFormat="1" applyFont="1" applyFill="1" applyBorder="1" applyAlignment="1" applyProtection="1">
      <alignment horizontal="center" vertical="center"/>
    </xf>
    <xf numFmtId="164" fontId="4" fillId="9" borderId="16" xfId="0" applyNumberFormat="1" applyFont="1" applyFill="1" applyBorder="1" applyAlignment="1" applyProtection="1">
      <alignment horizontal="center" vertical="center"/>
    </xf>
    <xf numFmtId="164" fontId="4" fillId="0" borderId="16" xfId="0" applyNumberFormat="1" applyFont="1" applyFill="1" applyBorder="1" applyAlignment="1" applyProtection="1">
      <alignment horizontal="center" vertical="center"/>
    </xf>
    <xf numFmtId="3" fontId="18" fillId="3" borderId="17" xfId="3" applyNumberFormat="1" applyFont="1" applyFill="1" applyBorder="1" applyAlignment="1" applyProtection="1">
      <alignment horizontal="center" vertical="center" wrapText="1"/>
    </xf>
    <xf numFmtId="164" fontId="4" fillId="10" borderId="33" xfId="0" applyNumberFormat="1" applyFont="1" applyFill="1" applyBorder="1" applyAlignment="1" applyProtection="1">
      <alignment horizontal="center" vertical="center"/>
    </xf>
    <xf numFmtId="164" fontId="4" fillId="10" borderId="15" xfId="0" applyNumberFormat="1" applyFont="1" applyFill="1" applyBorder="1" applyAlignment="1" applyProtection="1">
      <alignment horizontal="center" vertical="center"/>
    </xf>
    <xf numFmtId="0" fontId="11" fillId="10" borderId="0" xfId="3" applyFill="1" applyProtection="1"/>
    <xf numFmtId="164" fontId="4" fillId="9" borderId="14" xfId="0" applyNumberFormat="1" applyFont="1" applyFill="1" applyBorder="1" applyAlignment="1" applyProtection="1">
      <alignment horizontal="center" vertical="center"/>
    </xf>
    <xf numFmtId="0" fontId="0" fillId="0" borderId="0" xfId="0" applyProtection="1"/>
    <xf numFmtId="0" fontId="4" fillId="3" borderId="18" xfId="0" applyFont="1" applyFill="1" applyBorder="1" applyAlignment="1" applyProtection="1">
      <alignment horizontal="center" vertical="center" wrapText="1"/>
    </xf>
    <xf numFmtId="0" fontId="18" fillId="3" borderId="17" xfId="0" applyFont="1" applyFill="1" applyBorder="1" applyAlignment="1" applyProtection="1">
      <alignment horizontal="center" vertical="center"/>
    </xf>
    <xf numFmtId="3" fontId="18" fillId="3" borderId="17" xfId="0" applyNumberFormat="1" applyFont="1" applyFill="1" applyBorder="1" applyAlignment="1" applyProtection="1">
      <alignment horizontal="center" vertical="center" wrapText="1"/>
    </xf>
    <xf numFmtId="0" fontId="25" fillId="10" borderId="1" xfId="0" applyFont="1" applyFill="1" applyBorder="1"/>
    <xf numFmtId="0" fontId="28" fillId="10" borderId="47" xfId="0" applyFont="1" applyFill="1" applyBorder="1"/>
    <xf numFmtId="0" fontId="4" fillId="10" borderId="0" xfId="0" applyFont="1" applyFill="1" applyBorder="1" applyAlignment="1">
      <alignment vertical="center"/>
    </xf>
    <xf numFmtId="0" fontId="4" fillId="10" borderId="0" xfId="0" applyFont="1" applyFill="1" applyBorder="1" applyAlignment="1">
      <alignment horizontal="center" vertical="center"/>
    </xf>
    <xf numFmtId="0" fontId="28" fillId="10" borderId="47" xfId="0" applyFont="1" applyFill="1" applyBorder="1" applyAlignment="1">
      <alignment vertical="top"/>
    </xf>
    <xf numFmtId="0" fontId="0" fillId="10" borderId="3" xfId="0" applyFill="1" applyBorder="1"/>
    <xf numFmtId="0" fontId="0" fillId="10" borderId="2" xfId="0" applyFill="1" applyBorder="1"/>
    <xf numFmtId="3" fontId="3" fillId="0" borderId="51" xfId="0" applyNumberFormat="1" applyFont="1" applyFill="1" applyBorder="1" applyAlignment="1" applyProtection="1">
      <alignment vertical="center"/>
      <protection locked="0"/>
    </xf>
    <xf numFmtId="3" fontId="3" fillId="0" borderId="51" xfId="0" applyNumberFormat="1" applyFont="1" applyFill="1" applyBorder="1" applyAlignment="1" applyProtection="1">
      <alignment vertical="center"/>
      <protection locked="0" hidden="1"/>
    </xf>
    <xf numFmtId="3" fontId="18" fillId="3" borderId="18" xfId="3" applyNumberFormat="1" applyFont="1" applyFill="1" applyBorder="1" applyAlignment="1" applyProtection="1">
      <alignment horizontal="center" vertical="center" wrapText="1"/>
    </xf>
    <xf numFmtId="3" fontId="5" fillId="0" borderId="33" xfId="0" applyNumberFormat="1" applyFont="1" applyFill="1" applyBorder="1" applyAlignment="1" applyProtection="1">
      <alignment horizontal="right" vertical="center"/>
      <protection locked="0"/>
    </xf>
    <xf numFmtId="3" fontId="17" fillId="9" borderId="15" xfId="0" applyNumberFormat="1" applyFont="1" applyFill="1" applyBorder="1" applyAlignment="1" applyProtection="1">
      <alignment horizontal="right" vertical="center"/>
    </xf>
    <xf numFmtId="3" fontId="5" fillId="0" borderId="15" xfId="0" applyNumberFormat="1" applyFont="1" applyFill="1" applyBorder="1" applyAlignment="1" applyProtection="1">
      <alignment horizontal="right" vertical="center"/>
      <protection locked="0"/>
    </xf>
    <xf numFmtId="3" fontId="17" fillId="9" borderId="16" xfId="0" applyNumberFormat="1" applyFont="1" applyFill="1" applyBorder="1" applyAlignment="1" applyProtection="1">
      <alignment horizontal="right" vertical="center"/>
    </xf>
    <xf numFmtId="3" fontId="5" fillId="0" borderId="33" xfId="0" applyNumberFormat="1" applyFont="1" applyFill="1" applyBorder="1" applyAlignment="1" applyProtection="1">
      <alignment vertical="center"/>
      <protection locked="0"/>
    </xf>
    <xf numFmtId="3" fontId="5" fillId="0" borderId="15" xfId="0" applyNumberFormat="1" applyFont="1" applyFill="1" applyBorder="1" applyAlignment="1" applyProtection="1">
      <alignment vertical="center"/>
      <protection locked="0"/>
    </xf>
    <xf numFmtId="3" fontId="17" fillId="9" borderId="15" xfId="0" applyNumberFormat="1" applyFont="1" applyFill="1" applyBorder="1" applyAlignment="1" applyProtection="1">
      <alignment vertical="center"/>
    </xf>
    <xf numFmtId="3" fontId="17" fillId="9" borderId="16" xfId="0" applyNumberFormat="1" applyFont="1" applyFill="1" applyBorder="1" applyAlignment="1" applyProtection="1">
      <alignment vertical="center"/>
    </xf>
    <xf numFmtId="3" fontId="11" fillId="0" borderId="0" xfId="3" applyNumberFormat="1" applyProtection="1"/>
    <xf numFmtId="3" fontId="18" fillId="3" borderId="19" xfId="0" applyNumberFormat="1" applyFont="1" applyFill="1" applyBorder="1" applyAlignment="1" applyProtection="1">
      <alignment horizontal="center" vertical="center" wrapText="1"/>
    </xf>
    <xf numFmtId="3" fontId="18" fillId="3" borderId="18" xfId="0" applyNumberFormat="1" applyFont="1" applyFill="1" applyBorder="1" applyAlignment="1" applyProtection="1">
      <alignment horizontal="center" vertical="center" wrapText="1"/>
    </xf>
    <xf numFmtId="3" fontId="5" fillId="0" borderId="15" xfId="0" applyNumberFormat="1" applyFont="1" applyFill="1" applyBorder="1" applyAlignment="1" applyProtection="1">
      <alignment horizontal="right" vertical="center" shrinkToFit="1"/>
      <protection locked="0"/>
    </xf>
    <xf numFmtId="3" fontId="17" fillId="9" borderId="15" xfId="0" applyNumberFormat="1" applyFont="1" applyFill="1" applyBorder="1" applyAlignment="1" applyProtection="1">
      <alignment horizontal="right" vertical="center" shrinkToFit="1"/>
    </xf>
    <xf numFmtId="3" fontId="5" fillId="0" borderId="16" xfId="0" applyNumberFormat="1" applyFont="1" applyFill="1" applyBorder="1" applyAlignment="1" applyProtection="1">
      <alignment horizontal="right" vertical="center" shrinkToFit="1"/>
      <protection locked="0"/>
    </xf>
    <xf numFmtId="3" fontId="0" fillId="0" borderId="0" xfId="0" applyNumberFormat="1" applyProtection="1"/>
    <xf numFmtId="3" fontId="17" fillId="9" borderId="14" xfId="0" applyNumberFormat="1" applyFont="1" applyFill="1" applyBorder="1" applyAlignment="1" applyProtection="1">
      <alignment horizontal="right" vertical="center" shrinkToFit="1"/>
    </xf>
    <xf numFmtId="3" fontId="17" fillId="9" borderId="16" xfId="0" applyNumberFormat="1" applyFont="1" applyFill="1" applyBorder="1" applyAlignment="1" applyProtection="1">
      <alignment horizontal="right" vertical="center" shrinkToFit="1"/>
    </xf>
    <xf numFmtId="3" fontId="5" fillId="0" borderId="16" xfId="0" applyNumberFormat="1" applyFont="1" applyFill="1" applyBorder="1" applyAlignment="1" applyProtection="1">
      <alignment vertical="center"/>
      <protection locked="0"/>
    </xf>
    <xf numFmtId="3" fontId="17" fillId="0" borderId="16" xfId="0" applyNumberFormat="1" applyFont="1" applyFill="1" applyBorder="1" applyAlignment="1" applyProtection="1">
      <alignment vertical="center"/>
    </xf>
    <xf numFmtId="3" fontId="11" fillId="0" borderId="0" xfId="1" applyNumberFormat="1" applyFont="1" applyAlignment="1" applyProtection="1">
      <alignment wrapText="1"/>
    </xf>
    <xf numFmtId="3" fontId="11" fillId="0" borderId="0" xfId="3" applyNumberFormat="1" applyFont="1" applyProtection="1"/>
    <xf numFmtId="3" fontId="11" fillId="0" borderId="0" xfId="3" applyNumberFormat="1" applyFont="1" applyBorder="1" applyAlignment="1" applyProtection="1">
      <alignment horizontal="center" vertical="center" wrapText="1"/>
    </xf>
    <xf numFmtId="3" fontId="11" fillId="0" borderId="0" xfId="1" applyNumberFormat="1" applyFont="1" applyBorder="1" applyAlignment="1" applyProtection="1">
      <alignment wrapText="1"/>
    </xf>
    <xf numFmtId="3" fontId="2" fillId="0" borderId="0" xfId="3" applyNumberFormat="1" applyFont="1" applyProtection="1"/>
    <xf numFmtId="3" fontId="9" fillId="3" borderId="41"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xf>
    <xf numFmtId="3" fontId="9" fillId="3" borderId="13" xfId="0" applyNumberFormat="1" applyFont="1" applyFill="1" applyBorder="1" applyAlignment="1" applyProtection="1">
      <alignment horizontal="center" vertical="center"/>
    </xf>
    <xf numFmtId="3" fontId="3" fillId="0" borderId="44" xfId="0" applyNumberFormat="1" applyFont="1" applyFill="1" applyBorder="1" applyAlignment="1" applyProtection="1">
      <alignment vertical="center" shrinkToFit="1"/>
      <protection locked="0"/>
    </xf>
    <xf numFmtId="3" fontId="23" fillId="0" borderId="44" xfId="0" applyNumberFormat="1" applyFont="1" applyFill="1" applyBorder="1" applyAlignment="1" applyProtection="1">
      <alignment vertical="center" shrinkToFit="1"/>
    </xf>
    <xf numFmtId="3" fontId="23" fillId="9" borderId="44" xfId="0" applyNumberFormat="1" applyFont="1" applyFill="1" applyBorder="1" applyAlignment="1" applyProtection="1">
      <alignment vertical="center" shrinkToFit="1"/>
    </xf>
    <xf numFmtId="3" fontId="23" fillId="9" borderId="45" xfId="0" applyNumberFormat="1" applyFont="1" applyFill="1" applyBorder="1" applyAlignment="1" applyProtection="1">
      <alignment vertical="center" shrinkToFit="1"/>
    </xf>
    <xf numFmtId="3" fontId="3" fillId="8" borderId="44" xfId="0" applyNumberFormat="1" applyFont="1" applyFill="1" applyBorder="1" applyAlignment="1" applyProtection="1">
      <alignment vertical="center" shrinkToFit="1"/>
    </xf>
    <xf numFmtId="0" fontId="28" fillId="10" borderId="0" xfId="0" applyFont="1" applyFill="1" applyBorder="1"/>
    <xf numFmtId="0" fontId="28" fillId="10" borderId="47" xfId="0" applyFont="1" applyFill="1" applyBorder="1" applyAlignment="1">
      <alignment wrapText="1"/>
    </xf>
    <xf numFmtId="0" fontId="28" fillId="10" borderId="0" xfId="0" applyFont="1" applyFill="1" applyBorder="1" applyAlignment="1">
      <alignment wrapText="1"/>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0" fontId="29" fillId="10" borderId="0" xfId="0" applyFont="1" applyFill="1" applyBorder="1" applyAlignment="1">
      <alignment vertical="center"/>
    </xf>
    <xf numFmtId="0" fontId="28" fillId="10" borderId="0" xfId="0" applyFont="1" applyFill="1" applyBorder="1" applyAlignment="1">
      <alignment vertical="center"/>
    </xf>
    <xf numFmtId="0" fontId="5" fillId="10" borderId="0" xfId="0" applyFont="1" applyFill="1" applyBorder="1" applyAlignment="1">
      <alignment horizontal="center" vertical="center"/>
    </xf>
    <xf numFmtId="0" fontId="28" fillId="10" borderId="0" xfId="0" applyFont="1" applyFill="1" applyBorder="1" applyAlignment="1">
      <alignment vertical="top" wrapText="1"/>
    </xf>
    <xf numFmtId="0" fontId="28" fillId="10" borderId="0" xfId="0" applyFont="1" applyFill="1" applyBorder="1" applyAlignment="1">
      <alignment vertical="top"/>
    </xf>
    <xf numFmtId="0" fontId="5" fillId="10" borderId="0" xfId="0" applyFont="1" applyFill="1" applyBorder="1" applyAlignment="1">
      <alignment horizontal="right" vertical="center" wrapText="1"/>
    </xf>
    <xf numFmtId="0" fontId="30" fillId="0" borderId="0" xfId="0" applyFont="1" applyFill="1"/>
    <xf numFmtId="0" fontId="4" fillId="10" borderId="0" xfId="0" applyFont="1" applyFill="1" applyBorder="1" applyAlignment="1">
      <alignment horizontal="right" vertical="center" wrapText="1"/>
    </xf>
    <xf numFmtId="14" fontId="4" fillId="12" borderId="0" xfId="0" applyNumberFormat="1" applyFont="1" applyFill="1" applyBorder="1" applyAlignment="1" applyProtection="1">
      <alignment horizontal="center" vertical="center"/>
      <protection locked="0"/>
    </xf>
    <xf numFmtId="14" fontId="4" fillId="13" borderId="0" xfId="0" applyNumberFormat="1" applyFont="1" applyFill="1" applyBorder="1" applyAlignment="1" applyProtection="1">
      <alignment horizontal="center" vertical="center"/>
      <protection locked="0"/>
    </xf>
    <xf numFmtId="0" fontId="0" fillId="14" borderId="0" xfId="0" applyFill="1"/>
    <xf numFmtId="0" fontId="31" fillId="10" borderId="0" xfId="0" applyFont="1" applyFill="1" applyBorder="1" applyAlignment="1"/>
    <xf numFmtId="0" fontId="32" fillId="10" borderId="0" xfId="0" applyFont="1" applyFill="1" applyBorder="1" applyAlignment="1">
      <alignment vertical="center"/>
    </xf>
    <xf numFmtId="0" fontId="34" fillId="10" borderId="0" xfId="0" applyFont="1" applyFill="1" applyBorder="1" applyAlignment="1">
      <alignment vertical="center"/>
    </xf>
    <xf numFmtId="0" fontId="35" fillId="10" borderId="0" xfId="0" applyFont="1" applyFill="1" applyBorder="1" applyAlignment="1">
      <alignment vertical="center"/>
    </xf>
    <xf numFmtId="1" fontId="4" fillId="11" borderId="50" xfId="0" applyNumberFormat="1" applyFont="1" applyFill="1" applyBorder="1" applyAlignment="1" applyProtection="1">
      <alignment horizontal="center" vertical="center"/>
      <protection locked="0"/>
    </xf>
    <xf numFmtId="0" fontId="28" fillId="10" borderId="0" xfId="0" applyFont="1" applyFill="1" applyBorder="1" applyAlignment="1">
      <alignment vertical="top"/>
    </xf>
    <xf numFmtId="0" fontId="28" fillId="10" borderId="0" xfId="0" applyFont="1" applyFill="1" applyBorder="1"/>
    <xf numFmtId="0" fontId="28" fillId="10" borderId="0" xfId="0" applyFont="1" applyFill="1" applyBorder="1" applyAlignment="1">
      <alignment vertical="top" wrapText="1"/>
    </xf>
    <xf numFmtId="0" fontId="28" fillId="10" borderId="0" xfId="0" applyFont="1" applyFill="1" applyBorder="1" applyAlignment="1">
      <alignment wrapText="1"/>
    </xf>
    <xf numFmtId="3" fontId="17" fillId="9" borderId="15" xfId="0" applyNumberFormat="1" applyFont="1" applyFill="1" applyBorder="1" applyAlignment="1" applyProtection="1">
      <alignment horizontal="right" vertical="center" shrinkToFit="1"/>
      <protection locked="0"/>
    </xf>
    <xf numFmtId="3" fontId="17" fillId="9" borderId="16" xfId="0" applyNumberFormat="1" applyFont="1" applyFill="1" applyBorder="1" applyAlignment="1" applyProtection="1">
      <alignment horizontal="right" vertical="center" shrinkToFit="1"/>
      <protection locked="0"/>
    </xf>
    <xf numFmtId="0" fontId="28" fillId="10" borderId="0" xfId="0" applyFont="1" applyFill="1" applyBorder="1" applyProtection="1">
      <protection locked="0"/>
    </xf>
    <xf numFmtId="0" fontId="4" fillId="11" borderId="50" xfId="4" applyFont="1" applyFill="1" applyBorder="1" applyAlignment="1" applyProtection="1">
      <alignment horizontal="center" vertical="center"/>
      <protection locked="0"/>
    </xf>
    <xf numFmtId="49" fontId="4" fillId="11" borderId="50" xfId="4" applyNumberFormat="1" applyFont="1" applyFill="1" applyBorder="1" applyAlignment="1" applyProtection="1">
      <alignment horizontal="center" vertical="center"/>
      <protection locked="0"/>
    </xf>
    <xf numFmtId="0" fontId="28" fillId="10" borderId="47" xfId="0" applyFont="1" applyFill="1" applyBorder="1" applyAlignment="1" applyProtection="1">
      <alignment vertical="top"/>
      <protection locked="0"/>
    </xf>
    <xf numFmtId="0" fontId="28" fillId="10" borderId="0" xfId="0" applyFont="1" applyFill="1" applyBorder="1" applyAlignment="1" applyProtection="1">
      <alignment vertical="top"/>
      <protection locked="0"/>
    </xf>
    <xf numFmtId="0" fontId="18" fillId="11" borderId="4" xfId="4" applyFont="1" applyFill="1" applyBorder="1" applyAlignment="1" applyProtection="1">
      <alignment horizontal="center" vertical="center"/>
      <protection locked="0"/>
    </xf>
    <xf numFmtId="0" fontId="18" fillId="11" borderId="50" xfId="4" applyFont="1" applyFill="1" applyBorder="1" applyAlignment="1" applyProtection="1">
      <alignment horizontal="center" vertical="center"/>
      <protection locked="0"/>
    </xf>
    <xf numFmtId="0" fontId="18" fillId="0" borderId="47" xfId="0" applyFont="1" applyFill="1" applyBorder="1" applyAlignment="1" applyProtection="1">
      <alignment horizontal="right" vertical="center"/>
      <protection locked="0"/>
    </xf>
    <xf numFmtId="0" fontId="18" fillId="0" borderId="0" xfId="0" applyFont="1" applyFill="1" applyBorder="1" applyAlignment="1" applyProtection="1">
      <alignment horizontal="right" vertical="center"/>
      <protection locked="0"/>
    </xf>
    <xf numFmtId="0" fontId="18" fillId="0" borderId="48" xfId="4" applyFont="1" applyFill="1" applyBorder="1" applyAlignment="1" applyProtection="1">
      <alignment horizontal="center" vertical="center"/>
      <protection locked="0"/>
    </xf>
    <xf numFmtId="0" fontId="18" fillId="11" borderId="50" xfId="4" quotePrefix="1" applyFont="1" applyFill="1" applyBorder="1" applyAlignment="1" applyProtection="1">
      <alignment horizontal="center" vertical="center"/>
      <protection locked="0"/>
    </xf>
    <xf numFmtId="0" fontId="3" fillId="10" borderId="32" xfId="0" applyFont="1" applyFill="1" applyBorder="1"/>
    <xf numFmtId="0" fontId="18" fillId="10" borderId="48" xfId="0" applyFont="1" applyFill="1" applyBorder="1" applyAlignment="1">
      <alignment horizontal="center" vertical="center"/>
    </xf>
    <xf numFmtId="0" fontId="3" fillId="10" borderId="49" xfId="0" applyFont="1" applyFill="1" applyBorder="1" applyAlignment="1">
      <alignment vertical="center"/>
    </xf>
    <xf numFmtId="0" fontId="3" fillId="10" borderId="48" xfId="0" applyFont="1" applyFill="1" applyBorder="1" applyAlignment="1">
      <alignment vertical="center"/>
    </xf>
    <xf numFmtId="0" fontId="3" fillId="10" borderId="48" xfId="0" applyFont="1" applyFill="1" applyBorder="1"/>
    <xf numFmtId="0" fontId="3" fillId="10" borderId="48" xfId="0" applyFont="1" applyFill="1" applyBorder="1" applyAlignment="1">
      <alignment wrapText="1"/>
    </xf>
    <xf numFmtId="0" fontId="37" fillId="10" borderId="48" xfId="0" applyFont="1" applyFill="1" applyBorder="1" applyAlignment="1">
      <alignment vertical="center"/>
    </xf>
    <xf numFmtId="0" fontId="38" fillId="10" borderId="48" xfId="0" applyFont="1" applyFill="1" applyBorder="1" applyAlignment="1">
      <alignment vertical="center"/>
    </xf>
    <xf numFmtId="0" fontId="3" fillId="10" borderId="48" xfId="0" applyFont="1" applyFill="1" applyBorder="1" applyAlignment="1">
      <alignment horizontal="center" vertical="center"/>
    </xf>
    <xf numFmtId="0" fontId="3" fillId="10" borderId="48" xfId="0" applyFont="1" applyFill="1" applyBorder="1" applyProtection="1">
      <protection locked="0"/>
    </xf>
    <xf numFmtId="0" fontId="39" fillId="10" borderId="48" xfId="0" applyFont="1" applyFill="1" applyBorder="1"/>
    <xf numFmtId="0" fontId="3" fillId="10" borderId="4" xfId="0" applyFont="1" applyFill="1" applyBorder="1"/>
    <xf numFmtId="0" fontId="3" fillId="0" borderId="0" xfId="0" applyFont="1"/>
    <xf numFmtId="0" fontId="28" fillId="10" borderId="0" xfId="0" applyFont="1" applyFill="1" applyBorder="1"/>
    <xf numFmtId="0" fontId="5" fillId="10" borderId="47" xfId="0" applyFont="1" applyFill="1" applyBorder="1" applyAlignment="1">
      <alignment horizontal="right" vertical="center" wrapText="1"/>
    </xf>
    <xf numFmtId="0" fontId="5" fillId="10" borderId="0" xfId="0" applyFont="1" applyFill="1" applyBorder="1" applyAlignment="1">
      <alignment horizontal="right" vertical="center" wrapText="1"/>
    </xf>
    <xf numFmtId="0" fontId="3" fillId="11" borderId="3" xfId="4" applyFont="1" applyFill="1" applyBorder="1" applyAlignment="1" applyProtection="1">
      <alignment vertical="center"/>
      <protection locked="0"/>
    </xf>
    <xf numFmtId="0" fontId="3" fillId="11" borderId="2" xfId="4" applyFont="1" applyFill="1" applyBorder="1" applyAlignment="1" applyProtection="1">
      <alignment vertical="center"/>
      <protection locked="0"/>
    </xf>
    <xf numFmtId="0" fontId="3" fillId="11" borderId="4" xfId="4" applyFont="1" applyFill="1" applyBorder="1" applyAlignment="1" applyProtection="1">
      <alignment vertical="center"/>
      <protection locked="0"/>
    </xf>
    <xf numFmtId="0" fontId="5" fillId="10" borderId="1" xfId="0" applyFont="1" applyFill="1" applyBorder="1" applyAlignment="1">
      <alignment horizontal="left" vertical="center" wrapText="1"/>
    </xf>
    <xf numFmtId="0" fontId="5" fillId="10" borderId="6" xfId="0" applyFont="1" applyFill="1" applyBorder="1" applyAlignment="1">
      <alignment horizontal="left" vertical="center" wrapText="1"/>
    </xf>
    <xf numFmtId="0" fontId="5" fillId="10" borderId="0" xfId="0" applyFont="1" applyFill="1" applyBorder="1" applyAlignment="1">
      <alignment vertical="center"/>
    </xf>
    <xf numFmtId="49" fontId="4" fillId="11" borderId="3" xfId="4" applyNumberFormat="1" applyFont="1" applyFill="1" applyBorder="1" applyAlignment="1" applyProtection="1">
      <alignment vertical="center"/>
      <protection locked="0"/>
    </xf>
    <xf numFmtId="49" fontId="4" fillId="11" borderId="2" xfId="4" applyNumberFormat="1" applyFont="1" applyFill="1" applyBorder="1" applyAlignment="1" applyProtection="1">
      <alignment vertical="center"/>
      <protection locked="0"/>
    </xf>
    <xf numFmtId="49" fontId="4" fillId="11" borderId="4" xfId="4" applyNumberFormat="1" applyFont="1" applyFill="1" applyBorder="1" applyAlignment="1" applyProtection="1">
      <alignment vertical="center"/>
      <protection locked="0"/>
    </xf>
    <xf numFmtId="0" fontId="5" fillId="10" borderId="0" xfId="0" applyFont="1" applyFill="1" applyBorder="1" applyAlignment="1">
      <alignment horizontal="center" vertical="center"/>
    </xf>
    <xf numFmtId="0" fontId="5" fillId="10" borderId="48" xfId="0" applyFont="1" applyFill="1" applyBorder="1" applyAlignment="1">
      <alignment horizontal="center" vertical="center"/>
    </xf>
    <xf numFmtId="0" fontId="24" fillId="10" borderId="31" xfId="0" applyFont="1" applyFill="1" applyBorder="1" applyAlignment="1">
      <alignment vertical="center"/>
    </xf>
    <xf numFmtId="0" fontId="24" fillId="10" borderId="1" xfId="0" applyFont="1" applyFill="1" applyBorder="1" applyAlignment="1">
      <alignment vertical="center"/>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14" fontId="4" fillId="11" borderId="3" xfId="4" applyNumberFormat="1" applyFont="1" applyFill="1" applyBorder="1" applyAlignment="1" applyProtection="1">
      <alignment horizontal="center" vertical="center"/>
      <protection locked="0"/>
    </xf>
    <xf numFmtId="14" fontId="4" fillId="11" borderId="4" xfId="4" applyNumberFormat="1" applyFont="1" applyFill="1" applyBorder="1" applyAlignment="1" applyProtection="1">
      <alignment horizontal="center" vertical="center"/>
      <protection locked="0"/>
    </xf>
    <xf numFmtId="0" fontId="4" fillId="0" borderId="47"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48" xfId="0" applyFont="1" applyFill="1" applyBorder="1" applyAlignment="1">
      <alignment horizontal="center" vertical="center" wrapText="1"/>
    </xf>
    <xf numFmtId="0" fontId="28" fillId="10" borderId="0" xfId="0" applyFont="1" applyFill="1" applyBorder="1" applyAlignment="1">
      <alignment wrapText="1"/>
    </xf>
    <xf numFmtId="0" fontId="28" fillId="10" borderId="0" xfId="0" applyFont="1" applyFill="1" applyBorder="1" applyAlignment="1">
      <alignment vertical="center" wrapText="1"/>
    </xf>
    <xf numFmtId="0" fontId="26" fillId="10" borderId="47" xfId="0" applyFont="1" applyFill="1" applyBorder="1" applyAlignment="1">
      <alignment horizontal="center" vertical="center" wrapText="1"/>
    </xf>
    <xf numFmtId="0" fontId="26" fillId="10" borderId="0" xfId="0" applyFont="1" applyFill="1" applyBorder="1" applyAlignment="1">
      <alignment horizontal="center" vertical="center" wrapText="1"/>
    </xf>
    <xf numFmtId="0" fontId="5" fillId="10" borderId="47" xfId="0" applyFont="1" applyFill="1" applyBorder="1" applyAlignment="1">
      <alignment horizontal="right" vertical="center"/>
    </xf>
    <xf numFmtId="0" fontId="5" fillId="10" borderId="0" xfId="0" applyFont="1" applyFill="1" applyBorder="1" applyAlignment="1">
      <alignment horizontal="right" vertical="center"/>
    </xf>
    <xf numFmtId="49" fontId="4" fillId="11" borderId="3" xfId="4" applyNumberFormat="1" applyFont="1" applyFill="1" applyBorder="1" applyAlignment="1" applyProtection="1">
      <alignment horizontal="center" vertical="center"/>
      <protection locked="0"/>
    </xf>
    <xf numFmtId="49" fontId="4" fillId="11" borderId="4" xfId="4" applyNumberFormat="1" applyFont="1" applyFill="1" applyBorder="1" applyAlignment="1" applyProtection="1">
      <alignment horizontal="center" vertical="center"/>
      <protection locked="0"/>
    </xf>
    <xf numFmtId="0" fontId="3" fillId="10" borderId="0" xfId="0" applyFont="1" applyFill="1" applyBorder="1" applyAlignment="1">
      <alignment horizontal="right" vertical="center" wrapText="1"/>
    </xf>
    <xf numFmtId="0" fontId="3" fillId="10" borderId="48" xfId="0" applyFont="1" applyFill="1" applyBorder="1" applyAlignment="1">
      <alignment horizontal="right" vertical="center" wrapText="1"/>
    </xf>
    <xf numFmtId="0" fontId="4" fillId="11" borderId="3" xfId="0" applyFont="1" applyFill="1" applyBorder="1" applyAlignment="1" applyProtection="1">
      <alignment horizontal="center" vertical="center"/>
      <protection locked="0"/>
    </xf>
    <xf numFmtId="0" fontId="4" fillId="11" borderId="4" xfId="0" applyFont="1" applyFill="1" applyBorder="1" applyAlignment="1" applyProtection="1">
      <alignment horizontal="center" vertical="center"/>
      <protection locked="0"/>
    </xf>
    <xf numFmtId="0" fontId="29" fillId="10" borderId="47" xfId="0" applyFont="1" applyFill="1" applyBorder="1" applyAlignment="1">
      <alignment vertical="center"/>
    </xf>
    <xf numFmtId="0" fontId="29" fillId="10" borderId="0" xfId="0" applyFont="1" applyFill="1" applyBorder="1" applyAlignment="1">
      <alignment vertical="center"/>
    </xf>
    <xf numFmtId="0" fontId="28" fillId="10" borderId="47" xfId="0" applyFont="1" applyFill="1" applyBorder="1" applyAlignment="1">
      <alignment wrapText="1"/>
    </xf>
    <xf numFmtId="0" fontId="5" fillId="10" borderId="48" xfId="0" applyFont="1" applyFill="1" applyBorder="1" applyAlignment="1">
      <alignment horizontal="right" vertical="center" wrapText="1"/>
    </xf>
    <xf numFmtId="0" fontId="5" fillId="10" borderId="47"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0" borderId="48" xfId="0" applyFont="1" applyFill="1" applyBorder="1" applyAlignment="1">
      <alignment horizontal="center" vertical="center" wrapText="1"/>
    </xf>
    <xf numFmtId="0" fontId="4" fillId="11" borderId="3" xfId="4" applyFont="1" applyFill="1" applyBorder="1" applyAlignment="1" applyProtection="1">
      <alignment vertical="center"/>
      <protection locked="0"/>
    </xf>
    <xf numFmtId="0" fontId="4" fillId="11" borderId="2" xfId="4" applyFont="1" applyFill="1" applyBorder="1" applyAlignment="1" applyProtection="1">
      <alignment vertical="center"/>
      <protection locked="0"/>
    </xf>
    <xf numFmtId="0" fontId="4" fillId="11" borderId="4" xfId="4" applyFont="1" applyFill="1" applyBorder="1" applyAlignment="1" applyProtection="1">
      <alignment vertical="center"/>
      <protection locked="0"/>
    </xf>
    <xf numFmtId="0" fontId="4" fillId="11" borderId="3" xfId="4" applyFont="1" applyFill="1" applyBorder="1" applyAlignment="1" applyProtection="1">
      <alignment horizontal="center" vertical="center"/>
      <protection locked="0"/>
    </xf>
    <xf numFmtId="0" fontId="4" fillId="11" borderId="4" xfId="4" applyFont="1" applyFill="1" applyBorder="1" applyAlignment="1" applyProtection="1">
      <alignment horizontal="center" vertical="center"/>
      <protection locked="0"/>
    </xf>
    <xf numFmtId="0" fontId="4" fillId="11" borderId="3" xfId="0" applyFont="1" applyFill="1" applyBorder="1" applyAlignment="1" applyProtection="1">
      <alignment vertical="center"/>
      <protection locked="0"/>
    </xf>
    <xf numFmtId="0" fontId="4" fillId="11" borderId="2" xfId="0" applyFont="1" applyFill="1" applyBorder="1" applyAlignment="1" applyProtection="1">
      <alignment vertical="center"/>
      <protection locked="0"/>
    </xf>
    <xf numFmtId="0" fontId="4" fillId="11" borderId="4" xfId="0" applyFont="1" applyFill="1" applyBorder="1" applyAlignment="1" applyProtection="1">
      <alignment vertical="center"/>
      <protection locked="0"/>
    </xf>
    <xf numFmtId="0" fontId="36" fillId="11" borderId="3" xfId="5" applyFill="1" applyBorder="1" applyProtection="1">
      <protection locked="0"/>
    </xf>
    <xf numFmtId="0" fontId="28" fillId="11" borderId="2" xfId="0" applyFont="1" applyFill="1" applyBorder="1" applyProtection="1">
      <protection locked="0"/>
    </xf>
    <xf numFmtId="0" fontId="28" fillId="11" borderId="4" xfId="0" applyFont="1" applyFill="1" applyBorder="1" applyProtection="1">
      <protection locked="0"/>
    </xf>
    <xf numFmtId="0" fontId="28" fillId="10" borderId="0" xfId="0" applyFont="1" applyFill="1" applyBorder="1" applyAlignment="1">
      <alignment vertical="center"/>
    </xf>
    <xf numFmtId="0" fontId="28" fillId="10" borderId="48" xfId="0" applyFont="1" applyFill="1" applyBorder="1" applyAlignment="1">
      <alignment vertical="center"/>
    </xf>
    <xf numFmtId="0" fontId="5" fillId="10" borderId="47" xfId="0" applyFont="1" applyFill="1" applyBorder="1" applyAlignment="1">
      <alignment horizontal="center" vertical="center"/>
    </xf>
    <xf numFmtId="0" fontId="33" fillId="10" borderId="0" xfId="0" applyFont="1" applyFill="1" applyBorder="1" applyAlignment="1">
      <alignment vertical="center"/>
    </xf>
    <xf numFmtId="0" fontId="33" fillId="10" borderId="48" xfId="0" applyFont="1" applyFill="1" applyBorder="1" applyAlignment="1">
      <alignment vertical="center"/>
    </xf>
    <xf numFmtId="0" fontId="18" fillId="11" borderId="3" xfId="4" applyFont="1" applyFill="1" applyBorder="1" applyAlignment="1" applyProtection="1">
      <alignment horizontal="right" vertical="center"/>
      <protection locked="0"/>
    </xf>
    <xf numFmtId="0" fontId="18" fillId="11" borderId="2" xfId="4" applyFont="1" applyFill="1" applyBorder="1" applyAlignment="1" applyProtection="1">
      <alignment horizontal="right" vertical="center"/>
      <protection locked="0"/>
    </xf>
    <xf numFmtId="0" fontId="28" fillId="10" borderId="0" xfId="0" applyFont="1" applyFill="1" applyBorder="1" applyProtection="1">
      <protection locked="0"/>
    </xf>
    <xf numFmtId="0" fontId="18" fillId="11" borderId="4" xfId="4" applyFont="1" applyFill="1" applyBorder="1" applyAlignment="1" applyProtection="1">
      <alignment horizontal="right" vertical="center"/>
      <protection locked="0"/>
    </xf>
    <xf numFmtId="0" fontId="18" fillId="11" borderId="3" xfId="0" applyFont="1" applyFill="1" applyBorder="1" applyAlignment="1" applyProtection="1">
      <alignment horizontal="right" vertical="center"/>
      <protection locked="0"/>
    </xf>
    <xf numFmtId="0" fontId="18" fillId="11" borderId="2" xfId="0" applyFont="1" applyFill="1" applyBorder="1" applyAlignment="1" applyProtection="1">
      <alignment horizontal="right" vertical="center"/>
      <protection locked="0"/>
    </xf>
    <xf numFmtId="0" fontId="18" fillId="11" borderId="4" xfId="0" applyFont="1" applyFill="1" applyBorder="1" applyAlignment="1" applyProtection="1">
      <alignment horizontal="right" vertical="center"/>
      <protection locked="0"/>
    </xf>
    <xf numFmtId="0" fontId="28" fillId="10" borderId="0" xfId="0" applyFont="1" applyFill="1" applyBorder="1" applyAlignment="1">
      <alignment vertical="top"/>
    </xf>
    <xf numFmtId="0" fontId="28" fillId="10" borderId="0" xfId="0" applyFont="1" applyFill="1" applyBorder="1" applyAlignment="1">
      <alignment vertical="top" wrapText="1"/>
    </xf>
    <xf numFmtId="0" fontId="5" fillId="10" borderId="47" xfId="0" applyFont="1" applyFill="1" applyBorder="1" applyAlignment="1">
      <alignment horizontal="left" vertical="center"/>
    </xf>
    <xf numFmtId="0" fontId="5" fillId="10" borderId="0" xfId="0" applyFont="1" applyFill="1" applyBorder="1" applyAlignment="1">
      <alignment horizontal="left" vertical="center"/>
    </xf>
    <xf numFmtId="0" fontId="28" fillId="10" borderId="0" xfId="0" applyFont="1" applyFill="1" applyBorder="1" applyAlignment="1" applyProtection="1">
      <alignment vertical="top"/>
      <protection locked="0"/>
    </xf>
    <xf numFmtId="0" fontId="5" fillId="0" borderId="15" xfId="0" applyFont="1" applyFill="1" applyBorder="1" applyAlignment="1" applyProtection="1">
      <alignment horizontal="left" vertical="center" wrapText="1"/>
    </xf>
    <xf numFmtId="0" fontId="15" fillId="0" borderId="15" xfId="0" applyFont="1" applyFill="1" applyBorder="1" applyAlignment="1" applyProtection="1">
      <alignment horizontal="left" vertical="center" wrapText="1"/>
    </xf>
    <xf numFmtId="0" fontId="15" fillId="9" borderId="15" xfId="0" applyFont="1" applyFill="1" applyBorder="1" applyAlignment="1" applyProtection="1">
      <alignment horizontal="left" vertical="center" wrapText="1"/>
    </xf>
    <xf numFmtId="0" fontId="15" fillId="0" borderId="16" xfId="0" applyFont="1" applyFill="1" applyBorder="1" applyAlignment="1" applyProtection="1">
      <alignment horizontal="left" vertical="center" wrapText="1"/>
    </xf>
    <xf numFmtId="0" fontId="17" fillId="0" borderId="25" xfId="0" applyFont="1" applyFill="1" applyBorder="1" applyAlignment="1" applyProtection="1">
      <alignment horizontal="left" vertical="center" wrapText="1"/>
    </xf>
    <xf numFmtId="0" fontId="17" fillId="0" borderId="26" xfId="0" applyFont="1" applyFill="1" applyBorder="1" applyAlignment="1" applyProtection="1">
      <alignment horizontal="left" vertical="center" wrapText="1"/>
    </xf>
    <xf numFmtId="0" fontId="17" fillId="0" borderId="27" xfId="0" applyFont="1" applyFill="1" applyBorder="1" applyAlignment="1" applyProtection="1">
      <alignment horizontal="left" vertical="center" wrapText="1"/>
    </xf>
    <xf numFmtId="0" fontId="15" fillId="0" borderId="25" xfId="0" applyFont="1" applyFill="1" applyBorder="1" applyAlignment="1" applyProtection="1">
      <alignment horizontal="left" vertical="center" wrapText="1"/>
    </xf>
    <xf numFmtId="0" fontId="15" fillId="0" borderId="26" xfId="0" applyFont="1" applyFill="1" applyBorder="1" applyAlignment="1" applyProtection="1">
      <alignment horizontal="left" vertical="center" wrapText="1"/>
    </xf>
    <xf numFmtId="0" fontId="15" fillId="0" borderId="27" xfId="0" applyFont="1" applyFill="1" applyBorder="1" applyAlignment="1" applyProtection="1">
      <alignment horizontal="left" vertical="center" wrapText="1"/>
    </xf>
    <xf numFmtId="0" fontId="17" fillId="0" borderId="15" xfId="0" applyFont="1" applyFill="1" applyBorder="1" applyAlignment="1" applyProtection="1">
      <alignment horizontal="left" vertical="center" wrapText="1"/>
    </xf>
    <xf numFmtId="0" fontId="17" fillId="9" borderId="15" xfId="0" applyFont="1" applyFill="1" applyBorder="1" applyAlignment="1" applyProtection="1">
      <alignment horizontal="left" vertical="center" wrapText="1"/>
    </xf>
    <xf numFmtId="0" fontId="15" fillId="9" borderId="25" xfId="0" applyFont="1" applyFill="1" applyBorder="1" applyAlignment="1" applyProtection="1">
      <alignment horizontal="left" vertical="center" wrapText="1"/>
    </xf>
    <xf numFmtId="0" fontId="15" fillId="9" borderId="26" xfId="0" applyFont="1" applyFill="1" applyBorder="1" applyAlignment="1" applyProtection="1">
      <alignment horizontal="left" vertical="center" wrapText="1"/>
    </xf>
    <xf numFmtId="0" fontId="15" fillId="9" borderId="27" xfId="0" applyFont="1" applyFill="1" applyBorder="1" applyAlignment="1" applyProtection="1">
      <alignment horizontal="left" vertical="center" wrapText="1"/>
    </xf>
    <xf numFmtId="0" fontId="15" fillId="0" borderId="22" xfId="0" applyFont="1" applyFill="1" applyBorder="1" applyAlignment="1" applyProtection="1">
      <alignment horizontal="left" vertical="center" wrapText="1"/>
    </xf>
    <xf numFmtId="0" fontId="15" fillId="0" borderId="23" xfId="0" applyFont="1" applyFill="1" applyBorder="1" applyAlignment="1" applyProtection="1">
      <alignment horizontal="left" vertical="center" wrapText="1"/>
    </xf>
    <xf numFmtId="0" fontId="15" fillId="0" borderId="24" xfId="0" applyFont="1" applyFill="1" applyBorder="1" applyAlignment="1" applyProtection="1">
      <alignment horizontal="left" vertical="center" wrapText="1"/>
    </xf>
    <xf numFmtId="0" fontId="12" fillId="4" borderId="14" xfId="0" applyFont="1" applyFill="1" applyBorder="1" applyAlignment="1" applyProtection="1">
      <alignment horizontal="left" vertical="center" wrapText="1"/>
    </xf>
    <xf numFmtId="0" fontId="14" fillId="4" borderId="14" xfId="0" applyFont="1" applyFill="1" applyBorder="1" applyAlignment="1" applyProtection="1">
      <alignment vertical="center"/>
    </xf>
    <xf numFmtId="0" fontId="5" fillId="0" borderId="25" xfId="0" applyFont="1" applyFill="1" applyBorder="1" applyAlignment="1" applyProtection="1">
      <alignment horizontal="left" vertical="center" wrapText="1"/>
    </xf>
    <xf numFmtId="0" fontId="5" fillId="0" borderId="26" xfId="0" applyFont="1" applyFill="1" applyBorder="1" applyAlignment="1" applyProtection="1">
      <alignment horizontal="left" vertical="center" wrapText="1"/>
    </xf>
    <xf numFmtId="0" fontId="5" fillId="0" borderId="27" xfId="0" applyFont="1" applyFill="1" applyBorder="1" applyAlignment="1" applyProtection="1">
      <alignment horizontal="left" vertical="center" wrapText="1"/>
    </xf>
    <xf numFmtId="0" fontId="8"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6"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2" fillId="0" borderId="2" xfId="0" applyFont="1" applyFill="1" applyBorder="1" applyAlignment="1" applyProtection="1">
      <alignment horizontal="right" vertical="top" wrapText="1"/>
    </xf>
    <xf numFmtId="0" fontId="2" fillId="0" borderId="2" xfId="0" applyFont="1" applyBorder="1" applyAlignment="1" applyProtection="1">
      <alignment horizontal="right" vertical="top" wrapText="1"/>
    </xf>
    <xf numFmtId="0" fontId="17" fillId="9" borderId="25" xfId="0" applyFont="1" applyFill="1" applyBorder="1" applyAlignment="1" applyProtection="1">
      <alignment horizontal="left" vertical="center" wrapText="1"/>
    </xf>
    <xf numFmtId="0" fontId="17" fillId="9" borderId="26" xfId="0" applyFont="1" applyFill="1" applyBorder="1" applyAlignment="1" applyProtection="1">
      <alignment horizontal="left" vertical="center" wrapText="1"/>
    </xf>
    <xf numFmtId="0" fontId="17" fillId="9" borderId="27" xfId="0" applyFont="1" applyFill="1" applyBorder="1" applyAlignment="1" applyProtection="1">
      <alignment horizontal="left" vertical="center" wrapText="1"/>
    </xf>
    <xf numFmtId="0" fontId="6" fillId="2" borderId="5" xfId="0" applyFont="1" applyFill="1" applyBorder="1" applyAlignment="1" applyProtection="1">
      <alignment vertical="center" wrapText="1"/>
      <protection locked="0"/>
    </xf>
    <xf numFmtId="0" fontId="6" fillId="2" borderId="6" xfId="0" applyFont="1" applyFill="1" applyBorder="1" applyAlignment="1" applyProtection="1">
      <alignment vertical="center" wrapText="1"/>
      <protection locked="0"/>
    </xf>
    <xf numFmtId="0" fontId="6" fillId="2" borderId="7" xfId="0" applyFont="1" applyFill="1" applyBorder="1" applyAlignment="1" applyProtection="1">
      <alignment vertical="center" wrapText="1"/>
      <protection locked="0"/>
    </xf>
    <xf numFmtId="0" fontId="18" fillId="3" borderId="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4" fillId="3" borderId="3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32" xfId="0" applyBorder="1" applyAlignment="1" applyProtection="1">
      <alignment horizontal="center" vertical="center" wrapText="1"/>
    </xf>
    <xf numFmtId="0" fontId="11" fillId="4" borderId="2" xfId="0" applyFont="1" applyFill="1" applyBorder="1" applyAlignment="1" applyProtection="1">
      <alignment horizontal="left" vertical="center" wrapText="1"/>
    </xf>
    <xf numFmtId="0" fontId="11" fillId="4" borderId="4" xfId="0" applyFont="1" applyFill="1" applyBorder="1" applyAlignment="1" applyProtection="1">
      <alignment horizontal="left" vertical="center" wrapText="1"/>
    </xf>
    <xf numFmtId="0" fontId="15" fillId="0" borderId="28" xfId="0" applyFont="1" applyFill="1" applyBorder="1" applyAlignment="1" applyProtection="1">
      <alignment horizontal="left" vertical="center" wrapText="1"/>
    </xf>
    <xf numFmtId="0" fontId="15" fillId="0" borderId="29" xfId="0" applyFont="1" applyFill="1" applyBorder="1" applyAlignment="1" applyProtection="1">
      <alignment horizontal="left" vertical="center" wrapText="1"/>
    </xf>
    <xf numFmtId="0" fontId="15" fillId="0" borderId="30" xfId="0" applyFont="1" applyFill="1" applyBorder="1" applyAlignment="1" applyProtection="1">
      <alignment horizontal="left" vertical="center" wrapText="1"/>
    </xf>
    <xf numFmtId="0" fontId="2" fillId="0" borderId="2" xfId="3" applyFont="1" applyFill="1" applyBorder="1" applyAlignment="1" applyProtection="1">
      <alignment horizontal="right" vertical="top" wrapText="1"/>
    </xf>
    <xf numFmtId="0" fontId="0" fillId="0" borderId="2" xfId="0" applyBorder="1" applyAlignment="1" applyProtection="1">
      <alignment horizontal="right" wrapText="1"/>
    </xf>
    <xf numFmtId="0" fontId="4" fillId="9" borderId="15" xfId="0" applyFont="1" applyFill="1" applyBorder="1" applyAlignment="1" applyProtection="1">
      <alignment horizontal="left" vertical="center" wrapText="1"/>
    </xf>
    <xf numFmtId="0" fontId="4" fillId="9" borderId="16" xfId="0" applyFont="1" applyFill="1" applyBorder="1" applyAlignment="1" applyProtection="1">
      <alignment horizontal="left" vertical="center" wrapText="1"/>
    </xf>
    <xf numFmtId="0" fontId="12" fillId="4" borderId="14" xfId="0" applyFont="1" applyFill="1" applyBorder="1" applyAlignment="1" applyProtection="1">
      <alignment vertical="center" wrapText="1"/>
    </xf>
    <xf numFmtId="0" fontId="12" fillId="9" borderId="15"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indent="1"/>
    </xf>
    <xf numFmtId="0" fontId="12" fillId="0" borderId="16" xfId="0" applyFont="1" applyFill="1" applyBorder="1" applyAlignment="1" applyProtection="1">
      <alignment horizontal="left" vertical="center" wrapText="1" indent="1"/>
    </xf>
    <xf numFmtId="0" fontId="4" fillId="4" borderId="14" xfId="0" applyFont="1" applyFill="1" applyBorder="1" applyAlignment="1" applyProtection="1">
      <alignment horizontal="left" vertical="center" wrapText="1"/>
    </xf>
    <xf numFmtId="0" fontId="4" fillId="4" borderId="14" xfId="0" applyFont="1" applyFill="1" applyBorder="1" applyAlignment="1" applyProtection="1">
      <alignment vertical="center" wrapText="1"/>
    </xf>
    <xf numFmtId="0" fontId="4" fillId="0" borderId="15" xfId="0" applyFont="1" applyFill="1" applyBorder="1" applyAlignment="1" applyProtection="1">
      <alignment horizontal="left" vertical="center" wrapText="1"/>
    </xf>
    <xf numFmtId="0" fontId="5" fillId="0" borderId="15" xfId="0" applyFont="1" applyFill="1" applyBorder="1" applyAlignment="1" applyProtection="1">
      <alignment horizontal="left" vertical="center" wrapText="1" indent="1"/>
    </xf>
    <xf numFmtId="0" fontId="5" fillId="10" borderId="15" xfId="0" applyFont="1" applyFill="1" applyBorder="1" applyAlignment="1" applyProtection="1">
      <alignment horizontal="left" vertical="center" wrapText="1" indent="1"/>
    </xf>
    <xf numFmtId="0" fontId="5" fillId="9" borderId="15" xfId="0" applyFont="1" applyFill="1" applyBorder="1" applyAlignment="1" applyProtection="1">
      <alignment horizontal="left" vertical="center" wrapText="1" indent="1"/>
    </xf>
    <xf numFmtId="0" fontId="21" fillId="0" borderId="15" xfId="0" applyFont="1" applyFill="1" applyBorder="1" applyAlignment="1" applyProtection="1">
      <alignment horizontal="left" vertical="center" wrapText="1"/>
    </xf>
    <xf numFmtId="0" fontId="5" fillId="9" borderId="15" xfId="0" applyFont="1" applyFill="1" applyBorder="1" applyAlignment="1" applyProtection="1">
      <alignment horizontal="left" vertical="center" wrapText="1"/>
    </xf>
    <xf numFmtId="0" fontId="15" fillId="9" borderId="14" xfId="0" applyFont="1" applyFill="1" applyBorder="1" applyAlignment="1" applyProtection="1">
      <alignment horizontal="left" vertical="center" wrapText="1"/>
    </xf>
    <xf numFmtId="0" fontId="5" fillId="9" borderId="16" xfId="0" applyFont="1" applyFill="1" applyBorder="1" applyAlignment="1" applyProtection="1">
      <alignment horizontal="left" vertical="center" wrapText="1" indent="1"/>
    </xf>
    <xf numFmtId="0" fontId="4" fillId="3" borderId="31" xfId="3" applyFont="1" applyFill="1" applyBorder="1" applyAlignment="1" applyProtection="1">
      <alignment horizontal="center" vertical="center" wrapText="1"/>
    </xf>
    <xf numFmtId="0" fontId="18" fillId="3" borderId="3" xfId="3" applyFont="1" applyFill="1" applyBorder="1" applyAlignment="1" applyProtection="1">
      <alignment horizontal="center" vertical="center"/>
    </xf>
    <xf numFmtId="0" fontId="6" fillId="0" borderId="0" xfId="3" applyFont="1" applyFill="1" applyBorder="1" applyAlignment="1" applyProtection="1">
      <alignment horizontal="center" vertical="top" wrapText="1"/>
      <protection locked="0"/>
    </xf>
    <xf numFmtId="0" fontId="8" fillId="0" borderId="0" xfId="3" applyFont="1" applyFill="1" applyBorder="1" applyAlignment="1" applyProtection="1">
      <alignment horizontal="center" vertical="center" wrapText="1"/>
    </xf>
    <xf numFmtId="0" fontId="4" fillId="9" borderId="25" xfId="0" applyFont="1" applyFill="1" applyBorder="1" applyAlignment="1" applyProtection="1">
      <alignment horizontal="left" vertical="center" wrapText="1"/>
    </xf>
    <xf numFmtId="0" fontId="4" fillId="9" borderId="26" xfId="0" applyFont="1" applyFill="1" applyBorder="1" applyAlignment="1" applyProtection="1">
      <alignment horizontal="left" vertical="center" wrapText="1"/>
    </xf>
    <xf numFmtId="0" fontId="4" fillId="9" borderId="27" xfId="0" applyFont="1" applyFill="1" applyBorder="1" applyAlignment="1" applyProtection="1">
      <alignment horizontal="left" vertical="center" wrapText="1"/>
    </xf>
    <xf numFmtId="0" fontId="12" fillId="9" borderId="22" xfId="0" applyFont="1" applyFill="1" applyBorder="1" applyAlignment="1" applyProtection="1">
      <alignment horizontal="left" vertical="center" wrapText="1"/>
    </xf>
    <xf numFmtId="0" fontId="12" fillId="9" borderId="23" xfId="0" applyFont="1" applyFill="1" applyBorder="1" applyAlignment="1" applyProtection="1">
      <alignment horizontal="left" vertical="center" wrapText="1"/>
    </xf>
    <xf numFmtId="0" fontId="12" fillId="9" borderId="24" xfId="0" applyFont="1" applyFill="1" applyBorder="1" applyAlignment="1" applyProtection="1">
      <alignment horizontal="left" vertical="center" wrapText="1"/>
    </xf>
    <xf numFmtId="0" fontId="12" fillId="7" borderId="31" xfId="0" applyFont="1" applyFill="1" applyBorder="1" applyAlignment="1" applyProtection="1">
      <alignment horizontal="left" vertical="center" shrinkToFit="1"/>
    </xf>
    <xf numFmtId="0" fontId="12" fillId="7" borderId="1" xfId="0" applyFont="1" applyFill="1" applyBorder="1" applyAlignment="1" applyProtection="1">
      <alignment horizontal="left" vertical="center" shrinkToFit="1"/>
    </xf>
    <xf numFmtId="0" fontId="12" fillId="7" borderId="32" xfId="0" applyFont="1" applyFill="1" applyBorder="1" applyAlignment="1" applyProtection="1">
      <alignment horizontal="left" vertical="center" shrinkToFit="1"/>
    </xf>
    <xf numFmtId="0" fontId="5" fillId="0" borderId="37" xfId="0" applyFont="1" applyFill="1" applyBorder="1" applyAlignment="1" applyProtection="1">
      <alignment horizontal="left" vertical="center" wrapText="1" indent="1"/>
    </xf>
    <xf numFmtId="0" fontId="5" fillId="0" borderId="38" xfId="0" applyFont="1" applyFill="1" applyBorder="1" applyAlignment="1" applyProtection="1">
      <alignment horizontal="left" vertical="center" wrapText="1" indent="1"/>
    </xf>
    <xf numFmtId="0" fontId="5" fillId="0" borderId="39" xfId="0" applyFont="1" applyFill="1" applyBorder="1" applyAlignment="1" applyProtection="1">
      <alignment horizontal="left" vertical="center" wrapText="1" indent="1"/>
    </xf>
    <xf numFmtId="0" fontId="5" fillId="0" borderId="25" xfId="0" applyFont="1" applyFill="1" applyBorder="1" applyAlignment="1" applyProtection="1">
      <alignment horizontal="left" vertical="center" wrapText="1" indent="1"/>
    </xf>
    <xf numFmtId="0" fontId="5" fillId="0" borderId="26" xfId="0" applyFont="1" applyFill="1" applyBorder="1" applyAlignment="1" applyProtection="1">
      <alignment horizontal="left" vertical="center" wrapText="1" indent="1"/>
    </xf>
    <xf numFmtId="0" fontId="5" fillId="0" borderId="27" xfId="0" applyFont="1" applyFill="1" applyBorder="1" applyAlignment="1" applyProtection="1">
      <alignment horizontal="left" vertical="center" wrapText="1" indent="1"/>
    </xf>
    <xf numFmtId="0" fontId="12" fillId="9" borderId="25" xfId="0" applyFont="1" applyFill="1" applyBorder="1" applyAlignment="1" applyProtection="1">
      <alignment horizontal="left" vertical="center" wrapText="1"/>
    </xf>
    <xf numFmtId="0" fontId="12" fillId="9" borderId="26" xfId="0" applyFont="1" applyFill="1" applyBorder="1" applyAlignment="1" applyProtection="1">
      <alignment horizontal="left" vertical="center" wrapText="1"/>
    </xf>
    <xf numFmtId="0" fontId="12" fillId="9" borderId="27" xfId="0" applyFont="1" applyFill="1" applyBorder="1" applyAlignment="1" applyProtection="1">
      <alignment horizontal="left" vertical="center" wrapText="1"/>
    </xf>
    <xf numFmtId="0" fontId="12" fillId="0" borderId="25" xfId="0" applyFont="1" applyFill="1" applyBorder="1" applyAlignment="1" applyProtection="1">
      <alignment horizontal="left" vertical="center" wrapText="1"/>
    </xf>
    <xf numFmtId="0" fontId="12" fillId="0" borderId="26" xfId="0" applyFont="1" applyFill="1" applyBorder="1" applyAlignment="1" applyProtection="1">
      <alignment horizontal="left" vertical="center" wrapText="1"/>
    </xf>
    <xf numFmtId="0" fontId="12" fillId="0" borderId="27" xfId="0" applyFont="1" applyFill="1" applyBorder="1" applyAlignment="1" applyProtection="1">
      <alignment horizontal="left" vertical="center" wrapText="1"/>
    </xf>
    <xf numFmtId="0" fontId="21" fillId="0" borderId="25" xfId="0" applyFont="1" applyFill="1" applyBorder="1" applyAlignment="1" applyProtection="1">
      <alignment horizontal="left" vertical="center" wrapText="1" indent="2"/>
    </xf>
    <xf numFmtId="0" fontId="21" fillId="0" borderId="26" xfId="0" applyFont="1" applyFill="1" applyBorder="1" applyAlignment="1" applyProtection="1">
      <alignment horizontal="left" vertical="center" wrapText="1" indent="2"/>
    </xf>
    <xf numFmtId="0" fontId="21" fillId="0" borderId="27" xfId="0" applyFont="1" applyFill="1" applyBorder="1" applyAlignment="1" applyProtection="1">
      <alignment horizontal="left" vertical="center" wrapText="1" indent="2"/>
    </xf>
    <xf numFmtId="0" fontId="5" fillId="9" borderId="25" xfId="0" applyFont="1" applyFill="1" applyBorder="1" applyAlignment="1" applyProtection="1">
      <alignment horizontal="left" vertical="center" wrapText="1" indent="1"/>
    </xf>
    <xf numFmtId="0" fontId="5" fillId="9" borderId="26" xfId="0" applyFont="1" applyFill="1" applyBorder="1" applyAlignment="1" applyProtection="1">
      <alignment horizontal="left" vertical="center" wrapText="1" indent="1"/>
    </xf>
    <xf numFmtId="0" fontId="5" fillId="9" borderId="27" xfId="0" applyFont="1" applyFill="1" applyBorder="1" applyAlignment="1" applyProtection="1">
      <alignment horizontal="left" vertical="center" wrapText="1" indent="1"/>
    </xf>
    <xf numFmtId="0" fontId="0" fillId="0" borderId="0" xfId="0" applyAlignment="1" applyProtection="1">
      <alignment horizontal="center" wrapText="1"/>
    </xf>
    <xf numFmtId="0" fontId="6" fillId="5" borderId="5" xfId="3" applyFont="1" applyFill="1"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2" fillId="0" borderId="2" xfId="3" applyFont="1" applyBorder="1" applyAlignment="1" applyProtection="1">
      <alignment horizontal="right" vertical="top" wrapText="1"/>
    </xf>
    <xf numFmtId="0" fontId="0" fillId="0" borderId="2" xfId="0" applyBorder="1" applyAlignment="1" applyProtection="1">
      <alignment horizontal="right"/>
    </xf>
    <xf numFmtId="0" fontId="4" fillId="3" borderId="19" xfId="3" applyFont="1" applyFill="1" applyBorder="1" applyAlignment="1" applyProtection="1">
      <alignment horizontal="center" vertical="center" wrapText="1"/>
    </xf>
    <xf numFmtId="0" fontId="0" fillId="0" borderId="21" xfId="0" applyBorder="1" applyAlignment="1" applyProtection="1">
      <alignment horizontal="center" vertical="center" wrapText="1"/>
    </xf>
    <xf numFmtId="0" fontId="0" fillId="0" borderId="20" xfId="0" applyBorder="1" applyAlignment="1" applyProtection="1">
      <alignment horizontal="center" vertical="center" wrapText="1"/>
    </xf>
    <xf numFmtId="0" fontId="18" fillId="3" borderId="34" xfId="3" applyFont="1" applyFill="1"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36" xfId="0" applyBorder="1" applyAlignment="1" applyProtection="1">
      <alignment horizontal="center" vertical="center" wrapText="1"/>
    </xf>
    <xf numFmtId="0" fontId="2" fillId="0" borderId="2" xfId="0" applyFont="1" applyBorder="1" applyAlignment="1" applyProtection="1">
      <alignment horizontal="right"/>
    </xf>
    <xf numFmtId="0" fontId="12" fillId="0" borderId="16"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xf>
    <xf numFmtId="0" fontId="12" fillId="9" borderId="16" xfId="0" applyFont="1" applyFill="1" applyBorder="1" applyAlignment="1" applyProtection="1">
      <alignment horizontal="left" vertical="center" wrapText="1"/>
    </xf>
    <xf numFmtId="0" fontId="5" fillId="7" borderId="1" xfId="0" applyFont="1" applyFill="1" applyBorder="1" applyAlignment="1" applyProtection="1">
      <alignment horizontal="left" vertical="center" shrinkToFit="1"/>
    </xf>
    <xf numFmtId="0" fontId="5" fillId="7" borderId="32" xfId="0" applyFont="1" applyFill="1" applyBorder="1" applyAlignment="1" applyProtection="1">
      <alignment horizontal="left" vertical="center" shrinkToFit="1"/>
    </xf>
    <xf numFmtId="0" fontId="5" fillId="0" borderId="33" xfId="0" applyFont="1" applyFill="1" applyBorder="1" applyAlignment="1" applyProtection="1">
      <alignment horizontal="left" vertical="center" wrapText="1" indent="1"/>
    </xf>
    <xf numFmtId="0" fontId="5" fillId="0" borderId="33" xfId="0" applyFont="1" applyFill="1" applyBorder="1" applyAlignment="1" applyProtection="1">
      <alignment horizontal="left" vertical="center" wrapText="1"/>
    </xf>
    <xf numFmtId="0" fontId="20" fillId="9" borderId="44" xfId="0" applyFont="1" applyFill="1" applyBorder="1" applyAlignment="1" applyProtection="1">
      <alignment horizontal="left" vertical="center" wrapText="1"/>
    </xf>
    <xf numFmtId="0" fontId="20" fillId="9" borderId="45" xfId="0" applyFont="1" applyFill="1" applyBorder="1" applyAlignment="1" applyProtection="1">
      <alignment horizontal="left" vertical="center" wrapText="1"/>
    </xf>
    <xf numFmtId="0" fontId="3" fillId="0" borderId="44" xfId="0" applyFont="1" applyBorder="1" applyAlignment="1" applyProtection="1">
      <alignment horizontal="left" vertical="center" wrapText="1"/>
    </xf>
    <xf numFmtId="0" fontId="18" fillId="9" borderId="45" xfId="0" applyFont="1" applyFill="1" applyBorder="1" applyAlignment="1" applyProtection="1">
      <alignment horizontal="left" vertical="center" wrapText="1"/>
    </xf>
    <xf numFmtId="0" fontId="20" fillId="6" borderId="46" xfId="0" applyFont="1" applyFill="1" applyBorder="1" applyAlignment="1" applyProtection="1">
      <alignment horizontal="left" vertical="center"/>
    </xf>
    <xf numFmtId="0" fontId="3" fillId="0" borderId="46" xfId="0" applyFont="1" applyBorder="1" applyAlignment="1" applyProtection="1">
      <alignment vertical="center"/>
    </xf>
    <xf numFmtId="0" fontId="3" fillId="0" borderId="46" xfId="0" applyFont="1" applyBorder="1" applyProtection="1"/>
    <xf numFmtId="0" fontId="18" fillId="0" borderId="44" xfId="0" applyFont="1" applyBorder="1" applyAlignment="1" applyProtection="1">
      <alignment horizontal="left" vertical="center" wrapText="1"/>
    </xf>
    <xf numFmtId="0" fontId="18" fillId="9" borderId="44" xfId="0" applyFont="1" applyFill="1" applyBorder="1" applyAlignment="1" applyProtection="1">
      <alignment horizontal="left" vertical="center" wrapText="1"/>
    </xf>
    <xf numFmtId="3" fontId="9" fillId="3" borderId="9" xfId="0" applyNumberFormat="1" applyFont="1" applyFill="1" applyBorder="1" applyAlignment="1" applyProtection="1">
      <alignment horizontal="center" vertical="center" wrapText="1"/>
    </xf>
    <xf numFmtId="3" fontId="3" fillId="0" borderId="41" xfId="0" applyNumberFormat="1" applyFont="1" applyBorder="1" applyProtection="1"/>
    <xf numFmtId="3" fontId="9" fillId="3" borderId="10" xfId="0" applyNumberFormat="1" applyFont="1" applyFill="1" applyBorder="1" applyAlignment="1" applyProtection="1">
      <alignment horizontal="center" vertical="center" wrapText="1"/>
    </xf>
    <xf numFmtId="3" fontId="3" fillId="0" borderId="42" xfId="0" applyNumberFormat="1" applyFont="1" applyBorder="1" applyProtection="1"/>
    <xf numFmtId="49" fontId="9" fillId="3" borderId="11" xfId="0" applyNumberFormat="1" applyFont="1" applyFill="1" applyBorder="1" applyAlignment="1" applyProtection="1">
      <alignment horizontal="center" vertical="center" wrapText="1"/>
    </xf>
    <xf numFmtId="49" fontId="9" fillId="3" borderId="12" xfId="0" applyNumberFormat="1" applyFont="1" applyFill="1" applyBorder="1" applyAlignment="1" applyProtection="1">
      <alignment horizontal="center" vertical="center" wrapText="1"/>
    </xf>
    <xf numFmtId="0" fontId="20" fillId="6" borderId="43" xfId="0" applyFont="1" applyFill="1" applyBorder="1" applyAlignment="1" applyProtection="1">
      <alignment horizontal="left" vertical="center"/>
    </xf>
    <xf numFmtId="0" fontId="22" fillId="6" borderId="43" xfId="0" applyFont="1" applyFill="1" applyBorder="1" applyAlignment="1" applyProtection="1">
      <alignment vertical="center"/>
    </xf>
    <xf numFmtId="0" fontId="3" fillId="0" borderId="43" xfId="0" applyFont="1" applyBorder="1" applyAlignment="1" applyProtection="1">
      <alignment vertical="center"/>
    </xf>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0" fontId="9" fillId="3" borderId="8" xfId="0" applyFont="1" applyFill="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40" xfId="0" applyFont="1" applyBorder="1" applyAlignment="1" applyProtection="1">
      <alignment horizontal="center" vertical="center" wrapText="1"/>
    </xf>
    <xf numFmtId="0" fontId="3" fillId="0" borderId="41" xfId="0" applyFont="1" applyBorder="1" applyAlignment="1" applyProtection="1">
      <alignment horizontal="center" vertical="center" wrapText="1"/>
    </xf>
    <xf numFmtId="0" fontId="9" fillId="3" borderId="9" xfId="0" applyFont="1" applyFill="1" applyBorder="1" applyAlignment="1" applyProtection="1">
      <alignment horizontal="center" vertical="center" wrapText="1"/>
    </xf>
    <xf numFmtId="0" fontId="3" fillId="0" borderId="41" xfId="0" applyFont="1" applyBorder="1" applyProtection="1"/>
    <xf numFmtId="0" fontId="2" fillId="0" borderId="52" xfId="0" applyFont="1" applyBorder="1" applyAlignment="1">
      <alignment horizontal="left" vertical="top" wrapText="1"/>
    </xf>
    <xf numFmtId="0" fontId="0" fillId="0" borderId="53" xfId="0" applyBorder="1" applyAlignment="1">
      <alignment horizontal="left" vertical="top"/>
    </xf>
    <xf numFmtId="0" fontId="0" fillId="0" borderId="54" xfId="0" applyBorder="1" applyAlignment="1">
      <alignment horizontal="left" vertical="top"/>
    </xf>
    <xf numFmtId="0" fontId="0" fillId="0" borderId="55" xfId="0" applyBorder="1" applyAlignment="1">
      <alignment horizontal="left" vertical="top"/>
    </xf>
    <xf numFmtId="0" fontId="0" fillId="0" borderId="0" xfId="0" applyBorder="1" applyAlignment="1">
      <alignment horizontal="left" vertical="top"/>
    </xf>
    <xf numFmtId="0" fontId="0" fillId="0" borderId="56" xfId="0" applyBorder="1" applyAlignment="1">
      <alignment horizontal="left" vertical="top"/>
    </xf>
    <xf numFmtId="0" fontId="0" fillId="0" borderId="57" xfId="0" applyBorder="1" applyAlignment="1">
      <alignment horizontal="left" vertical="top"/>
    </xf>
    <xf numFmtId="0" fontId="0" fillId="0" borderId="58" xfId="0" applyBorder="1" applyAlignment="1">
      <alignment horizontal="left" vertical="top"/>
    </xf>
    <xf numFmtId="0" fontId="0" fillId="0" borderId="59" xfId="0" applyBorder="1" applyAlignment="1">
      <alignment horizontal="left" vertical="top"/>
    </xf>
  </cellXfs>
  <cellStyles count="6">
    <cellStyle name="Hyperlink" xfId="5" builtinId="8"/>
    <cellStyle name="Hyperlink 2" xfId="2"/>
    <cellStyle name="Normal" xfId="0" builtinId="0"/>
    <cellStyle name="Normal 2" xfId="3"/>
    <cellStyle name="Normal 3" xfId="4"/>
    <cellStyle name="Style 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71">
            <xs:annotation>
              <xs:documentation>
						Inker d.d.
					</xs:documentation>
            </xs:annotation>
          </xs:enumeration>
          <xs:enumeration value="204">
            <xs:annotation>
              <xs:documentation>
						Kutjevo d.d.
					</xs:documentation>
            </xs:annotation>
          </xs:enumeration>
          <xs:enumeration value="218">
            <xs:annotation>
              <xs:documentation>
						Croatia - baterije d.d.
					</xs:documentation>
            </xs:annotation>
          </xs:enumeration>
          <xs:enumeration value="233">
            <xs:annotation>
              <xs:documentation>
						Ericsson Nikola Tesla d.d.
					</xs:documentation>
            </xs:annotation>
          </xs:enumeration>
          <xs:enumeration value="237">
            <xs:annotation>
              <xs:documentation>
						Exportdrvo d.d.
					</xs:documentation>
            </xs:annotation>
          </xs:enumeration>
          <xs:enumeration value="241">
            <xs:annotation>
              <xs:documentation>
						MGK - Pack d.d.
					</xs:documentation>
            </xs:annotation>
          </xs:enumeration>
          <xs:enumeration value="273">
            <xs:annotation>
              <xs:documentation>
						Hrvatski Telekom d.d.
					</xs:documentation>
            </xs:annotation>
          </xs:enumeration>
          <xs:enumeration value="284">
            <xs:annotation>
              <xs:documentation>
						Konzum d.d.
					</xs:documentation>
            </xs:annotation>
          </xs:enumeration>
          <xs:enumeration value="287">
            <xs:annotation>
              <xs:documentation>
						HP - Hrvatska pošta d.d.
					</xs:documentation>
            </xs:annotation>
          </xs:enumeration>
          <xs:enumeration value="294">
            <xs:annotation>
              <xs:documentation>
						Hrvatska elektroprivreda d.d.
					</xs:documentation>
            </xs:annotation>
          </xs:enumeration>
          <xs:enumeration value="306">
            <xs:annotation>
              <xs:documentation>
						Tankerska plovidba d.d.
					</xs:documentation>
            </xs:annotation>
          </xs:enumeration>
          <xs:enumeration value="325">
            <xs:annotation>
              <xs:documentation>
						Borik d.d.
					</xs:documentation>
            </xs:annotation>
          </xs:enumeration>
          <xs:enumeration value="330">
            <xs:annotation>
              <xs:documentation>
						Brodomerkur d.d.
					</xs:documentation>
            </xs:annotation>
          </xs:enumeration>
          <xs:enumeration value="336">
            <xs:annotation>
              <xs:documentation>
						Tehnomont d.d.
					</xs:documentation>
            </xs:annotation>
          </xs:enumeration>
          <xs:enumeration value="343">
            <xs:annotation>
              <xs:documentation>
						Belišće d.d.
					</xs:documentation>
            </xs:annotation>
          </xs:enumeration>
          <xs:enumeration value="360">
            <xs:annotation>
              <xs:documentation>
						Turisthotel d.d.
					</xs:documentation>
            </xs:annotation>
          </xs:enumeration>
          <xs:enumeration value="378">
            <xs:annotation>
              <xs:documentation>
						Lavčević d.d.
					</xs:documentation>
            </xs:annotation>
          </xs:enumeration>
          <xs:enumeration value="382">
            <xs:annotation>
              <xs:documentation>
						AD Plastik d.d.
					</xs:documentation>
            </xs:annotation>
          </xs:enumeration>
          <xs:enumeration value="393">
            <xs:annotation>
              <xs:documentation>
						Hoteli Haludovo Malinska d.d.
					</xs:documentation>
            </xs:annotation>
          </xs:enumeration>
          <xs:enumeration value="394">
            <xs:annotation>
              <xs:documentation>
						Atlas d.d.
					</xs:documentation>
            </xs:annotation>
          </xs:enumeration>
          <xs:enumeration value="409">
            <xs:annotation>
              <xs:documentation>
						Unijapapir d.d.
					</xs:documentation>
            </xs:annotation>
          </xs:enumeration>
          <xs:enumeration value="433">
            <xs:annotation>
              <xs:documentation>
						Plava laguna d.d.
					</xs:documentation>
            </xs:annotation>
          </xs:enumeration>
          <xs:enumeration value="444">
            <xs:annotation>
              <xs:documentation>
						Validus d.d.
					</xs:documentation>
            </xs:annotation>
          </xs:enumeration>
          <xs:enumeration value="455">
            <xs:annotation>
              <xs:documentation>
						IPK Osijek d.d.
					</xs:documentation>
            </xs:annotation>
          </xs:enumeration>
          <xs:enumeration value="472">
            <xs:annotation>
              <xs:documentation>
						Industrogradnja grupa d.d.
					</xs:documentation>
            </xs:annotation>
          </xs:enumeration>
          <xs:enumeration value="501">
            <xs:annotation>
              <xs:documentation>
						Končar - Elektroindustrija d.d.
					</xs:documentation>
            </xs:annotation>
          </xs:enumeration>
          <xs:enumeration value="568">
            <xs:annotation>
              <xs:documentation>
						Jadranski naftovod d.d.
					</xs:documentation>
            </xs:annotation>
          </xs:enumeration>
          <xs:enumeration value="580">
            <xs:annotation>
              <xs:documentation>
						Hoteli Makarska d.d.
					</xs:documentation>
            </xs:annotation>
          </xs:enumeration>
          <xs:enumeration value="594">
            <xs:annotation>
              <xs:documentation>
						Vjesnik d.d.
					</xs:documentation>
            </xs:annotation>
          </xs:enumeration>
          <xs:enumeration value="612">
            <xs:annotation>
              <xs:documentation>
						Božjakovina d.d.
					</xs:documentation>
            </xs:annotation>
          </xs:enumeration>
          <xs:enumeration value="615">
            <xs:annotation>
              <xs:documentation>
						Jadrankamen d.d. u stečaju
					</xs:documentation>
            </xs:annotation>
          </xs:enumeration>
          <xs:enumeration value="616">
            <xs:annotation>
              <xs:documentation>
						Badel 1862 d.d.
					</xs:documentation>
            </xs:annotation>
          </xs:enumeration>
          <xs:enumeration value="629">
            <xs:annotation>
              <xs:documentation>
						Jadran d.d., Tvornica metalnog nameštaja
					</xs:documentation>
            </xs:annotation>
          </xs:enumeration>
          <xs:enumeration value="637">
            <xs:annotation>
              <xs:documentation>
						Croatia Airlines d.d.
					</xs:documentation>
            </xs:annotation>
          </xs:enumeration>
          <xs:enumeration value="649">
            <xs:annotation>
              <xs:documentation>
						Mlinar d.d.
					</xs:documentation>
            </xs:annotation>
          </xs:enumeration>
          <xs:enumeration value="703">
            <xs:annotation>
              <xs:documentation>
						TLM tvornica lakih metala d.d.
					</xs:documentation>
            </xs:annotation>
          </xs:enumeration>
          <xs:enumeration value="709">
            <xs:annotation>
              <xs:documentation>
						Brestovac d.d. u stečaju
					</xs:documentation>
            </xs:annotation>
          </xs:enumeration>
          <xs:enumeration value="715">
            <xs:annotation>
              <xs:documentation>
						Hoteli Cavtat d.d.
					</xs:documentation>
            </xs:annotation>
          </xs:enumeration>
          <xs:enumeration value="737">
            <xs:annotation>
              <xs:documentation>
						Slavonijatekstil d.d. u stečaju
					</xs:documentation>
            </xs:annotation>
          </xs:enumeration>
          <xs:enumeration value="755">
            <xs:annotation>
              <xs:documentation>
						Đakovština d.d. u stečaju
					</xs:documentation>
            </xs:annotation>
          </xs:enumeration>
          <xs:enumeration value="765">
            <xs:annotation>
              <xs:documentation>
						Jadranka d.d.
					</xs:documentation>
            </xs:annotation>
          </xs:enumeration>
          <xs:enumeration value="790">
            <xs:annotation>
              <xs:documentation>
						Chromos boje i lakovi d.d.
					</xs:documentation>
            </xs:annotation>
          </xs:enumeration>
          <xs:enumeration value="797">
            <xs:annotation>
              <xs:documentation>
						Lošinjska plovidba - Holding d.d.
					</xs:documentation>
            </xs:annotation>
          </xs:enumeration>
          <xs:enumeration value="808">
            <xs:annotation>
              <xs:documentation>
						Hoteli Jadran d.d.
					</xs:documentation>
            </xs:annotation>
          </xs:enumeration>
          <xs:enumeration value="810">
            <xs:annotation>
              <xs:documentation>
						Slavonija modna konfekcija d.d.
					</xs:documentation>
            </xs:annotation>
          </xs:enumeration>
          <xs:enumeration value="847">
            <xs:annotation>
              <xs:documentation>
						Kraš d.d.
					</xs:documentation>
            </xs:annotation>
          </xs:enumeration>
          <xs:enumeration value="876">
            <xs:annotation>
              <xs:documentation>
						HUP - Zagreb d.d.
					</xs:documentation>
            </xs:annotation>
          </xs:enumeration>
          <xs:enumeration value="920">
            <xs:annotation>
              <xs:documentation>
						Belje d.d.
					</xs:documentation>
            </xs:annotation>
          </xs:enumeration>
          <xs:enumeration value="936">
            <xs:annotation>
              <xs:documentation>
						Tisak d.d.
					</xs:documentation>
            </xs:annotation>
          </xs:enumeration>
          <xs:enumeration value="951">
            <xs:annotation>
              <xs:documentation>
						Maraska d.d.
					</xs:documentation>
            </xs:annotation>
          </xs:enumeration>
          <xs:enumeration value="952">
            <xs:annotation>
              <xs:documentation>
						Zagrebačke pekarne Klara d.d.
					</xs:documentation>
            </xs:annotation>
          </xs:enumeration>
          <xs:enumeration value="954">
            <xs:annotation>
              <xs:documentation>
						Hoteli Baška d.d.
					</xs:documentation>
            </xs:annotation>
          </xs:enumeration>
          <xs:enumeration value="978">
            <xs:annotation>
              <xs:documentation>
						Hotel Bellevue d.d.
					</xs:documentation>
            </xs:annotation>
          </xs:enumeration>
          <xs:enumeration value="995">
            <xs:annotation>
              <xs:documentation>
						Laguna Novigrad d.d.
					</xs:documentation>
            </xs:annotation>
          </xs:enumeration>
          <xs:enumeration value="1075">
            <xs:annotation>
              <xs:documentation>
						Agromeđimurje d.d.
					</xs:documentation>
            </xs:annotation>
          </xs:enumeration>
          <xs:enumeration value="1096">
            <xs:annotation>
              <xs:documentation>
						Finvest Corp d.d.
					</xs:documentation>
            </xs:annotation>
          </xs:enumeration>
          <xs:enumeration value="1100">
            <xs:annotation>
              <xs:documentation>
						Herbos d.d.
					</xs:documentation>
            </xs:annotation>
          </xs:enumeration>
          <xs:enumeration value="1104">
            <xs:annotation>
              <xs:documentation>
						Hoteli Novi d.d. u stečaju
					</xs:documentation>
            </xs:annotation>
          </xs:enumeration>
          <xs:enumeration value="1106">
            <xs:annotation>
              <xs:documentation>
						Hoteli Omišalj d.d. u stečaju
					</xs:documentation>
            </xs:annotation>
          </xs:enumeration>
          <xs:enumeration value="1121">
            <xs:annotation>
              <xs:documentation>
						Liburnia riviera hoteli d.d.
					</xs:documentation>
            </xs:annotation>
          </xs:enumeration>
          <xs:enumeration value="1130">
            <xs:annotation>
              <xs:documentation>
						Metalska industrija Varaždin d.d.
					</xs:documentation>
            </xs:annotation>
          </xs:enumeration>
          <xs:enumeration value="1131">
            <xs:annotation>
              <xs:documentation>
						Metalska industrija Osijek d.d. u stečaju
					</xs:documentation>
            </xs:annotation>
          </xs:enumeration>
          <xs:enumeration value="1141">
            <xs:annotation>
              <xs:documentation>
						Petrokemija d.d.
					</xs:documentation>
            </xs:annotation>
          </xs:enumeration>
          <xs:enumeration value="1142">
            <xs:annotation>
              <xs:documentation>
						PIK - Vinkovci d.d.
					</xs:documentation>
            </xs:annotation>
          </xs:enumeration>
          <xs:enumeration value="1145">
            <xs:annotation>
              <xs:documentation>
						Poljoprivredno poduzeće Orahovica d.o.o.
					</xs:documentation>
            </xs:annotation>
          </xs:enumeration>
          <xs:enumeration value="1147">
            <xs:annotation>
              <xs:documentation>
						PIK Rijeka d.d.
					</xs:documentation>
            </xs:annotation>
          </xs:enumeration>
          <xs:enumeration value="1165">
            <xs:annotation>
              <xs:documentation>
						Transadria d.d. u stečaju
					</xs:documentation>
            </xs:annotation>
          </xs:enumeration>
          <xs:enumeration value="1169">
            <xs:annotation>
              <xs:documentation>
						Trokut d.d.
					</xs:documentation>
            </xs:annotation>
          </xs:enumeration>
          <xs:enumeration value="1176">
            <xs:annotation>
              <xs:documentation>
						Zlatni otok d.d.
					</xs:documentation>
            </xs:annotation>
          </xs:enumeration>
          <xs:enumeration value="1181">
            <xs:annotation>
              <xs:documentation>
						Adriatic Croatia International Club d.d.
					</xs:documentation>
            </xs:annotation>
          </xs:enumeration>
          <xs:enumeration value="1185">
            <xs:annotation>
              <xs:documentation>
						Apartmani Medena d.d.
					</xs:documentation>
            </xs:annotation>
          </xs:enumeration>
          <xs:enumeration value="1187">
            <xs:annotation>
              <xs:documentation>
						Atlantska plovidba d.d.
					</xs:documentation>
            </xs:annotation>
          </xs:enumeration>
          <xs:enumeration value="1196">
            <xs:annotation>
              <xs:documentation>
						Bilokalnik - IPA d.d.
					</xs:documentation>
            </xs:annotation>
          </xs:enumeration>
          <xs:enumeration value="1200">
            <xs:annotation>
              <xs:documentation>
						Brionka d.d.
					</xs:documentation>
            </xs:annotation>
          </xs:enumeration>
          <xs:enumeration value="1203">
            <xs:annotation>
              <xs:documentation>
						3. MAJ brodogradilište d.d.
					</xs:documentation>
            </xs:annotation>
          </xs:enumeration>
          <xs:enumeration value="1208">
            <xs:annotation>
              <xs:documentation>
						Chromos Agro d.d.
					</xs:documentation>
            </xs:annotation>
          </xs:enumeration>
          <xs:enumeration value="1214">
            <xs:annotation>
              <xs:documentation>
						Čakovečki mlinovi d.d.
					</xs:documentation>
            </xs:annotation>
          </xs:enumeration>
          <xs:enumeration value="1215">
            <xs:annotation>
              <xs:documentation>
						Čateks d.d.
					</xs:documentation>
            </xs:annotation>
          </xs:enumeration>
          <xs:enumeration value="1216">
            <xs:annotation>
              <xs:documentation>
						Dalekovod d.d.
					</xs:documentation>
            </xs:annotation>
          </xs:enumeration>
          <xs:enumeration value="1217">
            <xs:annotation>
              <xs:documentation>
						Dalit Corp. d.d.
					</xs:documentation>
            </xs:annotation>
          </xs:enumeration>
          <xs:enumeration value="1220">
            <xs:annotation>
              <xs:documentation>
						Dioki d.d.
					</xs:documentation>
            </xs:annotation>
          </xs:enumeration>
          <xs:enumeration value="1221">
            <xs:annotation>
              <xs:documentation>
						Domaća tvornica rublja d.d.
					</xs:documentation>
            </xs:annotation>
          </xs:enumeration>
          <xs:enumeration value="1223">
            <xs:annotation>
              <xs:documentation>
						Drvna industrija Spačva d.d.
					</xs:documentation>
            </xs:annotation>
          </xs:enumeration>
          <xs:enumeration value="1230">
            <xs:annotation>
              <xs:documentation>
						ĐURO ĐAKOVIĆ GRUPA d.d.
					</xs:documentation>
            </xs:annotation>
          </xs:enumeration>
          <xs:enumeration value="1237">
            <xs:annotation>
              <xs:documentation>
						Elektrometal d.d.
					</xs:documentation>
            </xs:annotation>
          </xs:enumeration>
          <xs:enumeration value="1239">
            <xs:annotation>
              <xs:documentation>
						Elektroprojekt d.d.
					</xs:documentation>
            </xs:annotation>
          </xs:enumeration>
          <xs:enumeration value="1242">
            <xs:annotation>
              <xs:documentation>
						Franck d.d.
					</xs:documentation>
            </xs:annotation>
          </xs:enumeration>
          <xs:enumeration value="1250">
            <xs:annotation>
              <xs:documentation>
						Hidroelektra niskogradnja d.d.
					</xs:documentation>
            </xs:annotation>
          </xs:enumeration>
          <xs:enumeration value="1253">
            <xs:annotation>
              <xs:documentation>
						Hotel Medena d.d.
					</xs:documentation>
            </xs:annotation>
          </xs:enumeration>
          <xs:enumeration value="1258">
            <xs:annotation>
              <xs:documentation>
						HOTELI BRELA d.d.
					</xs:documentation>
            </xs:annotation>
          </xs:enumeration>
          <xs:enumeration value="1259">
            <xs:annotation>
              <xs:documentation>
						Hoteli Croatia d.d.
					</xs:documentation>
            </xs:annotation>
          </xs:enumeration>
          <xs:enumeration value="1260">
            <xs:annotation>
              <xs:documentation>
						Hoteli Maestral d.d.
					</xs:documentation>
            </xs:annotation>
          </xs:enumeration>
          <xs:enumeration value="1261">
            <xs:annotation>
              <xs:documentation>
						Hoteli Tučepi d.d.
					</xs:documentation>
            </xs:annotation>
          </xs:enumeration>
          <xs:enumeration value="1262">
            <xs:annotation>
              <xs:documentation>
						Hoteli Zadar d.d.
					</xs:documentation>
            </xs:annotation>
          </xs:enumeration>
          <xs:enumeration value="1265">
            <xs:annotation>
              <xs:documentation>
						HTP Korčula d.d.
					</xs:documentation>
            </xs:annotation>
          </xs:enumeration>
          <xs:enumeration value="1266">
            <xs:annotation>
              <xs:documentation>
						HTP Orebić d.d.
					</xs:documentation>
            </xs:annotation>
          </xs:enumeration>
          <xs:enumeration value="1271">
            <xs:annotation>
              <xs:documentation>
						Ilirija d.d.
					</xs:documentation>
            </xs:annotation>
          </xs:enumeration>
          <xs:enumeration value="1273">
            <xs:annotation>
              <xs:documentation>
						Imunološki zavod d.d.
					</xs:documentation>
            </xs:annotation>
          </xs:enumeration>
          <xs:enumeration value="1274">
            <xs:annotation>
              <xs:documentation>
						Termes grupa d.d.
					</xs:documentation>
            </xs:annotation>
          </xs:enumeration>
          <xs:enumeration value="1277">
            <xs:annotation>
              <xs:documentation>
						Istra d.d.
					</xs:documentation>
            </xs:annotation>
          </xs:enumeration>
          <xs:enumeration value="1283">
            <xs:annotation>
              <xs:documentation>
						Istraturist Umag d.d.
					</xs:documentation>
            </xs:annotation>
          </xs:enumeration>
          <xs:enumeration value="1285">
            <xs:annotation>
              <xs:documentation>
						JADRAN d.d.
					</xs:documentation>
            </xs:annotation>
          </xs:enumeration>
          <xs:enumeration value="1286">
            <xs:annotation>
              <xs:documentation>
						Jadran film d.d.
					</xs:documentation>
            </xs:annotation>
          </xs:enumeration>
          <xs:enumeration value="1290">
            <xs:annotation>
              <xs:documentation>
						Jadran tvornica čarapa d.d.
					</xs:documentation>
            </xs:annotation>
          </xs:enumeration>
          <xs:enumeration value="1296">
            <xs:annotation>
              <xs:documentation>
						Jamnica d.d.
					</xs:documentation>
            </xs:annotation>
          </xs:enumeration>
          <xs:enumeration value="1303">
            <xs:annotation>
              <xs:documentation>
						Kamensko d.d. u stečaju
					</xs:documentation>
            </xs:annotation>
          </xs:enumeration>
          <xs:enumeration value="1311">
            <xs:annotation>
              <xs:documentation>
						Koestlin d.d.
					</xs:documentation>
            </xs:annotation>
          </xs:enumeration>
          <xs:enumeration value="1312">
            <xs:annotation>
              <xs:documentation>
						Koka d.d.
					</xs:documentation>
            </xs:annotation>
          </xs:enumeration>
          <xs:enumeration value="1315">
            <xs:annotation>
              <xs:documentation>
						Končar - Distributivni i specijalni transformatori d.d.
					</xs:documentation>
            </xs:annotation>
          </xs:enumeration>
          <xs:enumeration value="1323">
            <xs:annotation>
              <xs:documentation>
						Končar - Sklopna postrojenja d.d.
					</xs:documentation>
            </xs:annotation>
          </xs:enumeration>
          <xs:enumeration value="1326">
            <xs:annotation>
              <xs:documentation>
						Koteks d.d.
					</xs:documentation>
            </xs:annotation>
          </xs:enumeration>
          <xs:enumeration value="1329">
            <xs:annotation>
              <xs:documentation>
						Ledo d.d.
					</xs:documentation>
            </xs:annotation>
          </xs:enumeration>
          <xs:enumeration value="1333">
            <xs:annotation>
              <xs:documentation>
						Luka Rijeka d.d.
					</xs:documentation>
            </xs:annotation>
          </xs:enumeration>
          <xs:enumeration value="1334">
            <xs:annotation>
              <xs:documentation>
						Dukat d.d.
					</xs:documentation>
            </xs:annotation>
          </xs:enumeration>
          <xs:enumeration value="1335">
            <xs:annotation>
              <xs:documentation>
						Magma d.d.
					</xs:documentation>
            </xs:annotation>
          </xs:enumeration>
          <xs:enumeration value="1339">
            <xs:annotation>
              <xs:documentation>
						Medika d.d.
					</xs:documentation>
            </xs:annotation>
          </xs:enumeration>
          <xs:enumeration value="1341">
            <xs:annotation>
              <xs:documentation>
						Mediteranska plovidba d.d. u stečaju
					</xs:documentation>
            </xs:annotation>
          </xs:enumeration>
          <xs:enumeration value="1342">
            <xs:annotation>
              <xs:documentation>
						Međimurska trikotaža d.d. u stečaju
					</xs:documentation>
            </xs:annotation>
          </xs:enumeration>
          <xs:enumeration value="1344">
            <xs:annotation>
              <xs:documentation>
						Mirna d.d.
					</xs:documentation>
            </xs:annotation>
          </xs:enumeration>
          <xs:enumeration value="1354">
            <xs:annotation>
              <xs:documentation>
						Mundus d.d. u stečaju
					</xs:documentation>
            </xs:annotation>
          </xs:enumeration>
          <xs:enumeration value="1364">
            <xs:annotation>
              <xs:documentation>
						Pluto d.d.
					</xs:documentation>
            </xs:annotation>
          </xs:enumeration>
          <xs:enumeration value="1371">
            <xs:annotation>
              <xs:documentation>
						Puljanka d.d. u stečaju
					</xs:documentation>
            </xs:annotation>
          </xs:enumeration>
          <xs:enumeration value="1372">
            <xs:annotation>
              <xs:documentation>
						Puris d.d.
					</xs:documentation>
            </xs:annotation>
          </xs:enumeration>
          <xs:enumeration value="1373">
            <xs:annotation>
              <xs:documentation>
						Rabac d.d.
					</xs:documentation>
            </xs:annotation>
          </xs:enumeration>
          <xs:enumeration value="1376">
            <xs:annotation>
              <xs:documentation>
						Riviera Adria d.d.
					</xs:documentation>
            </xs:annotation>
          </xs:enumeration>
          <xs:enumeration value="1378">
            <xs:annotation>
              <xs:documentation>
						RIZ - Odašiljači d.d.
					</xs:documentation>
            </xs:annotation>
          </xs:enumeration>
          <xs:enumeration value="1383">
            <xs:annotation>
              <xs:documentation>
						Saponia d.d.
					</xs:documentation>
            </xs:annotation>
          </xs:enumeration>
          <xs:enumeration value="1388">
            <xs:annotation>
              <xs:documentation>
						Slobodna Dalmacija d.d.
					</xs:documentation>
            </xs:annotation>
          </xs:enumeration>
          <xs:enumeration value="1392">
            <xs:annotation>
              <xs:documentation>
						Solaris d.d.
					</xs:documentation>
            </xs:annotation>
          </xs:enumeration>
          <xs:enumeration value="1394">
            <xs:annotation>
              <xs:documentation>
						Siemens d.d.
					</xs:documentation>
            </xs:annotation>
          </xs:enumeration>
          <xs:enumeration value="1395">
            <xs:annotation>
              <xs:documentation>
						Sunčani Hvar d.d.
					</xs:documentation>
            </xs:annotation>
          </xs:enumeration>
          <xs:enumeration value="1397">
            <xs:annotation>
              <xs:documentation>
						Tankerkomerc d.d.
					</xs:documentation>
            </xs:annotation>
          </xs:enumeration>
          <xs:enumeration value="1398">
            <xs:annotation>
              <xs:documentation>
						Tehnika d.d.
					</xs:documentation>
            </xs:annotation>
          </xs:enumeration>
          <xs:enumeration value="1400">
            <xs:annotation>
              <xs:documentation>
						Tekstilpromet d.d.
					</xs:documentation>
            </xs:annotation>
          </xs:enumeration>
          <xs:enumeration value="1401">
            <xs:annotation>
              <xs:documentation>
						TOZ Penkala Tvornica olovaka Zagreb d.d. u stečaju
					</xs:documentation>
            </xs:annotation>
          </xs:enumeration>
          <xs:enumeration value="1408">
            <xs:annotation>
              <xs:documentation>
						Tvornice elektrotehničkih proizvoda d.d.
					</xs:documentation>
            </xs:annotation>
          </xs:enumeration>
          <xs:enumeration value="1413">
            <xs:annotation>
              <xs:documentation>
						Uljanik d.d.
					</xs:documentation>
            </xs:annotation>
          </xs:enumeration>
          <xs:enumeration value="1420">
            <xs:annotation>
              <xs:documentation>
						Varteks d.d.
					</xs:documentation>
            </xs:annotation>
          </xs:enumeration>
          <xs:enumeration value="1424">
            <xs:annotation>
              <xs:documentation>
						Viadukt d.d. u stečaju
					</xs:documentation>
            </xs:annotation>
          </xs:enumeration>
          <xs:enumeration value="1432">
            <xs:annotation>
              <xs:documentation>
						Vrboska d.d.
					</xs:documentation>
            </xs:annotation>
          </xs:enumeration>
          <xs:enumeration value="1436">
            <xs:annotation>
              <xs:documentation>
						Zagrebačka pivovara d.d.
					</xs:documentation>
            </xs:annotation>
          </xs:enumeration>
          <xs:enumeration value="1442">
            <xs:annotation>
              <xs:documentation>
						Zvečevo d.d.
					</xs:documentation>
            </xs:annotation>
          </xs:enumeration>
          <xs:enumeration value="1443">
            <xs:annotation>
              <xs:documentation>
						Zvijezda d.d.
					</xs:documentation>
            </xs:annotation>
          </xs:enumeration>
          <xs:enumeration value="1444">
            <xs:annotation>
              <xs:documentation>
						Željezara Split d.d. u stečaju
					</xs:documentation>
            </xs:annotation>
          </xs:enumeration>
          <xs:enumeration value="1445">
            <xs:annotation>
              <xs:documentation>
						Žitnjak d.d.
					</xs:documentation>
            </xs:annotation>
          </xs:enumeration>
          <xs:enumeration value="1450">
            <xs:annotation>
              <xs:documentation>
						Elektropromet d.d.
					</xs:documentation>
            </xs:annotation>
          </xs:enumeration>
          <xs:enumeration value="1453">
            <xs:annotation>
              <xs:documentation>
						Hotel Dubrovnik d.d.
					</xs:documentation>
            </xs:annotation>
          </xs:enumeration>
          <xs:enumeration value="1456">
            <xs:annotation>
              <xs:documentation>
						Hoteli Baška voda d.d.
					</xs:documentation>
            </xs:annotation>
          </xs:enumeration>
          <xs:enumeration value="1461">
            <xs:annotation>
              <xs:documentation>
						Institut IGH d.d.
					</xs:documentation>
            </xs:annotation>
          </xs:enumeration>
          <xs:enumeration value="1463">
            <xs:annotation>
              <xs:documentation>
						Jadroplov d.d.
					</xs:documentation>
            </xs:annotation>
          </xs:enumeration>
          <xs:enumeration value="1465">
            <xs:annotation>
              <xs:documentation>
						Lantea Grupa d.d.
					</xs:documentation>
            </xs:annotation>
          </xs:enumeration>
          <xs:enumeration value="1471">
            <xs:annotation>
              <xs:documentation>
						Palace hotel Zagreb d.d.
					</xs:documentation>
            </xs:annotation>
          </xs:enumeration>
          <xs:enumeration value="1482">
            <xs:annotation>
              <xs:documentation>
						Zlatni rat d.d.
					</xs:documentation>
            </xs:annotation>
          </xs:enumeration>
          <xs:enumeration value="1523">
            <xs:annotation>
              <xs:documentation>
						Tang tvornica alata d.d.
					</xs:documentation>
            </xs:annotation>
          </xs:enumeration>
          <xs:enumeration value="1569">
            <xs:annotation>
              <xs:documentation>
						Viro tvornica šećera d.d.
					</xs:documentation>
            </xs:annotation>
          </xs:enumeration>
          <xs:enumeration value="1618">
            <xs:annotation>
              <xs:documentation>
						Jelsa d.d.
					</xs:documentation>
            </xs:annotation>
          </xs:enumeration>
          <xs:enumeration value="1619">
            <xs:annotation>
              <xs:documentation>
						Auto - Hrvatska d.d.
					</xs:documentation>
            </xs:annotation>
          </xs:enumeration>
          <xs:enumeration value="1627">
            <xs:annotation>
              <xs:documentation>
						Podravka d.d.
					</xs:documentation>
            </xs:annotation>
          </xs:enumeration>
          <xs:enumeration value="1665">
            <xs:annotation>
              <xs:documentation>
						Arena Hospitality Group d.d.
					</xs:documentation>
            </xs:annotation>
          </xs:enumeration>
          <xs:enumeration value="1736">
            <xs:annotation>
              <xs:documentation>
						BRODOGRADILIŠTE VIKTOR LENAC d.d.
					</xs:documentation>
            </xs:annotation>
          </xs:enumeration>
          <xs:enumeration value="1861">
            <xs:annotation>
              <xs:documentation>
						HG Spot d.d. u stečaju
					</xs:documentation>
            </xs:annotation>
          </xs:enumeration>
          <xs:enumeration value="1928">
            <xs:annotation>
              <xs:documentation>
						Vis d.d. u stečaju
					</xs:documentation>
            </xs:annotation>
          </xs:enumeration>
          <xs:enumeration value="1967">
            <xs:annotation>
              <xs:documentation>
						Tekstilstroj d.d.
					</xs:documentation>
            </xs:annotation>
          </xs:enumeration>
          <xs:enumeration value="2102">
            <xs:annotation>
              <xs:documentation>
						Jadroagent d.d.
					</xs:documentation>
            </xs:annotation>
          </xs:enumeration>
          <xs:enumeration value="2160">
            <xs:annotation>
              <xs:documentation>
						Dubrovačko primorje d.d.
					</xs:documentation>
            </xs:annotation>
          </xs:enumeration>
          <xs:enumeration value="2205">
            <xs:annotation>
              <xs:documentation>
						Dalma d.d.
					</xs:documentation>
            </xs:annotation>
          </xs:enumeration>
          <xs:enumeration value="2319">
            <xs:annotation>
              <xs:documentation>
						Regeneracija d.d.
					</xs:documentation>
            </xs:annotation>
          </xs:enumeration>
          <xs:enumeration value="2338">
            <xs:annotation>
              <xs:documentation>
						Uljanik plovidba d.d.
					</xs:documentation>
            </xs:annotation>
          </xs:enumeration>
          <xs:enumeration value="2339">
            <xs:annotation>
              <xs:documentation>
						Adriachem d.d. u stečaju
					</xs:documentation>
            </xs:annotation>
          </xs:enumeration>
          <xs:enumeration value="2365">
            <xs:annotation>
              <xs:documentation>
						Hrvatski duhani d.d.
					</xs:documentation>
            </xs:annotation>
          </xs:enumeration>
          <xs:enumeration value="2369">
            <xs:annotation>
              <xs:documentation>
						Tempo d.d.
					</xs:documentation>
            </xs:annotation>
          </xs:enumeration>
          <xs:enumeration value="2410">
            <xs:annotation>
              <xs:documentation>
						Imperial d.d.
					</xs:documentation>
            </xs:annotation>
          </xs:enumeration>
          <xs:enumeration value="2411">
            <xs:annotation>
              <xs:documentation>
						Hoteli Živogošće d.d.
					</xs:documentation>
            </xs:annotation>
          </xs:enumeration>
          <xs:enumeration value="2416">
            <xs:annotation>
              <xs:documentation>
						MEDORA HOTELI I LJETOVALIŠTA d.d.
					</xs:documentation>
            </xs:annotation>
          </xs:enumeration>
          <xs:enumeration value="2417">
            <xs:annotation>
              <xs:documentation>
						Dalmacijavino d.d. u stečaju
					</xs:documentation>
            </xs:annotation>
          </xs:enumeration>
          <xs:enumeration value="2421">
            <xs:annotation>
              <xs:documentation>
						Hotel Excelsior d.d.
					</xs:documentation>
            </xs:annotation>
          </xs:enumeration>
          <xs:enumeration value="2457">
            <xs:annotation>
              <xs:documentation>
						Ingra d.d.
					</xs:documentation>
            </xs:annotation>
          </xs:enumeration>
          <xs:enumeration value="2520">
            <xs:annotation>
              <xs:documentation>
						Lucidus d.d.
					</xs:documentation>
            </xs:annotation>
          </xs:enumeration>
          <xs:enumeration value="2523">
            <xs:annotation>
              <xs:documentation>
						Vupik d.d.
					</xs:documentation>
            </xs:annotation>
          </xs:enumeration>
          <xs:enumeration value="2560">
            <xs:annotation>
              <xs:documentation>
						INA - Industrija nafte d.d.
					</xs:documentation>
            </xs:annotation>
          </xs:enumeration>
          <xs:enumeration value="2564">
            <xs:annotation>
              <xs:documentation>
						Jadran - Galenski laboratorij d.d.
					</xs:documentation>
            </xs:annotation>
          </xs:enumeration>
          <xs:enumeration value="2574">
            <xs:annotation>
              <xs:documentation>
						Luka Ploče d.d.
					</xs:documentation>
            </xs:annotation>
          </xs:enumeration>
          <xs:enumeration value="2588">
            <xs:annotation>
              <xs:documentation>
						Atlantic Grupa d.d.
					</xs:documentation>
            </xs:annotation>
          </xs:enumeration>
          <xs:enumeration value="3047">
            <xs:annotation>
              <xs:documentation>
						Merkantile d.d., zastupstva, inženjering, proizvodnja i trgovina
					</xs:documentation>
            </xs:annotation>
          </xs:enumeration>
          <xs:enumeration value="3110">
            <xs:annotation>
              <xs:documentation>
						Pounje trikotaža d.d.
					</xs:documentation>
            </xs:annotation>
          </xs:enumeration>
          <xs:enumeration value="3285">
            <xs:annotation>
              <xs:documentation>
						Kaštelanski staklenici d.d. u stečaju
					</xs:documentation>
            </xs:annotation>
          </xs:enumeration>
          <xs:enumeration value="3309">
            <xs:annotation>
              <xs:documentation>
						Adris Grupa d.d.
					</xs:documentation>
            </xs:annotation>
          </xs:enumeration>
          <xs:enumeration value="3315">
            <xs:annotation>
              <xs:documentation>
						Valamar Adria Holding d.d. za upravljačke djelatnosti holding društava
					</xs:documentation>
            </xs:annotation>
          </xs:enumeration>
          <xs:enumeration value="3722">
            <xs:annotation>
              <xs:documentation>
						Maistra d.d.
					</xs:documentation>
            </xs:annotation>
          </xs:enumeration>
          <xs:enumeration value="3983">
            <xs:annotation>
              <xs:documentation>
						Helios Faros d.d. u stečaju
					</xs:documentation>
            </xs:annotation>
          </xs:enumeration>
          <xs:enumeration value="4225">
            <xs:annotation>
              <xs:documentation>
						Nexe grupa d.d.
					</xs:documentation>
            </xs:annotation>
          </xs:enumeration>
          <xs:enumeration value="4408">
            <xs:annotation>
              <xs:documentation>
						Metronet telekomunikacije d.d.
					</xs:documentation>
            </xs:annotation>
          </xs:enumeration>
          <xs:enumeration value="4409">
            <xs:annotation>
              <xs:documentation>
						Hoteli Vodice d.d.
					</xs:documentation>
            </xs:annotation>
          </xs:enumeration>
          <xs:enumeration value="4410">
            <xs:annotation>
              <xs:documentation>
						Olympia Vodice d.d.
					</xs:documentation>
            </xs:annotation>
          </xs:enumeration>
          <xs:enumeration value="4510">
            <xs:annotation>
              <xs:documentation>
						Hospitalija trgovina d.o.o.
					</xs:documentation>
            </xs:annotation>
          </xs:enumeration>
          <xs:enumeration value="4575">
            <xs:annotation>
              <xs:documentation>
						Excelsa nekretnine d.d.
					</xs:documentation>
            </xs:annotation>
          </xs:enumeration>
          <xs:enumeration value="4661">
            <xs:annotation>
              <xs:documentation>
						OT - Optima telekom d.d.
					</xs:documentation>
            </xs:annotation>
          </xs:enumeration>
          <xs:enumeration value="4969">
            <xs:annotation>
              <xs:documentation>
						Vodoprivreda Zagreb d.d.
					</xs:documentation>
            </xs:annotation>
          </xs:enumeration>
          <xs:enumeration value="5033">
            <xs:annotation>
              <xs:documentation>
						Rijeka promet d.d., Rijeka
					</xs:documentation>
            </xs:annotation>
          </xs:enumeration>
          <xs:enumeration value="5149">
            <xs:annotation>
              <xs:documentation>
						Genera d.d.
					</xs:documentation>
            </xs:annotation>
          </xs:enumeration>
          <xs:enumeration value="5158">
            <xs:annotation>
              <xs:documentation>
						SUNCE KONCERN d.d. za turizam i ugostiteljstvo
					</xs:documentation>
            </xs:annotation>
          </xs:enumeration>
          <xs:enumeration value="5202">
            <xs:annotation>
              <xs:documentation>
						Odašiljači i veze d.o.o., Zagreb
					</xs:documentation>
            </xs:annotation>
          </xs:enumeration>
          <xs:enumeration value="5426">
            <xs:annotation>
              <xs:documentation>
						Plodine d.d.
					</xs:documentation>
            </xs:annotation>
          </xs:enumeration>
          <xs:enumeration value="5716">
            <xs:annotation>
              <xs:documentation>
						ŠC Višnjik d.o.o.
					</xs:documentation>
            </xs:annotation>
          </xs:enumeration>
          <xs:enumeration value="5790">
            <xs:annotation>
              <xs:documentation>
						ZAGREBAČKI HOLDING d.o.o.
					</xs:documentation>
            </xs:annotation>
          </xs:enumeration>
          <xs:enumeration value="15989">
            <xs:annotation>
              <xs:documentation>
						GRANOLIO D.D.
					</xs:documentation>
            </xs:annotation>
          </xs:enumeration>
          <xs:enumeration value="29202">
            <xs:annotation>
              <xs:documentation>
						HOTELI ZLATNI RAT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88828">
            <xs:annotation>
              <xs:documentation>
						LANIŠTE D.O.O.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GFI-IZD-POD">
        <xs:complexType>
          <xs:sequence>
            <xs:element name="Izvjesce" type="Izvjesce" minOccurs="1" maxOccurs="1"/>
            <xs:element name="IFP-GFI-IZD-POD_1000340" type="IFP-GFI-IZD-POD_1000340" minOccurs="1" maxOccurs="1"/>
            <xs:element name="ISD-GFI-IZD-POD_1000341" type="ISD-GFI-IZD-POD_1000341" minOccurs="1" maxOccurs="1"/>
            <xs:element name="NTI-GFI-IZD-POD_1000342" type="NTI-GFI-IZD-POD_1000342" minOccurs="1" maxOccurs="1"/>
            <xs:element name="NTD-GFI-IZD-POD_1000343" type="NTD-GFI-IZD-POD_1000343" minOccurs="1" maxOccurs="1"/>
            <xs:element name="IPK-GFI-IZD-POD_1000344" type="IPK-GFI-IZD-POD_1000344"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GFI-IZD-POD_1000340">
        <xs:annotation>
          <xs:documentation>
				Izvještaj o financijskom položaju, opći izdavatelji, godišnji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3" type="decimal_18_2" nillable="false"/>
          <xs:element name="P1074925"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84404" type="decimal_18_2" nillable="false"/>
          <xs:element name="P1084405"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41">
        <xs:annotation>
          <xs:documentation>
				Izvještaj o sveobuhvatnoj dobiti, opći izdavatelji, godišnji
			</xs:documentation>
        </xs:annotation>
        <xs:all>
          <xs:element name="P1076024" type="decimal_18_2" nillable="false"/>
          <xs:element name="P1076032" type="decimal_18_2" nillable="false"/>
          <xs:element name="P1076039" type="decimal_18_2" nillable="false"/>
          <xs:element name="P1076041" type="decimal_18_2" nillable="false"/>
          <xs:element name="P1076043" type="decimal_18_2" nillable="false"/>
          <xs:element name="P1076046" type="decimal_18_2" nillable="false"/>
          <xs:element name="P1076048" type="decimal_18_2" nillable="false"/>
          <xs:element name="P1076052" type="decimal_18_2" nillable="false"/>
          <xs:element name="P1076056" type="decimal_18_2" nillable="false"/>
          <xs:element name="P1076058" type="decimal_18_2" nillable="false"/>
          <xs:element name="P1076060" type="decimal_18_2" nillable="false"/>
          <xs:element name="P1076062" type="decimal_18_2" nillable="false"/>
          <xs:element name="P1076064" type="decimal_18_2" nillable="false"/>
          <xs:element name="P1076066" type="decimal_18_2" nillable="false"/>
          <xs:element name="P1076069" type="decimal_18_2" nillable="false"/>
          <xs:element name="P1076071" type="decimal_18_2" nillable="false"/>
          <xs:element name="P1076073" type="decimal_18_2" nillable="false"/>
          <xs:element name="P1076076" type="decimal_18_2" nillable="false"/>
          <xs:element name="P1076078" type="decimal_18_2" nillable="false"/>
          <xs:element name="P1076080" type="decimal_18_2" nillable="false"/>
          <xs:element name="P1076082" type="decimal_18_2" nillable="false"/>
          <xs:element name="P1076084" type="decimal_18_2" nillable="false"/>
          <xs:element name="P1076087" type="decimal_18_2" nillable="false"/>
          <xs:element name="P1076090" type="decimal_18_2" nillable="false"/>
          <xs:element name="P1076092" type="decimal_18_2" nillable="false"/>
          <xs:element name="P1076094" type="decimal_18_2" nillable="false"/>
          <xs:element name="P1076095" type="decimal_18_2" nillable="false"/>
          <xs:element name="P1076098" type="decimal_18_2" nillable="false"/>
          <xs:element name="P1076101" type="decimal_18_2" nillable="false"/>
          <xs:element name="P1076103" type="decimal_18_2" nillable="false"/>
          <xs:element name="P1076105" type="decimal_18_2" nillable="false"/>
          <xs:element name="P1076107" type="decimal_18_2" nillable="false"/>
          <xs:element name="P1076109" type="decimal_18_2" nillable="false"/>
          <xs:element name="P1076111" type="decimal_18_2" nillable="false"/>
          <xs:element name="P1076113" type="decimal_18_2" nillable="false"/>
          <xs:element name="P1076115" type="decimal_18_2" nillable="false"/>
          <xs:element name="P1076117" type="decimal_18_2" nillable="false"/>
          <xs:element name="P1076122" type="decimal_18_2" nillable="false"/>
          <xs:element name="P1076126" type="decimal_18_2" nillable="false"/>
          <xs:element name="P1076128" type="decimal_18_2" nillable="false"/>
          <xs:element name="P1076130" type="decimal_18_2" nillable="false"/>
          <xs:element name="P1076132" type="decimal_18_2" nillable="false"/>
          <xs:element name="P1076134" type="decimal_18_2" nillable="false"/>
          <xs:element name="P1076136" type="decimal_18_2" nillable="false"/>
          <xs:element name="P1076138" type="decimal_18_2" nillable="false"/>
          <xs:element name="P1076140" type="decimal_18_2" nillable="false"/>
          <xs:element name="P1076142" type="decimal_18_2" nillable="false"/>
          <xs:element name="P1076144" type="decimal_18_2" nillable="false"/>
          <xs:element name="P1076147" type="decimal_18_2" nillable="false"/>
          <xs:element name="P1076150" type="decimal_18_2" nillable="false"/>
          <xs:element name="P1076152" type="decimal_18_2" nillable="false"/>
          <xs:element name="P1076154" type="decimal_18_2" nillable="false"/>
          <xs:element name="P1076156" type="decimal_18_2" nillable="false"/>
          <xs:element name="P1076158" type="decimal_18_2" nillable="false"/>
          <xs:element name="P1076162" type="decimal_18_2" nillable="false"/>
          <xs:element name="P1076164" type="decimal_18_2" nillable="false"/>
          <xs:element name="P1076166" type="decimal_18_2" nillable="false"/>
          <xs:element name="P1076168" type="decimal_18_2" nillable="false"/>
          <xs:element name="P1076170" type="decimal_18_2" nillable="false"/>
          <xs:element name="P1076173" type="decimal_18_2" nillable="false"/>
          <xs:element name="P1076175" type="decimal_18_2" nillable="false"/>
          <xs:element name="P1076178" type="decimal_18_2" nillable="false"/>
          <xs:element name="P1076180" type="decimal_18_2" nillable="false"/>
          <xs:element name="P1076182" type="decimal_18_2" nillable="false"/>
          <xs:element name="P1076234" type="decimal_18_2" nillable="false"/>
          <xs:element name="P1076236" type="decimal_18_2" nillable="false"/>
          <xs:element name="P1076240" type="decimal_18_2" nillable="false"/>
          <xs:element name="P1076243" type="decimal_18_2" nillable="false"/>
          <xs:element name="P1076245" type="decimal_18_2" nillable="false"/>
          <xs:element name="P1076247" type="decimal_18_2" nillable="false"/>
          <xs:element name="P1076249" type="decimal_18_2" nillable="false"/>
          <xs:element name="P1076251" type="decimal_18_2" nillable="false"/>
          <xs:element name="P1076253" type="decimal_18_2" nillable="false"/>
          <xs:element name="P1076255" type="decimal_18_2" nillable="false"/>
          <xs:element name="P1076257" type="decimal_18_2" nillable="false"/>
          <xs:element name="P1076259" type="decimal_18_2" nillable="false"/>
          <xs:element name="P1076262" type="decimal_18_2" nillable="false"/>
          <xs:element name="P1076264" type="decimal_18_2" nillable="false"/>
          <xs:element name="P1076274" type="decimal_18_2" nillable="false"/>
          <xs:element name="P1076276" type="decimal_18_2" nillable="false"/>
          <xs:element name="P1076278" type="decimal_18_2" nillable="false"/>
          <xs:element name="P1076280" type="decimal_18_2" nillable="false"/>
          <xs:element name="P1076281" type="decimal_18_2" nillable="false"/>
          <xs:element name="P1076282" type="decimal_18_2" nillable="false"/>
          <xs:element name="P1076283" type="decimal_18_2" nillable="false"/>
          <xs:element name="P1076284" type="decimal_18_2" nillable="false"/>
          <xs:element name="P1076285" type="decimal_18_2" nillable="false"/>
          <xs:element name="P1076286" type="decimal_18_2" nillable="false"/>
          <xs:element name="P1076287" type="decimal_18_2" nillable="false"/>
          <xs:element name="P1076288" type="decimal_18_2" nillable="false"/>
          <xs:element name="P1076289" type="decimal_18_2" nillable="false"/>
          <xs:element name="P1076291" type="decimal_18_2" nillable="false"/>
          <xs:element name="P1076293" type="decimal_18_2" nillable="false"/>
          <xs:element name="P1076295" type="decimal_18_2" nillable="false"/>
          <xs:element name="P1076297" type="decimal_18_2" nillable="false"/>
          <xs:element name="P1076299" type="decimal_18_2" nillable="false"/>
          <xs:element name="P1076301" type="decimal_18_2" nillable="false"/>
          <xs:element name="P1076303" type="decimal_18_2" nillable="false"/>
          <xs:element name="P1076315" type="decimal_18_2" nillable="false"/>
          <xs:element name="P1076317" type="decimal_18_2" nillable="false"/>
          <xs:element name="P1076322" type="decimal_18_2" nillable="false"/>
          <xs:element name="P1076324" type="decimal_18_2" nillable="false"/>
          <xs:element name="P1076326" type="decimal_18_2" nillable="false"/>
          <xs:element name="P1076330" type="decimal_18_2" nillable="false"/>
          <xs:element name="P1076331" type="decimal_18_2" nillable="false"/>
          <xs:element name="P1076332" type="decimal_18_2" nillable="false"/>
          <xs:element name="P1076333" type="decimal_18_2" nillable="false"/>
          <xs:element name="P1076334" type="decimal_18_2" nillable="false"/>
          <xs:element name="P1076335" type="decimal_18_2" nillable="false"/>
          <xs:element name="P1076336" type="decimal_18_2" nillable="false"/>
          <xs:element name="P1076337" type="decimal_18_2" nillable="false"/>
          <xs:element name="P1076338" type="decimal_18_2" nillable="false"/>
          <xs:element name="P1076339" type="decimal_18_2" nillable="false"/>
          <xs:element name="P1076340" type="decimal_18_2" nillable="false"/>
          <xs:element name="P1076341" type="decimal_18_2" nillable="false"/>
          <xs:element name="P1076342" type="decimal_18_2" nillable="false"/>
          <xs:element name="P1076343" type="decimal_18_2" nillable="false"/>
          <xs:element name="P1076344" type="decimal_18_2" nillable="false"/>
          <xs:element name="P1076345" type="decimal_18_2" nillable="false"/>
          <xs:element name="P1076346" type="decimal_18_2" nillable="false"/>
          <xs:element name="P1076347" type="decimal_18_2" nillable="false"/>
          <xs:element name="P1076348" type="decimal_18_2" nillable="false"/>
          <xs:element name="P1076349" type="decimal_18_2" nillable="false"/>
          <xs:element name="P1076350" type="decimal_18_2" nillable="false"/>
          <xs:element name="P1076351" type="decimal_18_2" nillable="false"/>
          <xs:element name="P1076352" type="decimal_18_2" nillable="false"/>
          <xs:element name="P1076353" type="decimal_18_2" nillable="false"/>
          <xs:element name="P1076354" type="decimal_18_2" nillable="false"/>
          <xs:element name="P1076355" type="decimal_18_2" nillable="false"/>
          <xs:element name="P1076356" type="decimal_18_2" nillable="false"/>
          <xs:element name="P1076357" type="decimal_18_2" nillable="false"/>
          <xs:element name="P1076358" type="decimal_18_2" nillable="false"/>
          <xs:element name="P1076359" type="decimal_18_2" nillable="false"/>
          <xs:element name="P1076360" type="decimal_18_2" nillable="false"/>
          <xs:element name="P1076361" type="decimal_18_2" nillable="false"/>
          <xs:element name="P1076362" type="decimal_18_2" nillable="false"/>
          <xs:element name="P1076363" type="decimal_18_2" nillable="false"/>
          <xs:element name="P1076364" type="decimal_18_2" nillable="false"/>
          <xs:element name="P1076365" type="decimal_18_2" nillable="false"/>
          <xs:element name="P1076366" type="decimal_18_2" nillable="false"/>
          <xs:element name="P1076367" type="decimal_18_2" nillable="false"/>
          <xs:element name="P1076368" type="decimal_18_2" nillable="false"/>
          <xs:element name="P1076369" type="decimal_18_2" nillable="false"/>
          <xs:element name="P1076370" type="decimal_18_2" nillable="false"/>
          <xs:element name="P1076371" type="decimal_18_2" nillable="false"/>
          <xs:element name="P1076372" type="decimal_18_2" nillable="false"/>
          <xs:element name="P1076373" type="decimal_18_2" nillable="false"/>
          <xs:element name="P1076374" type="decimal_18_2" nillable="false"/>
          <xs:element name="P1076375" type="decimal_18_2" nillable="false"/>
          <xs:element name="P1076376" type="decimal_18_2" nillable="false"/>
          <xs:element name="P1076377" type="decimal_18_2" nillable="false"/>
          <xs:element name="P1076378" type="decimal_18_2" nillable="false"/>
          <xs:element name="P1076379" type="decimal_18_2" nillable="false"/>
          <xs:element name="P1076380" type="decimal_18_2" nillable="false"/>
          <xs:element name="P1076381" type="decimal_18_2" nillable="false"/>
          <xs:element name="P1076382" type="decimal_18_2" nillable="false"/>
          <xs:element name="P1076383" type="decimal_18_2" nillable="false"/>
          <xs:element name="P1076384" type="decimal_18_2" nillable="false"/>
          <xs:element name="P1076385" type="decimal_18_2" nillable="false"/>
          <xs:element name="P1076386" type="decimal_18_2" nillable="false"/>
          <xs:element name="P1076387" type="decimal_18_2" nillable="false"/>
          <xs:element name="P1076388" type="decimal_18_2" nillable="false"/>
          <xs:element name="P1076389" type="decimal_18_2" nillable="false"/>
          <xs:element name="P1076390" type="decimal_18_2" nillable="false"/>
          <xs:element name="P1076391" type="decimal_18_2" nillable="false"/>
          <xs:element name="P1076392" type="decimal_18_2" nillable="false"/>
          <xs:element name="P1076393" type="decimal_18_2" nillable="false"/>
          <xs:element name="P1076394" type="decimal_18_2" nillable="false"/>
          <xs:element name="P1076395" type="decimal_18_2" nillable="false"/>
          <xs:element name="P1076396" type="decimal_18_2" nillable="false"/>
          <xs:element name="P1076397" type="decimal_18_2" nillable="false"/>
          <xs:element name="P1076398" type="decimal_18_2" nillable="false"/>
          <xs:element name="P1076399" type="decimal_18_2" nillable="false"/>
          <xs:element name="P1076400" type="decimal_18_2" nillable="false"/>
          <xs:element name="P1076401" type="decimal_18_2" nillable="false"/>
          <xs:element name="P1076402" type="decimal_18_2" nillable="false"/>
          <xs:element name="P1076403" type="decimal_18_2" nillable="false"/>
          <xs:element name="P1076404" type="decimal_18_2" nillable="false"/>
          <xs:element name="P1076405" type="decimal_18_2" nillable="false"/>
          <xs:element name="P1076406" type="decimal_18_2" nillable="false"/>
          <xs:element name="P1076407" type="decimal_18_2" nillable="false"/>
          <xs:element name="P1076408" type="decimal_18_2" nillable="false"/>
          <xs:element name="P1076409" type="decimal_18_2" nillable="false"/>
          <xs:element name="P1076410" type="decimal_18_2" nillable="false"/>
          <xs:element name="P1076411" type="decimal_18_2" nillable="false"/>
          <xs:element name="P1076412" type="decimal_18_2" nillable="false"/>
        </xs:all>
      </xs:complexType>
      <xs:complexType name="NTI-GFI-IZD-POD_1000342">
        <xs:annotation>
          <xs:documentation>
				Izvještaj o novčanom tijeku, indirektna metoda, opći izdavatelji, godišnji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43">
        <xs:annotation>
          <xs:documentation>
				Izvještaj o novčanom tijeku, direktna metoda, opći izdavatelji, godišnji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44">
        <xs:annotation>
          <xs:documentation>
				Izvještaj o promjenama kapitala, opći izdavatelji, godišnji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GFI-IZD-POD_Map" RootElement="G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singleXmlCell id="1" r="E6" connectionId="0">
    <xmlCellPr id="1" uniqueName="Godina">
      <xmlPr mapId="1" xpath="/GFI-IZD-POD/Izvjesce/Godina" xmlDataType="integer"/>
    </xmlCellPr>
  </singleXmlCell>
  <singleXmlCell id="2" r="C16" connectionId="0">
    <xmlCellPr id="1" uniqueName="sif_ust">
      <xmlPr mapId="1" xpath="/GFI-IZD-POD/Izvjesce/sif_ust" xmlDataType="string"/>
    </xmlCellPr>
  </singleXmlCell>
  <singleXmlCell id="3" r="C30" connectionId="0">
    <xmlCellPr id="1" uniqueName="AtribIzv">
      <xmlPr mapId="1" xpath="/GFI-IZD-POD/Izvjesce/AtribIzv" xmlDataType="string"/>
    </xmlCellPr>
  </singleXmlCell>
</singleXmlCells>
</file>

<file path=xl/tables/tableSingleCells2.xml><?xml version="1.0" encoding="utf-8"?>
<singleXmlCells xmlns="http://schemas.openxmlformats.org/spreadsheetml/2006/main">
  <singleXmlCell id="5" r="H8" connectionId="0">
    <xmlCellPr id="1" uniqueName="P1074366">
      <xmlPr mapId="1" xpath="/GFI-IZD-POD/IFP-GFI-IZD-POD_1000340/P1074366" xmlDataType="decimal"/>
    </xmlCellPr>
  </singleXmlCell>
  <singleXmlCell id="6" r="I8" connectionId="0">
    <xmlCellPr id="1" uniqueName="P1074367">
      <xmlPr mapId="1" xpath="/GFI-IZD-POD/IFP-GFI-IZD-POD_1000340/P1074367" xmlDataType="decimal"/>
    </xmlCellPr>
  </singleXmlCell>
  <singleXmlCell id="9" r="H9" connectionId="0">
    <xmlCellPr id="1" uniqueName="P1074368">
      <xmlPr mapId="1" xpath="/GFI-IZD-POD/IFP-GFI-IZD-POD_1000340/P1074368" xmlDataType="decimal"/>
    </xmlCellPr>
  </singleXmlCell>
  <singleXmlCell id="11" r="I9" connectionId="0">
    <xmlCellPr id="1" uniqueName="P1074369">
      <xmlPr mapId="1" xpath="/GFI-IZD-POD/IFP-GFI-IZD-POD_1000340/P1074369" xmlDataType="decimal"/>
    </xmlCellPr>
  </singleXmlCell>
  <singleXmlCell id="12" r="H10" connectionId="0">
    <xmlCellPr id="1" uniqueName="P1074370">
      <xmlPr mapId="1" xpath="/GFI-IZD-POD/IFP-GFI-IZD-POD_1000340/P1074370" xmlDataType="decimal"/>
    </xmlCellPr>
  </singleXmlCell>
  <singleXmlCell id="13" r="I10" connectionId="0">
    <xmlCellPr id="1" uniqueName="P1074371">
      <xmlPr mapId="1" xpath="/GFI-IZD-POD/IFP-GFI-IZD-POD_1000340/P1074371" xmlDataType="decimal"/>
    </xmlCellPr>
  </singleXmlCell>
  <singleXmlCell id="14" r="H11" connectionId="0">
    <xmlCellPr id="1" uniqueName="P1074372">
      <xmlPr mapId="1" xpath="/GFI-IZD-POD/IFP-GFI-IZD-POD_1000340/P1074372" xmlDataType="decimal"/>
    </xmlCellPr>
  </singleXmlCell>
  <singleXmlCell id="15" r="I11" connectionId="0">
    <xmlCellPr id="1" uniqueName="P1074373">
      <xmlPr mapId="1" xpath="/GFI-IZD-POD/IFP-GFI-IZD-POD_1000340/P1074373" xmlDataType="decimal"/>
    </xmlCellPr>
  </singleXmlCell>
  <singleXmlCell id="16" r="H12" connectionId="0">
    <xmlCellPr id="1" uniqueName="P1074374">
      <xmlPr mapId="1" xpath="/GFI-IZD-POD/IFP-GFI-IZD-POD_1000340/P1074374" xmlDataType="decimal"/>
    </xmlCellPr>
  </singleXmlCell>
  <singleXmlCell id="17" r="I12" connectionId="0">
    <xmlCellPr id="1" uniqueName="P1074375">
      <xmlPr mapId="1" xpath="/GFI-IZD-POD/IFP-GFI-IZD-POD_1000340/P1074375" xmlDataType="decimal"/>
    </xmlCellPr>
  </singleXmlCell>
  <singleXmlCell id="18" r="H13" connectionId="0">
    <xmlCellPr id="1" uniqueName="P1074376">
      <xmlPr mapId="1" xpath="/GFI-IZD-POD/IFP-GFI-IZD-POD_1000340/P1074376" xmlDataType="decimal"/>
    </xmlCellPr>
  </singleXmlCell>
  <singleXmlCell id="19" r="I13" connectionId="0">
    <xmlCellPr id="1" uniqueName="P1074491">
      <xmlPr mapId="1" xpath="/GFI-IZD-POD/IFP-GFI-IZD-POD_1000340/P1074491" xmlDataType="decimal"/>
    </xmlCellPr>
  </singleXmlCell>
  <singleXmlCell id="20" r="H14" connectionId="0">
    <xmlCellPr id="1" uniqueName="P1074492">
      <xmlPr mapId="1" xpath="/GFI-IZD-POD/IFP-GFI-IZD-POD_1000340/P1074492" xmlDataType="decimal"/>
    </xmlCellPr>
  </singleXmlCell>
  <singleXmlCell id="21" r="I14" connectionId="0">
    <xmlCellPr id="1" uniqueName="P1074493">
      <xmlPr mapId="1" xpath="/GFI-IZD-POD/IFP-GFI-IZD-POD_1000340/P1074493" xmlDataType="decimal"/>
    </xmlCellPr>
  </singleXmlCell>
  <singleXmlCell id="22" r="H15" connectionId="0">
    <xmlCellPr id="1" uniqueName="P1074494">
      <xmlPr mapId="1" xpath="/GFI-IZD-POD/IFP-GFI-IZD-POD_1000340/P1074494" xmlDataType="decimal"/>
    </xmlCellPr>
  </singleXmlCell>
  <singleXmlCell id="23" r="I15" connectionId="0">
    <xmlCellPr id="1" uniqueName="P1074575">
      <xmlPr mapId="1" xpath="/GFI-IZD-POD/IFP-GFI-IZD-POD_1000340/P1074575" xmlDataType="decimal"/>
    </xmlCellPr>
  </singleXmlCell>
  <singleXmlCell id="24" r="H16" connectionId="0">
    <xmlCellPr id="1" uniqueName="P1074576">
      <xmlPr mapId="1" xpath="/GFI-IZD-POD/IFP-GFI-IZD-POD_1000340/P1074576" xmlDataType="decimal"/>
    </xmlCellPr>
  </singleXmlCell>
  <singleXmlCell id="25" r="I16" connectionId="0">
    <xmlCellPr id="1" uniqueName="P1074577">
      <xmlPr mapId="1" xpath="/GFI-IZD-POD/IFP-GFI-IZD-POD_1000340/P1074577" xmlDataType="decimal"/>
    </xmlCellPr>
  </singleXmlCell>
  <singleXmlCell id="26" r="H17" connectionId="0">
    <xmlCellPr id="1" uniqueName="P1074578">
      <xmlPr mapId="1" xpath="/GFI-IZD-POD/IFP-GFI-IZD-POD_1000340/P1074578" xmlDataType="decimal"/>
    </xmlCellPr>
  </singleXmlCell>
  <singleXmlCell id="27" r="I17" connectionId="0">
    <xmlCellPr id="1" uniqueName="P1074579">
      <xmlPr mapId="1" xpath="/GFI-IZD-POD/IFP-GFI-IZD-POD_1000340/P1074579" xmlDataType="decimal"/>
    </xmlCellPr>
  </singleXmlCell>
  <singleXmlCell id="28" r="H18" connectionId="0">
    <xmlCellPr id="1" uniqueName="P1074656">
      <xmlPr mapId="1" xpath="/GFI-IZD-POD/IFP-GFI-IZD-POD_1000340/P1074656" xmlDataType="decimal"/>
    </xmlCellPr>
  </singleXmlCell>
  <singleXmlCell id="29" r="I18" connectionId="0">
    <xmlCellPr id="1" uniqueName="P1074657">
      <xmlPr mapId="1" xpath="/GFI-IZD-POD/IFP-GFI-IZD-POD_1000340/P1074657" xmlDataType="decimal"/>
    </xmlCellPr>
  </singleXmlCell>
  <singleXmlCell id="30" r="H19" connectionId="0">
    <xmlCellPr id="1" uniqueName="P1074658">
      <xmlPr mapId="1" xpath="/GFI-IZD-POD/IFP-GFI-IZD-POD_1000340/P1074658" xmlDataType="decimal"/>
    </xmlCellPr>
  </singleXmlCell>
  <singleXmlCell id="31" r="I19" connectionId="0">
    <xmlCellPr id="1" uniqueName="P1074659">
      <xmlPr mapId="1" xpath="/GFI-IZD-POD/IFP-GFI-IZD-POD_1000340/P1074659" xmlDataType="decimal"/>
    </xmlCellPr>
  </singleXmlCell>
  <singleXmlCell id="32" r="H20" connectionId="0">
    <xmlCellPr id="1" uniqueName="P1074894">
      <xmlPr mapId="1" xpath="/GFI-IZD-POD/IFP-GFI-IZD-POD_1000340/P1074894" xmlDataType="decimal"/>
    </xmlCellPr>
  </singleXmlCell>
  <singleXmlCell id="33" r="I20" connectionId="0">
    <xmlCellPr id="1" uniqueName="P1074895">
      <xmlPr mapId="1" xpath="/GFI-IZD-POD/IFP-GFI-IZD-POD_1000340/P1074895" xmlDataType="decimal"/>
    </xmlCellPr>
  </singleXmlCell>
  <singleXmlCell id="34" r="H21" connectionId="0">
    <xmlCellPr id="1" uniqueName="P1074896">
      <xmlPr mapId="1" xpath="/GFI-IZD-POD/IFP-GFI-IZD-POD_1000340/P1074896" xmlDataType="decimal"/>
    </xmlCellPr>
  </singleXmlCell>
  <singleXmlCell id="35" r="I21" connectionId="0">
    <xmlCellPr id="1" uniqueName="P1074897">
      <xmlPr mapId="1" xpath="/GFI-IZD-POD/IFP-GFI-IZD-POD_1000340/P1074897" xmlDataType="decimal"/>
    </xmlCellPr>
  </singleXmlCell>
  <singleXmlCell id="36" r="H22" connectionId="0">
    <xmlCellPr id="1" uniqueName="P1074898">
      <xmlPr mapId="1" xpath="/GFI-IZD-POD/IFP-GFI-IZD-POD_1000340/P1074898" xmlDataType="decimal"/>
    </xmlCellPr>
  </singleXmlCell>
  <singleXmlCell id="37" r="I22" connectionId="0">
    <xmlCellPr id="1" uniqueName="P1074899">
      <xmlPr mapId="1" xpath="/GFI-IZD-POD/IFP-GFI-IZD-POD_1000340/P1074899" xmlDataType="decimal"/>
    </xmlCellPr>
  </singleXmlCell>
  <singleXmlCell id="38" r="H23" connectionId="0">
    <xmlCellPr id="1" uniqueName="P1074900">
      <xmlPr mapId="1" xpath="/GFI-IZD-POD/IFP-GFI-IZD-POD_1000340/P1074900" xmlDataType="decimal"/>
    </xmlCellPr>
  </singleXmlCell>
  <singleXmlCell id="39" r="I23" connectionId="0">
    <xmlCellPr id="1" uniqueName="P1074901">
      <xmlPr mapId="1" xpath="/GFI-IZD-POD/IFP-GFI-IZD-POD_1000340/P1074901" xmlDataType="decimal"/>
    </xmlCellPr>
  </singleXmlCell>
  <singleXmlCell id="40" r="H24" connectionId="0">
    <xmlCellPr id="1" uniqueName="P1074902">
      <xmlPr mapId="1" xpath="/GFI-IZD-POD/IFP-GFI-IZD-POD_1000340/P1074902" xmlDataType="decimal"/>
    </xmlCellPr>
  </singleXmlCell>
  <singleXmlCell id="41" r="I24" connectionId="0">
    <xmlCellPr id="1" uniqueName="P1074903">
      <xmlPr mapId="1" xpath="/GFI-IZD-POD/IFP-GFI-IZD-POD_1000340/P1074903" xmlDataType="decimal"/>
    </xmlCellPr>
  </singleXmlCell>
  <singleXmlCell id="42" r="H25" connectionId="0">
    <xmlCellPr id="1" uniqueName="P1074904">
      <xmlPr mapId="1" xpath="/GFI-IZD-POD/IFP-GFI-IZD-POD_1000340/P1074904" xmlDataType="decimal"/>
    </xmlCellPr>
  </singleXmlCell>
  <singleXmlCell id="43" r="I25" connectionId="0">
    <xmlCellPr id="1" uniqueName="P1074905">
      <xmlPr mapId="1" xpath="/GFI-IZD-POD/IFP-GFI-IZD-POD_1000340/P1074905" xmlDataType="decimal"/>
    </xmlCellPr>
  </singleXmlCell>
  <singleXmlCell id="44" r="H26" connectionId="0">
    <xmlCellPr id="1" uniqueName="P1074906">
      <xmlPr mapId="1" xpath="/GFI-IZD-POD/IFP-GFI-IZD-POD_1000340/P1074906" xmlDataType="decimal"/>
    </xmlCellPr>
  </singleXmlCell>
  <singleXmlCell id="45" r="I26" connectionId="0">
    <xmlCellPr id="1" uniqueName="P1074907">
      <xmlPr mapId="1" xpath="/GFI-IZD-POD/IFP-GFI-IZD-POD_1000340/P1074907" xmlDataType="decimal"/>
    </xmlCellPr>
  </singleXmlCell>
  <singleXmlCell id="46" r="H27" connectionId="0">
    <xmlCellPr id="1" uniqueName="P1074908">
      <xmlPr mapId="1" xpath="/GFI-IZD-POD/IFP-GFI-IZD-POD_1000340/P1074908" xmlDataType="decimal"/>
    </xmlCellPr>
  </singleXmlCell>
  <singleXmlCell id="47" r="I27" connectionId="0">
    <xmlCellPr id="1" uniqueName="P1074909">
      <xmlPr mapId="1" xpath="/GFI-IZD-POD/IFP-GFI-IZD-POD_1000340/P1074909" xmlDataType="decimal"/>
    </xmlCellPr>
  </singleXmlCell>
  <singleXmlCell id="48" r="H28" connectionId="0">
    <xmlCellPr id="1" uniqueName="P1074910">
      <xmlPr mapId="1" xpath="/GFI-IZD-POD/IFP-GFI-IZD-POD_1000340/P1074910" xmlDataType="decimal"/>
    </xmlCellPr>
  </singleXmlCell>
  <singleXmlCell id="49" r="I28" connectionId="0">
    <xmlCellPr id="1" uniqueName="P1074912">
      <xmlPr mapId="1" xpath="/GFI-IZD-POD/IFP-GFI-IZD-POD_1000340/P1074912" xmlDataType="decimal"/>
    </xmlCellPr>
  </singleXmlCell>
  <singleXmlCell id="50" r="H29" connectionId="0">
    <xmlCellPr id="1" uniqueName="P1074914">
      <xmlPr mapId="1" xpath="/GFI-IZD-POD/IFP-GFI-IZD-POD_1000340/P1074914" xmlDataType="decimal"/>
    </xmlCellPr>
  </singleXmlCell>
  <singleXmlCell id="51" r="I29" connectionId="0">
    <xmlCellPr id="1" uniqueName="P1074916">
      <xmlPr mapId="1" xpath="/GFI-IZD-POD/IFP-GFI-IZD-POD_1000340/P1074916" xmlDataType="decimal"/>
    </xmlCellPr>
  </singleXmlCell>
  <singleXmlCell id="52" r="H30" connectionId="0">
    <xmlCellPr id="1" uniqueName="P1074918">
      <xmlPr mapId="1" xpath="/GFI-IZD-POD/IFP-GFI-IZD-POD_1000340/P1074918" xmlDataType="decimal"/>
    </xmlCellPr>
  </singleXmlCell>
  <singleXmlCell id="53" r="I30" connectionId="0">
    <xmlCellPr id="1" uniqueName="P1074921">
      <xmlPr mapId="1" xpath="/GFI-IZD-POD/IFP-GFI-IZD-POD_1000340/P1074921" xmlDataType="decimal"/>
    </xmlCellPr>
  </singleXmlCell>
  <singleXmlCell id="54" r="H31" connectionId="0">
    <xmlCellPr id="1" uniqueName="P1074923">
      <xmlPr mapId="1" xpath="/GFI-IZD-POD/IFP-GFI-IZD-POD_1000340/P1074923" xmlDataType="decimal"/>
    </xmlCellPr>
  </singleXmlCell>
  <singleXmlCell id="55" r="I31" connectionId="0">
    <xmlCellPr id="1" uniqueName="P1074925">
      <xmlPr mapId="1" xpath="/GFI-IZD-POD/IFP-GFI-IZD-POD_1000340/P1074925" xmlDataType="decimal"/>
    </xmlCellPr>
  </singleXmlCell>
  <singleXmlCell id="56" r="H32" connectionId="0">
    <xmlCellPr id="1" uniqueName="P1074927">
      <xmlPr mapId="1" xpath="/GFI-IZD-POD/IFP-GFI-IZD-POD_1000340/P1074927" xmlDataType="decimal"/>
    </xmlCellPr>
  </singleXmlCell>
  <singleXmlCell id="57" r="I32" connectionId="0">
    <xmlCellPr id="1" uniqueName="P1074947">
      <xmlPr mapId="1" xpath="/GFI-IZD-POD/IFP-GFI-IZD-POD_1000340/P1074947" xmlDataType="decimal"/>
    </xmlCellPr>
  </singleXmlCell>
  <singleXmlCell id="58" r="H33" connectionId="0">
    <xmlCellPr id="1" uniqueName="P1074949">
      <xmlPr mapId="1" xpath="/GFI-IZD-POD/IFP-GFI-IZD-POD_1000340/P1074949" xmlDataType="decimal"/>
    </xmlCellPr>
  </singleXmlCell>
  <singleXmlCell id="59" r="I33" connectionId="0">
    <xmlCellPr id="1" uniqueName="P1074951">
      <xmlPr mapId="1" xpath="/GFI-IZD-POD/IFP-GFI-IZD-POD_1000340/P1074951" xmlDataType="decimal"/>
    </xmlCellPr>
  </singleXmlCell>
  <singleXmlCell id="60" r="H34" connectionId="0">
    <xmlCellPr id="1" uniqueName="P1074954">
      <xmlPr mapId="1" xpath="/GFI-IZD-POD/IFP-GFI-IZD-POD_1000340/P1074954" xmlDataType="decimal"/>
    </xmlCellPr>
  </singleXmlCell>
  <singleXmlCell id="61" r="I34" connectionId="0">
    <xmlCellPr id="1" uniqueName="P1074956">
      <xmlPr mapId="1" xpath="/GFI-IZD-POD/IFP-GFI-IZD-POD_1000340/P1074956" xmlDataType="decimal"/>
    </xmlCellPr>
  </singleXmlCell>
  <singleXmlCell id="62" r="H35" connectionId="0">
    <xmlCellPr id="1" uniqueName="P1074958">
      <xmlPr mapId="1" xpath="/GFI-IZD-POD/IFP-GFI-IZD-POD_1000340/P1074958" xmlDataType="decimal"/>
    </xmlCellPr>
  </singleXmlCell>
  <singleXmlCell id="63" r="I35" connectionId="0">
    <xmlCellPr id="1" uniqueName="P1074960">
      <xmlPr mapId="1" xpath="/GFI-IZD-POD/IFP-GFI-IZD-POD_1000340/P1074960" xmlDataType="decimal"/>
    </xmlCellPr>
  </singleXmlCell>
  <singleXmlCell id="64" r="H36" connectionId="0">
    <xmlCellPr id="1" uniqueName="P1074962">
      <xmlPr mapId="1" xpath="/GFI-IZD-POD/IFP-GFI-IZD-POD_1000340/P1074962" xmlDataType="decimal"/>
    </xmlCellPr>
  </singleXmlCell>
  <singleXmlCell id="65" r="I36" connectionId="0">
    <xmlCellPr id="1" uniqueName="P1074964">
      <xmlPr mapId="1" xpath="/GFI-IZD-POD/IFP-GFI-IZD-POD_1000340/P1074964" xmlDataType="decimal"/>
    </xmlCellPr>
  </singleXmlCell>
  <singleXmlCell id="66" r="H37" connectionId="0">
    <xmlCellPr id="1" uniqueName="P1084404">
      <xmlPr mapId="1" xpath="/GFI-IZD-POD/IFP-GFI-IZD-POD_1000340/P1084404" xmlDataType="decimal"/>
    </xmlCellPr>
  </singleXmlCell>
  <singleXmlCell id="67" r="I37" connectionId="0">
    <xmlCellPr id="1" uniqueName="P1084405">
      <xmlPr mapId="1" xpath="/GFI-IZD-POD/IFP-GFI-IZD-POD_1000340/P1084405" xmlDataType="decimal"/>
    </xmlCellPr>
  </singleXmlCell>
  <singleXmlCell id="68" r="H38" connectionId="0">
    <xmlCellPr id="1" uniqueName="P1074967">
      <xmlPr mapId="1" xpath="/GFI-IZD-POD/IFP-GFI-IZD-POD_1000340/P1074967" xmlDataType="decimal"/>
    </xmlCellPr>
  </singleXmlCell>
  <singleXmlCell id="69" r="I38" connectionId="0">
    <xmlCellPr id="1" uniqueName="P1074973">
      <xmlPr mapId="1" xpath="/GFI-IZD-POD/IFP-GFI-IZD-POD_1000340/P1074973" xmlDataType="decimal"/>
    </xmlCellPr>
  </singleXmlCell>
  <singleXmlCell id="70" r="H39" connectionId="0">
    <xmlCellPr id="1" uniqueName="P1074975">
      <xmlPr mapId="1" xpath="/GFI-IZD-POD/IFP-GFI-IZD-POD_1000340/P1074975" xmlDataType="decimal"/>
    </xmlCellPr>
  </singleXmlCell>
  <singleXmlCell id="71" r="I39" connectionId="0">
    <xmlCellPr id="1" uniqueName="P1074979">
      <xmlPr mapId="1" xpath="/GFI-IZD-POD/IFP-GFI-IZD-POD_1000340/P1074979" xmlDataType="decimal"/>
    </xmlCellPr>
  </singleXmlCell>
  <singleXmlCell id="72" r="H40" connectionId="0">
    <xmlCellPr id="1" uniqueName="P1074981">
      <xmlPr mapId="1" xpath="/GFI-IZD-POD/IFP-GFI-IZD-POD_1000340/P1074981" xmlDataType="decimal"/>
    </xmlCellPr>
  </singleXmlCell>
  <singleXmlCell id="73" r="I40" connectionId="0">
    <xmlCellPr id="1" uniqueName="P1074983">
      <xmlPr mapId="1" xpath="/GFI-IZD-POD/IFP-GFI-IZD-POD_1000340/P1074983" xmlDataType="decimal"/>
    </xmlCellPr>
  </singleXmlCell>
  <singleXmlCell id="74" r="H41" connectionId="0">
    <xmlCellPr id="1" uniqueName="P1074985">
      <xmlPr mapId="1" xpath="/GFI-IZD-POD/IFP-GFI-IZD-POD_1000340/P1074985" xmlDataType="decimal"/>
    </xmlCellPr>
  </singleXmlCell>
  <singleXmlCell id="75" r="I41" connectionId="0">
    <xmlCellPr id="1" uniqueName="P1074987">
      <xmlPr mapId="1" xpath="/GFI-IZD-POD/IFP-GFI-IZD-POD_1000340/P1074987" xmlDataType="decimal"/>
    </xmlCellPr>
  </singleXmlCell>
  <singleXmlCell id="76" r="H42" connectionId="0">
    <xmlCellPr id="1" uniqueName="P1074989">
      <xmlPr mapId="1" xpath="/GFI-IZD-POD/IFP-GFI-IZD-POD_1000340/P1074989" xmlDataType="decimal"/>
    </xmlCellPr>
  </singleXmlCell>
  <singleXmlCell id="77" r="I42" connectionId="0">
    <xmlCellPr id="1" uniqueName="P1074991">
      <xmlPr mapId="1" xpath="/GFI-IZD-POD/IFP-GFI-IZD-POD_1000340/P1074991" xmlDataType="decimal"/>
    </xmlCellPr>
  </singleXmlCell>
  <singleXmlCell id="78" r="H43" connectionId="0">
    <xmlCellPr id="1" uniqueName="P1074994">
      <xmlPr mapId="1" xpath="/GFI-IZD-POD/IFP-GFI-IZD-POD_1000340/P1074994" xmlDataType="decimal"/>
    </xmlCellPr>
  </singleXmlCell>
  <singleXmlCell id="79" r="I43" connectionId="0">
    <xmlCellPr id="1" uniqueName="P1074997">
      <xmlPr mapId="1" xpath="/GFI-IZD-POD/IFP-GFI-IZD-POD_1000340/P1074997" xmlDataType="decimal"/>
    </xmlCellPr>
  </singleXmlCell>
  <singleXmlCell id="80" r="H44" connectionId="0">
    <xmlCellPr id="1" uniqueName="P1074998">
      <xmlPr mapId="1" xpath="/GFI-IZD-POD/IFP-GFI-IZD-POD_1000340/P1074998" xmlDataType="decimal"/>
    </xmlCellPr>
  </singleXmlCell>
  <singleXmlCell id="81" r="I44" connectionId="0">
    <xmlCellPr id="1" uniqueName="P1075000">
      <xmlPr mapId="1" xpath="/GFI-IZD-POD/IFP-GFI-IZD-POD_1000340/P1075000" xmlDataType="decimal"/>
    </xmlCellPr>
  </singleXmlCell>
  <singleXmlCell id="82" r="H45" connectionId="0">
    <xmlCellPr id="1" uniqueName="P1075001">
      <xmlPr mapId="1" xpath="/GFI-IZD-POD/IFP-GFI-IZD-POD_1000340/P1075001" xmlDataType="decimal"/>
    </xmlCellPr>
  </singleXmlCell>
  <singleXmlCell id="83" r="I45" connectionId="0">
    <xmlCellPr id="1" uniqueName="P1075003">
      <xmlPr mapId="1" xpath="/GFI-IZD-POD/IFP-GFI-IZD-POD_1000340/P1075003" xmlDataType="decimal"/>
    </xmlCellPr>
  </singleXmlCell>
  <singleXmlCell id="84" r="H46" connectionId="0">
    <xmlCellPr id="1" uniqueName="P1075005">
      <xmlPr mapId="1" xpath="/GFI-IZD-POD/IFP-GFI-IZD-POD_1000340/P1075005" xmlDataType="decimal"/>
    </xmlCellPr>
  </singleXmlCell>
  <singleXmlCell id="85" r="I46" connectionId="0">
    <xmlCellPr id="1" uniqueName="P1075007">
      <xmlPr mapId="1" xpath="/GFI-IZD-POD/IFP-GFI-IZD-POD_1000340/P1075007" xmlDataType="decimal"/>
    </xmlCellPr>
  </singleXmlCell>
  <singleXmlCell id="86" r="H47" connectionId="0">
    <xmlCellPr id="1" uniqueName="P1075009">
      <xmlPr mapId="1" xpath="/GFI-IZD-POD/IFP-GFI-IZD-POD_1000340/P1075009" xmlDataType="decimal"/>
    </xmlCellPr>
  </singleXmlCell>
  <singleXmlCell id="87" r="I47" connectionId="0">
    <xmlCellPr id="1" uniqueName="P1075011">
      <xmlPr mapId="1" xpath="/GFI-IZD-POD/IFP-GFI-IZD-POD_1000340/P1075011" xmlDataType="decimal"/>
    </xmlCellPr>
  </singleXmlCell>
  <singleXmlCell id="88" r="H48" connectionId="0">
    <xmlCellPr id="1" uniqueName="P1075012">
      <xmlPr mapId="1" xpath="/GFI-IZD-POD/IFP-GFI-IZD-POD_1000340/P1075012" xmlDataType="decimal"/>
    </xmlCellPr>
  </singleXmlCell>
  <singleXmlCell id="89" r="I48" connectionId="0">
    <xmlCellPr id="1" uniqueName="P1075014">
      <xmlPr mapId="1" xpath="/GFI-IZD-POD/IFP-GFI-IZD-POD_1000340/P1075014" xmlDataType="decimal"/>
    </xmlCellPr>
  </singleXmlCell>
  <singleXmlCell id="90" r="H49" connectionId="0">
    <xmlCellPr id="1" uniqueName="P1075016">
      <xmlPr mapId="1" xpath="/GFI-IZD-POD/IFP-GFI-IZD-POD_1000340/P1075016" xmlDataType="decimal"/>
    </xmlCellPr>
  </singleXmlCell>
  <singleXmlCell id="91" r="I49" connectionId="0">
    <xmlCellPr id="1" uniqueName="P1075018">
      <xmlPr mapId="1" xpath="/GFI-IZD-POD/IFP-GFI-IZD-POD_1000340/P1075018" xmlDataType="decimal"/>
    </xmlCellPr>
  </singleXmlCell>
  <singleXmlCell id="92" r="H50" connectionId="0">
    <xmlCellPr id="1" uniqueName="P1075020">
      <xmlPr mapId="1" xpath="/GFI-IZD-POD/IFP-GFI-IZD-POD_1000340/P1075020" xmlDataType="decimal"/>
    </xmlCellPr>
  </singleXmlCell>
  <singleXmlCell id="93" r="I50" connectionId="0">
    <xmlCellPr id="1" uniqueName="P1075023">
      <xmlPr mapId="1" xpath="/GFI-IZD-POD/IFP-GFI-IZD-POD_1000340/P1075023" xmlDataType="decimal"/>
    </xmlCellPr>
  </singleXmlCell>
  <singleXmlCell id="94" r="H51" connectionId="0">
    <xmlCellPr id="1" uniqueName="P1075026">
      <xmlPr mapId="1" xpath="/GFI-IZD-POD/IFP-GFI-IZD-POD_1000340/P1075026" xmlDataType="decimal"/>
    </xmlCellPr>
  </singleXmlCell>
  <singleXmlCell id="95" r="I51" connectionId="0">
    <xmlCellPr id="1" uniqueName="P1075028">
      <xmlPr mapId="1" xpath="/GFI-IZD-POD/IFP-GFI-IZD-POD_1000340/P1075028" xmlDataType="decimal"/>
    </xmlCellPr>
  </singleXmlCell>
  <singleXmlCell id="96" r="H52" connectionId="0">
    <xmlCellPr id="1" uniqueName="P1075031">
      <xmlPr mapId="1" xpath="/GFI-IZD-POD/IFP-GFI-IZD-POD_1000340/P1075031" xmlDataType="decimal"/>
    </xmlCellPr>
  </singleXmlCell>
  <singleXmlCell id="97" r="I52" connectionId="0">
    <xmlCellPr id="1" uniqueName="P1075033">
      <xmlPr mapId="1" xpath="/GFI-IZD-POD/IFP-GFI-IZD-POD_1000340/P1075033" xmlDataType="decimal"/>
    </xmlCellPr>
  </singleXmlCell>
  <singleXmlCell id="98" r="H53" connectionId="0">
    <xmlCellPr id="1" uniqueName="P1075035">
      <xmlPr mapId="1" xpath="/GFI-IZD-POD/IFP-GFI-IZD-POD_1000340/P1075035" xmlDataType="decimal"/>
    </xmlCellPr>
  </singleXmlCell>
  <singleXmlCell id="99" r="I53" connectionId="0">
    <xmlCellPr id="1" uniqueName="P1075037">
      <xmlPr mapId="1" xpath="/GFI-IZD-POD/IFP-GFI-IZD-POD_1000340/P1075037" xmlDataType="decimal"/>
    </xmlCellPr>
  </singleXmlCell>
  <singleXmlCell id="100" r="H54" connectionId="0">
    <xmlCellPr id="1" uniqueName="P1075039">
      <xmlPr mapId="1" xpath="/GFI-IZD-POD/IFP-GFI-IZD-POD_1000340/P1075039" xmlDataType="decimal"/>
    </xmlCellPr>
  </singleXmlCell>
  <singleXmlCell id="101" r="I54" connectionId="0">
    <xmlCellPr id="1" uniqueName="P1075043">
      <xmlPr mapId="1" xpath="/GFI-IZD-POD/IFP-GFI-IZD-POD_1000340/P1075043" xmlDataType="decimal"/>
    </xmlCellPr>
  </singleXmlCell>
  <singleXmlCell id="102" r="H55" connectionId="0">
    <xmlCellPr id="1" uniqueName="P1075055">
      <xmlPr mapId="1" xpath="/GFI-IZD-POD/IFP-GFI-IZD-POD_1000340/P1075055" xmlDataType="decimal"/>
    </xmlCellPr>
  </singleXmlCell>
  <singleXmlCell id="103" r="I55" connectionId="0">
    <xmlCellPr id="1" uniqueName="P1075057">
      <xmlPr mapId="1" xpath="/GFI-IZD-POD/IFP-GFI-IZD-POD_1000340/P1075057" xmlDataType="decimal"/>
    </xmlCellPr>
  </singleXmlCell>
  <singleXmlCell id="104" r="H56" connectionId="0">
    <xmlCellPr id="1" uniqueName="P1075058">
      <xmlPr mapId="1" xpath="/GFI-IZD-POD/IFP-GFI-IZD-POD_1000340/P1075058" xmlDataType="decimal"/>
    </xmlCellPr>
  </singleXmlCell>
  <singleXmlCell id="105" r="I56" connectionId="0">
    <xmlCellPr id="1" uniqueName="P1075060">
      <xmlPr mapId="1" xpath="/GFI-IZD-POD/IFP-GFI-IZD-POD_1000340/P1075060" xmlDataType="decimal"/>
    </xmlCellPr>
  </singleXmlCell>
  <singleXmlCell id="106" r="H57" connectionId="0">
    <xmlCellPr id="1" uniqueName="P1075063">
      <xmlPr mapId="1" xpath="/GFI-IZD-POD/IFP-GFI-IZD-POD_1000340/P1075063" xmlDataType="decimal"/>
    </xmlCellPr>
  </singleXmlCell>
  <singleXmlCell id="107" r="I57" connectionId="0">
    <xmlCellPr id="1" uniqueName="P1075065">
      <xmlPr mapId="1" xpath="/GFI-IZD-POD/IFP-GFI-IZD-POD_1000340/P1075065" xmlDataType="decimal"/>
    </xmlCellPr>
  </singleXmlCell>
  <singleXmlCell id="108" r="H58" connectionId="0">
    <xmlCellPr id="1" uniqueName="P1075067">
      <xmlPr mapId="1" xpath="/GFI-IZD-POD/IFP-GFI-IZD-POD_1000340/P1075067" xmlDataType="decimal"/>
    </xmlCellPr>
  </singleXmlCell>
  <singleXmlCell id="109" r="I58" connectionId="0">
    <xmlCellPr id="1" uniqueName="P1075071">
      <xmlPr mapId="1" xpath="/GFI-IZD-POD/IFP-GFI-IZD-POD_1000340/P1075071" xmlDataType="decimal"/>
    </xmlCellPr>
  </singleXmlCell>
  <singleXmlCell id="110" r="H59" connectionId="0">
    <xmlCellPr id="1" uniqueName="P1075076">
      <xmlPr mapId="1" xpath="/GFI-IZD-POD/IFP-GFI-IZD-POD_1000340/P1075076" xmlDataType="decimal"/>
    </xmlCellPr>
  </singleXmlCell>
  <singleXmlCell id="111" r="I59" connectionId="0">
    <xmlCellPr id="1" uniqueName="P1075080">
      <xmlPr mapId="1" xpath="/GFI-IZD-POD/IFP-GFI-IZD-POD_1000340/P1075080" xmlDataType="decimal"/>
    </xmlCellPr>
  </singleXmlCell>
  <singleXmlCell id="112" r="H60" connectionId="0">
    <xmlCellPr id="1" uniqueName="P1075083">
      <xmlPr mapId="1" xpath="/GFI-IZD-POD/IFP-GFI-IZD-POD_1000340/P1075083" xmlDataType="decimal"/>
    </xmlCellPr>
  </singleXmlCell>
  <singleXmlCell id="113" r="I60" connectionId="0">
    <xmlCellPr id="1" uniqueName="P1075085">
      <xmlPr mapId="1" xpath="/GFI-IZD-POD/IFP-GFI-IZD-POD_1000340/P1075085" xmlDataType="decimal"/>
    </xmlCellPr>
  </singleXmlCell>
  <singleXmlCell id="114" r="H61" connectionId="0">
    <xmlCellPr id="1" uniqueName="P1075091">
      <xmlPr mapId="1" xpath="/GFI-IZD-POD/IFP-GFI-IZD-POD_1000340/P1075091" xmlDataType="decimal"/>
    </xmlCellPr>
  </singleXmlCell>
  <singleXmlCell id="115" r="I61" connectionId="0">
    <xmlCellPr id="1" uniqueName="P1075093">
      <xmlPr mapId="1" xpath="/GFI-IZD-POD/IFP-GFI-IZD-POD_1000340/P1075093" xmlDataType="decimal"/>
    </xmlCellPr>
  </singleXmlCell>
  <singleXmlCell id="116" r="H62" connectionId="0">
    <xmlCellPr id="1" uniqueName="P1075095">
      <xmlPr mapId="1" xpath="/GFI-IZD-POD/IFP-GFI-IZD-POD_1000340/P1075095" xmlDataType="decimal"/>
    </xmlCellPr>
  </singleXmlCell>
  <singleXmlCell id="117" r="I62" connectionId="0">
    <xmlCellPr id="1" uniqueName="P1075097">
      <xmlPr mapId="1" xpath="/GFI-IZD-POD/IFP-GFI-IZD-POD_1000340/P1075097" xmlDataType="decimal"/>
    </xmlCellPr>
  </singleXmlCell>
  <singleXmlCell id="118" r="H63" connectionId="0">
    <xmlCellPr id="1" uniqueName="P1075099">
      <xmlPr mapId="1" xpath="/GFI-IZD-POD/IFP-GFI-IZD-POD_1000340/P1075099" xmlDataType="decimal"/>
    </xmlCellPr>
  </singleXmlCell>
  <singleXmlCell id="119" r="I63" connectionId="0">
    <xmlCellPr id="1" uniqueName="P1075100">
      <xmlPr mapId="1" xpath="/GFI-IZD-POD/IFP-GFI-IZD-POD_1000340/P1075100" xmlDataType="decimal"/>
    </xmlCellPr>
  </singleXmlCell>
  <singleXmlCell id="120" r="H64" connectionId="0">
    <xmlCellPr id="1" uniqueName="P1075101">
      <xmlPr mapId="1" xpath="/GFI-IZD-POD/IFP-GFI-IZD-POD_1000340/P1075101" xmlDataType="decimal"/>
    </xmlCellPr>
  </singleXmlCell>
  <singleXmlCell id="121" r="I64" connectionId="0">
    <xmlCellPr id="1" uniqueName="P1075102">
      <xmlPr mapId="1" xpath="/GFI-IZD-POD/IFP-GFI-IZD-POD_1000340/P1075102" xmlDataType="decimal"/>
    </xmlCellPr>
  </singleXmlCell>
  <singleXmlCell id="122" r="H65" connectionId="0">
    <xmlCellPr id="1" uniqueName="P1075103">
      <xmlPr mapId="1" xpath="/GFI-IZD-POD/IFP-GFI-IZD-POD_1000340/P1075103" xmlDataType="decimal"/>
    </xmlCellPr>
  </singleXmlCell>
  <singleXmlCell id="123" r="I65" connectionId="0">
    <xmlCellPr id="1" uniqueName="P1075104">
      <xmlPr mapId="1" xpath="/GFI-IZD-POD/IFP-GFI-IZD-POD_1000340/P1075104" xmlDataType="decimal"/>
    </xmlCellPr>
  </singleXmlCell>
  <singleXmlCell id="124" r="H66" connectionId="0">
    <xmlCellPr id="1" uniqueName="P1075105">
      <xmlPr mapId="1" xpath="/GFI-IZD-POD/IFP-GFI-IZD-POD_1000340/P1075105" xmlDataType="decimal"/>
    </xmlCellPr>
  </singleXmlCell>
  <singleXmlCell id="125" r="I66" connectionId="0">
    <xmlCellPr id="1" uniqueName="P1075106">
      <xmlPr mapId="1" xpath="/GFI-IZD-POD/IFP-GFI-IZD-POD_1000340/P1075106" xmlDataType="decimal"/>
    </xmlCellPr>
  </singleXmlCell>
  <singleXmlCell id="126" r="H67" connectionId="0">
    <xmlCellPr id="1" uniqueName="P1075107">
      <xmlPr mapId="1" xpath="/GFI-IZD-POD/IFP-GFI-IZD-POD_1000340/P1075107" xmlDataType="decimal"/>
    </xmlCellPr>
  </singleXmlCell>
  <singleXmlCell id="127" r="I67" connectionId="0">
    <xmlCellPr id="1" uniqueName="P1075108">
      <xmlPr mapId="1" xpath="/GFI-IZD-POD/IFP-GFI-IZD-POD_1000340/P1075108" xmlDataType="decimal"/>
    </xmlCellPr>
  </singleXmlCell>
  <singleXmlCell id="128" r="H68" connectionId="0">
    <xmlCellPr id="1" uniqueName="P1075109">
      <xmlPr mapId="1" xpath="/GFI-IZD-POD/IFP-GFI-IZD-POD_1000340/P1075109" xmlDataType="decimal"/>
    </xmlCellPr>
  </singleXmlCell>
  <singleXmlCell id="129" r="I68" connectionId="0">
    <xmlCellPr id="1" uniqueName="P1075110">
      <xmlPr mapId="1" xpath="/GFI-IZD-POD/IFP-GFI-IZD-POD_1000340/P1075110" xmlDataType="decimal"/>
    </xmlCellPr>
  </singleXmlCell>
  <singleXmlCell id="130" r="H69" connectionId="0">
    <xmlCellPr id="1" uniqueName="P1075111">
      <xmlPr mapId="1" xpath="/GFI-IZD-POD/IFP-GFI-IZD-POD_1000340/P1075111" xmlDataType="decimal"/>
    </xmlCellPr>
  </singleXmlCell>
  <singleXmlCell id="131" r="I69" connectionId="0">
    <xmlCellPr id="1" uniqueName="P1075112">
      <xmlPr mapId="1" xpath="/GFI-IZD-POD/IFP-GFI-IZD-POD_1000340/P1075112" xmlDataType="decimal"/>
    </xmlCellPr>
  </singleXmlCell>
  <singleXmlCell id="132" r="H70" connectionId="0">
    <xmlCellPr id="1" uniqueName="P1075113">
      <xmlPr mapId="1" xpath="/GFI-IZD-POD/IFP-GFI-IZD-POD_1000340/P1075113" xmlDataType="decimal"/>
    </xmlCellPr>
  </singleXmlCell>
  <singleXmlCell id="133" r="I70" connectionId="0">
    <xmlCellPr id="1" uniqueName="P1075114">
      <xmlPr mapId="1" xpath="/GFI-IZD-POD/IFP-GFI-IZD-POD_1000340/P1075114" xmlDataType="decimal"/>
    </xmlCellPr>
  </singleXmlCell>
  <singleXmlCell id="134" r="H71" connectionId="0">
    <xmlCellPr id="1" uniqueName="P1075115">
      <xmlPr mapId="1" xpath="/GFI-IZD-POD/IFP-GFI-IZD-POD_1000340/P1075115" xmlDataType="decimal"/>
    </xmlCellPr>
  </singleXmlCell>
  <singleXmlCell id="135" r="I71" connectionId="0">
    <xmlCellPr id="1" uniqueName="P1075116">
      <xmlPr mapId="1" xpath="/GFI-IZD-POD/IFP-GFI-IZD-POD_1000340/P1075116" xmlDataType="decimal"/>
    </xmlCellPr>
  </singleXmlCell>
  <singleXmlCell id="136" r="H72" connectionId="0">
    <xmlCellPr id="1" uniqueName="P1075117">
      <xmlPr mapId="1" xpath="/GFI-IZD-POD/IFP-GFI-IZD-POD_1000340/P1075117" xmlDataType="decimal"/>
    </xmlCellPr>
  </singleXmlCell>
  <singleXmlCell id="137" r="I72" connectionId="0">
    <xmlCellPr id="1" uniqueName="P1075118">
      <xmlPr mapId="1" xpath="/GFI-IZD-POD/IFP-GFI-IZD-POD_1000340/P1075118" xmlDataType="decimal"/>
    </xmlCellPr>
  </singleXmlCell>
  <singleXmlCell id="138" r="H73" connectionId="0">
    <xmlCellPr id="1" uniqueName="P1075119">
      <xmlPr mapId="1" xpath="/GFI-IZD-POD/IFP-GFI-IZD-POD_1000340/P1075119" xmlDataType="decimal"/>
    </xmlCellPr>
  </singleXmlCell>
  <singleXmlCell id="139" r="I73" connectionId="0">
    <xmlCellPr id="1" uniqueName="P1075120">
      <xmlPr mapId="1" xpath="/GFI-IZD-POD/IFP-GFI-IZD-POD_1000340/P1075120" xmlDataType="decimal"/>
    </xmlCellPr>
  </singleXmlCell>
  <singleXmlCell id="140" r="H75" connectionId="0">
    <xmlCellPr id="1" uniqueName="P1075121">
      <xmlPr mapId="1" xpath="/GFI-IZD-POD/IFP-GFI-IZD-POD_1000340/P1075121" xmlDataType="decimal"/>
    </xmlCellPr>
  </singleXmlCell>
  <singleXmlCell id="141" r="I75" connectionId="0">
    <xmlCellPr id="1" uniqueName="P1075229">
      <xmlPr mapId="1" xpath="/GFI-IZD-POD/IFP-GFI-IZD-POD_1000340/P1075229" xmlDataType="decimal"/>
    </xmlCellPr>
  </singleXmlCell>
  <singleXmlCell id="142" r="H76" connectionId="0">
    <xmlCellPr id="1" uniqueName="P1075230">
      <xmlPr mapId="1" xpath="/GFI-IZD-POD/IFP-GFI-IZD-POD_1000340/P1075230" xmlDataType="decimal"/>
    </xmlCellPr>
  </singleXmlCell>
  <singleXmlCell id="143" r="I76" connectionId="0">
    <xmlCellPr id="1" uniqueName="P1075231">
      <xmlPr mapId="1" xpath="/GFI-IZD-POD/IFP-GFI-IZD-POD_1000340/P1075231" xmlDataType="decimal"/>
    </xmlCellPr>
  </singleXmlCell>
  <singleXmlCell id="144" r="H77" connectionId="0">
    <xmlCellPr id="1" uniqueName="P1075232">
      <xmlPr mapId="1" xpath="/GFI-IZD-POD/IFP-GFI-IZD-POD_1000340/P1075232" xmlDataType="decimal"/>
    </xmlCellPr>
  </singleXmlCell>
  <singleXmlCell id="145" r="I77" connectionId="0">
    <xmlCellPr id="1" uniqueName="P1075233">
      <xmlPr mapId="1" xpath="/GFI-IZD-POD/IFP-GFI-IZD-POD_1000340/P1075233" xmlDataType="decimal"/>
    </xmlCellPr>
  </singleXmlCell>
  <singleXmlCell id="146" r="H78" connectionId="0">
    <xmlCellPr id="1" uniqueName="P1075234">
      <xmlPr mapId="1" xpath="/GFI-IZD-POD/IFP-GFI-IZD-POD_1000340/P1075234" xmlDataType="decimal"/>
    </xmlCellPr>
  </singleXmlCell>
  <singleXmlCell id="147" r="I78" connectionId="0">
    <xmlCellPr id="1" uniqueName="P1075235">
      <xmlPr mapId="1" xpath="/GFI-IZD-POD/IFP-GFI-IZD-POD_1000340/P1075235" xmlDataType="decimal"/>
    </xmlCellPr>
  </singleXmlCell>
  <singleXmlCell id="148" r="H79" connectionId="0">
    <xmlCellPr id="1" uniqueName="P1075236">
      <xmlPr mapId="1" xpath="/GFI-IZD-POD/IFP-GFI-IZD-POD_1000340/P1075236" xmlDataType="decimal"/>
    </xmlCellPr>
  </singleXmlCell>
  <singleXmlCell id="149" r="I79" connectionId="0">
    <xmlCellPr id="1" uniqueName="P1075237">
      <xmlPr mapId="1" xpath="/GFI-IZD-POD/IFP-GFI-IZD-POD_1000340/P1075237" xmlDataType="decimal"/>
    </xmlCellPr>
  </singleXmlCell>
  <singleXmlCell id="150" r="H80" connectionId="0">
    <xmlCellPr id="1" uniqueName="P1075238">
      <xmlPr mapId="1" xpath="/GFI-IZD-POD/IFP-GFI-IZD-POD_1000340/P1075238" xmlDataType="decimal"/>
    </xmlCellPr>
  </singleXmlCell>
  <singleXmlCell id="151" r="I80" connectionId="0">
    <xmlCellPr id="1" uniqueName="P1075239">
      <xmlPr mapId="1" xpath="/GFI-IZD-POD/IFP-GFI-IZD-POD_1000340/P1075239" xmlDataType="decimal"/>
    </xmlCellPr>
  </singleXmlCell>
  <singleXmlCell id="152" r="H81" connectionId="0">
    <xmlCellPr id="1" uniqueName="P1075240">
      <xmlPr mapId="1" xpath="/GFI-IZD-POD/IFP-GFI-IZD-POD_1000340/P1075240" xmlDataType="decimal"/>
    </xmlCellPr>
  </singleXmlCell>
  <singleXmlCell id="153" r="I81" connectionId="0">
    <xmlCellPr id="1" uniqueName="P1075241">
      <xmlPr mapId="1" xpath="/GFI-IZD-POD/IFP-GFI-IZD-POD_1000340/P1075241" xmlDataType="decimal"/>
    </xmlCellPr>
  </singleXmlCell>
  <singleXmlCell id="154" r="H82" connectionId="0">
    <xmlCellPr id="1" uniqueName="P1075242">
      <xmlPr mapId="1" xpath="/GFI-IZD-POD/IFP-GFI-IZD-POD_1000340/P1075242" xmlDataType="decimal"/>
    </xmlCellPr>
  </singleXmlCell>
  <singleXmlCell id="155" r="I82" connectionId="0">
    <xmlCellPr id="1" uniqueName="P1075243">
      <xmlPr mapId="1" xpath="/GFI-IZD-POD/IFP-GFI-IZD-POD_1000340/P1075243" xmlDataType="decimal"/>
    </xmlCellPr>
  </singleXmlCell>
  <singleXmlCell id="156" r="H83" connectionId="0">
    <xmlCellPr id="1" uniqueName="P1075244">
      <xmlPr mapId="1" xpath="/GFI-IZD-POD/IFP-GFI-IZD-POD_1000340/P1075244" xmlDataType="decimal"/>
    </xmlCellPr>
  </singleXmlCell>
  <singleXmlCell id="157" r="I83" connectionId="0">
    <xmlCellPr id="1" uniqueName="P1075245">
      <xmlPr mapId="1" xpath="/GFI-IZD-POD/IFP-GFI-IZD-POD_1000340/P1075245" xmlDataType="decimal"/>
    </xmlCellPr>
  </singleXmlCell>
  <singleXmlCell id="158" r="H84" connectionId="0">
    <xmlCellPr id="1" uniqueName="P1075246">
      <xmlPr mapId="1" xpath="/GFI-IZD-POD/IFP-GFI-IZD-POD_1000340/P1075246" xmlDataType="decimal"/>
    </xmlCellPr>
  </singleXmlCell>
  <singleXmlCell id="159" r="I84" connectionId="0">
    <xmlCellPr id="1" uniqueName="P1075247">
      <xmlPr mapId="1" xpath="/GFI-IZD-POD/IFP-GFI-IZD-POD_1000340/P1075247" xmlDataType="decimal"/>
    </xmlCellPr>
  </singleXmlCell>
  <singleXmlCell id="160" r="H85" connectionId="0">
    <xmlCellPr id="1" uniqueName="P1075248">
      <xmlPr mapId="1" xpath="/GFI-IZD-POD/IFP-GFI-IZD-POD_1000340/P1075248" xmlDataType="decimal"/>
    </xmlCellPr>
  </singleXmlCell>
  <singleXmlCell id="161" r="I85" connectionId="0">
    <xmlCellPr id="1" uniqueName="P1075249">
      <xmlPr mapId="1" xpath="/GFI-IZD-POD/IFP-GFI-IZD-POD_1000340/P1075249" xmlDataType="decimal"/>
    </xmlCellPr>
  </singleXmlCell>
  <singleXmlCell id="162" r="H86" connectionId="0">
    <xmlCellPr id="1" uniqueName="P1075250">
      <xmlPr mapId="1" xpath="/GFI-IZD-POD/IFP-GFI-IZD-POD_1000340/P1075250" xmlDataType="decimal"/>
    </xmlCellPr>
  </singleXmlCell>
  <singleXmlCell id="163" r="I86" connectionId="0">
    <xmlCellPr id="1" uniqueName="P1075251">
      <xmlPr mapId="1" xpath="/GFI-IZD-POD/IFP-GFI-IZD-POD_1000340/P1075251" xmlDataType="decimal"/>
    </xmlCellPr>
  </singleXmlCell>
  <singleXmlCell id="164" r="H87" connectionId="0">
    <xmlCellPr id="1" uniqueName="P1075252">
      <xmlPr mapId="1" xpath="/GFI-IZD-POD/IFP-GFI-IZD-POD_1000340/P1075252" xmlDataType="decimal"/>
    </xmlCellPr>
  </singleXmlCell>
  <singleXmlCell id="165" r="I87" connectionId="0">
    <xmlCellPr id="1" uniqueName="P1075253">
      <xmlPr mapId="1" xpath="/GFI-IZD-POD/IFP-GFI-IZD-POD_1000340/P1075253" xmlDataType="decimal"/>
    </xmlCellPr>
  </singleXmlCell>
  <singleXmlCell id="166" r="H88" connectionId="0">
    <xmlCellPr id="1" uniqueName="P1075254">
      <xmlPr mapId="1" xpath="/GFI-IZD-POD/IFP-GFI-IZD-POD_1000340/P1075254" xmlDataType="decimal"/>
    </xmlCellPr>
  </singleXmlCell>
  <singleXmlCell id="167" r="I88" connectionId="0">
    <xmlCellPr id="1" uniqueName="P1075255">
      <xmlPr mapId="1" xpath="/GFI-IZD-POD/IFP-GFI-IZD-POD_1000340/P1075255" xmlDataType="decimal"/>
    </xmlCellPr>
  </singleXmlCell>
  <singleXmlCell id="168" r="H89" connectionId="0">
    <xmlCellPr id="1" uniqueName="P1075256">
      <xmlPr mapId="1" xpath="/GFI-IZD-POD/IFP-GFI-IZD-POD_1000340/P1075256" xmlDataType="decimal"/>
    </xmlCellPr>
  </singleXmlCell>
  <singleXmlCell id="169" r="I89" connectionId="0">
    <xmlCellPr id="1" uniqueName="P1075257">
      <xmlPr mapId="1" xpath="/GFI-IZD-POD/IFP-GFI-IZD-POD_1000340/P1075257" xmlDataType="decimal"/>
    </xmlCellPr>
  </singleXmlCell>
  <singleXmlCell id="170" r="H90" connectionId="0">
    <xmlCellPr id="1" uniqueName="P1075258">
      <xmlPr mapId="1" xpath="/GFI-IZD-POD/IFP-GFI-IZD-POD_1000340/P1075258" xmlDataType="decimal"/>
    </xmlCellPr>
  </singleXmlCell>
  <singleXmlCell id="171" r="I90" connectionId="0">
    <xmlCellPr id="1" uniqueName="P1075259">
      <xmlPr mapId="1" xpath="/GFI-IZD-POD/IFP-GFI-IZD-POD_1000340/P1075259" xmlDataType="decimal"/>
    </xmlCellPr>
  </singleXmlCell>
  <singleXmlCell id="172" r="H91" connectionId="0">
    <xmlCellPr id="1" uniqueName="P1075260">
      <xmlPr mapId="1" xpath="/GFI-IZD-POD/IFP-GFI-IZD-POD_1000340/P1075260" xmlDataType="decimal"/>
    </xmlCellPr>
  </singleXmlCell>
  <singleXmlCell id="173" r="I91" connectionId="0">
    <xmlCellPr id="1" uniqueName="P1075261">
      <xmlPr mapId="1" xpath="/GFI-IZD-POD/IFP-GFI-IZD-POD_1000340/P1075261" xmlDataType="decimal"/>
    </xmlCellPr>
  </singleXmlCell>
  <singleXmlCell id="174" r="H92" connectionId="0">
    <xmlCellPr id="1" uniqueName="P1075262">
      <xmlPr mapId="1" xpath="/GFI-IZD-POD/IFP-GFI-IZD-POD_1000340/P1075262" xmlDataType="decimal"/>
    </xmlCellPr>
  </singleXmlCell>
  <singleXmlCell id="175" r="I92" connectionId="0">
    <xmlCellPr id="1" uniqueName="P1075263">
      <xmlPr mapId="1" xpath="/GFI-IZD-POD/IFP-GFI-IZD-POD_1000340/P1075263" xmlDataType="decimal"/>
    </xmlCellPr>
  </singleXmlCell>
  <singleXmlCell id="176" r="H93" connectionId="0">
    <xmlCellPr id="1" uniqueName="P1075264">
      <xmlPr mapId="1" xpath="/GFI-IZD-POD/IFP-GFI-IZD-POD_1000340/P1075264" xmlDataType="decimal"/>
    </xmlCellPr>
  </singleXmlCell>
  <singleXmlCell id="177" r="I93" connectionId="0">
    <xmlCellPr id="1" uniqueName="P1075265">
      <xmlPr mapId="1" xpath="/GFI-IZD-POD/IFP-GFI-IZD-POD_1000340/P1075265" xmlDataType="decimal"/>
    </xmlCellPr>
  </singleXmlCell>
  <singleXmlCell id="178" r="H94" connectionId="0">
    <xmlCellPr id="1" uniqueName="P1075266">
      <xmlPr mapId="1" xpath="/GFI-IZD-POD/IFP-GFI-IZD-POD_1000340/P1075266" xmlDataType="decimal"/>
    </xmlCellPr>
  </singleXmlCell>
  <singleXmlCell id="179" r="I94" connectionId="0">
    <xmlCellPr id="1" uniqueName="P1075267">
      <xmlPr mapId="1" xpath="/GFI-IZD-POD/IFP-GFI-IZD-POD_1000340/P1075267" xmlDataType="decimal"/>
    </xmlCellPr>
  </singleXmlCell>
  <singleXmlCell id="180" r="H95" connectionId="0">
    <xmlCellPr id="1" uniqueName="P1075268">
      <xmlPr mapId="1" xpath="/GFI-IZD-POD/IFP-GFI-IZD-POD_1000340/P1075268" xmlDataType="decimal"/>
    </xmlCellPr>
  </singleXmlCell>
  <singleXmlCell id="181" r="I95" connectionId="0">
    <xmlCellPr id="1" uniqueName="P1075269">
      <xmlPr mapId="1" xpath="/GFI-IZD-POD/IFP-GFI-IZD-POD_1000340/P1075269" xmlDataType="decimal"/>
    </xmlCellPr>
  </singleXmlCell>
  <singleXmlCell id="182" r="H96" connectionId="0">
    <xmlCellPr id="1" uniqueName="P1075270">
      <xmlPr mapId="1" xpath="/GFI-IZD-POD/IFP-GFI-IZD-POD_1000340/P1075270" xmlDataType="decimal"/>
    </xmlCellPr>
  </singleXmlCell>
  <singleXmlCell id="183" r="I96" connectionId="0">
    <xmlCellPr id="1" uniqueName="P1075271">
      <xmlPr mapId="1" xpath="/GFI-IZD-POD/IFP-GFI-IZD-POD_1000340/P1075271" xmlDataType="decimal"/>
    </xmlCellPr>
  </singleXmlCell>
  <singleXmlCell id="184" r="H97" connectionId="0">
    <xmlCellPr id="1" uniqueName="P1075272">
      <xmlPr mapId="1" xpath="/GFI-IZD-POD/IFP-GFI-IZD-POD_1000340/P1075272" xmlDataType="decimal"/>
    </xmlCellPr>
  </singleXmlCell>
  <singleXmlCell id="185" r="I97" connectionId="0">
    <xmlCellPr id="1" uniqueName="P1075273">
      <xmlPr mapId="1" xpath="/GFI-IZD-POD/IFP-GFI-IZD-POD_1000340/P1075273" xmlDataType="decimal"/>
    </xmlCellPr>
  </singleXmlCell>
  <singleXmlCell id="186" r="H98" connectionId="0">
    <xmlCellPr id="1" uniqueName="P1075274">
      <xmlPr mapId="1" xpath="/GFI-IZD-POD/IFP-GFI-IZD-POD_1000340/P1075274" xmlDataType="decimal"/>
    </xmlCellPr>
  </singleXmlCell>
  <singleXmlCell id="187" r="I98" connectionId="0">
    <xmlCellPr id="1" uniqueName="P1075275">
      <xmlPr mapId="1" xpath="/GFI-IZD-POD/IFP-GFI-IZD-POD_1000340/P1075275" xmlDataType="decimal"/>
    </xmlCellPr>
  </singleXmlCell>
  <singleXmlCell id="188" r="H99" connectionId="0">
    <xmlCellPr id="1" uniqueName="P1075276">
      <xmlPr mapId="1" xpath="/GFI-IZD-POD/IFP-GFI-IZD-POD_1000340/P1075276" xmlDataType="decimal"/>
    </xmlCellPr>
  </singleXmlCell>
  <singleXmlCell id="189" r="I99" connectionId="0">
    <xmlCellPr id="1" uniqueName="P1075277">
      <xmlPr mapId="1" xpath="/GFI-IZD-POD/IFP-GFI-IZD-POD_1000340/P1075277" xmlDataType="decimal"/>
    </xmlCellPr>
  </singleXmlCell>
  <singleXmlCell id="190" r="H100" connectionId="0">
    <xmlCellPr id="1" uniqueName="P1075278">
      <xmlPr mapId="1" xpath="/GFI-IZD-POD/IFP-GFI-IZD-POD_1000340/P1075278" xmlDataType="decimal"/>
    </xmlCellPr>
  </singleXmlCell>
  <singleXmlCell id="191" r="I100" connectionId="0">
    <xmlCellPr id="1" uniqueName="P1075279">
      <xmlPr mapId="1" xpath="/GFI-IZD-POD/IFP-GFI-IZD-POD_1000340/P1075279" xmlDataType="decimal"/>
    </xmlCellPr>
  </singleXmlCell>
  <singleXmlCell id="192" r="H101" connectionId="0">
    <xmlCellPr id="1" uniqueName="P1075280">
      <xmlPr mapId="1" xpath="/GFI-IZD-POD/IFP-GFI-IZD-POD_1000340/P1075280" xmlDataType="decimal"/>
    </xmlCellPr>
  </singleXmlCell>
  <singleXmlCell id="193" r="I101" connectionId="0">
    <xmlCellPr id="1" uniqueName="P1075281">
      <xmlPr mapId="1" xpath="/GFI-IZD-POD/IFP-GFI-IZD-POD_1000340/P1075281" xmlDataType="decimal"/>
    </xmlCellPr>
  </singleXmlCell>
  <singleXmlCell id="194" r="H102" connectionId="0">
    <xmlCellPr id="1" uniqueName="P1075282">
      <xmlPr mapId="1" xpath="/GFI-IZD-POD/IFP-GFI-IZD-POD_1000340/P1075282" xmlDataType="decimal"/>
    </xmlCellPr>
  </singleXmlCell>
  <singleXmlCell id="195" r="I102" connectionId="0">
    <xmlCellPr id="1" uniqueName="P1075283">
      <xmlPr mapId="1" xpath="/GFI-IZD-POD/IFP-GFI-IZD-POD_1000340/P1075283" xmlDataType="decimal"/>
    </xmlCellPr>
  </singleXmlCell>
  <singleXmlCell id="196" r="H103" connectionId="0">
    <xmlCellPr id="1" uniqueName="P1075284">
      <xmlPr mapId="1" xpath="/GFI-IZD-POD/IFP-GFI-IZD-POD_1000340/P1075284" xmlDataType="decimal"/>
    </xmlCellPr>
  </singleXmlCell>
  <singleXmlCell id="197" r="I103" connectionId="0">
    <xmlCellPr id="1" uniqueName="P1075285">
      <xmlPr mapId="1" xpath="/GFI-IZD-POD/IFP-GFI-IZD-POD_1000340/P1075285" xmlDataType="decimal"/>
    </xmlCellPr>
  </singleXmlCell>
  <singleXmlCell id="198" r="H104" connectionId="0">
    <xmlCellPr id="1" uniqueName="P1075286">
      <xmlPr mapId="1" xpath="/GFI-IZD-POD/IFP-GFI-IZD-POD_1000340/P1075286" xmlDataType="decimal"/>
    </xmlCellPr>
  </singleXmlCell>
  <singleXmlCell id="199" r="I104" connectionId="0">
    <xmlCellPr id="1" uniqueName="P1075287">
      <xmlPr mapId="1" xpath="/GFI-IZD-POD/IFP-GFI-IZD-POD_1000340/P1075287" xmlDataType="decimal"/>
    </xmlCellPr>
  </singleXmlCell>
  <singleXmlCell id="200" r="H105" connectionId="0">
    <xmlCellPr id="1" uniqueName="P1075288">
      <xmlPr mapId="1" xpath="/GFI-IZD-POD/IFP-GFI-IZD-POD_1000340/P1075288" xmlDataType="decimal"/>
    </xmlCellPr>
  </singleXmlCell>
  <singleXmlCell id="201" r="I105" connectionId="0">
    <xmlCellPr id="1" uniqueName="P1075289">
      <xmlPr mapId="1" xpath="/GFI-IZD-POD/IFP-GFI-IZD-POD_1000340/P1075289" xmlDataType="decimal"/>
    </xmlCellPr>
  </singleXmlCell>
  <singleXmlCell id="202" r="H106" connectionId="0">
    <xmlCellPr id="1" uniqueName="P1075290">
      <xmlPr mapId="1" xpath="/GFI-IZD-POD/IFP-GFI-IZD-POD_1000340/P1075290" xmlDataType="decimal"/>
    </xmlCellPr>
  </singleXmlCell>
  <singleXmlCell id="203" r="I106" connectionId="0">
    <xmlCellPr id="1" uniqueName="P1075291">
      <xmlPr mapId="1" xpath="/GFI-IZD-POD/IFP-GFI-IZD-POD_1000340/P1075291" xmlDataType="decimal"/>
    </xmlCellPr>
  </singleXmlCell>
  <singleXmlCell id="204" r="H107" connectionId="0">
    <xmlCellPr id="1" uniqueName="P1075292">
      <xmlPr mapId="1" xpath="/GFI-IZD-POD/IFP-GFI-IZD-POD_1000340/P1075292" xmlDataType="decimal"/>
    </xmlCellPr>
  </singleXmlCell>
  <singleXmlCell id="205" r="I107" connectionId="0">
    <xmlCellPr id="1" uniqueName="P1075293">
      <xmlPr mapId="1" xpath="/GFI-IZD-POD/IFP-GFI-IZD-POD_1000340/P1075293" xmlDataType="decimal"/>
    </xmlCellPr>
  </singleXmlCell>
  <singleXmlCell id="206" r="H108" connectionId="0">
    <xmlCellPr id="1" uniqueName="P1075294">
      <xmlPr mapId="1" xpath="/GFI-IZD-POD/IFP-GFI-IZD-POD_1000340/P1075294" xmlDataType="decimal"/>
    </xmlCellPr>
  </singleXmlCell>
  <singleXmlCell id="207" r="I108" connectionId="0">
    <xmlCellPr id="1" uniqueName="P1075295">
      <xmlPr mapId="1" xpath="/GFI-IZD-POD/IFP-GFI-IZD-POD_1000340/P1075295" xmlDataType="decimal"/>
    </xmlCellPr>
  </singleXmlCell>
  <singleXmlCell id="208" r="H109" connectionId="0">
    <xmlCellPr id="1" uniqueName="P1075296">
      <xmlPr mapId="1" xpath="/GFI-IZD-POD/IFP-GFI-IZD-POD_1000340/P1075296" xmlDataType="decimal"/>
    </xmlCellPr>
  </singleXmlCell>
  <singleXmlCell id="209" r="I109" connectionId="0">
    <xmlCellPr id="1" uniqueName="P1075297">
      <xmlPr mapId="1" xpath="/GFI-IZD-POD/IFP-GFI-IZD-POD_1000340/P1075297" xmlDataType="decimal"/>
    </xmlCellPr>
  </singleXmlCell>
  <singleXmlCell id="210" r="H110" connectionId="0">
    <xmlCellPr id="1" uniqueName="P1075298">
      <xmlPr mapId="1" xpath="/GFI-IZD-POD/IFP-GFI-IZD-POD_1000340/P1075298" xmlDataType="decimal"/>
    </xmlCellPr>
  </singleXmlCell>
  <singleXmlCell id="211" r="I110" connectionId="0">
    <xmlCellPr id="1" uniqueName="P1075299">
      <xmlPr mapId="1" xpath="/GFI-IZD-POD/IFP-GFI-IZD-POD_1000340/P1075299" xmlDataType="decimal"/>
    </xmlCellPr>
  </singleXmlCell>
  <singleXmlCell id="212" r="H111" connectionId="0">
    <xmlCellPr id="1" uniqueName="P1075300">
      <xmlPr mapId="1" xpath="/GFI-IZD-POD/IFP-GFI-IZD-POD_1000340/P1075300" xmlDataType="decimal"/>
    </xmlCellPr>
  </singleXmlCell>
  <singleXmlCell id="213" r="I111" connectionId="0">
    <xmlCellPr id="1" uniqueName="P1075301">
      <xmlPr mapId="1" xpath="/GFI-IZD-POD/IFP-GFI-IZD-POD_1000340/P1075301" xmlDataType="decimal"/>
    </xmlCellPr>
  </singleXmlCell>
  <singleXmlCell id="214" r="H112" connectionId="0">
    <xmlCellPr id="1" uniqueName="P1075302">
      <xmlPr mapId="1" xpath="/GFI-IZD-POD/IFP-GFI-IZD-POD_1000340/P1075302" xmlDataType="decimal"/>
    </xmlCellPr>
  </singleXmlCell>
  <singleXmlCell id="215" r="I112" connectionId="0">
    <xmlCellPr id="1" uniqueName="P1075303">
      <xmlPr mapId="1" xpath="/GFI-IZD-POD/IFP-GFI-IZD-POD_1000340/P1075303" xmlDataType="decimal"/>
    </xmlCellPr>
  </singleXmlCell>
  <singleXmlCell id="216" r="H113" connectionId="0">
    <xmlCellPr id="1" uniqueName="P1075304">
      <xmlPr mapId="1" xpath="/GFI-IZD-POD/IFP-GFI-IZD-POD_1000340/P1075304" xmlDataType="decimal"/>
    </xmlCellPr>
  </singleXmlCell>
  <singleXmlCell id="217" r="I113" connectionId="0">
    <xmlCellPr id="1" uniqueName="P1075305">
      <xmlPr mapId="1" xpath="/GFI-IZD-POD/IFP-GFI-IZD-POD_1000340/P1075305" xmlDataType="decimal"/>
    </xmlCellPr>
  </singleXmlCell>
  <singleXmlCell id="218" r="H114" connectionId="0">
    <xmlCellPr id="1" uniqueName="P1075306">
      <xmlPr mapId="1" xpath="/GFI-IZD-POD/IFP-GFI-IZD-POD_1000340/P1075306" xmlDataType="decimal"/>
    </xmlCellPr>
  </singleXmlCell>
  <singleXmlCell id="219" r="I114" connectionId="0">
    <xmlCellPr id="1" uniqueName="P1075307">
      <xmlPr mapId="1" xpath="/GFI-IZD-POD/IFP-GFI-IZD-POD_1000340/P1075307" xmlDataType="decimal"/>
    </xmlCellPr>
  </singleXmlCell>
  <singleXmlCell id="220" r="H115" connectionId="0">
    <xmlCellPr id="1" uniqueName="P1075308">
      <xmlPr mapId="1" xpath="/GFI-IZD-POD/IFP-GFI-IZD-POD_1000340/P1075308" xmlDataType="decimal"/>
    </xmlCellPr>
  </singleXmlCell>
  <singleXmlCell id="221" r="I115" connectionId="0">
    <xmlCellPr id="1" uniqueName="P1075309">
      <xmlPr mapId="1" xpath="/GFI-IZD-POD/IFP-GFI-IZD-POD_1000340/P1075309" xmlDataType="decimal"/>
    </xmlCellPr>
  </singleXmlCell>
  <singleXmlCell id="222" r="H116" connectionId="0">
    <xmlCellPr id="1" uniqueName="P1075310">
      <xmlPr mapId="1" xpath="/GFI-IZD-POD/IFP-GFI-IZD-POD_1000340/P1075310" xmlDataType="decimal"/>
    </xmlCellPr>
  </singleXmlCell>
  <singleXmlCell id="223" r="I116" connectionId="0">
    <xmlCellPr id="1" uniqueName="P1075311">
      <xmlPr mapId="1" xpath="/GFI-IZD-POD/IFP-GFI-IZD-POD_1000340/P1075311" xmlDataType="decimal"/>
    </xmlCellPr>
  </singleXmlCell>
  <singleXmlCell id="224" r="H117" connectionId="0">
    <xmlCellPr id="1" uniqueName="P1075312">
      <xmlPr mapId="1" xpath="/GFI-IZD-POD/IFP-GFI-IZD-POD_1000340/P1075312" xmlDataType="decimal"/>
    </xmlCellPr>
  </singleXmlCell>
  <singleXmlCell id="225" r="I117" connectionId="0">
    <xmlCellPr id="1" uniqueName="P1075313">
      <xmlPr mapId="1" xpath="/GFI-IZD-POD/IFP-GFI-IZD-POD_1000340/P1075313" xmlDataType="decimal"/>
    </xmlCellPr>
  </singleXmlCell>
  <singleXmlCell id="226" r="H118" connectionId="0">
    <xmlCellPr id="1" uniqueName="P1075314">
      <xmlPr mapId="1" xpath="/GFI-IZD-POD/IFP-GFI-IZD-POD_1000340/P1075314" xmlDataType="decimal"/>
    </xmlCellPr>
  </singleXmlCell>
  <singleXmlCell id="227" r="I118" connectionId="0">
    <xmlCellPr id="1" uniqueName="P1075315">
      <xmlPr mapId="1" xpath="/GFI-IZD-POD/IFP-GFI-IZD-POD_1000340/P1075315" xmlDataType="decimal"/>
    </xmlCellPr>
  </singleXmlCell>
  <singleXmlCell id="228" r="H119" connectionId="0">
    <xmlCellPr id="1" uniqueName="P1075316">
      <xmlPr mapId="1" xpath="/GFI-IZD-POD/IFP-GFI-IZD-POD_1000340/P1075316" xmlDataType="decimal"/>
    </xmlCellPr>
  </singleXmlCell>
  <singleXmlCell id="229" r="I119" connectionId="0">
    <xmlCellPr id="1" uniqueName="P1075317">
      <xmlPr mapId="1" xpath="/GFI-IZD-POD/IFP-GFI-IZD-POD_1000340/P1075317" xmlDataType="decimal"/>
    </xmlCellPr>
  </singleXmlCell>
  <singleXmlCell id="230" r="H120" connectionId="0">
    <xmlCellPr id="1" uniqueName="P1075318">
      <xmlPr mapId="1" xpath="/GFI-IZD-POD/IFP-GFI-IZD-POD_1000340/P1075318" xmlDataType="decimal"/>
    </xmlCellPr>
  </singleXmlCell>
  <singleXmlCell id="231" r="I120" connectionId="0">
    <xmlCellPr id="1" uniqueName="P1075319">
      <xmlPr mapId="1" xpath="/GFI-IZD-POD/IFP-GFI-IZD-POD_1000340/P1075319" xmlDataType="decimal"/>
    </xmlCellPr>
  </singleXmlCell>
  <singleXmlCell id="232" r="H121" connectionId="0">
    <xmlCellPr id="1" uniqueName="P1075320">
      <xmlPr mapId="1" xpath="/GFI-IZD-POD/IFP-GFI-IZD-POD_1000340/P1075320" xmlDataType="decimal"/>
    </xmlCellPr>
  </singleXmlCell>
  <singleXmlCell id="233" r="I121" connectionId="0">
    <xmlCellPr id="1" uniqueName="P1075321">
      <xmlPr mapId="1" xpath="/GFI-IZD-POD/IFP-GFI-IZD-POD_1000340/P1075321" xmlDataType="decimal"/>
    </xmlCellPr>
  </singleXmlCell>
  <singleXmlCell id="234" r="H122" connectionId="0">
    <xmlCellPr id="1" uniqueName="P1075322">
      <xmlPr mapId="1" xpath="/GFI-IZD-POD/IFP-GFI-IZD-POD_1000340/P1075322" xmlDataType="decimal"/>
    </xmlCellPr>
  </singleXmlCell>
  <singleXmlCell id="235" r="I122" connectionId="0">
    <xmlCellPr id="1" uniqueName="P1075323">
      <xmlPr mapId="1" xpath="/GFI-IZD-POD/IFP-GFI-IZD-POD_1000340/P1075323" xmlDataType="decimal"/>
    </xmlCellPr>
  </singleXmlCell>
  <singleXmlCell id="236" r="H123" connectionId="0">
    <xmlCellPr id="1" uniqueName="P1075324">
      <xmlPr mapId="1" xpath="/GFI-IZD-POD/IFP-GFI-IZD-POD_1000340/P1075324" xmlDataType="decimal"/>
    </xmlCellPr>
  </singleXmlCell>
  <singleXmlCell id="237" r="I123" connectionId="0">
    <xmlCellPr id="1" uniqueName="P1075325">
      <xmlPr mapId="1" xpath="/GFI-IZD-POD/IFP-GFI-IZD-POD_1000340/P1075325" xmlDataType="decimal"/>
    </xmlCellPr>
  </singleXmlCell>
  <singleXmlCell id="238" r="H124" connectionId="0">
    <xmlCellPr id="1" uniqueName="P1075326">
      <xmlPr mapId="1" xpath="/GFI-IZD-POD/IFP-GFI-IZD-POD_1000340/P1075326" xmlDataType="decimal"/>
    </xmlCellPr>
  </singleXmlCell>
  <singleXmlCell id="239" r="I124" connectionId="0">
    <xmlCellPr id="1" uniqueName="P1075327">
      <xmlPr mapId="1" xpath="/GFI-IZD-POD/IFP-GFI-IZD-POD_1000340/P1075327" xmlDataType="decimal"/>
    </xmlCellPr>
  </singleXmlCell>
  <singleXmlCell id="240" r="H125" connectionId="0">
    <xmlCellPr id="1" uniqueName="P1075328">
      <xmlPr mapId="1" xpath="/GFI-IZD-POD/IFP-GFI-IZD-POD_1000340/P1075328" xmlDataType="decimal"/>
    </xmlCellPr>
  </singleXmlCell>
  <singleXmlCell id="241" r="I125" connectionId="0">
    <xmlCellPr id="1" uniqueName="P1075329">
      <xmlPr mapId="1" xpath="/GFI-IZD-POD/IFP-GFI-IZD-POD_1000340/P1075329" xmlDataType="decimal"/>
    </xmlCellPr>
  </singleXmlCell>
  <singleXmlCell id="242" r="H126" connectionId="0">
    <xmlCellPr id="1" uniqueName="P1075330">
      <xmlPr mapId="1" xpath="/GFI-IZD-POD/IFP-GFI-IZD-POD_1000340/P1075330" xmlDataType="decimal"/>
    </xmlCellPr>
  </singleXmlCell>
  <singleXmlCell id="243" r="I126" connectionId="0">
    <xmlCellPr id="1" uniqueName="P1075331">
      <xmlPr mapId="1" xpath="/GFI-IZD-POD/IFP-GFI-IZD-POD_1000340/P1075331" xmlDataType="decimal"/>
    </xmlCellPr>
  </singleXmlCell>
  <singleXmlCell id="244" r="H127" connectionId="0">
    <xmlCellPr id="1" uniqueName="P1075332">
      <xmlPr mapId="1" xpath="/GFI-IZD-POD/IFP-GFI-IZD-POD_1000340/P1075332" xmlDataType="decimal"/>
    </xmlCellPr>
  </singleXmlCell>
  <singleXmlCell id="245" r="I127" connectionId="0">
    <xmlCellPr id="1" uniqueName="P1075333">
      <xmlPr mapId="1" xpath="/GFI-IZD-POD/IFP-GFI-IZD-POD_1000340/P1075333" xmlDataType="decimal"/>
    </xmlCellPr>
  </singleXmlCell>
  <singleXmlCell id="246" r="H128" connectionId="0">
    <xmlCellPr id="1" uniqueName="P1075334">
      <xmlPr mapId="1" xpath="/GFI-IZD-POD/IFP-GFI-IZD-POD_1000340/P1075334" xmlDataType="decimal"/>
    </xmlCellPr>
  </singleXmlCell>
  <singleXmlCell id="247" r="I128" connectionId="0">
    <xmlCellPr id="1" uniqueName="P1075335">
      <xmlPr mapId="1" xpath="/GFI-IZD-POD/IFP-GFI-IZD-POD_1000340/P1075335" xmlDataType="decimal"/>
    </xmlCellPr>
  </singleXmlCell>
  <singleXmlCell id="248" r="H129" connectionId="0">
    <xmlCellPr id="1" uniqueName="P1075336">
      <xmlPr mapId="1" xpath="/GFI-IZD-POD/IFP-GFI-IZD-POD_1000340/P1075336" xmlDataType="decimal"/>
    </xmlCellPr>
  </singleXmlCell>
  <singleXmlCell id="249" r="I129" connectionId="0">
    <xmlCellPr id="1" uniqueName="P1075337">
      <xmlPr mapId="1" xpath="/GFI-IZD-POD/IFP-GFI-IZD-POD_1000340/P1075337" xmlDataType="decimal"/>
    </xmlCellPr>
  </singleXmlCell>
  <singleXmlCell id="250" r="H130" connectionId="0">
    <xmlCellPr id="1" uniqueName="P1075338">
      <xmlPr mapId="1" xpath="/GFI-IZD-POD/IFP-GFI-IZD-POD_1000340/P1075338" xmlDataType="decimal"/>
    </xmlCellPr>
  </singleXmlCell>
  <singleXmlCell id="251" r="I130" connectionId="0">
    <xmlCellPr id="1" uniqueName="P1075339">
      <xmlPr mapId="1" xpath="/GFI-IZD-POD/IFP-GFI-IZD-POD_1000340/P1075339" xmlDataType="decimal"/>
    </xmlCellPr>
  </singleXmlCell>
  <singleXmlCell id="252" r="H131" connectionId="0">
    <xmlCellPr id="1" uniqueName="P1075340">
      <xmlPr mapId="1" xpath="/GFI-IZD-POD/IFP-GFI-IZD-POD_1000340/P1075340" xmlDataType="decimal"/>
    </xmlCellPr>
  </singleXmlCell>
  <singleXmlCell id="253" r="I131" connectionId="0">
    <xmlCellPr id="1" uniqueName="P1075341">
      <xmlPr mapId="1" xpath="/GFI-IZD-POD/IFP-GFI-IZD-POD_1000340/P1075341" xmlDataType="decimal"/>
    </xmlCellPr>
  </singleXmlCell>
  <singleXmlCell id="254" r="H132" connectionId="0">
    <xmlCellPr id="1" uniqueName="P1075342">
      <xmlPr mapId="1" xpath="/GFI-IZD-POD/IFP-GFI-IZD-POD_1000340/P1075342" xmlDataType="decimal"/>
    </xmlCellPr>
  </singleXmlCell>
  <singleXmlCell id="255" r="I132" connectionId="0">
    <xmlCellPr id="1" uniqueName="P1075343">
      <xmlPr mapId="1" xpath="/GFI-IZD-POD/IFP-GFI-IZD-POD_1000340/P1075343" xmlDataType="decimal"/>
    </xmlCellPr>
  </singleXmlCell>
</singleXmlCells>
</file>

<file path=xl/tables/tableSingleCells3.xml><?xml version="1.0" encoding="utf-8"?>
<singleXmlCells xmlns="http://schemas.openxmlformats.org/spreadsheetml/2006/main">
  <singleXmlCell id="256" r="H7" connectionId="0">
    <xmlCellPr id="1" uniqueName="P1076024">
      <xmlPr mapId="1" xpath="/GFI-IZD-POD/ISD-GFI-IZD-POD_1000341/P1076024" xmlDataType="decimal"/>
    </xmlCellPr>
  </singleXmlCell>
  <singleXmlCell id="257" r="I7" connectionId="0">
    <xmlCellPr id="1" uniqueName="P1076032">
      <xmlPr mapId="1" xpath="/GFI-IZD-POD/ISD-GFI-IZD-POD_1000341/P1076032" xmlDataType="decimal"/>
    </xmlCellPr>
  </singleXmlCell>
  <singleXmlCell id="258" r="H8" connectionId="0">
    <xmlCellPr id="1" uniqueName="P1076039">
      <xmlPr mapId="1" xpath="/GFI-IZD-POD/ISD-GFI-IZD-POD_1000341/P1076039" xmlDataType="decimal"/>
    </xmlCellPr>
  </singleXmlCell>
  <singleXmlCell id="259" r="I8" connectionId="0">
    <xmlCellPr id="1" uniqueName="P1076041">
      <xmlPr mapId="1" xpath="/GFI-IZD-POD/ISD-GFI-IZD-POD_1000341/P1076041" xmlDataType="decimal"/>
    </xmlCellPr>
  </singleXmlCell>
  <singleXmlCell id="260" r="H9" connectionId="0">
    <xmlCellPr id="1" uniqueName="P1076043">
      <xmlPr mapId="1" xpath="/GFI-IZD-POD/ISD-GFI-IZD-POD_1000341/P1076043" xmlDataType="decimal"/>
    </xmlCellPr>
  </singleXmlCell>
  <singleXmlCell id="261" r="I9" connectionId="0">
    <xmlCellPr id="1" uniqueName="P1076046">
      <xmlPr mapId="1" xpath="/GFI-IZD-POD/ISD-GFI-IZD-POD_1000341/P1076046" xmlDataType="decimal"/>
    </xmlCellPr>
  </singleXmlCell>
  <singleXmlCell id="262" r="H10" connectionId="0">
    <xmlCellPr id="1" uniqueName="P1076048">
      <xmlPr mapId="1" xpath="/GFI-IZD-POD/ISD-GFI-IZD-POD_1000341/P1076048" xmlDataType="decimal"/>
    </xmlCellPr>
  </singleXmlCell>
  <singleXmlCell id="263" r="I10" connectionId="0">
    <xmlCellPr id="1" uniqueName="P1076052">
      <xmlPr mapId="1" xpath="/GFI-IZD-POD/ISD-GFI-IZD-POD_1000341/P1076052" xmlDataType="decimal"/>
    </xmlCellPr>
  </singleXmlCell>
  <singleXmlCell id="264" r="H11" connectionId="0">
    <xmlCellPr id="1" uniqueName="P1076056">
      <xmlPr mapId="1" xpath="/GFI-IZD-POD/ISD-GFI-IZD-POD_1000341/P1076056" xmlDataType="decimal"/>
    </xmlCellPr>
  </singleXmlCell>
  <singleXmlCell id="265" r="I11" connectionId="0">
    <xmlCellPr id="1" uniqueName="P1076058">
      <xmlPr mapId="1" xpath="/GFI-IZD-POD/ISD-GFI-IZD-POD_1000341/P1076058" xmlDataType="decimal"/>
    </xmlCellPr>
  </singleXmlCell>
  <singleXmlCell id="266" r="H12" connectionId="0">
    <xmlCellPr id="1" uniqueName="P1076060">
      <xmlPr mapId="1" xpath="/GFI-IZD-POD/ISD-GFI-IZD-POD_1000341/P1076060" xmlDataType="decimal"/>
    </xmlCellPr>
  </singleXmlCell>
  <singleXmlCell id="267" r="I12" connectionId="0">
    <xmlCellPr id="1" uniqueName="P1076062">
      <xmlPr mapId="1" xpath="/GFI-IZD-POD/ISD-GFI-IZD-POD_1000341/P1076062" xmlDataType="decimal"/>
    </xmlCellPr>
  </singleXmlCell>
  <singleXmlCell id="268" r="H13" connectionId="0">
    <xmlCellPr id="1" uniqueName="P1076064">
      <xmlPr mapId="1" xpath="/GFI-IZD-POD/ISD-GFI-IZD-POD_1000341/P1076064" xmlDataType="decimal"/>
    </xmlCellPr>
  </singleXmlCell>
  <singleXmlCell id="269" r="I13" connectionId="0">
    <xmlCellPr id="1" uniqueName="P1076066">
      <xmlPr mapId="1" xpath="/GFI-IZD-POD/ISD-GFI-IZD-POD_1000341/P1076066" xmlDataType="decimal"/>
    </xmlCellPr>
  </singleXmlCell>
  <singleXmlCell id="270" r="H14" connectionId="0">
    <xmlCellPr id="1" uniqueName="P1076069">
      <xmlPr mapId="1" xpath="/GFI-IZD-POD/ISD-GFI-IZD-POD_1000341/P1076069" xmlDataType="decimal"/>
    </xmlCellPr>
  </singleXmlCell>
  <singleXmlCell id="271" r="I14" connectionId="0">
    <xmlCellPr id="1" uniqueName="P1076071">
      <xmlPr mapId="1" xpath="/GFI-IZD-POD/ISD-GFI-IZD-POD_1000341/P1076071" xmlDataType="decimal"/>
    </xmlCellPr>
  </singleXmlCell>
  <singleXmlCell id="272" r="H15" connectionId="0">
    <xmlCellPr id="1" uniqueName="P1076073">
      <xmlPr mapId="1" xpath="/GFI-IZD-POD/ISD-GFI-IZD-POD_1000341/P1076073" xmlDataType="decimal"/>
    </xmlCellPr>
  </singleXmlCell>
  <singleXmlCell id="273" r="I15" connectionId="0">
    <xmlCellPr id="1" uniqueName="P1076076">
      <xmlPr mapId="1" xpath="/GFI-IZD-POD/ISD-GFI-IZD-POD_1000341/P1076076" xmlDataType="decimal"/>
    </xmlCellPr>
  </singleXmlCell>
  <singleXmlCell id="274" r="H16" connectionId="0">
    <xmlCellPr id="1" uniqueName="P1076078">
      <xmlPr mapId="1" xpath="/GFI-IZD-POD/ISD-GFI-IZD-POD_1000341/P1076078" xmlDataType="decimal"/>
    </xmlCellPr>
  </singleXmlCell>
  <singleXmlCell id="275" r="I16" connectionId="0">
    <xmlCellPr id="1" uniqueName="P1076080">
      <xmlPr mapId="1" xpath="/GFI-IZD-POD/ISD-GFI-IZD-POD_1000341/P1076080" xmlDataType="decimal"/>
    </xmlCellPr>
  </singleXmlCell>
  <singleXmlCell id="276" r="H17" connectionId="0">
    <xmlCellPr id="1" uniqueName="P1076082">
      <xmlPr mapId="1" xpath="/GFI-IZD-POD/ISD-GFI-IZD-POD_1000341/P1076082" xmlDataType="decimal"/>
    </xmlCellPr>
  </singleXmlCell>
  <singleXmlCell id="277" r="I17" connectionId="0">
    <xmlCellPr id="1" uniqueName="P1076084">
      <xmlPr mapId="1" xpath="/GFI-IZD-POD/ISD-GFI-IZD-POD_1000341/P1076084" xmlDataType="decimal"/>
    </xmlCellPr>
  </singleXmlCell>
  <singleXmlCell id="278" r="H18" connectionId="0">
    <xmlCellPr id="1" uniqueName="P1076087">
      <xmlPr mapId="1" xpath="/GFI-IZD-POD/ISD-GFI-IZD-POD_1000341/P1076087" xmlDataType="decimal"/>
    </xmlCellPr>
  </singleXmlCell>
  <singleXmlCell id="279" r="I18" connectionId="0">
    <xmlCellPr id="1" uniqueName="P1076090">
      <xmlPr mapId="1" xpath="/GFI-IZD-POD/ISD-GFI-IZD-POD_1000341/P1076090" xmlDataType="decimal"/>
    </xmlCellPr>
  </singleXmlCell>
  <singleXmlCell id="280" r="H19" connectionId="0">
    <xmlCellPr id="1" uniqueName="P1076092">
      <xmlPr mapId="1" xpath="/GFI-IZD-POD/ISD-GFI-IZD-POD_1000341/P1076092" xmlDataType="decimal"/>
    </xmlCellPr>
  </singleXmlCell>
  <singleXmlCell id="281" r="I19" connectionId="0">
    <xmlCellPr id="1" uniqueName="P1076094">
      <xmlPr mapId="1" xpath="/GFI-IZD-POD/ISD-GFI-IZD-POD_1000341/P1076094" xmlDataType="decimal"/>
    </xmlCellPr>
  </singleXmlCell>
  <singleXmlCell id="282" r="H20" connectionId="0">
    <xmlCellPr id="1" uniqueName="P1076095">
      <xmlPr mapId="1" xpath="/GFI-IZD-POD/ISD-GFI-IZD-POD_1000341/P1076095" xmlDataType="decimal"/>
    </xmlCellPr>
  </singleXmlCell>
  <singleXmlCell id="283" r="I20" connectionId="0">
    <xmlCellPr id="1" uniqueName="P1076098">
      <xmlPr mapId="1" xpath="/GFI-IZD-POD/ISD-GFI-IZD-POD_1000341/P1076098" xmlDataType="decimal"/>
    </xmlCellPr>
  </singleXmlCell>
  <singleXmlCell id="284" r="H21" connectionId="0">
    <xmlCellPr id="1" uniqueName="P1076101">
      <xmlPr mapId="1" xpath="/GFI-IZD-POD/ISD-GFI-IZD-POD_1000341/P1076101" xmlDataType="decimal"/>
    </xmlCellPr>
  </singleXmlCell>
  <singleXmlCell id="285" r="I21" connectionId="0">
    <xmlCellPr id="1" uniqueName="P1076103">
      <xmlPr mapId="1" xpath="/GFI-IZD-POD/ISD-GFI-IZD-POD_1000341/P1076103" xmlDataType="decimal"/>
    </xmlCellPr>
  </singleXmlCell>
  <singleXmlCell id="286" r="H22" connectionId="0">
    <xmlCellPr id="1" uniqueName="P1076105">
      <xmlPr mapId="1" xpath="/GFI-IZD-POD/ISD-GFI-IZD-POD_1000341/P1076105" xmlDataType="decimal"/>
    </xmlCellPr>
  </singleXmlCell>
  <singleXmlCell id="287" r="I22" connectionId="0">
    <xmlCellPr id="1" uniqueName="P1076107">
      <xmlPr mapId="1" xpath="/GFI-IZD-POD/ISD-GFI-IZD-POD_1000341/P1076107" xmlDataType="decimal"/>
    </xmlCellPr>
  </singleXmlCell>
  <singleXmlCell id="288" r="H23" connectionId="0">
    <xmlCellPr id="1" uniqueName="P1076109">
      <xmlPr mapId="1" xpath="/GFI-IZD-POD/ISD-GFI-IZD-POD_1000341/P1076109" xmlDataType="decimal"/>
    </xmlCellPr>
  </singleXmlCell>
  <singleXmlCell id="289" r="I23" connectionId="0">
    <xmlCellPr id="1" uniqueName="P1076111">
      <xmlPr mapId="1" xpath="/GFI-IZD-POD/ISD-GFI-IZD-POD_1000341/P1076111" xmlDataType="decimal"/>
    </xmlCellPr>
  </singleXmlCell>
  <singleXmlCell id="290" r="H24" connectionId="0">
    <xmlCellPr id="1" uniqueName="P1076113">
      <xmlPr mapId="1" xpath="/GFI-IZD-POD/ISD-GFI-IZD-POD_1000341/P1076113" xmlDataType="decimal"/>
    </xmlCellPr>
  </singleXmlCell>
  <singleXmlCell id="291" r="I24" connectionId="0">
    <xmlCellPr id="1" uniqueName="P1076115">
      <xmlPr mapId="1" xpath="/GFI-IZD-POD/ISD-GFI-IZD-POD_1000341/P1076115" xmlDataType="decimal"/>
    </xmlCellPr>
  </singleXmlCell>
  <singleXmlCell id="292" r="H25" connectionId="0">
    <xmlCellPr id="1" uniqueName="P1076117">
      <xmlPr mapId="1" xpath="/GFI-IZD-POD/ISD-GFI-IZD-POD_1000341/P1076117" xmlDataType="decimal"/>
    </xmlCellPr>
  </singleXmlCell>
  <singleXmlCell id="293" r="I25" connectionId="0">
    <xmlCellPr id="1" uniqueName="P1076122">
      <xmlPr mapId="1" xpath="/GFI-IZD-POD/ISD-GFI-IZD-POD_1000341/P1076122" xmlDataType="decimal"/>
    </xmlCellPr>
  </singleXmlCell>
  <singleXmlCell id="294" r="H26" connectionId="0">
    <xmlCellPr id="1" uniqueName="P1076126">
      <xmlPr mapId="1" xpath="/GFI-IZD-POD/ISD-GFI-IZD-POD_1000341/P1076126" xmlDataType="decimal"/>
    </xmlCellPr>
  </singleXmlCell>
  <singleXmlCell id="295" r="I26" connectionId="0">
    <xmlCellPr id="1" uniqueName="P1076128">
      <xmlPr mapId="1" xpath="/GFI-IZD-POD/ISD-GFI-IZD-POD_1000341/P1076128" xmlDataType="decimal"/>
    </xmlCellPr>
  </singleXmlCell>
  <singleXmlCell id="296" r="H27" connectionId="0">
    <xmlCellPr id="1" uniqueName="P1076130">
      <xmlPr mapId="1" xpath="/GFI-IZD-POD/ISD-GFI-IZD-POD_1000341/P1076130" xmlDataType="decimal"/>
    </xmlCellPr>
  </singleXmlCell>
  <singleXmlCell id="297" r="I27" connectionId="0">
    <xmlCellPr id="1" uniqueName="P1076132">
      <xmlPr mapId="1" xpath="/GFI-IZD-POD/ISD-GFI-IZD-POD_1000341/P1076132" xmlDataType="decimal"/>
    </xmlCellPr>
  </singleXmlCell>
  <singleXmlCell id="298" r="H28" connectionId="0">
    <xmlCellPr id="1" uniqueName="P1076134">
      <xmlPr mapId="1" xpath="/GFI-IZD-POD/ISD-GFI-IZD-POD_1000341/P1076134" xmlDataType="decimal"/>
    </xmlCellPr>
  </singleXmlCell>
  <singleXmlCell id="299" r="I28" connectionId="0">
    <xmlCellPr id="1" uniqueName="P1076136">
      <xmlPr mapId="1" xpath="/GFI-IZD-POD/ISD-GFI-IZD-POD_1000341/P1076136" xmlDataType="decimal"/>
    </xmlCellPr>
  </singleXmlCell>
  <singleXmlCell id="300" r="H29" connectionId="0">
    <xmlCellPr id="1" uniqueName="P1076138">
      <xmlPr mapId="1" xpath="/GFI-IZD-POD/ISD-GFI-IZD-POD_1000341/P1076138" xmlDataType="decimal"/>
    </xmlCellPr>
  </singleXmlCell>
  <singleXmlCell id="301" r="I29" connectionId="0">
    <xmlCellPr id="1" uniqueName="P1076140">
      <xmlPr mapId="1" xpath="/GFI-IZD-POD/ISD-GFI-IZD-POD_1000341/P1076140" xmlDataType="decimal"/>
    </xmlCellPr>
  </singleXmlCell>
  <singleXmlCell id="302" r="H30" connectionId="0">
    <xmlCellPr id="1" uniqueName="P1076142">
      <xmlPr mapId="1" xpath="/GFI-IZD-POD/ISD-GFI-IZD-POD_1000341/P1076142" xmlDataType="decimal"/>
    </xmlCellPr>
  </singleXmlCell>
  <singleXmlCell id="303" r="I30" connectionId="0">
    <xmlCellPr id="1" uniqueName="P1076144">
      <xmlPr mapId="1" xpath="/GFI-IZD-POD/ISD-GFI-IZD-POD_1000341/P1076144" xmlDataType="decimal"/>
    </xmlCellPr>
  </singleXmlCell>
  <singleXmlCell id="304" r="H31" connectionId="0">
    <xmlCellPr id="1" uniqueName="P1076147">
      <xmlPr mapId="1" xpath="/GFI-IZD-POD/ISD-GFI-IZD-POD_1000341/P1076147" xmlDataType="decimal"/>
    </xmlCellPr>
  </singleXmlCell>
  <singleXmlCell id="305" r="I31" connectionId="0">
    <xmlCellPr id="1" uniqueName="P1076150">
      <xmlPr mapId="1" xpath="/GFI-IZD-POD/ISD-GFI-IZD-POD_1000341/P1076150" xmlDataType="decimal"/>
    </xmlCellPr>
  </singleXmlCell>
  <singleXmlCell id="306" r="H32" connectionId="0">
    <xmlCellPr id="1" uniqueName="P1076152">
      <xmlPr mapId="1" xpath="/GFI-IZD-POD/ISD-GFI-IZD-POD_1000341/P1076152" xmlDataType="decimal"/>
    </xmlCellPr>
  </singleXmlCell>
  <singleXmlCell id="307" r="I32" connectionId="0">
    <xmlCellPr id="1" uniqueName="P1076154">
      <xmlPr mapId="1" xpath="/GFI-IZD-POD/ISD-GFI-IZD-POD_1000341/P1076154" xmlDataType="decimal"/>
    </xmlCellPr>
  </singleXmlCell>
  <singleXmlCell id="308" r="H33" connectionId="0">
    <xmlCellPr id="1" uniqueName="P1076156">
      <xmlPr mapId="1" xpath="/GFI-IZD-POD/ISD-GFI-IZD-POD_1000341/P1076156" xmlDataType="decimal"/>
    </xmlCellPr>
  </singleXmlCell>
  <singleXmlCell id="309" r="I33" connectionId="0">
    <xmlCellPr id="1" uniqueName="P1076158">
      <xmlPr mapId="1" xpath="/GFI-IZD-POD/ISD-GFI-IZD-POD_1000341/P1076158" xmlDataType="decimal"/>
    </xmlCellPr>
  </singleXmlCell>
  <singleXmlCell id="310" r="H34" connectionId="0">
    <xmlCellPr id="1" uniqueName="P1076162">
      <xmlPr mapId="1" xpath="/GFI-IZD-POD/ISD-GFI-IZD-POD_1000341/P1076162" xmlDataType="decimal"/>
    </xmlCellPr>
  </singleXmlCell>
  <singleXmlCell id="311" r="I34" connectionId="0">
    <xmlCellPr id="1" uniqueName="P1076164">
      <xmlPr mapId="1" xpath="/GFI-IZD-POD/ISD-GFI-IZD-POD_1000341/P1076164" xmlDataType="decimal"/>
    </xmlCellPr>
  </singleXmlCell>
  <singleXmlCell id="312" r="H35" connectionId="0">
    <xmlCellPr id="1" uniqueName="P1076166">
      <xmlPr mapId="1" xpath="/GFI-IZD-POD/ISD-GFI-IZD-POD_1000341/P1076166" xmlDataType="decimal"/>
    </xmlCellPr>
  </singleXmlCell>
  <singleXmlCell id="313" r="I35" connectionId="0">
    <xmlCellPr id="1" uniqueName="P1076168">
      <xmlPr mapId="1" xpath="/GFI-IZD-POD/ISD-GFI-IZD-POD_1000341/P1076168" xmlDataType="decimal"/>
    </xmlCellPr>
  </singleXmlCell>
  <singleXmlCell id="314" r="H36" connectionId="0">
    <xmlCellPr id="1" uniqueName="P1076170">
      <xmlPr mapId="1" xpath="/GFI-IZD-POD/ISD-GFI-IZD-POD_1000341/P1076170" xmlDataType="decimal"/>
    </xmlCellPr>
  </singleXmlCell>
  <singleXmlCell id="315" r="I36" connectionId="0">
    <xmlCellPr id="1" uniqueName="P1076173">
      <xmlPr mapId="1" xpath="/GFI-IZD-POD/ISD-GFI-IZD-POD_1000341/P1076173" xmlDataType="decimal"/>
    </xmlCellPr>
  </singleXmlCell>
  <singleXmlCell id="316" r="H37" connectionId="0">
    <xmlCellPr id="1" uniqueName="P1076175">
      <xmlPr mapId="1" xpath="/GFI-IZD-POD/ISD-GFI-IZD-POD_1000341/P1076175" xmlDataType="decimal"/>
    </xmlCellPr>
  </singleXmlCell>
  <singleXmlCell id="317" r="I37" connectionId="0">
    <xmlCellPr id="1" uniqueName="P1076178">
      <xmlPr mapId="1" xpath="/GFI-IZD-POD/ISD-GFI-IZD-POD_1000341/P1076178" xmlDataType="decimal"/>
    </xmlCellPr>
  </singleXmlCell>
  <singleXmlCell id="318" r="H38" connectionId="0">
    <xmlCellPr id="1" uniqueName="P1076180">
      <xmlPr mapId="1" xpath="/GFI-IZD-POD/ISD-GFI-IZD-POD_1000341/P1076180" xmlDataType="decimal"/>
    </xmlCellPr>
  </singleXmlCell>
  <singleXmlCell id="319" r="I38" connectionId="0">
    <xmlCellPr id="1" uniqueName="P1076182">
      <xmlPr mapId="1" xpath="/GFI-IZD-POD/ISD-GFI-IZD-POD_1000341/P1076182" xmlDataType="decimal"/>
    </xmlCellPr>
  </singleXmlCell>
  <singleXmlCell id="320" r="H39" connectionId="0">
    <xmlCellPr id="1" uniqueName="P1076234">
      <xmlPr mapId="1" xpath="/GFI-IZD-POD/ISD-GFI-IZD-POD_1000341/P1076234" xmlDataType="decimal"/>
    </xmlCellPr>
  </singleXmlCell>
  <singleXmlCell id="321" r="I39" connectionId="0">
    <xmlCellPr id="1" uniqueName="P1076236">
      <xmlPr mapId="1" xpath="/GFI-IZD-POD/ISD-GFI-IZD-POD_1000341/P1076236" xmlDataType="decimal"/>
    </xmlCellPr>
  </singleXmlCell>
  <singleXmlCell id="322" r="H40" connectionId="0">
    <xmlCellPr id="1" uniqueName="P1076240">
      <xmlPr mapId="1" xpath="/GFI-IZD-POD/ISD-GFI-IZD-POD_1000341/P1076240" xmlDataType="decimal"/>
    </xmlCellPr>
  </singleXmlCell>
  <singleXmlCell id="323" r="I40" connectionId="0">
    <xmlCellPr id="1" uniqueName="P1076243">
      <xmlPr mapId="1" xpath="/GFI-IZD-POD/ISD-GFI-IZD-POD_1000341/P1076243" xmlDataType="decimal"/>
    </xmlCellPr>
  </singleXmlCell>
  <singleXmlCell id="324" r="H41" connectionId="0">
    <xmlCellPr id="1" uniqueName="P1076245">
      <xmlPr mapId="1" xpath="/GFI-IZD-POD/ISD-GFI-IZD-POD_1000341/P1076245" xmlDataType="decimal"/>
    </xmlCellPr>
  </singleXmlCell>
  <singleXmlCell id="325" r="I41" connectionId="0">
    <xmlCellPr id="1" uniqueName="P1076247">
      <xmlPr mapId="1" xpath="/GFI-IZD-POD/ISD-GFI-IZD-POD_1000341/P1076247" xmlDataType="decimal"/>
    </xmlCellPr>
  </singleXmlCell>
  <singleXmlCell id="326" r="H42" connectionId="0">
    <xmlCellPr id="1" uniqueName="P1076249">
      <xmlPr mapId="1" xpath="/GFI-IZD-POD/ISD-GFI-IZD-POD_1000341/P1076249" xmlDataType="decimal"/>
    </xmlCellPr>
  </singleXmlCell>
  <singleXmlCell id="327" r="I42" connectionId="0">
    <xmlCellPr id="1" uniqueName="P1076251">
      <xmlPr mapId="1" xpath="/GFI-IZD-POD/ISD-GFI-IZD-POD_1000341/P1076251" xmlDataType="decimal"/>
    </xmlCellPr>
  </singleXmlCell>
  <singleXmlCell id="328" r="H43" connectionId="0">
    <xmlCellPr id="1" uniqueName="P1076253">
      <xmlPr mapId="1" xpath="/GFI-IZD-POD/ISD-GFI-IZD-POD_1000341/P1076253" xmlDataType="decimal"/>
    </xmlCellPr>
  </singleXmlCell>
  <singleXmlCell id="329" r="I43" connectionId="0">
    <xmlCellPr id="1" uniqueName="P1076255">
      <xmlPr mapId="1" xpath="/GFI-IZD-POD/ISD-GFI-IZD-POD_1000341/P1076255" xmlDataType="decimal"/>
    </xmlCellPr>
  </singleXmlCell>
  <singleXmlCell id="330" r="H44" connectionId="0">
    <xmlCellPr id="1" uniqueName="P1076257">
      <xmlPr mapId="1" xpath="/GFI-IZD-POD/ISD-GFI-IZD-POD_1000341/P1076257" xmlDataType="decimal"/>
    </xmlCellPr>
  </singleXmlCell>
  <singleXmlCell id="331" r="I44" connectionId="0">
    <xmlCellPr id="1" uniqueName="P1076259">
      <xmlPr mapId="1" xpath="/GFI-IZD-POD/ISD-GFI-IZD-POD_1000341/P1076259" xmlDataType="decimal"/>
    </xmlCellPr>
  </singleXmlCell>
  <singleXmlCell id="332" r="H45" connectionId="0">
    <xmlCellPr id="1" uniqueName="P1076262">
      <xmlPr mapId="1" xpath="/GFI-IZD-POD/ISD-GFI-IZD-POD_1000341/P1076262" xmlDataType="decimal"/>
    </xmlCellPr>
  </singleXmlCell>
  <singleXmlCell id="333" r="I45" connectionId="0">
    <xmlCellPr id="1" uniqueName="P1076264">
      <xmlPr mapId="1" xpath="/GFI-IZD-POD/ISD-GFI-IZD-POD_1000341/P1076264" xmlDataType="decimal"/>
    </xmlCellPr>
  </singleXmlCell>
  <singleXmlCell id="334" r="H46" connectionId="0">
    <xmlCellPr id="1" uniqueName="P1076274">
      <xmlPr mapId="1" xpath="/GFI-IZD-POD/ISD-GFI-IZD-POD_1000341/P1076274" xmlDataType="decimal"/>
    </xmlCellPr>
  </singleXmlCell>
  <singleXmlCell id="335" r="I46" connectionId="0">
    <xmlCellPr id="1" uniqueName="P1076276">
      <xmlPr mapId="1" xpath="/GFI-IZD-POD/ISD-GFI-IZD-POD_1000341/P1076276" xmlDataType="decimal"/>
    </xmlCellPr>
  </singleXmlCell>
  <singleXmlCell id="336" r="H47" connectionId="0">
    <xmlCellPr id="1" uniqueName="P1076278">
      <xmlPr mapId="1" xpath="/GFI-IZD-POD/ISD-GFI-IZD-POD_1000341/P1076278" xmlDataType="decimal"/>
    </xmlCellPr>
  </singleXmlCell>
  <singleXmlCell id="337" r="I47" connectionId="0">
    <xmlCellPr id="1" uniqueName="P1076280">
      <xmlPr mapId="1" xpath="/GFI-IZD-POD/ISD-GFI-IZD-POD_1000341/P1076280" xmlDataType="decimal"/>
    </xmlCellPr>
  </singleXmlCell>
  <singleXmlCell id="338" r="H48" connectionId="0">
    <xmlCellPr id="1" uniqueName="P1076281">
      <xmlPr mapId="1" xpath="/GFI-IZD-POD/ISD-GFI-IZD-POD_1000341/P1076281" xmlDataType="decimal"/>
    </xmlCellPr>
  </singleXmlCell>
  <singleXmlCell id="339" r="I48" connectionId="0">
    <xmlCellPr id="1" uniqueName="P1076282">
      <xmlPr mapId="1" xpath="/GFI-IZD-POD/ISD-GFI-IZD-POD_1000341/P1076282" xmlDataType="decimal"/>
    </xmlCellPr>
  </singleXmlCell>
  <singleXmlCell id="340" r="H49" connectionId="0">
    <xmlCellPr id="1" uniqueName="P1076283">
      <xmlPr mapId="1" xpath="/GFI-IZD-POD/ISD-GFI-IZD-POD_1000341/P1076283" xmlDataType="decimal"/>
    </xmlCellPr>
  </singleXmlCell>
  <singleXmlCell id="341" r="I49" connectionId="0">
    <xmlCellPr id="1" uniqueName="P1076284">
      <xmlPr mapId="1" xpath="/GFI-IZD-POD/ISD-GFI-IZD-POD_1000341/P1076284" xmlDataType="decimal"/>
    </xmlCellPr>
  </singleXmlCell>
  <singleXmlCell id="342" r="H50" connectionId="0">
    <xmlCellPr id="1" uniqueName="P1076285">
      <xmlPr mapId="1" xpath="/GFI-IZD-POD/ISD-GFI-IZD-POD_1000341/P1076285" xmlDataType="decimal"/>
    </xmlCellPr>
  </singleXmlCell>
  <singleXmlCell id="343" r="I50" connectionId="0">
    <xmlCellPr id="1" uniqueName="P1076286">
      <xmlPr mapId="1" xpath="/GFI-IZD-POD/ISD-GFI-IZD-POD_1000341/P1076286" xmlDataType="decimal"/>
    </xmlCellPr>
  </singleXmlCell>
  <singleXmlCell id="344" r="H51" connectionId="0">
    <xmlCellPr id="1" uniqueName="P1076287">
      <xmlPr mapId="1" xpath="/GFI-IZD-POD/ISD-GFI-IZD-POD_1000341/P1076287" xmlDataType="decimal"/>
    </xmlCellPr>
  </singleXmlCell>
  <singleXmlCell id="345" r="I51" connectionId="0">
    <xmlCellPr id="1" uniqueName="P1076288">
      <xmlPr mapId="1" xpath="/GFI-IZD-POD/ISD-GFI-IZD-POD_1000341/P1076288" xmlDataType="decimal"/>
    </xmlCellPr>
  </singleXmlCell>
  <singleXmlCell id="346" r="H52" connectionId="0">
    <xmlCellPr id="1" uniqueName="P1076289">
      <xmlPr mapId="1" xpath="/GFI-IZD-POD/ISD-GFI-IZD-POD_1000341/P1076289" xmlDataType="decimal"/>
    </xmlCellPr>
  </singleXmlCell>
  <singleXmlCell id="347" r="I52" connectionId="0">
    <xmlCellPr id="1" uniqueName="P1076291">
      <xmlPr mapId="1" xpath="/GFI-IZD-POD/ISD-GFI-IZD-POD_1000341/P1076291" xmlDataType="decimal"/>
    </xmlCellPr>
  </singleXmlCell>
  <singleXmlCell id="348" r="H53" connectionId="0">
    <xmlCellPr id="1" uniqueName="P1076293">
      <xmlPr mapId="1" xpath="/GFI-IZD-POD/ISD-GFI-IZD-POD_1000341/P1076293" xmlDataType="decimal"/>
    </xmlCellPr>
  </singleXmlCell>
  <singleXmlCell id="349" r="I53" connectionId="0">
    <xmlCellPr id="1" uniqueName="P1076295">
      <xmlPr mapId="1" xpath="/GFI-IZD-POD/ISD-GFI-IZD-POD_1000341/P1076295" xmlDataType="decimal"/>
    </xmlCellPr>
  </singleXmlCell>
  <singleXmlCell id="350" r="H54" connectionId="0">
    <xmlCellPr id="1" uniqueName="P1076297">
      <xmlPr mapId="1" xpath="/GFI-IZD-POD/ISD-GFI-IZD-POD_1000341/P1076297" xmlDataType="decimal"/>
    </xmlCellPr>
  </singleXmlCell>
  <singleXmlCell id="351" r="I54" connectionId="0">
    <xmlCellPr id="1" uniqueName="P1076299">
      <xmlPr mapId="1" xpath="/GFI-IZD-POD/ISD-GFI-IZD-POD_1000341/P1076299" xmlDataType="decimal"/>
    </xmlCellPr>
  </singleXmlCell>
  <singleXmlCell id="352" r="H55" connectionId="0">
    <xmlCellPr id="1" uniqueName="P1076301">
      <xmlPr mapId="1" xpath="/GFI-IZD-POD/ISD-GFI-IZD-POD_1000341/P1076301" xmlDataType="decimal"/>
    </xmlCellPr>
  </singleXmlCell>
  <singleXmlCell id="353" r="I55" connectionId="0">
    <xmlCellPr id="1" uniqueName="P1076303">
      <xmlPr mapId="1" xpath="/GFI-IZD-POD/ISD-GFI-IZD-POD_1000341/P1076303" xmlDataType="decimal"/>
    </xmlCellPr>
  </singleXmlCell>
  <singleXmlCell id="354" r="H56" connectionId="0">
    <xmlCellPr id="1" uniqueName="P1076315">
      <xmlPr mapId="1" xpath="/GFI-IZD-POD/ISD-GFI-IZD-POD_1000341/P1076315" xmlDataType="decimal"/>
    </xmlCellPr>
  </singleXmlCell>
  <singleXmlCell id="355" r="I56" connectionId="0">
    <xmlCellPr id="1" uniqueName="P1076317">
      <xmlPr mapId="1" xpath="/GFI-IZD-POD/ISD-GFI-IZD-POD_1000341/P1076317" xmlDataType="decimal"/>
    </xmlCellPr>
  </singleXmlCell>
  <singleXmlCell id="356" r="H57" connectionId="0">
    <xmlCellPr id="1" uniqueName="P1076322">
      <xmlPr mapId="1" xpath="/GFI-IZD-POD/ISD-GFI-IZD-POD_1000341/P1076322" xmlDataType="decimal"/>
    </xmlCellPr>
  </singleXmlCell>
  <singleXmlCell id="357" r="I57" connectionId="0">
    <xmlCellPr id="1" uniqueName="P1076324">
      <xmlPr mapId="1" xpath="/GFI-IZD-POD/ISD-GFI-IZD-POD_1000341/P1076324" xmlDataType="decimal"/>
    </xmlCellPr>
  </singleXmlCell>
  <singleXmlCell id="358" r="H58" connectionId="0">
    <xmlCellPr id="1" uniqueName="P1076326">
      <xmlPr mapId="1" xpath="/GFI-IZD-POD/ISD-GFI-IZD-POD_1000341/P1076326" xmlDataType="decimal"/>
    </xmlCellPr>
  </singleXmlCell>
  <singleXmlCell id="359" r="I58" connectionId="0">
    <xmlCellPr id="1" uniqueName="P1076330">
      <xmlPr mapId="1" xpath="/GFI-IZD-POD/ISD-GFI-IZD-POD_1000341/P1076330" xmlDataType="decimal"/>
    </xmlCellPr>
  </singleXmlCell>
  <singleXmlCell id="360" r="H59" connectionId="0">
    <xmlCellPr id="1" uniqueName="P1076331">
      <xmlPr mapId="1" xpath="/GFI-IZD-POD/ISD-GFI-IZD-POD_1000341/P1076331" xmlDataType="decimal"/>
    </xmlCellPr>
  </singleXmlCell>
  <singleXmlCell id="361" r="I59" connectionId="0">
    <xmlCellPr id="1" uniqueName="P1076332">
      <xmlPr mapId="1" xpath="/GFI-IZD-POD/ISD-GFI-IZD-POD_1000341/P1076332" xmlDataType="decimal"/>
    </xmlCellPr>
  </singleXmlCell>
  <singleXmlCell id="362" r="H60" connectionId="0">
    <xmlCellPr id="1" uniqueName="P1076333">
      <xmlPr mapId="1" xpath="/GFI-IZD-POD/ISD-GFI-IZD-POD_1000341/P1076333" xmlDataType="decimal"/>
    </xmlCellPr>
  </singleXmlCell>
  <singleXmlCell id="363" r="I60" connectionId="0">
    <xmlCellPr id="1" uniqueName="P1076334">
      <xmlPr mapId="1" xpath="/GFI-IZD-POD/ISD-GFI-IZD-POD_1000341/P1076334" xmlDataType="decimal"/>
    </xmlCellPr>
  </singleXmlCell>
  <singleXmlCell id="364" r="H61" connectionId="0">
    <xmlCellPr id="1" uniqueName="P1076335">
      <xmlPr mapId="1" xpath="/GFI-IZD-POD/ISD-GFI-IZD-POD_1000341/P1076335" xmlDataType="decimal"/>
    </xmlCellPr>
  </singleXmlCell>
  <singleXmlCell id="365" r="I61" connectionId="0">
    <xmlCellPr id="1" uniqueName="P1076336">
      <xmlPr mapId="1" xpath="/GFI-IZD-POD/ISD-GFI-IZD-POD_1000341/P1076336" xmlDataType="decimal"/>
    </xmlCellPr>
  </singleXmlCell>
  <singleXmlCell id="366" r="H62" connectionId="0">
    <xmlCellPr id="1" uniqueName="P1076337">
      <xmlPr mapId="1" xpath="/GFI-IZD-POD/ISD-GFI-IZD-POD_1000341/P1076337" xmlDataType="decimal"/>
    </xmlCellPr>
  </singleXmlCell>
  <singleXmlCell id="367" r="I62" connectionId="0">
    <xmlCellPr id="1" uniqueName="P1076338">
      <xmlPr mapId="1" xpath="/GFI-IZD-POD/ISD-GFI-IZD-POD_1000341/P1076338" xmlDataType="decimal"/>
    </xmlCellPr>
  </singleXmlCell>
  <singleXmlCell id="368" r="H63" connectionId="0">
    <xmlCellPr id="1" uniqueName="P1076339">
      <xmlPr mapId="1" xpath="/GFI-IZD-POD/ISD-GFI-IZD-POD_1000341/P1076339" xmlDataType="decimal"/>
    </xmlCellPr>
  </singleXmlCell>
  <singleXmlCell id="369" r="I63" connectionId="0">
    <xmlCellPr id="1" uniqueName="P1076340">
      <xmlPr mapId="1" xpath="/GFI-IZD-POD/ISD-GFI-IZD-POD_1000341/P1076340" xmlDataType="decimal"/>
    </xmlCellPr>
  </singleXmlCell>
  <singleXmlCell id="370" r="H64" connectionId="0">
    <xmlCellPr id="1" uniqueName="P1076341">
      <xmlPr mapId="1" xpath="/GFI-IZD-POD/ISD-GFI-IZD-POD_1000341/P1076341" xmlDataType="decimal"/>
    </xmlCellPr>
  </singleXmlCell>
  <singleXmlCell id="371" r="I64" connectionId="0">
    <xmlCellPr id="1" uniqueName="P1076342">
      <xmlPr mapId="1" xpath="/GFI-IZD-POD/ISD-GFI-IZD-POD_1000341/P1076342" xmlDataType="decimal"/>
    </xmlCellPr>
  </singleXmlCell>
  <singleXmlCell id="372" r="H65" connectionId="0">
    <xmlCellPr id="1" uniqueName="P1076343">
      <xmlPr mapId="1" xpath="/GFI-IZD-POD/ISD-GFI-IZD-POD_1000341/P1076343" xmlDataType="decimal"/>
    </xmlCellPr>
  </singleXmlCell>
  <singleXmlCell id="373" r="I65" connectionId="0">
    <xmlCellPr id="1" uniqueName="P1076344">
      <xmlPr mapId="1" xpath="/GFI-IZD-POD/ISD-GFI-IZD-POD_1000341/P1076344" xmlDataType="decimal"/>
    </xmlCellPr>
  </singleXmlCell>
  <singleXmlCell id="374" r="H66" connectionId="0">
    <xmlCellPr id="1" uniqueName="P1076345">
      <xmlPr mapId="1" xpath="/GFI-IZD-POD/ISD-GFI-IZD-POD_1000341/P1076345" xmlDataType="decimal"/>
    </xmlCellPr>
  </singleXmlCell>
  <singleXmlCell id="375" r="I66" connectionId="0">
    <xmlCellPr id="1" uniqueName="P1076346">
      <xmlPr mapId="1" xpath="/GFI-IZD-POD/ISD-GFI-IZD-POD_1000341/P1076346" xmlDataType="decimal"/>
    </xmlCellPr>
  </singleXmlCell>
  <singleXmlCell id="376" r="H67" connectionId="0">
    <xmlCellPr id="1" uniqueName="P1076347">
      <xmlPr mapId="1" xpath="/GFI-IZD-POD/ISD-GFI-IZD-POD_1000341/P1076347" xmlDataType="decimal"/>
    </xmlCellPr>
  </singleXmlCell>
  <singleXmlCell id="377" r="I67" connectionId="0">
    <xmlCellPr id="1" uniqueName="P1076348">
      <xmlPr mapId="1" xpath="/GFI-IZD-POD/ISD-GFI-IZD-POD_1000341/P1076348" xmlDataType="decimal"/>
    </xmlCellPr>
  </singleXmlCell>
  <singleXmlCell id="378" r="H69" connectionId="0">
    <xmlCellPr id="1" uniqueName="P1076349">
      <xmlPr mapId="1" xpath="/GFI-IZD-POD/ISD-GFI-IZD-POD_1000341/P1076349" xmlDataType="decimal"/>
    </xmlCellPr>
  </singleXmlCell>
  <singleXmlCell id="379" r="I69" connectionId="0">
    <xmlCellPr id="1" uniqueName="P1076350">
      <xmlPr mapId="1" xpath="/GFI-IZD-POD/ISD-GFI-IZD-POD_1000341/P1076350" xmlDataType="decimal"/>
    </xmlCellPr>
  </singleXmlCell>
  <singleXmlCell id="380" r="H70" connectionId="0">
    <xmlCellPr id="1" uniqueName="P1076351">
      <xmlPr mapId="1" xpath="/GFI-IZD-POD/ISD-GFI-IZD-POD_1000341/P1076351" xmlDataType="decimal"/>
    </xmlCellPr>
  </singleXmlCell>
  <singleXmlCell id="381" r="I70" connectionId="0">
    <xmlCellPr id="1" uniqueName="P1076352">
      <xmlPr mapId="1" xpath="/GFI-IZD-POD/ISD-GFI-IZD-POD_1000341/P1076352" xmlDataType="decimal"/>
    </xmlCellPr>
  </singleXmlCell>
  <singleXmlCell id="382" r="H71" connectionId="0">
    <xmlCellPr id="1" uniqueName="P1076353">
      <xmlPr mapId="1" xpath="/GFI-IZD-POD/ISD-GFI-IZD-POD_1000341/P1076353" xmlDataType="decimal"/>
    </xmlCellPr>
  </singleXmlCell>
  <singleXmlCell id="383" r="I71" connectionId="0">
    <xmlCellPr id="1" uniqueName="P1076354">
      <xmlPr mapId="1" xpath="/GFI-IZD-POD/ISD-GFI-IZD-POD_1000341/P1076354" xmlDataType="decimal"/>
    </xmlCellPr>
  </singleXmlCell>
  <singleXmlCell id="384" r="H72" connectionId="0">
    <xmlCellPr id="1" uniqueName="P1076355">
      <xmlPr mapId="1" xpath="/GFI-IZD-POD/ISD-GFI-IZD-POD_1000341/P1076355" xmlDataType="decimal"/>
    </xmlCellPr>
  </singleXmlCell>
  <singleXmlCell id="385" r="I72" connectionId="0">
    <xmlCellPr id="1" uniqueName="P1076356">
      <xmlPr mapId="1" xpath="/GFI-IZD-POD/ISD-GFI-IZD-POD_1000341/P1076356" xmlDataType="decimal"/>
    </xmlCellPr>
  </singleXmlCell>
  <singleXmlCell id="386" r="H73" connectionId="0">
    <xmlCellPr id="1" uniqueName="P1076357">
      <xmlPr mapId="1" xpath="/GFI-IZD-POD/ISD-GFI-IZD-POD_1000341/P1076357" xmlDataType="decimal"/>
    </xmlCellPr>
  </singleXmlCell>
  <singleXmlCell id="387" r="I73" connectionId="0">
    <xmlCellPr id="1" uniqueName="P1076358">
      <xmlPr mapId="1" xpath="/GFI-IZD-POD/ISD-GFI-IZD-POD_1000341/P1076358" xmlDataType="decimal"/>
    </xmlCellPr>
  </singleXmlCell>
  <singleXmlCell id="388" r="H74" connectionId="0">
    <xmlCellPr id="1" uniqueName="P1076359">
      <xmlPr mapId="1" xpath="/GFI-IZD-POD/ISD-GFI-IZD-POD_1000341/P1076359" xmlDataType="decimal"/>
    </xmlCellPr>
  </singleXmlCell>
  <singleXmlCell id="389" r="I74" connectionId="0">
    <xmlCellPr id="1" uniqueName="P1076360">
      <xmlPr mapId="1" xpath="/GFI-IZD-POD/ISD-GFI-IZD-POD_1000341/P1076360" xmlDataType="decimal"/>
    </xmlCellPr>
  </singleXmlCell>
  <singleXmlCell id="390" r="H76" connectionId="0">
    <xmlCellPr id="1" uniqueName="P1076361">
      <xmlPr mapId="1" xpath="/GFI-IZD-POD/ISD-GFI-IZD-POD_1000341/P1076361" xmlDataType="decimal"/>
    </xmlCellPr>
  </singleXmlCell>
  <singleXmlCell id="391" r="I76" connectionId="0">
    <xmlCellPr id="1" uniqueName="P1076362">
      <xmlPr mapId="1" xpath="/GFI-IZD-POD/ISD-GFI-IZD-POD_1000341/P1076362" xmlDataType="decimal"/>
    </xmlCellPr>
  </singleXmlCell>
  <singleXmlCell id="392" r="H77" connectionId="0">
    <xmlCellPr id="1" uniqueName="P1076363">
      <xmlPr mapId="1" xpath="/GFI-IZD-POD/ISD-GFI-IZD-POD_1000341/P1076363" xmlDataType="decimal"/>
    </xmlCellPr>
  </singleXmlCell>
  <singleXmlCell id="393" r="I77" connectionId="0">
    <xmlCellPr id="1" uniqueName="P1076364">
      <xmlPr mapId="1" xpath="/GFI-IZD-POD/ISD-GFI-IZD-POD_1000341/P1076364" xmlDataType="decimal"/>
    </xmlCellPr>
  </singleXmlCell>
  <singleXmlCell id="394" r="H78" connectionId="0">
    <xmlCellPr id="1" uniqueName="P1076365">
      <xmlPr mapId="1" xpath="/GFI-IZD-POD/ISD-GFI-IZD-POD_1000341/P1076365" xmlDataType="decimal"/>
    </xmlCellPr>
  </singleXmlCell>
  <singleXmlCell id="395" r="I78" connectionId="0">
    <xmlCellPr id="1" uniqueName="P1076366">
      <xmlPr mapId="1" xpath="/GFI-IZD-POD/ISD-GFI-IZD-POD_1000341/P1076366" xmlDataType="decimal"/>
    </xmlCellPr>
  </singleXmlCell>
  <singleXmlCell id="396" r="H79" connectionId="0">
    <xmlCellPr id="1" uniqueName="P1076367">
      <xmlPr mapId="1" xpath="/GFI-IZD-POD/ISD-GFI-IZD-POD_1000341/P1076367" xmlDataType="decimal"/>
    </xmlCellPr>
  </singleXmlCell>
  <singleXmlCell id="397" r="I79" connectionId="0">
    <xmlCellPr id="1" uniqueName="P1076368">
      <xmlPr mapId="1" xpath="/GFI-IZD-POD/ISD-GFI-IZD-POD_1000341/P1076368" xmlDataType="decimal"/>
    </xmlCellPr>
  </singleXmlCell>
  <singleXmlCell id="398" r="H80" connectionId="0">
    <xmlCellPr id="1" uniqueName="P1076369">
      <xmlPr mapId="1" xpath="/GFI-IZD-POD/ISD-GFI-IZD-POD_1000341/P1076369" xmlDataType="decimal"/>
    </xmlCellPr>
  </singleXmlCell>
  <singleXmlCell id="399" r="I80" connectionId="0">
    <xmlCellPr id="1" uniqueName="P1076370">
      <xmlPr mapId="1" xpath="/GFI-IZD-POD/ISD-GFI-IZD-POD_1000341/P1076370" xmlDataType="decimal"/>
    </xmlCellPr>
  </singleXmlCell>
  <singleXmlCell id="400" r="H81" connectionId="0">
    <xmlCellPr id="1" uniqueName="P1076371">
      <xmlPr mapId="1" xpath="/GFI-IZD-POD/ISD-GFI-IZD-POD_1000341/P1076371" xmlDataType="decimal"/>
    </xmlCellPr>
  </singleXmlCell>
  <singleXmlCell id="401" r="I81" connectionId="0">
    <xmlCellPr id="1" uniqueName="P1076372">
      <xmlPr mapId="1" xpath="/GFI-IZD-POD/ISD-GFI-IZD-POD_1000341/P1076372" xmlDataType="decimal"/>
    </xmlCellPr>
  </singleXmlCell>
  <singleXmlCell id="402" r="H82" connectionId="0">
    <xmlCellPr id="1" uniqueName="P1076373">
      <xmlPr mapId="1" xpath="/GFI-IZD-POD/ISD-GFI-IZD-POD_1000341/P1076373" xmlDataType="decimal"/>
    </xmlCellPr>
  </singleXmlCell>
  <singleXmlCell id="403" r="I82" connectionId="0">
    <xmlCellPr id="1" uniqueName="P1076374">
      <xmlPr mapId="1" xpath="/GFI-IZD-POD/ISD-GFI-IZD-POD_1000341/P1076374" xmlDataType="decimal"/>
    </xmlCellPr>
  </singleXmlCell>
  <singleXmlCell id="404" r="H84" connectionId="0">
    <xmlCellPr id="1" uniqueName="P1076375">
      <xmlPr mapId="1" xpath="/GFI-IZD-POD/ISD-GFI-IZD-POD_1000341/P1076375" xmlDataType="decimal"/>
    </xmlCellPr>
  </singleXmlCell>
  <singleXmlCell id="405" r="I84" connectionId="0">
    <xmlCellPr id="1" uniqueName="P1076376">
      <xmlPr mapId="1" xpath="/GFI-IZD-POD/ISD-GFI-IZD-POD_1000341/P1076376" xmlDataType="decimal"/>
    </xmlCellPr>
  </singleXmlCell>
  <singleXmlCell id="406" r="H85" connectionId="0">
    <xmlCellPr id="1" uniqueName="P1076377">
      <xmlPr mapId="1" xpath="/GFI-IZD-POD/ISD-GFI-IZD-POD_1000341/P1076377" xmlDataType="decimal"/>
    </xmlCellPr>
  </singleXmlCell>
  <singleXmlCell id="407" r="I85" connectionId="0">
    <xmlCellPr id="1" uniqueName="P1076378">
      <xmlPr mapId="1" xpath="/GFI-IZD-POD/ISD-GFI-IZD-POD_1000341/P1076378" xmlDataType="decimal"/>
    </xmlCellPr>
  </singleXmlCell>
  <singleXmlCell id="408" r="H86" connectionId="0">
    <xmlCellPr id="1" uniqueName="P1076379">
      <xmlPr mapId="1" xpath="/GFI-IZD-POD/ISD-GFI-IZD-POD_1000341/P1076379" xmlDataType="decimal"/>
    </xmlCellPr>
  </singleXmlCell>
  <singleXmlCell id="409" r="I86" connectionId="0">
    <xmlCellPr id="1" uniqueName="P1076380">
      <xmlPr mapId="1" xpath="/GFI-IZD-POD/ISD-GFI-IZD-POD_1000341/P1076380" xmlDataType="decimal"/>
    </xmlCellPr>
  </singleXmlCell>
  <singleXmlCell id="410" r="H88" connectionId="0">
    <xmlCellPr id="1" uniqueName="P1076381">
      <xmlPr mapId="1" xpath="/GFI-IZD-POD/ISD-GFI-IZD-POD_1000341/P1076381" xmlDataType="decimal"/>
    </xmlCellPr>
  </singleXmlCell>
  <singleXmlCell id="411" r="I88" connectionId="0">
    <xmlCellPr id="1" uniqueName="P1076382">
      <xmlPr mapId="1" xpath="/GFI-IZD-POD/ISD-GFI-IZD-POD_1000341/P1076382" xmlDataType="decimal"/>
    </xmlCellPr>
  </singleXmlCell>
  <singleXmlCell id="412" r="H89" connectionId="0">
    <xmlCellPr id="1" uniqueName="P1076383">
      <xmlPr mapId="1" xpath="/GFI-IZD-POD/ISD-GFI-IZD-POD_1000341/P1076383" xmlDataType="decimal"/>
    </xmlCellPr>
  </singleXmlCell>
  <singleXmlCell id="413" r="I89" connectionId="0">
    <xmlCellPr id="1" uniqueName="P1076384">
      <xmlPr mapId="1" xpath="/GFI-IZD-POD/ISD-GFI-IZD-POD_1000341/P1076384" xmlDataType="decimal"/>
    </xmlCellPr>
  </singleXmlCell>
  <singleXmlCell id="414" r="H90" connectionId="0">
    <xmlCellPr id="1" uniqueName="P1076385">
      <xmlPr mapId="1" xpath="/GFI-IZD-POD/ISD-GFI-IZD-POD_1000341/P1076385" xmlDataType="decimal"/>
    </xmlCellPr>
  </singleXmlCell>
  <singleXmlCell id="415" r="I90" connectionId="0">
    <xmlCellPr id="1" uniqueName="P1076386">
      <xmlPr mapId="1" xpath="/GFI-IZD-POD/ISD-GFI-IZD-POD_1000341/P1076386" xmlDataType="decimal"/>
    </xmlCellPr>
  </singleXmlCell>
  <singleXmlCell id="416" r="H91" connectionId="0">
    <xmlCellPr id="1" uniqueName="P1076387">
      <xmlPr mapId="1" xpath="/GFI-IZD-POD/ISD-GFI-IZD-POD_1000341/P1076387" xmlDataType="decimal"/>
    </xmlCellPr>
  </singleXmlCell>
  <singleXmlCell id="417" r="I91" connectionId="0">
    <xmlCellPr id="1" uniqueName="P1076388">
      <xmlPr mapId="1" xpath="/GFI-IZD-POD/ISD-GFI-IZD-POD_1000341/P1076388" xmlDataType="decimal"/>
    </xmlCellPr>
  </singleXmlCell>
  <singleXmlCell id="418" r="H92" connectionId="0">
    <xmlCellPr id="1" uniqueName="P1076389">
      <xmlPr mapId="1" xpath="/GFI-IZD-POD/ISD-GFI-IZD-POD_1000341/P1076389" xmlDataType="decimal"/>
    </xmlCellPr>
  </singleXmlCell>
  <singleXmlCell id="419" r="I92" connectionId="0">
    <xmlCellPr id="1" uniqueName="P1076390">
      <xmlPr mapId="1" xpath="/GFI-IZD-POD/ISD-GFI-IZD-POD_1000341/P1076390" xmlDataType="decimal"/>
    </xmlCellPr>
  </singleXmlCell>
  <singleXmlCell id="420" r="H93" connectionId="0">
    <xmlCellPr id="1" uniqueName="P1076391">
      <xmlPr mapId="1" xpath="/GFI-IZD-POD/ISD-GFI-IZD-POD_1000341/P1076391" xmlDataType="decimal"/>
    </xmlCellPr>
  </singleXmlCell>
  <singleXmlCell id="421" r="I93" connectionId="0">
    <xmlCellPr id="1" uniqueName="P1076392">
      <xmlPr mapId="1" xpath="/GFI-IZD-POD/ISD-GFI-IZD-POD_1000341/P1076392" xmlDataType="decimal"/>
    </xmlCellPr>
  </singleXmlCell>
  <singleXmlCell id="422" r="H94" connectionId="0">
    <xmlCellPr id="1" uniqueName="P1076393">
      <xmlPr mapId="1" xpath="/GFI-IZD-POD/ISD-GFI-IZD-POD_1000341/P1076393" xmlDataType="decimal"/>
    </xmlCellPr>
  </singleXmlCell>
  <singleXmlCell id="423" r="I94" connectionId="0">
    <xmlCellPr id="1" uniqueName="P1076394">
      <xmlPr mapId="1" xpath="/GFI-IZD-POD/ISD-GFI-IZD-POD_1000341/P1076394" xmlDataType="decimal"/>
    </xmlCellPr>
  </singleXmlCell>
  <singleXmlCell id="424" r="H95" connectionId="0">
    <xmlCellPr id="1" uniqueName="P1076395">
      <xmlPr mapId="1" xpath="/GFI-IZD-POD/ISD-GFI-IZD-POD_1000341/P1076395" xmlDataType="decimal"/>
    </xmlCellPr>
  </singleXmlCell>
  <singleXmlCell id="425" r="I95" connectionId="0">
    <xmlCellPr id="1" uniqueName="P1076396">
      <xmlPr mapId="1" xpath="/GFI-IZD-POD/ISD-GFI-IZD-POD_1000341/P1076396" xmlDataType="decimal"/>
    </xmlCellPr>
  </singleXmlCell>
  <singleXmlCell id="426" r="H96" connectionId="0">
    <xmlCellPr id="1" uniqueName="P1076397">
      <xmlPr mapId="1" xpath="/GFI-IZD-POD/ISD-GFI-IZD-POD_1000341/P1076397" xmlDataType="decimal"/>
    </xmlCellPr>
  </singleXmlCell>
  <singleXmlCell id="427" r="I96" connectionId="0">
    <xmlCellPr id="1" uniqueName="P1076398">
      <xmlPr mapId="1" xpath="/GFI-IZD-POD/ISD-GFI-IZD-POD_1000341/P1076398" xmlDataType="decimal"/>
    </xmlCellPr>
  </singleXmlCell>
  <singleXmlCell id="428" r="H97" connectionId="0">
    <xmlCellPr id="1" uniqueName="P1076399">
      <xmlPr mapId="1" xpath="/GFI-IZD-POD/ISD-GFI-IZD-POD_1000341/P1076399" xmlDataType="decimal"/>
    </xmlCellPr>
  </singleXmlCell>
  <singleXmlCell id="429" r="I97" connectionId="0">
    <xmlCellPr id="1" uniqueName="P1076400">
      <xmlPr mapId="1" xpath="/GFI-IZD-POD/ISD-GFI-IZD-POD_1000341/P1076400" xmlDataType="decimal"/>
    </xmlCellPr>
  </singleXmlCell>
  <singleXmlCell id="430" r="H98" connectionId="0">
    <xmlCellPr id="1" uniqueName="P1076401">
      <xmlPr mapId="1" xpath="/GFI-IZD-POD/ISD-GFI-IZD-POD_1000341/P1076401" xmlDataType="decimal"/>
    </xmlCellPr>
  </singleXmlCell>
  <singleXmlCell id="431" r="I98" connectionId="0">
    <xmlCellPr id="1" uniqueName="P1076402">
      <xmlPr mapId="1" xpath="/GFI-IZD-POD/ISD-GFI-IZD-POD_1000341/P1076402" xmlDataType="decimal"/>
    </xmlCellPr>
  </singleXmlCell>
  <singleXmlCell id="432" r="H99" connectionId="0">
    <xmlCellPr id="1" uniqueName="P1076403">
      <xmlPr mapId="1" xpath="/GFI-IZD-POD/ISD-GFI-IZD-POD_1000341/P1076403" xmlDataType="decimal"/>
    </xmlCellPr>
  </singleXmlCell>
  <singleXmlCell id="433" r="I99" connectionId="0">
    <xmlCellPr id="1" uniqueName="P1076404">
      <xmlPr mapId="1" xpath="/GFI-IZD-POD/ISD-GFI-IZD-POD_1000341/P1076404" xmlDataType="decimal"/>
    </xmlCellPr>
  </singleXmlCell>
  <singleXmlCell id="434" r="H100" connectionId="0">
    <xmlCellPr id="1" uniqueName="P1076405">
      <xmlPr mapId="1" xpath="/GFI-IZD-POD/ISD-GFI-IZD-POD_1000341/P1076405" xmlDataType="decimal"/>
    </xmlCellPr>
  </singleXmlCell>
  <singleXmlCell id="435" r="I100" connectionId="0">
    <xmlCellPr id="1" uniqueName="P1076406">
      <xmlPr mapId="1" xpath="/GFI-IZD-POD/ISD-GFI-IZD-POD_1000341/P1076406" xmlDataType="decimal"/>
    </xmlCellPr>
  </singleXmlCell>
  <singleXmlCell id="436" r="H102" connectionId="0">
    <xmlCellPr id="1" uniqueName="P1076407">
      <xmlPr mapId="1" xpath="/GFI-IZD-POD/ISD-GFI-IZD-POD_1000341/P1076407" xmlDataType="decimal"/>
    </xmlCellPr>
  </singleXmlCell>
  <singleXmlCell id="437" r="I102" connectionId="0">
    <xmlCellPr id="1" uniqueName="P1076408">
      <xmlPr mapId="1" xpath="/GFI-IZD-POD/ISD-GFI-IZD-POD_1000341/P1076408" xmlDataType="decimal"/>
    </xmlCellPr>
  </singleXmlCell>
  <singleXmlCell id="438" r="H103" connectionId="0">
    <xmlCellPr id="1" uniqueName="P1076409">
      <xmlPr mapId="1" xpath="/GFI-IZD-POD/ISD-GFI-IZD-POD_1000341/P1076409" xmlDataType="decimal"/>
    </xmlCellPr>
  </singleXmlCell>
  <singleXmlCell id="439" r="I103" connectionId="0">
    <xmlCellPr id="1" uniqueName="P1076410">
      <xmlPr mapId="1" xpath="/GFI-IZD-POD/ISD-GFI-IZD-POD_1000341/P1076410" xmlDataType="decimal"/>
    </xmlCellPr>
  </singleXmlCell>
  <singleXmlCell id="440" r="H104" connectionId="0">
    <xmlCellPr id="1" uniqueName="P1076411">
      <xmlPr mapId="1" xpath="/GFI-IZD-POD/ISD-GFI-IZD-POD_1000341/P1076411" xmlDataType="decimal"/>
    </xmlCellPr>
  </singleXmlCell>
  <singleXmlCell id="441" r="I104" connectionId="0">
    <xmlCellPr id="1" uniqueName="P1076412">
      <xmlPr mapId="1" xpath="/GFI-IZD-POD/ISD-GFI-IZD-POD_1000341/P1076412" xmlDataType="decimal"/>
    </xmlCellPr>
  </singleXmlCell>
</singleXmlCells>
</file>

<file path=xl/tables/tableSingleCells4.xml><?xml version="1.0" encoding="utf-8"?>
<singleXmlCells xmlns="http://schemas.openxmlformats.org/spreadsheetml/2006/main">
  <singleXmlCell id="442" r="H8" connectionId="0">
    <xmlCellPr id="1" uniqueName="P1076413">
      <xmlPr mapId="1" xpath="/GFI-IZD-POD/NTI-GFI-IZD-POD_1000342/P1076413" xmlDataType="decimal"/>
    </xmlCellPr>
  </singleXmlCell>
  <singleXmlCell id="443" r="I8" connectionId="0">
    <xmlCellPr id="1" uniqueName="P1076414">
      <xmlPr mapId="1" xpath="/GFI-IZD-POD/NTI-GFI-IZD-POD_1000342/P1076414" xmlDataType="decimal"/>
    </xmlCellPr>
  </singleXmlCell>
  <singleXmlCell id="444" r="H9" connectionId="0">
    <xmlCellPr id="1" uniqueName="P1076415">
      <xmlPr mapId="1" xpath="/GFI-IZD-POD/NTI-GFI-IZD-POD_1000342/P1076415" xmlDataType="decimal"/>
    </xmlCellPr>
  </singleXmlCell>
  <singleXmlCell id="445" r="I9" connectionId="0">
    <xmlCellPr id="1" uniqueName="P1076416">
      <xmlPr mapId="1" xpath="/GFI-IZD-POD/NTI-GFI-IZD-POD_1000342/P1076416" xmlDataType="decimal"/>
    </xmlCellPr>
  </singleXmlCell>
  <singleXmlCell id="446" r="H10" connectionId="0">
    <xmlCellPr id="1" uniqueName="P1076417">
      <xmlPr mapId="1" xpath="/GFI-IZD-POD/NTI-GFI-IZD-POD_1000342/P1076417" xmlDataType="decimal"/>
    </xmlCellPr>
  </singleXmlCell>
  <singleXmlCell id="447" r="I10" connectionId="0">
    <xmlCellPr id="1" uniqueName="P1076418">
      <xmlPr mapId="1" xpath="/GFI-IZD-POD/NTI-GFI-IZD-POD_1000342/P1076418" xmlDataType="decimal"/>
    </xmlCellPr>
  </singleXmlCell>
  <singleXmlCell id="448" r="H11" connectionId="0">
    <xmlCellPr id="1" uniqueName="P1076419">
      <xmlPr mapId="1" xpath="/GFI-IZD-POD/NTI-GFI-IZD-POD_1000342/P1076419" xmlDataType="decimal"/>
    </xmlCellPr>
  </singleXmlCell>
  <singleXmlCell id="449" r="I11" connectionId="0">
    <xmlCellPr id="1" uniqueName="P1076420">
      <xmlPr mapId="1" xpath="/GFI-IZD-POD/NTI-GFI-IZD-POD_1000342/P1076420" xmlDataType="decimal"/>
    </xmlCellPr>
  </singleXmlCell>
  <singleXmlCell id="450" r="H12" connectionId="0">
    <xmlCellPr id="1" uniqueName="P1076421">
      <xmlPr mapId="1" xpath="/GFI-IZD-POD/NTI-GFI-IZD-POD_1000342/P1076421" xmlDataType="decimal"/>
    </xmlCellPr>
  </singleXmlCell>
  <singleXmlCell id="451" r="I12" connectionId="0">
    <xmlCellPr id="1" uniqueName="P1076422">
      <xmlPr mapId="1" xpath="/GFI-IZD-POD/NTI-GFI-IZD-POD_1000342/P1076422" xmlDataType="decimal"/>
    </xmlCellPr>
  </singleXmlCell>
  <singleXmlCell id="452" r="H13" connectionId="0">
    <xmlCellPr id="1" uniqueName="P1076423">
      <xmlPr mapId="1" xpath="/GFI-IZD-POD/NTI-GFI-IZD-POD_1000342/P1076423" xmlDataType="decimal"/>
    </xmlCellPr>
  </singleXmlCell>
  <singleXmlCell id="453" r="I13" connectionId="0">
    <xmlCellPr id="1" uniqueName="P1076424">
      <xmlPr mapId="1" xpath="/GFI-IZD-POD/NTI-GFI-IZD-POD_1000342/P1076424" xmlDataType="decimal"/>
    </xmlCellPr>
  </singleXmlCell>
  <singleXmlCell id="454" r="H14" connectionId="0">
    <xmlCellPr id="1" uniqueName="P1076425">
      <xmlPr mapId="1" xpath="/GFI-IZD-POD/NTI-GFI-IZD-POD_1000342/P1076425" xmlDataType="decimal"/>
    </xmlCellPr>
  </singleXmlCell>
  <singleXmlCell id="455" r="I14" connectionId="0">
    <xmlCellPr id="1" uniqueName="P1076426">
      <xmlPr mapId="1" xpath="/GFI-IZD-POD/NTI-GFI-IZD-POD_1000342/P1076426" xmlDataType="decimal"/>
    </xmlCellPr>
  </singleXmlCell>
  <singleXmlCell id="456" r="H15" connectionId="0">
    <xmlCellPr id="1" uniqueName="P1076427">
      <xmlPr mapId="1" xpath="/GFI-IZD-POD/NTI-GFI-IZD-POD_1000342/P1076427" xmlDataType="decimal"/>
    </xmlCellPr>
  </singleXmlCell>
  <singleXmlCell id="457" r="I15" connectionId="0">
    <xmlCellPr id="1" uniqueName="P1076428">
      <xmlPr mapId="1" xpath="/GFI-IZD-POD/NTI-GFI-IZD-POD_1000342/P1076428" xmlDataType="decimal"/>
    </xmlCellPr>
  </singleXmlCell>
  <singleXmlCell id="458" r="H16" connectionId="0">
    <xmlCellPr id="1" uniqueName="P1076429">
      <xmlPr mapId="1" xpath="/GFI-IZD-POD/NTI-GFI-IZD-POD_1000342/P1076429" xmlDataType="decimal"/>
    </xmlCellPr>
  </singleXmlCell>
  <singleXmlCell id="459" r="I16" connectionId="0">
    <xmlCellPr id="1" uniqueName="P1076430">
      <xmlPr mapId="1" xpath="/GFI-IZD-POD/NTI-GFI-IZD-POD_1000342/P1076430" xmlDataType="decimal"/>
    </xmlCellPr>
  </singleXmlCell>
  <singleXmlCell id="460" r="H17" connectionId="0">
    <xmlCellPr id="1" uniqueName="P1076431">
      <xmlPr mapId="1" xpath="/GFI-IZD-POD/NTI-GFI-IZD-POD_1000342/P1076431" xmlDataType="decimal"/>
    </xmlCellPr>
  </singleXmlCell>
  <singleXmlCell id="461" r="I17" connectionId="0">
    <xmlCellPr id="1" uniqueName="P1076432">
      <xmlPr mapId="1" xpath="/GFI-IZD-POD/NTI-GFI-IZD-POD_1000342/P1076432" xmlDataType="decimal"/>
    </xmlCellPr>
  </singleXmlCell>
  <singleXmlCell id="462" r="H18" connectionId="0">
    <xmlCellPr id="1" uniqueName="P1076433">
      <xmlPr mapId="1" xpath="/GFI-IZD-POD/NTI-GFI-IZD-POD_1000342/P1076433" xmlDataType="decimal"/>
    </xmlCellPr>
  </singleXmlCell>
  <singleXmlCell id="463" r="I18" connectionId="0">
    <xmlCellPr id="1" uniqueName="P1076434">
      <xmlPr mapId="1" xpath="/GFI-IZD-POD/NTI-GFI-IZD-POD_1000342/P1076434" xmlDataType="decimal"/>
    </xmlCellPr>
  </singleXmlCell>
  <singleXmlCell id="464" r="H19" connectionId="0">
    <xmlCellPr id="1" uniqueName="P1076435">
      <xmlPr mapId="1" xpath="/GFI-IZD-POD/NTI-GFI-IZD-POD_1000342/P1076435" xmlDataType="decimal"/>
    </xmlCellPr>
  </singleXmlCell>
  <singleXmlCell id="465" r="I19" connectionId="0">
    <xmlCellPr id="1" uniqueName="P1076436">
      <xmlPr mapId="1" xpath="/GFI-IZD-POD/NTI-GFI-IZD-POD_1000342/P1076436" xmlDataType="decimal"/>
    </xmlCellPr>
  </singleXmlCell>
  <singleXmlCell id="466" r="H20" connectionId="0">
    <xmlCellPr id="1" uniqueName="P1076437">
      <xmlPr mapId="1" xpath="/GFI-IZD-POD/NTI-GFI-IZD-POD_1000342/P1076437" xmlDataType="decimal"/>
    </xmlCellPr>
  </singleXmlCell>
  <singleXmlCell id="467" r="I20" connectionId="0">
    <xmlCellPr id="1" uniqueName="P1076438">
      <xmlPr mapId="1" xpath="/GFI-IZD-POD/NTI-GFI-IZD-POD_1000342/P1076438" xmlDataType="decimal"/>
    </xmlCellPr>
  </singleXmlCell>
  <singleXmlCell id="468" r="H21" connectionId="0">
    <xmlCellPr id="1" uniqueName="P1076439">
      <xmlPr mapId="1" xpath="/GFI-IZD-POD/NTI-GFI-IZD-POD_1000342/P1076439" xmlDataType="decimal"/>
    </xmlCellPr>
  </singleXmlCell>
  <singleXmlCell id="469" r="I21" connectionId="0">
    <xmlCellPr id="1" uniqueName="P1076440">
      <xmlPr mapId="1" xpath="/GFI-IZD-POD/NTI-GFI-IZD-POD_1000342/P1076440" xmlDataType="decimal"/>
    </xmlCellPr>
  </singleXmlCell>
  <singleXmlCell id="470" r="H22" connectionId="0">
    <xmlCellPr id="1" uniqueName="P1076441">
      <xmlPr mapId="1" xpath="/GFI-IZD-POD/NTI-GFI-IZD-POD_1000342/P1076441" xmlDataType="decimal"/>
    </xmlCellPr>
  </singleXmlCell>
  <singleXmlCell id="471" r="I22" connectionId="0">
    <xmlCellPr id="1" uniqueName="P1076442">
      <xmlPr mapId="1" xpath="/GFI-IZD-POD/NTI-GFI-IZD-POD_1000342/P1076442" xmlDataType="decimal"/>
    </xmlCellPr>
  </singleXmlCell>
  <singleXmlCell id="472" r="H23" connectionId="0">
    <xmlCellPr id="1" uniqueName="P1076443">
      <xmlPr mapId="1" xpath="/GFI-IZD-POD/NTI-GFI-IZD-POD_1000342/P1076443" xmlDataType="decimal"/>
    </xmlCellPr>
  </singleXmlCell>
  <singleXmlCell id="473" r="I23" connectionId="0">
    <xmlCellPr id="1" uniqueName="P1076444">
      <xmlPr mapId="1" xpath="/GFI-IZD-POD/NTI-GFI-IZD-POD_1000342/P1076444" xmlDataType="decimal"/>
    </xmlCellPr>
  </singleXmlCell>
  <singleXmlCell id="474" r="H24" connectionId="0">
    <xmlCellPr id="1" uniqueName="P1076445">
      <xmlPr mapId="1" xpath="/GFI-IZD-POD/NTI-GFI-IZD-POD_1000342/P1076445" xmlDataType="decimal"/>
    </xmlCellPr>
  </singleXmlCell>
  <singleXmlCell id="475" r="I24" connectionId="0">
    <xmlCellPr id="1" uniqueName="P1076446">
      <xmlPr mapId="1" xpath="/GFI-IZD-POD/NTI-GFI-IZD-POD_1000342/P1076446" xmlDataType="decimal"/>
    </xmlCellPr>
  </singleXmlCell>
  <singleXmlCell id="476" r="H25" connectionId="0">
    <xmlCellPr id="1" uniqueName="P1076447">
      <xmlPr mapId="1" xpath="/GFI-IZD-POD/NTI-GFI-IZD-POD_1000342/P1076447" xmlDataType="decimal"/>
    </xmlCellPr>
  </singleXmlCell>
  <singleXmlCell id="477" r="I25" connectionId="0">
    <xmlCellPr id="1" uniqueName="P1076448">
      <xmlPr mapId="1" xpath="/GFI-IZD-POD/NTI-GFI-IZD-POD_1000342/P1076448" xmlDataType="decimal"/>
    </xmlCellPr>
  </singleXmlCell>
  <singleXmlCell id="478" r="H26" connectionId="0">
    <xmlCellPr id="1" uniqueName="P1076449">
      <xmlPr mapId="1" xpath="/GFI-IZD-POD/NTI-GFI-IZD-POD_1000342/P1076449" xmlDataType="decimal"/>
    </xmlCellPr>
  </singleXmlCell>
  <singleXmlCell id="479" r="I26" connectionId="0">
    <xmlCellPr id="1" uniqueName="P1076450">
      <xmlPr mapId="1" xpath="/GFI-IZD-POD/NTI-GFI-IZD-POD_1000342/P1076450" xmlDataType="decimal"/>
    </xmlCellPr>
  </singleXmlCell>
  <singleXmlCell id="480" r="H27" connectionId="0">
    <xmlCellPr id="1" uniqueName="P1076451">
      <xmlPr mapId="1" xpath="/GFI-IZD-POD/NTI-GFI-IZD-POD_1000342/P1076451" xmlDataType="decimal"/>
    </xmlCellPr>
  </singleXmlCell>
  <singleXmlCell id="481" r="I27" connectionId="0">
    <xmlCellPr id="1" uniqueName="P1076452">
      <xmlPr mapId="1" xpath="/GFI-IZD-POD/NTI-GFI-IZD-POD_1000342/P1076452" xmlDataType="decimal"/>
    </xmlCellPr>
  </singleXmlCell>
  <singleXmlCell id="482" r="H29" connectionId="0">
    <xmlCellPr id="1" uniqueName="P1076453">
      <xmlPr mapId="1" xpath="/GFI-IZD-POD/NTI-GFI-IZD-POD_1000342/P1076453" xmlDataType="decimal"/>
    </xmlCellPr>
  </singleXmlCell>
  <singleXmlCell id="483" r="I29" connectionId="0">
    <xmlCellPr id="1" uniqueName="P1076454">
      <xmlPr mapId="1" xpath="/GFI-IZD-POD/NTI-GFI-IZD-POD_1000342/P1076454" xmlDataType="decimal"/>
    </xmlCellPr>
  </singleXmlCell>
  <singleXmlCell id="484" r="H30" connectionId="0">
    <xmlCellPr id="1" uniqueName="P1076455">
      <xmlPr mapId="1" xpath="/GFI-IZD-POD/NTI-GFI-IZD-POD_1000342/P1076455" xmlDataType="decimal"/>
    </xmlCellPr>
  </singleXmlCell>
  <singleXmlCell id="485" r="I30" connectionId="0">
    <xmlCellPr id="1" uniqueName="P1076456">
      <xmlPr mapId="1" xpath="/GFI-IZD-POD/NTI-GFI-IZD-POD_1000342/P1076456" xmlDataType="decimal"/>
    </xmlCellPr>
  </singleXmlCell>
  <singleXmlCell id="486" r="H31" connectionId="0">
    <xmlCellPr id="1" uniqueName="P1076457">
      <xmlPr mapId="1" xpath="/GFI-IZD-POD/NTI-GFI-IZD-POD_1000342/P1076457" xmlDataType="decimal"/>
    </xmlCellPr>
  </singleXmlCell>
  <singleXmlCell id="487" r="I31" connectionId="0">
    <xmlCellPr id="1" uniqueName="P1076458">
      <xmlPr mapId="1" xpath="/GFI-IZD-POD/NTI-GFI-IZD-POD_1000342/P1076458" xmlDataType="decimal"/>
    </xmlCellPr>
  </singleXmlCell>
  <singleXmlCell id="488" r="H32" connectionId="0">
    <xmlCellPr id="1" uniqueName="P1076459">
      <xmlPr mapId="1" xpath="/GFI-IZD-POD/NTI-GFI-IZD-POD_1000342/P1076459" xmlDataType="decimal"/>
    </xmlCellPr>
  </singleXmlCell>
  <singleXmlCell id="489" r="I32" connectionId="0">
    <xmlCellPr id="1" uniqueName="P1076460">
      <xmlPr mapId="1" xpath="/GFI-IZD-POD/NTI-GFI-IZD-POD_1000342/P1076460" xmlDataType="decimal"/>
    </xmlCellPr>
  </singleXmlCell>
  <singleXmlCell id="490" r="H33" connectionId="0">
    <xmlCellPr id="1" uniqueName="P1076461">
      <xmlPr mapId="1" xpath="/GFI-IZD-POD/NTI-GFI-IZD-POD_1000342/P1076461" xmlDataType="decimal"/>
    </xmlCellPr>
  </singleXmlCell>
  <singleXmlCell id="491" r="I33" connectionId="0">
    <xmlCellPr id="1" uniqueName="P1076462">
      <xmlPr mapId="1" xpath="/GFI-IZD-POD/NTI-GFI-IZD-POD_1000342/P1076462" xmlDataType="decimal"/>
    </xmlCellPr>
  </singleXmlCell>
  <singleXmlCell id="492" r="H34" connectionId="0">
    <xmlCellPr id="1" uniqueName="P1076463">
      <xmlPr mapId="1" xpath="/GFI-IZD-POD/NTI-GFI-IZD-POD_1000342/P1076463" xmlDataType="decimal"/>
    </xmlCellPr>
  </singleXmlCell>
  <singleXmlCell id="493" r="I34" connectionId="0">
    <xmlCellPr id="1" uniqueName="P1076464">
      <xmlPr mapId="1" xpath="/GFI-IZD-POD/NTI-GFI-IZD-POD_1000342/P1076464" xmlDataType="decimal"/>
    </xmlCellPr>
  </singleXmlCell>
  <singleXmlCell id="494" r="H35" connectionId="0">
    <xmlCellPr id="1" uniqueName="P1076465">
      <xmlPr mapId="1" xpath="/GFI-IZD-POD/NTI-GFI-IZD-POD_1000342/P1076465" xmlDataType="decimal"/>
    </xmlCellPr>
  </singleXmlCell>
  <singleXmlCell id="495" r="I35" connectionId="0">
    <xmlCellPr id="1" uniqueName="P1076466">
      <xmlPr mapId="1" xpath="/GFI-IZD-POD/NTI-GFI-IZD-POD_1000342/P1076466" xmlDataType="decimal"/>
    </xmlCellPr>
  </singleXmlCell>
  <singleXmlCell id="496" r="H36" connectionId="0">
    <xmlCellPr id="1" uniqueName="P1076467">
      <xmlPr mapId="1" xpath="/GFI-IZD-POD/NTI-GFI-IZD-POD_1000342/P1076467" xmlDataType="decimal"/>
    </xmlCellPr>
  </singleXmlCell>
  <singleXmlCell id="497" r="I36" connectionId="0">
    <xmlCellPr id="1" uniqueName="P1076468">
      <xmlPr mapId="1" xpath="/GFI-IZD-POD/NTI-GFI-IZD-POD_1000342/P1076468" xmlDataType="decimal"/>
    </xmlCellPr>
  </singleXmlCell>
  <singleXmlCell id="498" r="H37" connectionId="0">
    <xmlCellPr id="1" uniqueName="P1076469">
      <xmlPr mapId="1" xpath="/GFI-IZD-POD/NTI-GFI-IZD-POD_1000342/P1076469" xmlDataType="decimal"/>
    </xmlCellPr>
  </singleXmlCell>
  <singleXmlCell id="499" r="I37" connectionId="0">
    <xmlCellPr id="1" uniqueName="P1076470">
      <xmlPr mapId="1" xpath="/GFI-IZD-POD/NTI-GFI-IZD-POD_1000342/P1076470" xmlDataType="decimal"/>
    </xmlCellPr>
  </singleXmlCell>
  <singleXmlCell id="500" r="H38" connectionId="0">
    <xmlCellPr id="1" uniqueName="P1076471">
      <xmlPr mapId="1" xpath="/GFI-IZD-POD/NTI-GFI-IZD-POD_1000342/P1076471" xmlDataType="decimal"/>
    </xmlCellPr>
  </singleXmlCell>
  <singleXmlCell id="501" r="I38" connectionId="0">
    <xmlCellPr id="1" uniqueName="P1076472">
      <xmlPr mapId="1" xpath="/GFI-IZD-POD/NTI-GFI-IZD-POD_1000342/P1076472" xmlDataType="decimal"/>
    </xmlCellPr>
  </singleXmlCell>
  <singleXmlCell id="502" r="H39" connectionId="0">
    <xmlCellPr id="1" uniqueName="P1076473">
      <xmlPr mapId="1" xpath="/GFI-IZD-POD/NTI-GFI-IZD-POD_1000342/P1076473" xmlDataType="decimal"/>
    </xmlCellPr>
  </singleXmlCell>
  <singleXmlCell id="503" r="I39" connectionId="0">
    <xmlCellPr id="1" uniqueName="P1076474">
      <xmlPr mapId="1" xpath="/GFI-IZD-POD/NTI-GFI-IZD-POD_1000342/P1076474" xmlDataType="decimal"/>
    </xmlCellPr>
  </singleXmlCell>
  <singleXmlCell id="504" r="H40" connectionId="0">
    <xmlCellPr id="1" uniqueName="P1076475">
      <xmlPr mapId="1" xpath="/GFI-IZD-POD/NTI-GFI-IZD-POD_1000342/P1076475" xmlDataType="decimal"/>
    </xmlCellPr>
  </singleXmlCell>
  <singleXmlCell id="505" r="I40" connectionId="0">
    <xmlCellPr id="1" uniqueName="P1076476">
      <xmlPr mapId="1" xpath="/GFI-IZD-POD/NTI-GFI-IZD-POD_1000342/P1076476" xmlDataType="decimal"/>
    </xmlCellPr>
  </singleXmlCell>
  <singleXmlCell id="506" r="H41" connectionId="0">
    <xmlCellPr id="1" uniqueName="P1076477">
      <xmlPr mapId="1" xpath="/GFI-IZD-POD/NTI-GFI-IZD-POD_1000342/P1076477" xmlDataType="decimal"/>
    </xmlCellPr>
  </singleXmlCell>
  <singleXmlCell id="507" r="I41" connectionId="0">
    <xmlCellPr id="1" uniqueName="P1076478">
      <xmlPr mapId="1" xpath="/GFI-IZD-POD/NTI-GFI-IZD-POD_1000342/P1076478" xmlDataType="decimal"/>
    </xmlCellPr>
  </singleXmlCell>
  <singleXmlCell id="508" r="H42" connectionId="0">
    <xmlCellPr id="1" uniqueName="P1076479">
      <xmlPr mapId="1" xpath="/GFI-IZD-POD/NTI-GFI-IZD-POD_1000342/P1076479" xmlDataType="decimal"/>
    </xmlCellPr>
  </singleXmlCell>
  <singleXmlCell id="509" r="I42" connectionId="0">
    <xmlCellPr id="1" uniqueName="P1076480">
      <xmlPr mapId="1" xpath="/GFI-IZD-POD/NTI-GFI-IZD-POD_1000342/P1076480" xmlDataType="decimal"/>
    </xmlCellPr>
  </singleXmlCell>
  <singleXmlCell id="510" r="H44" connectionId="0">
    <xmlCellPr id="1" uniqueName="P1076481">
      <xmlPr mapId="1" xpath="/GFI-IZD-POD/NTI-GFI-IZD-POD_1000342/P1076481" xmlDataType="decimal"/>
    </xmlCellPr>
  </singleXmlCell>
  <singleXmlCell id="511" r="I44" connectionId="0">
    <xmlCellPr id="1" uniqueName="P1076482">
      <xmlPr mapId="1" xpath="/GFI-IZD-POD/NTI-GFI-IZD-POD_1000342/P1076482" xmlDataType="decimal"/>
    </xmlCellPr>
  </singleXmlCell>
  <singleXmlCell id="512" r="H45" connectionId="0">
    <xmlCellPr id="1" uniqueName="P1076483">
      <xmlPr mapId="1" xpath="/GFI-IZD-POD/NTI-GFI-IZD-POD_1000342/P1076483" xmlDataType="decimal"/>
    </xmlCellPr>
  </singleXmlCell>
  <singleXmlCell id="513" r="I45" connectionId="0">
    <xmlCellPr id="1" uniqueName="P1076484">
      <xmlPr mapId="1" xpath="/GFI-IZD-POD/NTI-GFI-IZD-POD_1000342/P1076484" xmlDataType="decimal"/>
    </xmlCellPr>
  </singleXmlCell>
  <singleXmlCell id="514" r="H46" connectionId="0">
    <xmlCellPr id="1" uniqueName="P1076485">
      <xmlPr mapId="1" xpath="/GFI-IZD-POD/NTI-GFI-IZD-POD_1000342/P1076485" xmlDataType="decimal"/>
    </xmlCellPr>
  </singleXmlCell>
  <singleXmlCell id="515" r="I46" connectionId="0">
    <xmlCellPr id="1" uniqueName="P1076486">
      <xmlPr mapId="1" xpath="/GFI-IZD-POD/NTI-GFI-IZD-POD_1000342/P1076486" xmlDataType="decimal"/>
    </xmlCellPr>
  </singleXmlCell>
  <singleXmlCell id="516" r="H47" connectionId="0">
    <xmlCellPr id="1" uniqueName="P1076487">
      <xmlPr mapId="1" xpath="/GFI-IZD-POD/NTI-GFI-IZD-POD_1000342/P1076487" xmlDataType="decimal"/>
    </xmlCellPr>
  </singleXmlCell>
  <singleXmlCell id="517" r="I47" connectionId="0">
    <xmlCellPr id="1" uniqueName="P1076488">
      <xmlPr mapId="1" xpath="/GFI-IZD-POD/NTI-GFI-IZD-POD_1000342/P1076488" xmlDataType="decimal"/>
    </xmlCellPr>
  </singleXmlCell>
  <singleXmlCell id="518" r="H48" connectionId="0">
    <xmlCellPr id="1" uniqueName="P1076489">
      <xmlPr mapId="1" xpath="/GFI-IZD-POD/NTI-GFI-IZD-POD_1000342/P1076489" xmlDataType="decimal"/>
    </xmlCellPr>
  </singleXmlCell>
  <singleXmlCell id="519" r="I48" connectionId="0">
    <xmlCellPr id="1" uniqueName="P1076490">
      <xmlPr mapId="1" xpath="/GFI-IZD-POD/NTI-GFI-IZD-POD_1000342/P1076490" xmlDataType="decimal"/>
    </xmlCellPr>
  </singleXmlCell>
  <singleXmlCell id="520" r="H49" connectionId="0">
    <xmlCellPr id="1" uniqueName="P1076491">
      <xmlPr mapId="1" xpath="/GFI-IZD-POD/NTI-GFI-IZD-POD_1000342/P1076491" xmlDataType="decimal"/>
    </xmlCellPr>
  </singleXmlCell>
  <singleXmlCell id="521" r="I49" connectionId="0">
    <xmlCellPr id="1" uniqueName="P1076492">
      <xmlPr mapId="1" xpath="/GFI-IZD-POD/NTI-GFI-IZD-POD_1000342/P1076492" xmlDataType="decimal"/>
    </xmlCellPr>
  </singleXmlCell>
  <singleXmlCell id="522" r="H50" connectionId="0">
    <xmlCellPr id="1" uniqueName="P1076493">
      <xmlPr mapId="1" xpath="/GFI-IZD-POD/NTI-GFI-IZD-POD_1000342/P1076493" xmlDataType="decimal"/>
    </xmlCellPr>
  </singleXmlCell>
  <singleXmlCell id="523" r="I50" connectionId="0">
    <xmlCellPr id="1" uniqueName="P1076494">
      <xmlPr mapId="1" xpath="/GFI-IZD-POD/NTI-GFI-IZD-POD_1000342/P1076494" xmlDataType="decimal"/>
    </xmlCellPr>
  </singleXmlCell>
  <singleXmlCell id="524" r="H51" connectionId="0">
    <xmlCellPr id="1" uniqueName="P1076495">
      <xmlPr mapId="1" xpath="/GFI-IZD-POD/NTI-GFI-IZD-POD_1000342/P1076495" xmlDataType="decimal"/>
    </xmlCellPr>
  </singleXmlCell>
  <singleXmlCell id="525" r="I51" connectionId="0">
    <xmlCellPr id="1" uniqueName="P1076496">
      <xmlPr mapId="1" xpath="/GFI-IZD-POD/NTI-GFI-IZD-POD_1000342/P1076496" xmlDataType="decimal"/>
    </xmlCellPr>
  </singleXmlCell>
  <singleXmlCell id="526" r="H52" connectionId="0">
    <xmlCellPr id="1" uniqueName="P1078211">
      <xmlPr mapId="1" xpath="/GFI-IZD-POD/NTI-GFI-IZD-POD_1000342/P1078211" xmlDataType="decimal"/>
    </xmlCellPr>
  </singleXmlCell>
  <singleXmlCell id="527" r="I52" connectionId="0">
    <xmlCellPr id="1" uniqueName="P1078212">
      <xmlPr mapId="1" xpath="/GFI-IZD-POD/NTI-GFI-IZD-POD_1000342/P1078212" xmlDataType="decimal"/>
    </xmlCellPr>
  </singleXmlCell>
  <singleXmlCell id="528" r="H53" connectionId="0">
    <xmlCellPr id="1" uniqueName="P1078213">
      <xmlPr mapId="1" xpath="/GFI-IZD-POD/NTI-GFI-IZD-POD_1000342/P1078213" xmlDataType="decimal"/>
    </xmlCellPr>
  </singleXmlCell>
  <singleXmlCell id="529" r="I53" connectionId="0">
    <xmlCellPr id="1" uniqueName="P1078214">
      <xmlPr mapId="1" xpath="/GFI-IZD-POD/NTI-GFI-IZD-POD_1000342/P1078214" xmlDataType="decimal"/>
    </xmlCellPr>
  </singleXmlCell>
  <singleXmlCell id="530" r="H54" connectionId="0">
    <xmlCellPr id="1" uniqueName="P1078216">
      <xmlPr mapId="1" xpath="/GFI-IZD-POD/NTI-GFI-IZD-POD_1000342/P1078216" xmlDataType="decimal"/>
    </xmlCellPr>
  </singleXmlCell>
  <singleXmlCell id="531" r="I54" connectionId="0">
    <xmlCellPr id="1" uniqueName="P1078218">
      <xmlPr mapId="1" xpath="/GFI-IZD-POD/NTI-GFI-IZD-POD_1000342/P1078218" xmlDataType="decimal"/>
    </xmlCellPr>
  </singleXmlCell>
  <singleXmlCell id="532" r="H55" connectionId="0">
    <xmlCellPr id="1" uniqueName="P1078219">
      <xmlPr mapId="1" xpath="/GFI-IZD-POD/NTI-GFI-IZD-POD_1000342/P1078219" xmlDataType="decimal"/>
    </xmlCellPr>
  </singleXmlCell>
  <singleXmlCell id="533" r="I55" connectionId="0">
    <xmlCellPr id="1" uniqueName="P1078221">
      <xmlPr mapId="1" xpath="/GFI-IZD-POD/NTI-GFI-IZD-POD_1000342/P1078221" xmlDataType="decimal"/>
    </xmlCellPr>
  </singleXmlCell>
  <singleXmlCell id="534" r="H56" connectionId="0">
    <xmlCellPr id="1" uniqueName="P1078223">
      <xmlPr mapId="1" xpath="/GFI-IZD-POD/NTI-GFI-IZD-POD_1000342/P1078223" xmlDataType="decimal"/>
    </xmlCellPr>
  </singleXmlCell>
  <singleXmlCell id="535" r="I56" connectionId="0">
    <xmlCellPr id="1" uniqueName="P1078225">
      <xmlPr mapId="1" xpath="/GFI-IZD-POD/NTI-GFI-IZD-POD_1000342/P1078225" xmlDataType="decimal"/>
    </xmlCellPr>
  </singleXmlCell>
  <singleXmlCell id="536" r="H57" connectionId="0">
    <xmlCellPr id="1" uniqueName="P1078227">
      <xmlPr mapId="1" xpath="/GFI-IZD-POD/NTI-GFI-IZD-POD_1000342/P1078227" xmlDataType="decimal"/>
    </xmlCellPr>
  </singleXmlCell>
  <singleXmlCell id="537" r="I57" connectionId="0">
    <xmlCellPr id="1" uniqueName="P1078228">
      <xmlPr mapId="1" xpath="/GFI-IZD-POD/NTI-GFI-IZD-POD_1000342/P1078228" xmlDataType="decimal"/>
    </xmlCellPr>
  </singleXmlCell>
  <singleXmlCell id="538" r="H58" connectionId="0">
    <xmlCellPr id="1" uniqueName="P1078230">
      <xmlPr mapId="1" xpath="/GFI-IZD-POD/NTI-GFI-IZD-POD_1000342/P1078230" xmlDataType="decimal"/>
    </xmlCellPr>
  </singleXmlCell>
  <singleXmlCell id="539" r="I58" connectionId="0">
    <xmlCellPr id="1" uniqueName="P1078232">
      <xmlPr mapId="1" xpath="/GFI-IZD-POD/NTI-GFI-IZD-POD_1000342/P1078232" xmlDataType="decimal"/>
    </xmlCellPr>
  </singleXmlCell>
  <singleXmlCell id="540" r="H59" connectionId="0">
    <xmlCellPr id="1" uniqueName="P1078234">
      <xmlPr mapId="1" xpath="/GFI-IZD-POD/NTI-GFI-IZD-POD_1000342/P1078234" xmlDataType="decimal"/>
    </xmlCellPr>
  </singleXmlCell>
  <singleXmlCell id="541" r="I59" connectionId="0">
    <xmlCellPr id="1" uniqueName="P1078235">
      <xmlPr mapId="1" xpath="/GFI-IZD-POD/NTI-GFI-IZD-POD_1000342/P1078235" xmlDataType="decimal"/>
    </xmlCellPr>
  </singleXmlCell>
</singleXmlCells>
</file>

<file path=xl/tables/tableSingleCells5.xml><?xml version="1.0" encoding="utf-8"?>
<singleXmlCells xmlns="http://schemas.openxmlformats.org/spreadsheetml/2006/main">
  <singleXmlCell id="542" r="H8" connectionId="0">
    <xmlCellPr id="1" uniqueName="P1078099">
      <xmlPr mapId="1" xpath="/GFI-IZD-POD/NTD-GFI-IZD-POD_1000343/P1078099" xmlDataType="decimal"/>
    </xmlCellPr>
  </singleXmlCell>
  <singleXmlCell id="543" r="I8" connectionId="0">
    <xmlCellPr id="1" uniqueName="P1078100">
      <xmlPr mapId="1" xpath="/GFI-IZD-POD/NTD-GFI-IZD-POD_1000343/P1078100" xmlDataType="decimal"/>
    </xmlCellPr>
  </singleXmlCell>
  <singleXmlCell id="544" r="H9" connectionId="0">
    <xmlCellPr id="1" uniqueName="P1078101">
      <xmlPr mapId="1" xpath="/GFI-IZD-POD/NTD-GFI-IZD-POD_1000343/P1078101" xmlDataType="decimal"/>
    </xmlCellPr>
  </singleXmlCell>
  <singleXmlCell id="545" r="I9" connectionId="0">
    <xmlCellPr id="1" uniqueName="P1078102">
      <xmlPr mapId="1" xpath="/GFI-IZD-POD/NTD-GFI-IZD-POD_1000343/P1078102" xmlDataType="decimal"/>
    </xmlCellPr>
  </singleXmlCell>
  <singleXmlCell id="546" r="H10" connectionId="0">
    <xmlCellPr id="1" uniqueName="P1078103">
      <xmlPr mapId="1" xpath="/GFI-IZD-POD/NTD-GFI-IZD-POD_1000343/P1078103" xmlDataType="decimal"/>
    </xmlCellPr>
  </singleXmlCell>
  <singleXmlCell id="547" r="I10" connectionId="0">
    <xmlCellPr id="1" uniqueName="P1078104">
      <xmlPr mapId="1" xpath="/GFI-IZD-POD/NTD-GFI-IZD-POD_1000343/P1078104" xmlDataType="decimal"/>
    </xmlCellPr>
  </singleXmlCell>
  <singleXmlCell id="548" r="H11" connectionId="0">
    <xmlCellPr id="1" uniqueName="P1078105">
      <xmlPr mapId="1" xpath="/GFI-IZD-POD/NTD-GFI-IZD-POD_1000343/P1078105" xmlDataType="decimal"/>
    </xmlCellPr>
  </singleXmlCell>
  <singleXmlCell id="549" r="I11" connectionId="0">
    <xmlCellPr id="1" uniqueName="P1078106">
      <xmlPr mapId="1" xpath="/GFI-IZD-POD/NTD-GFI-IZD-POD_1000343/P1078106" xmlDataType="decimal"/>
    </xmlCellPr>
  </singleXmlCell>
  <singleXmlCell id="550" r="H12" connectionId="0">
    <xmlCellPr id="1" uniqueName="P1078107">
      <xmlPr mapId="1" xpath="/GFI-IZD-POD/NTD-GFI-IZD-POD_1000343/P1078107" xmlDataType="decimal"/>
    </xmlCellPr>
  </singleXmlCell>
  <singleXmlCell id="551" r="I12" connectionId="0">
    <xmlCellPr id="1" uniqueName="P1078108">
      <xmlPr mapId="1" xpath="/GFI-IZD-POD/NTD-GFI-IZD-POD_1000343/P1078108" xmlDataType="decimal"/>
    </xmlCellPr>
  </singleXmlCell>
  <singleXmlCell id="552" r="H13" connectionId="0">
    <xmlCellPr id="1" uniqueName="P1078109">
      <xmlPr mapId="1" xpath="/GFI-IZD-POD/NTD-GFI-IZD-POD_1000343/P1078109" xmlDataType="decimal"/>
    </xmlCellPr>
  </singleXmlCell>
  <singleXmlCell id="553" r="I13" connectionId="0">
    <xmlCellPr id="1" uniqueName="P1078110">
      <xmlPr mapId="1" xpath="/GFI-IZD-POD/NTD-GFI-IZD-POD_1000343/P1078110" xmlDataType="decimal"/>
    </xmlCellPr>
  </singleXmlCell>
  <singleXmlCell id="554" r="H14" connectionId="0">
    <xmlCellPr id="1" uniqueName="P1078111">
      <xmlPr mapId="1" xpath="/GFI-IZD-POD/NTD-GFI-IZD-POD_1000343/P1078111" xmlDataType="decimal"/>
    </xmlCellPr>
  </singleXmlCell>
  <singleXmlCell id="555" r="I14" connectionId="0">
    <xmlCellPr id="1" uniqueName="P1078112">
      <xmlPr mapId="1" xpath="/GFI-IZD-POD/NTD-GFI-IZD-POD_1000343/P1078112" xmlDataType="decimal"/>
    </xmlCellPr>
  </singleXmlCell>
  <singleXmlCell id="556" r="H15" connectionId="0">
    <xmlCellPr id="1" uniqueName="P1078113">
      <xmlPr mapId="1" xpath="/GFI-IZD-POD/NTD-GFI-IZD-POD_1000343/P1078113" xmlDataType="decimal"/>
    </xmlCellPr>
  </singleXmlCell>
  <singleXmlCell id="557" r="I15" connectionId="0">
    <xmlCellPr id="1" uniqueName="P1078114">
      <xmlPr mapId="1" xpath="/GFI-IZD-POD/NTD-GFI-IZD-POD_1000343/P1078114" xmlDataType="decimal"/>
    </xmlCellPr>
  </singleXmlCell>
  <singleXmlCell id="559" r="H16" connectionId="0">
    <xmlCellPr id="1" uniqueName="P1078115">
      <xmlPr mapId="1" xpath="/GFI-IZD-POD/NTD-GFI-IZD-POD_1000343/P1078115" xmlDataType="decimal"/>
    </xmlCellPr>
  </singleXmlCell>
  <singleXmlCell id="562" r="I16" connectionId="0">
    <xmlCellPr id="1" uniqueName="P1078116">
      <xmlPr mapId="1" xpath="/GFI-IZD-POD/NTD-GFI-IZD-POD_1000343/P1078116" xmlDataType="decimal"/>
    </xmlCellPr>
  </singleXmlCell>
  <singleXmlCell id="563" r="H17" connectionId="0">
    <xmlCellPr id="1" uniqueName="P1078117">
      <xmlPr mapId="1" xpath="/GFI-IZD-POD/NTD-GFI-IZD-POD_1000343/P1078117" xmlDataType="decimal"/>
    </xmlCellPr>
  </singleXmlCell>
  <singleXmlCell id="564" r="I17" connectionId="0">
    <xmlCellPr id="1" uniqueName="P1078118">
      <xmlPr mapId="1" xpath="/GFI-IZD-POD/NTD-GFI-IZD-POD_1000343/P1078118" xmlDataType="decimal"/>
    </xmlCellPr>
  </singleXmlCell>
  <singleXmlCell id="565" r="H18" connectionId="0">
    <xmlCellPr id="1" uniqueName="P1078119">
      <xmlPr mapId="1" xpath="/GFI-IZD-POD/NTD-GFI-IZD-POD_1000343/P1078119" xmlDataType="decimal"/>
    </xmlCellPr>
  </singleXmlCell>
  <singleXmlCell id="566" r="I18" connectionId="0">
    <xmlCellPr id="1" uniqueName="P1078120">
      <xmlPr mapId="1" xpath="/GFI-IZD-POD/NTD-GFI-IZD-POD_1000343/P1078120" xmlDataType="decimal"/>
    </xmlCellPr>
  </singleXmlCell>
  <singleXmlCell id="567" r="H19" connectionId="0">
    <xmlCellPr id="1" uniqueName="P1078121">
      <xmlPr mapId="1" xpath="/GFI-IZD-POD/NTD-GFI-IZD-POD_1000343/P1078121" xmlDataType="decimal"/>
    </xmlCellPr>
  </singleXmlCell>
  <singleXmlCell id="568" r="I19" connectionId="0">
    <xmlCellPr id="1" uniqueName="P1078122">
      <xmlPr mapId="1" xpath="/GFI-IZD-POD/NTD-GFI-IZD-POD_1000343/P1078122" xmlDataType="decimal"/>
    </xmlCellPr>
  </singleXmlCell>
  <singleXmlCell id="569" r="H21" connectionId="0">
    <xmlCellPr id="1" uniqueName="P1078123">
      <xmlPr mapId="1" xpath="/GFI-IZD-POD/NTD-GFI-IZD-POD_1000343/P1078123" xmlDataType="decimal"/>
    </xmlCellPr>
  </singleXmlCell>
  <singleXmlCell id="570" r="I21" connectionId="0">
    <xmlCellPr id="1" uniqueName="P1078124">
      <xmlPr mapId="1" xpath="/GFI-IZD-POD/NTD-GFI-IZD-POD_1000343/P1078124" xmlDataType="decimal"/>
    </xmlCellPr>
  </singleXmlCell>
  <singleXmlCell id="571" r="H22" connectionId="0">
    <xmlCellPr id="1" uniqueName="P1078125">
      <xmlPr mapId="1" xpath="/GFI-IZD-POD/NTD-GFI-IZD-POD_1000343/P1078125" xmlDataType="decimal"/>
    </xmlCellPr>
  </singleXmlCell>
  <singleXmlCell id="572" r="I22" connectionId="0">
    <xmlCellPr id="1" uniqueName="P1078126">
      <xmlPr mapId="1" xpath="/GFI-IZD-POD/NTD-GFI-IZD-POD_1000343/P1078126" xmlDataType="decimal"/>
    </xmlCellPr>
  </singleXmlCell>
  <singleXmlCell id="573" r="H23" connectionId="0">
    <xmlCellPr id="1" uniqueName="P1078127">
      <xmlPr mapId="1" xpath="/GFI-IZD-POD/NTD-GFI-IZD-POD_1000343/P1078127" xmlDataType="decimal"/>
    </xmlCellPr>
  </singleXmlCell>
  <singleXmlCell id="574" r="I23" connectionId="0">
    <xmlCellPr id="1" uniqueName="P1078128">
      <xmlPr mapId="1" xpath="/GFI-IZD-POD/NTD-GFI-IZD-POD_1000343/P1078128" xmlDataType="decimal"/>
    </xmlCellPr>
  </singleXmlCell>
  <singleXmlCell id="575" r="H24" connectionId="0">
    <xmlCellPr id="1" uniqueName="P1078129">
      <xmlPr mapId="1" xpath="/GFI-IZD-POD/NTD-GFI-IZD-POD_1000343/P1078129" xmlDataType="decimal"/>
    </xmlCellPr>
  </singleXmlCell>
  <singleXmlCell id="576" r="I24" connectionId="0">
    <xmlCellPr id="1" uniqueName="P1078130">
      <xmlPr mapId="1" xpath="/GFI-IZD-POD/NTD-GFI-IZD-POD_1000343/P1078130" xmlDataType="decimal"/>
    </xmlCellPr>
  </singleXmlCell>
  <singleXmlCell id="577" r="H25" connectionId="0">
    <xmlCellPr id="1" uniqueName="P1078131">
      <xmlPr mapId="1" xpath="/GFI-IZD-POD/NTD-GFI-IZD-POD_1000343/P1078131" xmlDataType="decimal"/>
    </xmlCellPr>
  </singleXmlCell>
  <singleXmlCell id="578" r="I25" connectionId="0">
    <xmlCellPr id="1" uniqueName="P1078132">
      <xmlPr mapId="1" xpath="/GFI-IZD-POD/NTD-GFI-IZD-POD_1000343/P1078132" xmlDataType="decimal"/>
    </xmlCellPr>
  </singleXmlCell>
  <singleXmlCell id="579" r="H26" connectionId="0">
    <xmlCellPr id="1" uniqueName="P1078133">
      <xmlPr mapId="1" xpath="/GFI-IZD-POD/NTD-GFI-IZD-POD_1000343/P1078133" xmlDataType="decimal"/>
    </xmlCellPr>
  </singleXmlCell>
  <singleXmlCell id="580" r="I26" connectionId="0">
    <xmlCellPr id="1" uniqueName="P1078134">
      <xmlPr mapId="1" xpath="/GFI-IZD-POD/NTD-GFI-IZD-POD_1000343/P1078134" xmlDataType="decimal"/>
    </xmlCellPr>
  </singleXmlCell>
  <singleXmlCell id="581" r="H27" connectionId="0">
    <xmlCellPr id="1" uniqueName="P1078135">
      <xmlPr mapId="1" xpath="/GFI-IZD-POD/NTD-GFI-IZD-POD_1000343/P1078135" xmlDataType="decimal"/>
    </xmlCellPr>
  </singleXmlCell>
  <singleXmlCell id="582" r="I27" connectionId="0">
    <xmlCellPr id="1" uniqueName="P1078136">
      <xmlPr mapId="1" xpath="/GFI-IZD-POD/NTD-GFI-IZD-POD_1000343/P1078136" xmlDataType="decimal"/>
    </xmlCellPr>
  </singleXmlCell>
  <singleXmlCell id="583" r="H28" connectionId="0">
    <xmlCellPr id="1" uniqueName="P1078137">
      <xmlPr mapId="1" xpath="/GFI-IZD-POD/NTD-GFI-IZD-POD_1000343/P1078137" xmlDataType="decimal"/>
    </xmlCellPr>
  </singleXmlCell>
  <singleXmlCell id="584" r="I28" connectionId="0">
    <xmlCellPr id="1" uniqueName="P1078138">
      <xmlPr mapId="1" xpath="/GFI-IZD-POD/NTD-GFI-IZD-POD_1000343/P1078138" xmlDataType="decimal"/>
    </xmlCellPr>
  </singleXmlCell>
  <singleXmlCell id="585" r="H29" connectionId="0">
    <xmlCellPr id="1" uniqueName="P1078139">
      <xmlPr mapId="1" xpath="/GFI-IZD-POD/NTD-GFI-IZD-POD_1000343/P1078139" xmlDataType="decimal"/>
    </xmlCellPr>
  </singleXmlCell>
  <singleXmlCell id="586" r="I29" connectionId="0">
    <xmlCellPr id="1" uniqueName="P1078140">
      <xmlPr mapId="1" xpath="/GFI-IZD-POD/NTD-GFI-IZD-POD_1000343/P1078140" xmlDataType="decimal"/>
    </xmlCellPr>
  </singleXmlCell>
  <singleXmlCell id="587" r="H30" connectionId="0">
    <xmlCellPr id="1" uniqueName="P1078141">
      <xmlPr mapId="1" xpath="/GFI-IZD-POD/NTD-GFI-IZD-POD_1000343/P1078141" xmlDataType="decimal"/>
    </xmlCellPr>
  </singleXmlCell>
  <singleXmlCell id="588" r="I30" connectionId="0">
    <xmlCellPr id="1" uniqueName="P1078142">
      <xmlPr mapId="1" xpath="/GFI-IZD-POD/NTD-GFI-IZD-POD_1000343/P1078142" xmlDataType="decimal"/>
    </xmlCellPr>
  </singleXmlCell>
  <singleXmlCell id="589" r="H31" connectionId="0">
    <xmlCellPr id="1" uniqueName="P1078143">
      <xmlPr mapId="1" xpath="/GFI-IZD-POD/NTD-GFI-IZD-POD_1000343/P1078143" xmlDataType="decimal"/>
    </xmlCellPr>
  </singleXmlCell>
  <singleXmlCell id="590" r="I31" connectionId="0">
    <xmlCellPr id="1" uniqueName="P1078144">
      <xmlPr mapId="1" xpath="/GFI-IZD-POD/NTD-GFI-IZD-POD_1000343/P1078144" xmlDataType="decimal"/>
    </xmlCellPr>
  </singleXmlCell>
  <singleXmlCell id="591" r="H32" connectionId="0">
    <xmlCellPr id="1" uniqueName="P1078145">
      <xmlPr mapId="1" xpath="/GFI-IZD-POD/NTD-GFI-IZD-POD_1000343/P1078145" xmlDataType="decimal"/>
    </xmlCellPr>
  </singleXmlCell>
  <singleXmlCell id="592" r="I32" connectionId="0">
    <xmlCellPr id="1" uniqueName="P1078146">
      <xmlPr mapId="1" xpath="/GFI-IZD-POD/NTD-GFI-IZD-POD_1000343/P1078146" xmlDataType="decimal"/>
    </xmlCellPr>
  </singleXmlCell>
  <singleXmlCell id="593" r="H33" connectionId="0">
    <xmlCellPr id="1" uniqueName="P1078147">
      <xmlPr mapId="1" xpath="/GFI-IZD-POD/NTD-GFI-IZD-POD_1000343/P1078147" xmlDataType="decimal"/>
    </xmlCellPr>
  </singleXmlCell>
  <singleXmlCell id="594" r="I33" connectionId="0">
    <xmlCellPr id="1" uniqueName="P1078148">
      <xmlPr mapId="1" xpath="/GFI-IZD-POD/NTD-GFI-IZD-POD_1000343/P1078148" xmlDataType="decimal"/>
    </xmlCellPr>
  </singleXmlCell>
  <singleXmlCell id="595" r="H34" connectionId="0">
    <xmlCellPr id="1" uniqueName="P1078149">
      <xmlPr mapId="1" xpath="/GFI-IZD-POD/NTD-GFI-IZD-POD_1000343/P1078149" xmlDataType="decimal"/>
    </xmlCellPr>
  </singleXmlCell>
  <singleXmlCell id="596" r="I34" connectionId="0">
    <xmlCellPr id="1" uniqueName="P1078150">
      <xmlPr mapId="1" xpath="/GFI-IZD-POD/NTD-GFI-IZD-POD_1000343/P1078150" xmlDataType="decimal"/>
    </xmlCellPr>
  </singleXmlCell>
  <singleXmlCell id="597" r="H36" connectionId="0">
    <xmlCellPr id="1" uniqueName="P1078151">
      <xmlPr mapId="1" xpath="/GFI-IZD-POD/NTD-GFI-IZD-POD_1000343/P1078151" xmlDataType="decimal"/>
    </xmlCellPr>
  </singleXmlCell>
  <singleXmlCell id="598" r="I36" connectionId="0">
    <xmlCellPr id="1" uniqueName="P1078152">
      <xmlPr mapId="1" xpath="/GFI-IZD-POD/NTD-GFI-IZD-POD_1000343/P1078152" xmlDataType="decimal"/>
    </xmlCellPr>
  </singleXmlCell>
  <singleXmlCell id="599" r="H37" connectionId="0">
    <xmlCellPr id="1" uniqueName="P1078153">
      <xmlPr mapId="1" xpath="/GFI-IZD-POD/NTD-GFI-IZD-POD_1000343/P1078153" xmlDataType="decimal"/>
    </xmlCellPr>
  </singleXmlCell>
  <singleXmlCell id="600" r="I37" connectionId="0">
    <xmlCellPr id="1" uniqueName="P1078154">
      <xmlPr mapId="1" xpath="/GFI-IZD-POD/NTD-GFI-IZD-POD_1000343/P1078154" xmlDataType="decimal"/>
    </xmlCellPr>
  </singleXmlCell>
  <singleXmlCell id="601" r="H38" connectionId="0">
    <xmlCellPr id="1" uniqueName="P1078155">
      <xmlPr mapId="1" xpath="/GFI-IZD-POD/NTD-GFI-IZD-POD_1000343/P1078155" xmlDataType="decimal"/>
    </xmlCellPr>
  </singleXmlCell>
  <singleXmlCell id="602" r="I38" connectionId="0">
    <xmlCellPr id="1" uniqueName="P1078156">
      <xmlPr mapId="1" xpath="/GFI-IZD-POD/NTD-GFI-IZD-POD_1000343/P1078156" xmlDataType="decimal"/>
    </xmlCellPr>
  </singleXmlCell>
  <singleXmlCell id="603" r="H39" connectionId="0">
    <xmlCellPr id="1" uniqueName="P1078157">
      <xmlPr mapId="1" xpath="/GFI-IZD-POD/NTD-GFI-IZD-POD_1000343/P1078157" xmlDataType="decimal"/>
    </xmlCellPr>
  </singleXmlCell>
  <singleXmlCell id="604" r="I39" connectionId="0">
    <xmlCellPr id="1" uniqueName="P1078158">
      <xmlPr mapId="1" xpath="/GFI-IZD-POD/NTD-GFI-IZD-POD_1000343/P1078158" xmlDataType="decimal"/>
    </xmlCellPr>
  </singleXmlCell>
  <singleXmlCell id="605" r="H40" connectionId="0">
    <xmlCellPr id="1" uniqueName="P1078159">
      <xmlPr mapId="1" xpath="/GFI-IZD-POD/NTD-GFI-IZD-POD_1000343/P1078159" xmlDataType="decimal"/>
    </xmlCellPr>
  </singleXmlCell>
  <singleXmlCell id="606" r="I40" connectionId="0">
    <xmlCellPr id="1" uniqueName="P1078160">
      <xmlPr mapId="1" xpath="/GFI-IZD-POD/NTD-GFI-IZD-POD_1000343/P1078160" xmlDataType="decimal"/>
    </xmlCellPr>
  </singleXmlCell>
  <singleXmlCell id="607" r="H41" connectionId="0">
    <xmlCellPr id="1" uniqueName="P1078161">
      <xmlPr mapId="1" xpath="/GFI-IZD-POD/NTD-GFI-IZD-POD_1000343/P1078161" xmlDataType="decimal"/>
    </xmlCellPr>
  </singleXmlCell>
  <singleXmlCell id="608" r="I41" connectionId="0">
    <xmlCellPr id="1" uniqueName="P1078162">
      <xmlPr mapId="1" xpath="/GFI-IZD-POD/NTD-GFI-IZD-POD_1000343/P1078162" xmlDataType="decimal"/>
    </xmlCellPr>
  </singleXmlCell>
  <singleXmlCell id="609" r="H42" connectionId="0">
    <xmlCellPr id="1" uniqueName="P1078163">
      <xmlPr mapId="1" xpath="/GFI-IZD-POD/NTD-GFI-IZD-POD_1000343/P1078163" xmlDataType="decimal"/>
    </xmlCellPr>
  </singleXmlCell>
  <singleXmlCell id="610" r="I42" connectionId="0">
    <xmlCellPr id="1" uniqueName="P1078164">
      <xmlPr mapId="1" xpath="/GFI-IZD-POD/NTD-GFI-IZD-POD_1000343/P1078164" xmlDataType="decimal"/>
    </xmlCellPr>
  </singleXmlCell>
  <singleXmlCell id="611" r="H43" connectionId="0">
    <xmlCellPr id="1" uniqueName="P1078165">
      <xmlPr mapId="1" xpath="/GFI-IZD-POD/NTD-GFI-IZD-POD_1000343/P1078165" xmlDataType="decimal"/>
    </xmlCellPr>
  </singleXmlCell>
  <singleXmlCell id="612" r="I43" connectionId="0">
    <xmlCellPr id="1" uniqueName="P1078166">
      <xmlPr mapId="1" xpath="/GFI-IZD-POD/NTD-GFI-IZD-POD_1000343/P1078166" xmlDataType="decimal"/>
    </xmlCellPr>
  </singleXmlCell>
  <singleXmlCell id="613" r="H44" connectionId="0">
    <xmlCellPr id="1" uniqueName="P1078167">
      <xmlPr mapId="1" xpath="/GFI-IZD-POD/NTD-GFI-IZD-POD_1000343/P1078167" xmlDataType="decimal"/>
    </xmlCellPr>
  </singleXmlCell>
  <singleXmlCell id="614" r="I44" connectionId="0">
    <xmlCellPr id="1" uniqueName="P1078168">
      <xmlPr mapId="1" xpath="/GFI-IZD-POD/NTD-GFI-IZD-POD_1000343/P1078168" xmlDataType="decimal"/>
    </xmlCellPr>
  </singleXmlCell>
  <singleXmlCell id="615" r="H45" connectionId="0">
    <xmlCellPr id="1" uniqueName="P1078169">
      <xmlPr mapId="1" xpath="/GFI-IZD-POD/NTD-GFI-IZD-POD_1000343/P1078169" xmlDataType="decimal"/>
    </xmlCellPr>
  </singleXmlCell>
  <singleXmlCell id="616" r="I45" connectionId="0">
    <xmlCellPr id="1" uniqueName="P1078170">
      <xmlPr mapId="1" xpath="/GFI-IZD-POD/NTD-GFI-IZD-POD_1000343/P1078170" xmlDataType="decimal"/>
    </xmlCellPr>
  </singleXmlCell>
  <singleXmlCell id="617" r="H46" connectionId="0">
    <xmlCellPr id="1" uniqueName="P1078171">
      <xmlPr mapId="1" xpath="/GFI-IZD-POD/NTD-GFI-IZD-POD_1000343/P1078171" xmlDataType="decimal"/>
    </xmlCellPr>
  </singleXmlCell>
  <singleXmlCell id="618" r="I46" connectionId="0">
    <xmlCellPr id="1" uniqueName="P1078172">
      <xmlPr mapId="1" xpath="/GFI-IZD-POD/NTD-GFI-IZD-POD_1000343/P1078172" xmlDataType="decimal"/>
    </xmlCellPr>
  </singleXmlCell>
  <singleXmlCell id="619" r="H47" connectionId="0">
    <xmlCellPr id="1" uniqueName="P1078173">
      <xmlPr mapId="1" xpath="/GFI-IZD-POD/NTD-GFI-IZD-POD_1000343/P1078173" xmlDataType="decimal"/>
    </xmlCellPr>
  </singleXmlCell>
  <singleXmlCell id="620" r="I47" connectionId="0">
    <xmlCellPr id="1" uniqueName="P1078174">
      <xmlPr mapId="1" xpath="/GFI-IZD-POD/NTD-GFI-IZD-POD_1000343/P1078174" xmlDataType="decimal"/>
    </xmlCellPr>
  </singleXmlCell>
  <singleXmlCell id="621" r="H48" connectionId="0">
    <xmlCellPr id="1" uniqueName="P1078175">
      <xmlPr mapId="1" xpath="/GFI-IZD-POD/NTD-GFI-IZD-POD_1000343/P1078175" xmlDataType="decimal"/>
    </xmlCellPr>
  </singleXmlCell>
  <singleXmlCell id="622" r="I48" connectionId="0">
    <xmlCellPr id="1" uniqueName="P1078176">
      <xmlPr mapId="1" xpath="/GFI-IZD-POD/NTD-GFI-IZD-POD_1000343/P1078176" xmlDataType="decimal"/>
    </xmlCellPr>
  </singleXmlCell>
  <singleXmlCell id="623" r="H49" connectionId="0">
    <xmlCellPr id="1" uniqueName="P1078177">
      <xmlPr mapId="1" xpath="/GFI-IZD-POD/NTD-GFI-IZD-POD_1000343/P1078177" xmlDataType="decimal"/>
    </xmlCellPr>
  </singleXmlCell>
  <singleXmlCell id="624" r="I49" connectionId="0">
    <xmlCellPr id="1" uniqueName="P1078178">
      <xmlPr mapId="1" xpath="/GFI-IZD-POD/NTD-GFI-IZD-POD_1000343/P1078178" xmlDataType="decimal"/>
    </xmlCellPr>
  </singleXmlCell>
  <singleXmlCell id="625" r="H50" connectionId="0">
    <xmlCellPr id="1" uniqueName="P1078179">
      <xmlPr mapId="1" xpath="/GFI-IZD-POD/NTD-GFI-IZD-POD_1000343/P1078179" xmlDataType="decimal"/>
    </xmlCellPr>
  </singleXmlCell>
  <singleXmlCell id="626" r="I50" connectionId="0">
    <xmlCellPr id="1" uniqueName="P1078180">
      <xmlPr mapId="1" xpath="/GFI-IZD-POD/NTD-GFI-IZD-POD_1000343/P1078180" xmlDataType="decimal"/>
    </xmlCellPr>
  </singleXmlCell>
  <singleXmlCell id="627" r="H51" connectionId="0">
    <xmlCellPr id="1" uniqueName="P1078181">
      <xmlPr mapId="1" xpath="/GFI-IZD-POD/NTD-GFI-IZD-POD_1000343/P1078181" xmlDataType="decimal"/>
    </xmlCellPr>
  </singleXmlCell>
  <singleXmlCell id="628" r="I51" connectionId="0">
    <xmlCellPr id="1" uniqueName="P1078182">
      <xmlPr mapId="1" xpath="/GFI-IZD-POD/NTD-GFI-IZD-POD_1000343/P1078182" xmlDataType="decimal"/>
    </xmlCellPr>
  </singleXmlCell>
</singleXmlCells>
</file>

<file path=xl/tables/tableSingleCells6.xml><?xml version="1.0" encoding="utf-8"?>
<singleXmlCells xmlns="http://schemas.openxmlformats.org/spreadsheetml/2006/main">
  <singleXmlCell id="629" r="H7" connectionId="0">
    <xmlCellPr id="1" uniqueName="P1073415">
      <xmlPr mapId="1" xpath="/GFI-IZD-POD/IPK-GFI-IZD-POD_1000344/P1073415" xmlDataType="decimal"/>
    </xmlCellPr>
  </singleXmlCell>
  <singleXmlCell id="630" r="I7" connectionId="0">
    <xmlCellPr id="1" uniqueName="P1078183">
      <xmlPr mapId="1" xpath="/GFI-IZD-POD/IPK-GFI-IZD-POD_1000344/P1078183" xmlDataType="decimal"/>
    </xmlCellPr>
  </singleXmlCell>
  <singleXmlCell id="631" r="J7" connectionId="0">
    <xmlCellPr id="1" uniqueName="P1078184">
      <xmlPr mapId="1" xpath="/GFI-IZD-POD/IPK-GFI-IZD-POD_1000344/P1078184" xmlDataType="decimal"/>
    </xmlCellPr>
  </singleXmlCell>
  <singleXmlCell id="632" r="K7" connectionId="0">
    <xmlCellPr id="1" uniqueName="P1078185">
      <xmlPr mapId="1" xpath="/GFI-IZD-POD/IPK-GFI-IZD-POD_1000344/P1078185" xmlDataType="decimal"/>
    </xmlCellPr>
  </singleXmlCell>
  <singleXmlCell id="633" r="L7" connectionId="0">
    <xmlCellPr id="1" uniqueName="P1078186">
      <xmlPr mapId="1" xpath="/GFI-IZD-POD/IPK-GFI-IZD-POD_1000344/P1078186" xmlDataType="decimal"/>
    </xmlCellPr>
  </singleXmlCell>
  <singleXmlCell id="634" r="M7" connectionId="0">
    <xmlCellPr id="1" uniqueName="P1078187">
      <xmlPr mapId="1" xpath="/GFI-IZD-POD/IPK-GFI-IZD-POD_1000344/P1078187" xmlDataType="decimal"/>
    </xmlCellPr>
  </singleXmlCell>
  <singleXmlCell id="635" r="N7" connectionId="0">
    <xmlCellPr id="1" uniqueName="P1078188">
      <xmlPr mapId="1" xpath="/GFI-IZD-POD/IPK-GFI-IZD-POD_1000344/P1078188" xmlDataType="decimal"/>
    </xmlCellPr>
  </singleXmlCell>
  <singleXmlCell id="636" r="O7" connectionId="0">
    <xmlCellPr id="1" uniqueName="P1078189">
      <xmlPr mapId="1" xpath="/GFI-IZD-POD/IPK-GFI-IZD-POD_1000344/P1078189" xmlDataType="decimal"/>
    </xmlCellPr>
  </singleXmlCell>
  <singleXmlCell id="637" r="P7" connectionId="0">
    <xmlCellPr id="1" uniqueName="P1081532">
      <xmlPr mapId="1" xpath="/GFI-IZD-POD/IPK-GFI-IZD-POD_1000344/P1081532" xmlDataType="decimal"/>
    </xmlCellPr>
  </singleXmlCell>
  <singleXmlCell id="638" r="Q7" connectionId="0">
    <xmlCellPr id="1" uniqueName="P1081533">
      <xmlPr mapId="1" xpath="/GFI-IZD-POD/IPK-GFI-IZD-POD_1000344/P1081533" xmlDataType="decimal"/>
    </xmlCellPr>
  </singleXmlCell>
  <singleXmlCell id="639" r="R7" connectionId="0">
    <xmlCellPr id="1" uniqueName="P1081534">
      <xmlPr mapId="1" xpath="/GFI-IZD-POD/IPK-GFI-IZD-POD_1000344/P1081534" xmlDataType="decimal"/>
    </xmlCellPr>
  </singleXmlCell>
  <singleXmlCell id="640" r="S7" connectionId="0">
    <xmlCellPr id="1" uniqueName="P1081535">
      <xmlPr mapId="1" xpath="/GFI-IZD-POD/IPK-GFI-IZD-POD_1000344/P1081535" xmlDataType="decimal"/>
    </xmlCellPr>
  </singleXmlCell>
  <singleXmlCell id="641" r="T7" connectionId="0">
    <xmlCellPr id="1" uniqueName="P1081536">
      <xmlPr mapId="1" xpath="/GFI-IZD-POD/IPK-GFI-IZD-POD_1000344/P1081536" xmlDataType="decimal"/>
    </xmlCellPr>
  </singleXmlCell>
  <singleXmlCell id="647" r="U7" connectionId="0">
    <xmlCellPr id="1" uniqueName="P1081537">
      <xmlPr mapId="1" xpath="/GFI-IZD-POD/IPK-GFI-IZD-POD_1000344/P1081537" xmlDataType="decimal"/>
    </xmlCellPr>
  </singleXmlCell>
  <singleXmlCell id="648" r="V7" connectionId="0">
    <xmlCellPr id="1" uniqueName="P1081538">
      <xmlPr mapId="1" xpath="/GFI-IZD-POD/IPK-GFI-IZD-POD_1000344/P1081538" xmlDataType="decimal"/>
    </xmlCellPr>
  </singleXmlCell>
  <singleXmlCell id="649" r="W7" connectionId="0">
    <xmlCellPr id="1" uniqueName="P1081539">
      <xmlPr mapId="1" xpath="/GFI-IZD-POD/IPK-GFI-IZD-POD_1000344/P1081539" xmlDataType="decimal"/>
    </xmlCellPr>
  </singleXmlCell>
  <singleXmlCell id="650" r="H8" connectionId="0">
    <xmlCellPr id="1" uniqueName="P1078190">
      <xmlPr mapId="1" xpath="/GFI-IZD-POD/IPK-GFI-IZD-POD_1000344/P1078190" xmlDataType="decimal"/>
    </xmlCellPr>
  </singleXmlCell>
  <singleXmlCell id="651" r="I8" connectionId="0">
    <xmlCellPr id="1" uniqueName="P1078191">
      <xmlPr mapId="1" xpath="/GFI-IZD-POD/IPK-GFI-IZD-POD_1000344/P1078191" xmlDataType="decimal"/>
    </xmlCellPr>
  </singleXmlCell>
  <singleXmlCell id="652" r="J8" connectionId="0">
    <xmlCellPr id="1" uniqueName="P1078192">
      <xmlPr mapId="1" xpath="/GFI-IZD-POD/IPK-GFI-IZD-POD_1000344/P1078192" xmlDataType="decimal"/>
    </xmlCellPr>
  </singleXmlCell>
  <singleXmlCell id="653" r="K8" connectionId="0">
    <xmlCellPr id="1" uniqueName="P1078193">
      <xmlPr mapId="1" xpath="/GFI-IZD-POD/IPK-GFI-IZD-POD_1000344/P1078193" xmlDataType="decimal"/>
    </xmlCellPr>
  </singleXmlCell>
  <singleXmlCell id="654" r="L8" connectionId="0">
    <xmlCellPr id="1" uniqueName="P1078194">
      <xmlPr mapId="1" xpath="/GFI-IZD-POD/IPK-GFI-IZD-POD_1000344/P1078194" xmlDataType="decimal"/>
    </xmlCellPr>
  </singleXmlCell>
  <singleXmlCell id="655" r="M8" connectionId="0">
    <xmlCellPr id="1" uniqueName="P1078195">
      <xmlPr mapId="1" xpath="/GFI-IZD-POD/IPK-GFI-IZD-POD_1000344/P1078195" xmlDataType="decimal"/>
    </xmlCellPr>
  </singleXmlCell>
  <singleXmlCell id="656" r="N8" connectionId="0">
    <xmlCellPr id="1" uniqueName="P1078196">
      <xmlPr mapId="1" xpath="/GFI-IZD-POD/IPK-GFI-IZD-POD_1000344/P1078196" xmlDataType="decimal"/>
    </xmlCellPr>
  </singleXmlCell>
  <singleXmlCell id="657" r="O8" connectionId="0">
    <xmlCellPr id="1" uniqueName="P1078197">
      <xmlPr mapId="1" xpath="/GFI-IZD-POD/IPK-GFI-IZD-POD_1000344/P1078197" xmlDataType="decimal"/>
    </xmlCellPr>
  </singleXmlCell>
  <singleXmlCell id="658" r="P8" connectionId="0">
    <xmlCellPr id="1" uniqueName="P1081540">
      <xmlPr mapId="1" xpath="/GFI-IZD-POD/IPK-GFI-IZD-POD_1000344/P1081540" xmlDataType="decimal"/>
    </xmlCellPr>
  </singleXmlCell>
  <singleXmlCell id="659" r="Q8" connectionId="0">
    <xmlCellPr id="1" uniqueName="P1081546">
      <xmlPr mapId="1" xpath="/GFI-IZD-POD/IPK-GFI-IZD-POD_1000344/P1081546" xmlDataType="decimal"/>
    </xmlCellPr>
  </singleXmlCell>
  <singleXmlCell id="660" r="R8" connectionId="0">
    <xmlCellPr id="1" uniqueName="P1081648">
      <xmlPr mapId="1" xpath="/GFI-IZD-POD/IPK-GFI-IZD-POD_1000344/P1081648" xmlDataType="decimal"/>
    </xmlCellPr>
  </singleXmlCell>
  <singleXmlCell id="661" r="S8" connectionId="0">
    <xmlCellPr id="1" uniqueName="P1081649">
      <xmlPr mapId="1" xpath="/GFI-IZD-POD/IPK-GFI-IZD-POD_1000344/P1081649" xmlDataType="decimal"/>
    </xmlCellPr>
  </singleXmlCell>
  <singleXmlCell id="662" r="T8" connectionId="0">
    <xmlCellPr id="1" uniqueName="P1081651">
      <xmlPr mapId="1" xpath="/GFI-IZD-POD/IPK-GFI-IZD-POD_1000344/P1081651" xmlDataType="decimal"/>
    </xmlCellPr>
  </singleXmlCell>
  <singleXmlCell id="663" r="U8" connectionId="0">
    <xmlCellPr id="1" uniqueName="P1081656">
      <xmlPr mapId="1" xpath="/GFI-IZD-POD/IPK-GFI-IZD-POD_1000344/P1081656" xmlDataType="decimal"/>
    </xmlCellPr>
  </singleXmlCell>
  <singleXmlCell id="664" r="V8" connectionId="0">
    <xmlCellPr id="1" uniqueName="P1081658">
      <xmlPr mapId="1" xpath="/GFI-IZD-POD/IPK-GFI-IZD-POD_1000344/P1081658" xmlDataType="decimal"/>
    </xmlCellPr>
  </singleXmlCell>
  <singleXmlCell id="665" r="W8" connectionId="0">
    <xmlCellPr id="1" uniqueName="P1081660">
      <xmlPr mapId="1" xpath="/GFI-IZD-POD/IPK-GFI-IZD-POD_1000344/P1081660" xmlDataType="decimal"/>
    </xmlCellPr>
  </singleXmlCell>
  <singleXmlCell id="666" r="H9" connectionId="0">
    <xmlCellPr id="1" uniqueName="P1078198">
      <xmlPr mapId="1" xpath="/GFI-IZD-POD/IPK-GFI-IZD-POD_1000344/P1078198" xmlDataType="decimal"/>
    </xmlCellPr>
  </singleXmlCell>
  <singleXmlCell id="667" r="I9" connectionId="0">
    <xmlCellPr id="1" uniqueName="P1078199">
      <xmlPr mapId="1" xpath="/GFI-IZD-POD/IPK-GFI-IZD-POD_1000344/P1078199" xmlDataType="decimal"/>
    </xmlCellPr>
  </singleXmlCell>
  <singleXmlCell id="668" r="J9" connectionId="0">
    <xmlCellPr id="1" uniqueName="P1078200">
      <xmlPr mapId="1" xpath="/GFI-IZD-POD/IPK-GFI-IZD-POD_1000344/P1078200" xmlDataType="decimal"/>
    </xmlCellPr>
  </singleXmlCell>
  <singleXmlCell id="669" r="K9" connectionId="0">
    <xmlCellPr id="1" uniqueName="P1078201">
      <xmlPr mapId="1" xpath="/GFI-IZD-POD/IPK-GFI-IZD-POD_1000344/P1078201" xmlDataType="decimal"/>
    </xmlCellPr>
  </singleXmlCell>
  <singleXmlCell id="670" r="L9" connectionId="0">
    <xmlCellPr id="1" uniqueName="P1078202">
      <xmlPr mapId="1" xpath="/GFI-IZD-POD/IPK-GFI-IZD-POD_1000344/P1078202" xmlDataType="decimal"/>
    </xmlCellPr>
  </singleXmlCell>
  <singleXmlCell id="671" r="M9" connectionId="0">
    <xmlCellPr id="1" uniqueName="P1078203">
      <xmlPr mapId="1" xpath="/GFI-IZD-POD/IPK-GFI-IZD-POD_1000344/P1078203" xmlDataType="decimal"/>
    </xmlCellPr>
  </singleXmlCell>
  <singleXmlCell id="672" r="N9" connectionId="0">
    <xmlCellPr id="1" uniqueName="P1078204">
      <xmlPr mapId="1" xpath="/GFI-IZD-POD/IPK-GFI-IZD-POD_1000344/P1078204" xmlDataType="decimal"/>
    </xmlCellPr>
  </singleXmlCell>
  <singleXmlCell id="673" r="O9" connectionId="0">
    <xmlCellPr id="1" uniqueName="P1078205">
      <xmlPr mapId="1" xpath="/GFI-IZD-POD/IPK-GFI-IZD-POD_1000344/P1078205" xmlDataType="decimal"/>
    </xmlCellPr>
  </singleXmlCell>
  <singleXmlCell id="674" r="P9" connectionId="0">
    <xmlCellPr id="1" uniqueName="P1081541">
      <xmlPr mapId="1" xpath="/GFI-IZD-POD/IPK-GFI-IZD-POD_1000344/P1081541" xmlDataType="decimal"/>
    </xmlCellPr>
  </singleXmlCell>
  <singleXmlCell id="675" r="Q9" connectionId="0">
    <xmlCellPr id="1" uniqueName="P1081548">
      <xmlPr mapId="1" xpath="/GFI-IZD-POD/IPK-GFI-IZD-POD_1000344/P1081548" xmlDataType="decimal"/>
    </xmlCellPr>
  </singleXmlCell>
  <singleXmlCell id="676" r="R9" connectionId="0">
    <xmlCellPr id="1" uniqueName="P1081662">
      <xmlPr mapId="1" xpath="/GFI-IZD-POD/IPK-GFI-IZD-POD_1000344/P1081662" xmlDataType="decimal"/>
    </xmlCellPr>
  </singleXmlCell>
  <singleXmlCell id="677" r="S9" connectionId="0">
    <xmlCellPr id="1" uniqueName="P1081664">
      <xmlPr mapId="1" xpath="/GFI-IZD-POD/IPK-GFI-IZD-POD_1000344/P1081664" xmlDataType="decimal"/>
    </xmlCellPr>
  </singleXmlCell>
  <singleXmlCell id="678" r="T9" connectionId="0">
    <xmlCellPr id="1" uniqueName="P1081666">
      <xmlPr mapId="1" xpath="/GFI-IZD-POD/IPK-GFI-IZD-POD_1000344/P1081666" xmlDataType="decimal"/>
    </xmlCellPr>
  </singleXmlCell>
  <singleXmlCell id="679" r="U9" connectionId="0">
    <xmlCellPr id="1" uniqueName="P1081668">
      <xmlPr mapId="1" xpath="/GFI-IZD-POD/IPK-GFI-IZD-POD_1000344/P1081668" xmlDataType="decimal"/>
    </xmlCellPr>
  </singleXmlCell>
  <singleXmlCell id="680" r="V9" connectionId="0">
    <xmlCellPr id="1" uniqueName="P1081670">
      <xmlPr mapId="1" xpath="/GFI-IZD-POD/IPK-GFI-IZD-POD_1000344/P1081670" xmlDataType="decimal"/>
    </xmlCellPr>
  </singleXmlCell>
  <singleXmlCell id="681" r="W9" connectionId="0">
    <xmlCellPr id="1" uniqueName="P1081672">
      <xmlPr mapId="1" xpath="/GFI-IZD-POD/IPK-GFI-IZD-POD_1000344/P1081672" xmlDataType="decimal"/>
    </xmlCellPr>
  </singleXmlCell>
  <singleXmlCell id="683" r="H10" connectionId="0">
    <xmlCellPr id="1" uniqueName="P1078206">
      <xmlPr mapId="1" xpath="/GFI-IZD-POD/IPK-GFI-IZD-POD_1000344/P1078206" xmlDataType="decimal"/>
    </xmlCellPr>
  </singleXmlCell>
  <singleXmlCell id="684" r="I10" connectionId="0">
    <xmlCellPr id="1" uniqueName="P1078207">
      <xmlPr mapId="1" xpath="/GFI-IZD-POD/IPK-GFI-IZD-POD_1000344/P1078207" xmlDataType="decimal"/>
    </xmlCellPr>
  </singleXmlCell>
  <singleXmlCell id="685" r="J10" connectionId="0">
    <xmlCellPr id="1" uniqueName="P1078208">
      <xmlPr mapId="1" xpath="/GFI-IZD-POD/IPK-GFI-IZD-POD_1000344/P1078208" xmlDataType="decimal"/>
    </xmlCellPr>
  </singleXmlCell>
  <singleXmlCell id="686" r="K10" connectionId="0">
    <xmlCellPr id="1" uniqueName="P1078209">
      <xmlPr mapId="1" xpath="/GFI-IZD-POD/IPK-GFI-IZD-POD_1000344/P1078209" xmlDataType="decimal"/>
    </xmlCellPr>
  </singleXmlCell>
  <singleXmlCell id="687" r="L10" connectionId="0">
    <xmlCellPr id="1" uniqueName="P1078210">
      <xmlPr mapId="1" xpath="/GFI-IZD-POD/IPK-GFI-IZD-POD_1000344/P1078210" xmlDataType="decimal"/>
    </xmlCellPr>
  </singleXmlCell>
  <singleXmlCell id="688" r="M10" connectionId="0">
    <xmlCellPr id="1" uniqueName="P1078215">
      <xmlPr mapId="1" xpath="/GFI-IZD-POD/IPK-GFI-IZD-POD_1000344/P1078215" xmlDataType="decimal"/>
    </xmlCellPr>
  </singleXmlCell>
  <singleXmlCell id="689" r="N10" connectionId="0">
    <xmlCellPr id="1" uniqueName="P1078217">
      <xmlPr mapId="1" xpath="/GFI-IZD-POD/IPK-GFI-IZD-POD_1000344/P1078217" xmlDataType="decimal"/>
    </xmlCellPr>
  </singleXmlCell>
  <singleXmlCell id="690" r="O10" connectionId="0">
    <xmlCellPr id="1" uniqueName="P1078220">
      <xmlPr mapId="1" xpath="/GFI-IZD-POD/IPK-GFI-IZD-POD_1000344/P1078220" xmlDataType="decimal"/>
    </xmlCellPr>
  </singleXmlCell>
  <singleXmlCell id="692" r="P10" connectionId="0">
    <xmlCellPr id="1" uniqueName="P1081542">
      <xmlPr mapId="1" xpath="/GFI-IZD-POD/IPK-GFI-IZD-POD_1000344/P1081542" xmlDataType="decimal"/>
    </xmlCellPr>
  </singleXmlCell>
  <singleXmlCell id="693" r="Q10" connectionId="0">
    <xmlCellPr id="1" uniqueName="P1081646">
      <xmlPr mapId="1" xpath="/GFI-IZD-POD/IPK-GFI-IZD-POD_1000344/P1081646" xmlDataType="decimal"/>
    </xmlCellPr>
  </singleXmlCell>
  <singleXmlCell id="694" r="R10" connectionId="0">
    <xmlCellPr id="1" uniqueName="P1081674">
      <xmlPr mapId="1" xpath="/GFI-IZD-POD/IPK-GFI-IZD-POD_1000344/P1081674" xmlDataType="decimal"/>
    </xmlCellPr>
  </singleXmlCell>
  <singleXmlCell id="695" r="S10" connectionId="0">
    <xmlCellPr id="1" uniqueName="P1081676">
      <xmlPr mapId="1" xpath="/GFI-IZD-POD/IPK-GFI-IZD-POD_1000344/P1081676" xmlDataType="decimal"/>
    </xmlCellPr>
  </singleXmlCell>
  <singleXmlCell id="696" r="T10" connectionId="0">
    <xmlCellPr id="1" uniqueName="P1081678">
      <xmlPr mapId="1" xpath="/GFI-IZD-POD/IPK-GFI-IZD-POD_1000344/P1081678" xmlDataType="decimal"/>
    </xmlCellPr>
  </singleXmlCell>
  <singleXmlCell id="697" r="U10" connectionId="0">
    <xmlCellPr id="1" uniqueName="P1081680">
      <xmlPr mapId="1" xpath="/GFI-IZD-POD/IPK-GFI-IZD-POD_1000344/P1081680" xmlDataType="decimal"/>
    </xmlCellPr>
  </singleXmlCell>
  <singleXmlCell id="698" r="V10" connectionId="0">
    <xmlCellPr id="1" uniqueName="P1081682">
      <xmlPr mapId="1" xpath="/GFI-IZD-POD/IPK-GFI-IZD-POD_1000344/P1081682" xmlDataType="decimal"/>
    </xmlCellPr>
  </singleXmlCell>
  <singleXmlCell id="699" r="W10" connectionId="0">
    <xmlCellPr id="1" uniqueName="P1081684">
      <xmlPr mapId="1" xpath="/GFI-IZD-POD/IPK-GFI-IZD-POD_1000344/P1081684" xmlDataType="decimal"/>
    </xmlCellPr>
  </singleXmlCell>
  <singleXmlCell id="700" r="H11" connectionId="0">
    <xmlCellPr id="1" uniqueName="P1078222">
      <xmlPr mapId="1" xpath="/GFI-IZD-POD/IPK-GFI-IZD-POD_1000344/P1078222" xmlDataType="decimal"/>
    </xmlCellPr>
  </singleXmlCell>
  <singleXmlCell id="701" r="I11" connectionId="0">
    <xmlCellPr id="1" uniqueName="P1078224">
      <xmlPr mapId="1" xpath="/GFI-IZD-POD/IPK-GFI-IZD-POD_1000344/P1078224" xmlDataType="decimal"/>
    </xmlCellPr>
  </singleXmlCell>
  <singleXmlCell id="702" r="J11" connectionId="0">
    <xmlCellPr id="1" uniqueName="P1078226">
      <xmlPr mapId="1" xpath="/GFI-IZD-POD/IPK-GFI-IZD-POD_1000344/P1078226" xmlDataType="decimal"/>
    </xmlCellPr>
  </singleXmlCell>
  <singleXmlCell id="703" r="K11" connectionId="0">
    <xmlCellPr id="1" uniqueName="P1078229">
      <xmlPr mapId="1" xpath="/GFI-IZD-POD/IPK-GFI-IZD-POD_1000344/P1078229" xmlDataType="decimal"/>
    </xmlCellPr>
  </singleXmlCell>
  <singleXmlCell id="704" r="L11" connectionId="0">
    <xmlCellPr id="1" uniqueName="P1078231">
      <xmlPr mapId="1" xpath="/GFI-IZD-POD/IPK-GFI-IZD-POD_1000344/P1078231" xmlDataType="decimal"/>
    </xmlCellPr>
  </singleXmlCell>
  <singleXmlCell id="705" r="M11" connectionId="0">
    <xmlCellPr id="1" uniqueName="P1078233">
      <xmlPr mapId="1" xpath="/GFI-IZD-POD/IPK-GFI-IZD-POD_1000344/P1078233" xmlDataType="decimal"/>
    </xmlCellPr>
  </singleXmlCell>
  <singleXmlCell id="706" r="N11" connectionId="0">
    <xmlCellPr id="1" uniqueName="P1078236">
      <xmlPr mapId="1" xpath="/GFI-IZD-POD/IPK-GFI-IZD-POD_1000344/P1078236" xmlDataType="decimal"/>
    </xmlCellPr>
  </singleXmlCell>
  <singleXmlCell id="707" r="O11" connectionId="0">
    <xmlCellPr id="1" uniqueName="P1078237">
      <xmlPr mapId="1" xpath="/GFI-IZD-POD/IPK-GFI-IZD-POD_1000344/P1078237" xmlDataType="decimal"/>
    </xmlCellPr>
  </singleXmlCell>
  <singleXmlCell id="708" r="P11" connectionId="0">
    <xmlCellPr id="1" uniqueName="P1081543">
      <xmlPr mapId="1" xpath="/GFI-IZD-POD/IPK-GFI-IZD-POD_1000344/P1081543" xmlDataType="decimal"/>
    </xmlCellPr>
  </singleXmlCell>
  <singleXmlCell id="709" r="Q11" connectionId="0">
    <xmlCellPr id="1" uniqueName="P1081685">
      <xmlPr mapId="1" xpath="/GFI-IZD-POD/IPK-GFI-IZD-POD_1000344/P1081685" xmlDataType="decimal"/>
    </xmlCellPr>
  </singleXmlCell>
  <singleXmlCell id="710" r="R11" connectionId="0">
    <xmlCellPr id="1" uniqueName="P1081686">
      <xmlPr mapId="1" xpath="/GFI-IZD-POD/IPK-GFI-IZD-POD_1000344/P1081686" xmlDataType="decimal"/>
    </xmlCellPr>
  </singleXmlCell>
  <singleXmlCell id="711" r="S11" connectionId="0">
    <xmlCellPr id="1" uniqueName="P1081687">
      <xmlPr mapId="1" xpath="/GFI-IZD-POD/IPK-GFI-IZD-POD_1000344/P1081687" xmlDataType="decimal"/>
    </xmlCellPr>
  </singleXmlCell>
  <singleXmlCell id="712" r="T11" connectionId="0">
    <xmlCellPr id="1" uniqueName="P1081688">
      <xmlPr mapId="1" xpath="/GFI-IZD-POD/IPK-GFI-IZD-POD_1000344/P1081688" xmlDataType="decimal"/>
    </xmlCellPr>
  </singleXmlCell>
  <singleXmlCell id="713" r="U11" connectionId="0">
    <xmlCellPr id="1" uniqueName="P1081689">
      <xmlPr mapId="1" xpath="/GFI-IZD-POD/IPK-GFI-IZD-POD_1000344/P1081689" xmlDataType="decimal"/>
    </xmlCellPr>
  </singleXmlCell>
  <singleXmlCell id="714" r="V11" connectionId="0">
    <xmlCellPr id="1" uniqueName="P1081690">
      <xmlPr mapId="1" xpath="/GFI-IZD-POD/IPK-GFI-IZD-POD_1000344/P1081690" xmlDataType="decimal"/>
    </xmlCellPr>
  </singleXmlCell>
  <singleXmlCell id="715" r="W11" connectionId="0">
    <xmlCellPr id="1" uniqueName="P1081696">
      <xmlPr mapId="1" xpath="/GFI-IZD-POD/IPK-GFI-IZD-POD_1000344/P1081696" xmlDataType="decimal"/>
    </xmlCellPr>
  </singleXmlCell>
  <singleXmlCell id="716" r="H12" connectionId="0">
    <xmlCellPr id="1" uniqueName="P1078238">
      <xmlPr mapId="1" xpath="/GFI-IZD-POD/IPK-GFI-IZD-POD_1000344/P1078238" xmlDataType="decimal"/>
    </xmlCellPr>
  </singleXmlCell>
  <singleXmlCell id="717" r="I12" connectionId="0">
    <xmlCellPr id="1" uniqueName="P1078239">
      <xmlPr mapId="1" xpath="/GFI-IZD-POD/IPK-GFI-IZD-POD_1000344/P1078239" xmlDataType="decimal"/>
    </xmlCellPr>
  </singleXmlCell>
  <singleXmlCell id="718" r="J12" connectionId="0">
    <xmlCellPr id="1" uniqueName="P1078240">
      <xmlPr mapId="1" xpath="/GFI-IZD-POD/IPK-GFI-IZD-POD_1000344/P1078240" xmlDataType="decimal"/>
    </xmlCellPr>
  </singleXmlCell>
  <singleXmlCell id="719" r="K12" connectionId="0">
    <xmlCellPr id="1" uniqueName="P1078241">
      <xmlPr mapId="1" xpath="/GFI-IZD-POD/IPK-GFI-IZD-POD_1000344/P1078241" xmlDataType="decimal"/>
    </xmlCellPr>
  </singleXmlCell>
  <singleXmlCell id="720" r="L12" connectionId="0">
    <xmlCellPr id="1" uniqueName="P1078242">
      <xmlPr mapId="1" xpath="/GFI-IZD-POD/IPK-GFI-IZD-POD_1000344/P1078242" xmlDataType="decimal"/>
    </xmlCellPr>
  </singleXmlCell>
  <singleXmlCell id="721" r="M12" connectionId="0">
    <xmlCellPr id="1" uniqueName="P1078243">
      <xmlPr mapId="1" xpath="/GFI-IZD-POD/IPK-GFI-IZD-POD_1000344/P1078243" xmlDataType="decimal"/>
    </xmlCellPr>
  </singleXmlCell>
  <singleXmlCell id="722" r="N12" connectionId="0">
    <xmlCellPr id="1" uniqueName="P1078946">
      <xmlPr mapId="1" xpath="/GFI-IZD-POD/IPK-GFI-IZD-POD_1000344/P1078946" xmlDataType="decimal"/>
    </xmlCellPr>
  </singleXmlCell>
  <singleXmlCell id="723" r="O12" connectionId="0">
    <xmlCellPr id="1" uniqueName="P1078947">
      <xmlPr mapId="1" xpath="/GFI-IZD-POD/IPK-GFI-IZD-POD_1000344/P1078947" xmlDataType="decimal"/>
    </xmlCellPr>
  </singleXmlCell>
  <singleXmlCell id="724" r="P12" connectionId="0">
    <xmlCellPr id="1" uniqueName="P1081544">
      <xmlPr mapId="1" xpath="/GFI-IZD-POD/IPK-GFI-IZD-POD_1000344/P1081544" xmlDataType="decimal"/>
    </xmlCellPr>
  </singleXmlCell>
  <singleXmlCell id="725" r="Q12" connectionId="0">
    <xmlCellPr id="1" uniqueName="P1081697">
      <xmlPr mapId="1" xpath="/GFI-IZD-POD/IPK-GFI-IZD-POD_1000344/P1081697" xmlDataType="decimal"/>
    </xmlCellPr>
  </singleXmlCell>
  <singleXmlCell id="726" r="R12" connectionId="0">
    <xmlCellPr id="1" uniqueName="P1081698">
      <xmlPr mapId="1" xpath="/GFI-IZD-POD/IPK-GFI-IZD-POD_1000344/P1081698" xmlDataType="decimal"/>
    </xmlCellPr>
  </singleXmlCell>
  <singleXmlCell id="727" r="S12" connectionId="0">
    <xmlCellPr id="1" uniqueName="P1081699">
      <xmlPr mapId="1" xpath="/GFI-IZD-POD/IPK-GFI-IZD-POD_1000344/P1081699" xmlDataType="decimal"/>
    </xmlCellPr>
  </singleXmlCell>
  <singleXmlCell id="728" r="T12" connectionId="0">
    <xmlCellPr id="1" uniqueName="P1081700">
      <xmlPr mapId="1" xpath="/GFI-IZD-POD/IPK-GFI-IZD-POD_1000344/P1081700" xmlDataType="decimal"/>
    </xmlCellPr>
  </singleXmlCell>
  <singleXmlCell id="729" r="U12" connectionId="0">
    <xmlCellPr id="1" uniqueName="P1081701">
      <xmlPr mapId="1" xpath="/GFI-IZD-POD/IPK-GFI-IZD-POD_1000344/P1081701" xmlDataType="decimal"/>
    </xmlCellPr>
  </singleXmlCell>
  <singleXmlCell id="730" r="V12" connectionId="0">
    <xmlCellPr id="1" uniqueName="P1081702">
      <xmlPr mapId="1" xpath="/GFI-IZD-POD/IPK-GFI-IZD-POD_1000344/P1081702" xmlDataType="decimal"/>
    </xmlCellPr>
  </singleXmlCell>
  <singleXmlCell id="731" r="W12" connectionId="0">
    <xmlCellPr id="1" uniqueName="P1081703">
      <xmlPr mapId="1" xpath="/GFI-IZD-POD/IPK-GFI-IZD-POD_1000344/P1081703" xmlDataType="decimal"/>
    </xmlCellPr>
  </singleXmlCell>
  <singleXmlCell id="732" r="H13" connectionId="0">
    <xmlCellPr id="1" uniqueName="P1078948">
      <xmlPr mapId="1" xpath="/GFI-IZD-POD/IPK-GFI-IZD-POD_1000344/P1078948" xmlDataType="decimal"/>
    </xmlCellPr>
  </singleXmlCell>
  <singleXmlCell id="733" r="I13" connectionId="0">
    <xmlCellPr id="1" uniqueName="P1078949">
      <xmlPr mapId="1" xpath="/GFI-IZD-POD/IPK-GFI-IZD-POD_1000344/P1078949" xmlDataType="decimal"/>
    </xmlCellPr>
  </singleXmlCell>
  <singleXmlCell id="734" r="J13" connectionId="0">
    <xmlCellPr id="1" uniqueName="P1079430">
      <xmlPr mapId="1" xpath="/GFI-IZD-POD/IPK-GFI-IZD-POD_1000344/P1079430" xmlDataType="decimal"/>
    </xmlCellPr>
  </singleXmlCell>
  <singleXmlCell id="735" r="K13" connectionId="0">
    <xmlCellPr id="1" uniqueName="P1079851">
      <xmlPr mapId="1" xpath="/GFI-IZD-POD/IPK-GFI-IZD-POD_1000344/P1079851" xmlDataType="decimal"/>
    </xmlCellPr>
  </singleXmlCell>
  <singleXmlCell id="736" r="L13" connectionId="0">
    <xmlCellPr id="1" uniqueName="P1079852">
      <xmlPr mapId="1" xpath="/GFI-IZD-POD/IPK-GFI-IZD-POD_1000344/P1079852" xmlDataType="decimal"/>
    </xmlCellPr>
  </singleXmlCell>
  <singleXmlCell id="737" r="M13" connectionId="0">
    <xmlCellPr id="1" uniqueName="P1079853">
      <xmlPr mapId="1" xpath="/GFI-IZD-POD/IPK-GFI-IZD-POD_1000344/P1079853" xmlDataType="decimal"/>
    </xmlCellPr>
  </singleXmlCell>
  <singleXmlCell id="738" r="N13" connectionId="0">
    <xmlCellPr id="1" uniqueName="P1079854">
      <xmlPr mapId="1" xpath="/GFI-IZD-POD/IPK-GFI-IZD-POD_1000344/P1079854" xmlDataType="decimal"/>
    </xmlCellPr>
  </singleXmlCell>
  <singleXmlCell id="739" r="O13" connectionId="0">
    <xmlCellPr id="1" uniqueName="P1079855">
      <xmlPr mapId="1" xpath="/GFI-IZD-POD/IPK-GFI-IZD-POD_1000344/P1079855" xmlDataType="decimal"/>
    </xmlCellPr>
  </singleXmlCell>
  <singleXmlCell id="740" r="P13" connectionId="0">
    <xmlCellPr id="1" uniqueName="P1081545">
      <xmlPr mapId="1" xpath="/GFI-IZD-POD/IPK-GFI-IZD-POD_1000344/P1081545" xmlDataType="decimal"/>
    </xmlCellPr>
  </singleXmlCell>
  <singleXmlCell id="741" r="Q13" connectionId="0">
    <xmlCellPr id="1" uniqueName="P1081704">
      <xmlPr mapId="1" xpath="/GFI-IZD-POD/IPK-GFI-IZD-POD_1000344/P1081704" xmlDataType="decimal"/>
    </xmlCellPr>
  </singleXmlCell>
  <singleXmlCell id="742" r="R13" connectionId="0">
    <xmlCellPr id="1" uniqueName="P1081705">
      <xmlPr mapId="1" xpath="/GFI-IZD-POD/IPK-GFI-IZD-POD_1000344/P1081705" xmlDataType="decimal"/>
    </xmlCellPr>
  </singleXmlCell>
  <singleXmlCell id="743" r="S13" connectionId="0">
    <xmlCellPr id="1" uniqueName="P1081706">
      <xmlPr mapId="1" xpath="/GFI-IZD-POD/IPK-GFI-IZD-POD_1000344/P1081706" xmlDataType="decimal"/>
    </xmlCellPr>
  </singleXmlCell>
  <singleXmlCell id="744" r="T13" connectionId="0">
    <xmlCellPr id="1" uniqueName="P1081707">
      <xmlPr mapId="1" xpath="/GFI-IZD-POD/IPK-GFI-IZD-POD_1000344/P1081707" xmlDataType="decimal"/>
    </xmlCellPr>
  </singleXmlCell>
  <singleXmlCell id="745" r="U13" connectionId="0">
    <xmlCellPr id="1" uniqueName="P1081708">
      <xmlPr mapId="1" xpath="/GFI-IZD-POD/IPK-GFI-IZD-POD_1000344/P1081708" xmlDataType="decimal"/>
    </xmlCellPr>
  </singleXmlCell>
  <singleXmlCell id="746" r="V13" connectionId="0">
    <xmlCellPr id="1" uniqueName="P1081709">
      <xmlPr mapId="1" xpath="/GFI-IZD-POD/IPK-GFI-IZD-POD_1000344/P1081709" xmlDataType="decimal"/>
    </xmlCellPr>
  </singleXmlCell>
  <singleXmlCell id="747" r="W13" connectionId="0">
    <xmlCellPr id="1" uniqueName="P1081710">
      <xmlPr mapId="1" xpath="/GFI-IZD-POD/IPK-GFI-IZD-POD_1000344/P1081710" xmlDataType="decimal"/>
    </xmlCellPr>
  </singleXmlCell>
  <singleXmlCell id="748" r="H14" connectionId="0">
    <xmlCellPr id="1" uniqueName="P1079856">
      <xmlPr mapId="1" xpath="/GFI-IZD-POD/IPK-GFI-IZD-POD_1000344/P1079856" xmlDataType="decimal"/>
    </xmlCellPr>
  </singleXmlCell>
  <singleXmlCell id="749" r="I14" connectionId="0">
    <xmlCellPr id="1" uniqueName="P1079857">
      <xmlPr mapId="1" xpath="/GFI-IZD-POD/IPK-GFI-IZD-POD_1000344/P1079857" xmlDataType="decimal"/>
    </xmlCellPr>
  </singleXmlCell>
  <singleXmlCell id="750" r="J14" connectionId="0">
    <xmlCellPr id="1" uniqueName="P1079858">
      <xmlPr mapId="1" xpath="/GFI-IZD-POD/IPK-GFI-IZD-POD_1000344/P1079858" xmlDataType="decimal"/>
    </xmlCellPr>
  </singleXmlCell>
  <singleXmlCell id="751" r="K14" connectionId="0">
    <xmlCellPr id="1" uniqueName="P1079859">
      <xmlPr mapId="1" xpath="/GFI-IZD-POD/IPK-GFI-IZD-POD_1000344/P1079859" xmlDataType="decimal"/>
    </xmlCellPr>
  </singleXmlCell>
  <singleXmlCell id="752" r="L14" connectionId="0">
    <xmlCellPr id="1" uniqueName="P1079860">
      <xmlPr mapId="1" xpath="/GFI-IZD-POD/IPK-GFI-IZD-POD_1000344/P1079860" xmlDataType="decimal"/>
    </xmlCellPr>
  </singleXmlCell>
  <singleXmlCell id="753" r="M14" connectionId="0">
    <xmlCellPr id="1" uniqueName="P1079861">
      <xmlPr mapId="1" xpath="/GFI-IZD-POD/IPK-GFI-IZD-POD_1000344/P1079861" xmlDataType="decimal"/>
    </xmlCellPr>
  </singleXmlCell>
  <singleXmlCell id="754" r="N14" connectionId="0">
    <xmlCellPr id="1" uniqueName="P1079862">
      <xmlPr mapId="1" xpath="/GFI-IZD-POD/IPK-GFI-IZD-POD_1000344/P1079862" xmlDataType="decimal"/>
    </xmlCellPr>
  </singleXmlCell>
  <singleXmlCell id="755" r="O14" connectionId="0">
    <xmlCellPr id="1" uniqueName="P1079863">
      <xmlPr mapId="1" xpath="/GFI-IZD-POD/IPK-GFI-IZD-POD_1000344/P1079863" xmlDataType="decimal"/>
    </xmlCellPr>
  </singleXmlCell>
  <singleXmlCell id="756" r="P14" connectionId="0">
    <xmlCellPr id="1" uniqueName="P1081711">
      <xmlPr mapId="1" xpath="/GFI-IZD-POD/IPK-GFI-IZD-POD_1000344/P1081711" xmlDataType="decimal"/>
    </xmlCellPr>
  </singleXmlCell>
  <singleXmlCell id="757" r="Q14" connectionId="0">
    <xmlCellPr id="1" uniqueName="P1081712">
      <xmlPr mapId="1" xpath="/GFI-IZD-POD/IPK-GFI-IZD-POD_1000344/P1081712" xmlDataType="decimal"/>
    </xmlCellPr>
  </singleXmlCell>
  <singleXmlCell id="758" r="R14" connectionId="0">
    <xmlCellPr id="1" uniqueName="P1081713">
      <xmlPr mapId="1" xpath="/GFI-IZD-POD/IPK-GFI-IZD-POD_1000344/P1081713" xmlDataType="decimal"/>
    </xmlCellPr>
  </singleXmlCell>
  <singleXmlCell id="759" r="S14" connectionId="0">
    <xmlCellPr id="1" uniqueName="P1081714">
      <xmlPr mapId="1" xpath="/GFI-IZD-POD/IPK-GFI-IZD-POD_1000344/P1081714" xmlDataType="decimal"/>
    </xmlCellPr>
  </singleXmlCell>
  <singleXmlCell id="760" r="T14" connectionId="0">
    <xmlCellPr id="1" uniqueName="P1081715">
      <xmlPr mapId="1" xpath="/GFI-IZD-POD/IPK-GFI-IZD-POD_1000344/P1081715" xmlDataType="decimal"/>
    </xmlCellPr>
  </singleXmlCell>
  <singleXmlCell id="761" r="U14" connectionId="0">
    <xmlCellPr id="1" uniqueName="P1081716">
      <xmlPr mapId="1" xpath="/GFI-IZD-POD/IPK-GFI-IZD-POD_1000344/P1081716" xmlDataType="decimal"/>
    </xmlCellPr>
  </singleXmlCell>
  <singleXmlCell id="762" r="V14" connectionId="0">
    <xmlCellPr id="1" uniqueName="P1081717">
      <xmlPr mapId="1" xpath="/GFI-IZD-POD/IPK-GFI-IZD-POD_1000344/P1081717" xmlDataType="decimal"/>
    </xmlCellPr>
  </singleXmlCell>
  <singleXmlCell id="763" r="W14" connectionId="0">
    <xmlCellPr id="1" uniqueName="P1081718">
      <xmlPr mapId="1" xpath="/GFI-IZD-POD/IPK-GFI-IZD-POD_1000344/P1081718" xmlDataType="decimal"/>
    </xmlCellPr>
  </singleXmlCell>
  <singleXmlCell id="764" r="H15" connectionId="0">
    <xmlCellPr id="1" uniqueName="P1079864">
      <xmlPr mapId="1" xpath="/GFI-IZD-POD/IPK-GFI-IZD-POD_1000344/P1079864" xmlDataType="decimal"/>
    </xmlCellPr>
  </singleXmlCell>
  <singleXmlCell id="765" r="I15" connectionId="0">
    <xmlCellPr id="1" uniqueName="P1079865">
      <xmlPr mapId="1" xpath="/GFI-IZD-POD/IPK-GFI-IZD-POD_1000344/P1079865" xmlDataType="decimal"/>
    </xmlCellPr>
  </singleXmlCell>
  <singleXmlCell id="766" r="J15" connectionId="0">
    <xmlCellPr id="1" uniqueName="P1079866">
      <xmlPr mapId="1" xpath="/GFI-IZD-POD/IPK-GFI-IZD-POD_1000344/P1079866" xmlDataType="decimal"/>
    </xmlCellPr>
  </singleXmlCell>
  <singleXmlCell id="767" r="K15" connectionId="0">
    <xmlCellPr id="1" uniqueName="P1079867">
      <xmlPr mapId="1" xpath="/GFI-IZD-POD/IPK-GFI-IZD-POD_1000344/P1079867" xmlDataType="decimal"/>
    </xmlCellPr>
  </singleXmlCell>
  <singleXmlCell id="768" r="L15" connectionId="0">
    <xmlCellPr id="1" uniqueName="P1079868">
      <xmlPr mapId="1" xpath="/GFI-IZD-POD/IPK-GFI-IZD-POD_1000344/P1079868" xmlDataType="decimal"/>
    </xmlCellPr>
  </singleXmlCell>
  <singleXmlCell id="769" r="M15" connectionId="0">
    <xmlCellPr id="1" uniqueName="P1079869">
      <xmlPr mapId="1" xpath="/GFI-IZD-POD/IPK-GFI-IZD-POD_1000344/P1079869" xmlDataType="decimal"/>
    </xmlCellPr>
  </singleXmlCell>
  <singleXmlCell id="770" r="N15" connectionId="0">
    <xmlCellPr id="1" uniqueName="P1079870">
      <xmlPr mapId="1" xpath="/GFI-IZD-POD/IPK-GFI-IZD-POD_1000344/P1079870" xmlDataType="decimal"/>
    </xmlCellPr>
  </singleXmlCell>
  <singleXmlCell id="771" r="O15" connectionId="0">
    <xmlCellPr id="1" uniqueName="P1079871">
      <xmlPr mapId="1" xpath="/GFI-IZD-POD/IPK-GFI-IZD-POD_1000344/P1079871" xmlDataType="decimal"/>
    </xmlCellPr>
  </singleXmlCell>
  <singleXmlCell id="772" r="P15" connectionId="0">
    <xmlCellPr id="1" uniqueName="P1081874">
      <xmlPr mapId="1" xpath="/GFI-IZD-POD/IPK-GFI-IZD-POD_1000344/P1081874" xmlDataType="decimal"/>
    </xmlCellPr>
  </singleXmlCell>
  <singleXmlCell id="773" r="Q15" connectionId="0">
    <xmlCellPr id="1" uniqueName="P1081877">
      <xmlPr mapId="1" xpath="/GFI-IZD-POD/IPK-GFI-IZD-POD_1000344/P1081877" xmlDataType="decimal"/>
    </xmlCellPr>
  </singleXmlCell>
  <singleXmlCell id="774" r="R15" connectionId="0">
    <xmlCellPr id="1" uniqueName="P1081880">
      <xmlPr mapId="1" xpath="/GFI-IZD-POD/IPK-GFI-IZD-POD_1000344/P1081880" xmlDataType="decimal"/>
    </xmlCellPr>
  </singleXmlCell>
  <singleXmlCell id="775" r="S15" connectionId="0">
    <xmlCellPr id="1" uniqueName="P1081882">
      <xmlPr mapId="1" xpath="/GFI-IZD-POD/IPK-GFI-IZD-POD_1000344/P1081882" xmlDataType="decimal"/>
    </xmlCellPr>
  </singleXmlCell>
  <singleXmlCell id="776" r="T15" connectionId="0">
    <xmlCellPr id="1" uniqueName="P1081888">
      <xmlPr mapId="1" xpath="/GFI-IZD-POD/IPK-GFI-IZD-POD_1000344/P1081888" xmlDataType="decimal"/>
    </xmlCellPr>
  </singleXmlCell>
  <singleXmlCell id="777" r="U15" connectionId="0">
    <xmlCellPr id="1" uniqueName="P1081891">
      <xmlPr mapId="1" xpath="/GFI-IZD-POD/IPK-GFI-IZD-POD_1000344/P1081891" xmlDataType="decimal"/>
    </xmlCellPr>
  </singleXmlCell>
  <singleXmlCell id="778" r="V15" connectionId="0">
    <xmlCellPr id="1" uniqueName="P1081893">
      <xmlPr mapId="1" xpath="/GFI-IZD-POD/IPK-GFI-IZD-POD_1000344/P1081893" xmlDataType="decimal"/>
    </xmlCellPr>
  </singleXmlCell>
  <singleXmlCell id="779" r="W15" connectionId="0">
    <xmlCellPr id="1" uniqueName="P1081895">
      <xmlPr mapId="1" xpath="/GFI-IZD-POD/IPK-GFI-IZD-POD_1000344/P1081895" xmlDataType="decimal"/>
    </xmlCellPr>
  </singleXmlCell>
  <singleXmlCell id="780" r="H16" connectionId="0">
    <xmlCellPr id="1" uniqueName="P1079872">
      <xmlPr mapId="1" xpath="/GFI-IZD-POD/IPK-GFI-IZD-POD_1000344/P1079872" xmlDataType="decimal"/>
    </xmlCellPr>
  </singleXmlCell>
  <singleXmlCell id="781" r="I16" connectionId="0">
    <xmlCellPr id="1" uniqueName="P1079873">
      <xmlPr mapId="1" xpath="/GFI-IZD-POD/IPK-GFI-IZD-POD_1000344/P1079873" xmlDataType="decimal"/>
    </xmlCellPr>
  </singleXmlCell>
  <singleXmlCell id="782" r="J16" connectionId="0">
    <xmlCellPr id="1" uniqueName="P1079874">
      <xmlPr mapId="1" xpath="/GFI-IZD-POD/IPK-GFI-IZD-POD_1000344/P1079874" xmlDataType="decimal"/>
    </xmlCellPr>
  </singleXmlCell>
  <singleXmlCell id="783" r="K16" connectionId="0">
    <xmlCellPr id="1" uniqueName="P1079875">
      <xmlPr mapId="1" xpath="/GFI-IZD-POD/IPK-GFI-IZD-POD_1000344/P1079875" xmlDataType="decimal"/>
    </xmlCellPr>
  </singleXmlCell>
  <singleXmlCell id="784" r="L16" connectionId="0">
    <xmlCellPr id="1" uniqueName="P1079876">
      <xmlPr mapId="1" xpath="/GFI-IZD-POD/IPK-GFI-IZD-POD_1000344/P1079876" xmlDataType="decimal"/>
    </xmlCellPr>
  </singleXmlCell>
  <singleXmlCell id="785" r="M16" connectionId="0">
    <xmlCellPr id="1" uniqueName="P1079877">
      <xmlPr mapId="1" xpath="/GFI-IZD-POD/IPK-GFI-IZD-POD_1000344/P1079877" xmlDataType="decimal"/>
    </xmlCellPr>
  </singleXmlCell>
  <singleXmlCell id="786" r="N16" connectionId="0">
    <xmlCellPr id="1" uniqueName="P1079878">
      <xmlPr mapId="1" xpath="/GFI-IZD-POD/IPK-GFI-IZD-POD_1000344/P1079878" xmlDataType="decimal"/>
    </xmlCellPr>
  </singleXmlCell>
  <singleXmlCell id="787" r="O16" connectionId="0">
    <xmlCellPr id="1" uniqueName="P1079879">
      <xmlPr mapId="1" xpath="/GFI-IZD-POD/IPK-GFI-IZD-POD_1000344/P1079879" xmlDataType="decimal"/>
    </xmlCellPr>
  </singleXmlCell>
  <singleXmlCell id="788" r="P16" connectionId="0">
    <xmlCellPr id="1" uniqueName="P1081898">
      <xmlPr mapId="1" xpath="/GFI-IZD-POD/IPK-GFI-IZD-POD_1000344/P1081898" xmlDataType="decimal"/>
    </xmlCellPr>
  </singleXmlCell>
  <singleXmlCell id="789" r="Q16" connectionId="0">
    <xmlCellPr id="1" uniqueName="P1081900">
      <xmlPr mapId="1" xpath="/GFI-IZD-POD/IPK-GFI-IZD-POD_1000344/P1081900" xmlDataType="decimal"/>
    </xmlCellPr>
  </singleXmlCell>
  <singleXmlCell id="790" r="R16" connectionId="0">
    <xmlCellPr id="1" uniqueName="P1081902">
      <xmlPr mapId="1" xpath="/GFI-IZD-POD/IPK-GFI-IZD-POD_1000344/P1081902" xmlDataType="decimal"/>
    </xmlCellPr>
  </singleXmlCell>
  <singleXmlCell id="791" r="S16" connectionId="0">
    <xmlCellPr id="1" uniqueName="P1081903">
      <xmlPr mapId="1" xpath="/GFI-IZD-POD/IPK-GFI-IZD-POD_1000344/P1081903" xmlDataType="decimal"/>
    </xmlCellPr>
  </singleXmlCell>
  <singleXmlCell id="792" r="T16" connectionId="0">
    <xmlCellPr id="1" uniqueName="P1081906">
      <xmlPr mapId="1" xpath="/GFI-IZD-POD/IPK-GFI-IZD-POD_1000344/P1081906" xmlDataType="decimal"/>
    </xmlCellPr>
  </singleXmlCell>
  <singleXmlCell id="793" r="U16" connectionId="0">
    <xmlCellPr id="1" uniqueName="P1081908">
      <xmlPr mapId="1" xpath="/GFI-IZD-POD/IPK-GFI-IZD-POD_1000344/P1081908" xmlDataType="decimal"/>
    </xmlCellPr>
  </singleXmlCell>
  <singleXmlCell id="794" r="V16" connectionId="0">
    <xmlCellPr id="1" uniqueName="P1081915">
      <xmlPr mapId="1" xpath="/GFI-IZD-POD/IPK-GFI-IZD-POD_1000344/P1081915" xmlDataType="decimal"/>
    </xmlCellPr>
  </singleXmlCell>
  <singleXmlCell id="795" r="W16" connectionId="0">
    <xmlCellPr id="1" uniqueName="P1081918">
      <xmlPr mapId="1" xpath="/GFI-IZD-POD/IPK-GFI-IZD-POD_1000344/P1081918" xmlDataType="decimal"/>
    </xmlCellPr>
  </singleXmlCell>
  <singleXmlCell id="796" r="H17" connectionId="0">
    <xmlCellPr id="1" uniqueName="P1079880">
      <xmlPr mapId="1" xpath="/GFI-IZD-POD/IPK-GFI-IZD-POD_1000344/P1079880" xmlDataType="decimal"/>
    </xmlCellPr>
  </singleXmlCell>
  <singleXmlCell id="797" r="I17" connectionId="0">
    <xmlCellPr id="1" uniqueName="P1079881">
      <xmlPr mapId="1" xpath="/GFI-IZD-POD/IPK-GFI-IZD-POD_1000344/P1079881" xmlDataType="decimal"/>
    </xmlCellPr>
  </singleXmlCell>
  <singleXmlCell id="798" r="J17" connectionId="0">
    <xmlCellPr id="1" uniqueName="P1079882">
      <xmlPr mapId="1" xpath="/GFI-IZD-POD/IPK-GFI-IZD-POD_1000344/P1079882" xmlDataType="decimal"/>
    </xmlCellPr>
  </singleXmlCell>
  <singleXmlCell id="799" r="K17" connectionId="0">
    <xmlCellPr id="1" uniqueName="P1079883">
      <xmlPr mapId="1" xpath="/GFI-IZD-POD/IPK-GFI-IZD-POD_1000344/P1079883" xmlDataType="decimal"/>
    </xmlCellPr>
  </singleXmlCell>
  <singleXmlCell id="800" r="L17" connectionId="0">
    <xmlCellPr id="1" uniqueName="P1079884">
      <xmlPr mapId="1" xpath="/GFI-IZD-POD/IPK-GFI-IZD-POD_1000344/P1079884" xmlDataType="decimal"/>
    </xmlCellPr>
  </singleXmlCell>
  <singleXmlCell id="801" r="M17" connectionId="0">
    <xmlCellPr id="1" uniqueName="P1079885">
      <xmlPr mapId="1" xpath="/GFI-IZD-POD/IPK-GFI-IZD-POD_1000344/P1079885" xmlDataType="decimal"/>
    </xmlCellPr>
  </singleXmlCell>
  <singleXmlCell id="802" r="N17" connectionId="0">
    <xmlCellPr id="1" uniqueName="P1079886">
      <xmlPr mapId="1" xpath="/GFI-IZD-POD/IPK-GFI-IZD-POD_1000344/P1079886" xmlDataType="decimal"/>
    </xmlCellPr>
  </singleXmlCell>
  <singleXmlCell id="803" r="O17" connectionId="0">
    <xmlCellPr id="1" uniqueName="P1079887">
      <xmlPr mapId="1" xpath="/GFI-IZD-POD/IPK-GFI-IZD-POD_1000344/P1079887" xmlDataType="decimal"/>
    </xmlCellPr>
  </singleXmlCell>
  <singleXmlCell id="804" r="P17" connectionId="0">
    <xmlCellPr id="1" uniqueName="P1081920">
      <xmlPr mapId="1" xpath="/GFI-IZD-POD/IPK-GFI-IZD-POD_1000344/P1081920" xmlDataType="decimal"/>
    </xmlCellPr>
  </singleXmlCell>
  <singleXmlCell id="805" r="Q17" connectionId="0">
    <xmlCellPr id="1" uniqueName="P1081922">
      <xmlPr mapId="1" xpath="/GFI-IZD-POD/IPK-GFI-IZD-POD_1000344/P1081922" xmlDataType="decimal"/>
    </xmlCellPr>
  </singleXmlCell>
  <singleXmlCell id="806" r="R17" connectionId="0">
    <xmlCellPr id="1" uniqueName="P1081925">
      <xmlPr mapId="1" xpath="/GFI-IZD-POD/IPK-GFI-IZD-POD_1000344/P1081925" xmlDataType="decimal"/>
    </xmlCellPr>
  </singleXmlCell>
  <singleXmlCell id="807" r="S17" connectionId="0">
    <xmlCellPr id="1" uniqueName="P1081927">
      <xmlPr mapId="1" xpath="/GFI-IZD-POD/IPK-GFI-IZD-POD_1000344/P1081927" xmlDataType="decimal"/>
    </xmlCellPr>
  </singleXmlCell>
  <singleXmlCell id="808" r="T17" connectionId="0">
    <xmlCellPr id="1" uniqueName="P1081929">
      <xmlPr mapId="1" xpath="/GFI-IZD-POD/IPK-GFI-IZD-POD_1000344/P1081929" xmlDataType="decimal"/>
    </xmlCellPr>
  </singleXmlCell>
  <singleXmlCell id="809" r="U17" connectionId="0">
    <xmlCellPr id="1" uniqueName="P1081930">
      <xmlPr mapId="1" xpath="/GFI-IZD-POD/IPK-GFI-IZD-POD_1000344/P1081930" xmlDataType="decimal"/>
    </xmlCellPr>
  </singleXmlCell>
  <singleXmlCell id="810" r="V17" connectionId="0">
    <xmlCellPr id="1" uniqueName="P1081932">
      <xmlPr mapId="1" xpath="/GFI-IZD-POD/IPK-GFI-IZD-POD_1000344/P1081932" xmlDataType="decimal"/>
    </xmlCellPr>
  </singleXmlCell>
  <singleXmlCell id="811" r="W17" connectionId="0">
    <xmlCellPr id="1" uniqueName="P1081934">
      <xmlPr mapId="1" xpath="/GFI-IZD-POD/IPK-GFI-IZD-POD_1000344/P1081934" xmlDataType="decimal"/>
    </xmlCellPr>
  </singleXmlCell>
  <singleXmlCell id="812" r="H18" connectionId="0">
    <xmlCellPr id="1" uniqueName="P1079888">
      <xmlPr mapId="1" xpath="/GFI-IZD-POD/IPK-GFI-IZD-POD_1000344/P1079888" xmlDataType="decimal"/>
    </xmlCellPr>
  </singleXmlCell>
  <singleXmlCell id="813" r="I18" connectionId="0">
    <xmlCellPr id="1" uniqueName="P1079889">
      <xmlPr mapId="1" xpath="/GFI-IZD-POD/IPK-GFI-IZD-POD_1000344/P1079889" xmlDataType="decimal"/>
    </xmlCellPr>
  </singleXmlCell>
  <singleXmlCell id="814" r="J18" connectionId="0">
    <xmlCellPr id="1" uniqueName="P1079890">
      <xmlPr mapId="1" xpath="/GFI-IZD-POD/IPK-GFI-IZD-POD_1000344/P1079890" xmlDataType="decimal"/>
    </xmlCellPr>
  </singleXmlCell>
  <singleXmlCell id="815" r="K18" connectionId="0">
    <xmlCellPr id="1" uniqueName="P1079891">
      <xmlPr mapId="1" xpath="/GFI-IZD-POD/IPK-GFI-IZD-POD_1000344/P1079891" xmlDataType="decimal"/>
    </xmlCellPr>
  </singleXmlCell>
  <singleXmlCell id="816" r="L18" connectionId="0">
    <xmlCellPr id="1" uniqueName="P1079892">
      <xmlPr mapId="1" xpath="/GFI-IZD-POD/IPK-GFI-IZD-POD_1000344/P1079892" xmlDataType="decimal"/>
    </xmlCellPr>
  </singleXmlCell>
  <singleXmlCell id="817" r="M18" connectionId="0">
    <xmlCellPr id="1" uniqueName="P1079893">
      <xmlPr mapId="1" xpath="/GFI-IZD-POD/IPK-GFI-IZD-POD_1000344/P1079893" xmlDataType="decimal"/>
    </xmlCellPr>
  </singleXmlCell>
  <singleXmlCell id="818" r="N18" connectionId="0">
    <xmlCellPr id="1" uniqueName="P1079894">
      <xmlPr mapId="1" xpath="/GFI-IZD-POD/IPK-GFI-IZD-POD_1000344/P1079894" xmlDataType="decimal"/>
    </xmlCellPr>
  </singleXmlCell>
  <singleXmlCell id="819" r="O18" connectionId="0">
    <xmlCellPr id="1" uniqueName="P1079895">
      <xmlPr mapId="1" xpath="/GFI-IZD-POD/IPK-GFI-IZD-POD_1000344/P1079895" xmlDataType="decimal"/>
    </xmlCellPr>
  </singleXmlCell>
  <singleXmlCell id="820" r="P18" connectionId="0">
    <xmlCellPr id="1" uniqueName="P1081936">
      <xmlPr mapId="1" xpath="/GFI-IZD-POD/IPK-GFI-IZD-POD_1000344/P1081936" xmlDataType="decimal"/>
    </xmlCellPr>
  </singleXmlCell>
  <singleXmlCell id="821" r="Q18" connectionId="0">
    <xmlCellPr id="1" uniqueName="P1081938">
      <xmlPr mapId="1" xpath="/GFI-IZD-POD/IPK-GFI-IZD-POD_1000344/P1081938" xmlDataType="decimal"/>
    </xmlCellPr>
  </singleXmlCell>
  <singleXmlCell id="822" r="R18" connectionId="0">
    <xmlCellPr id="1" uniqueName="P1081940">
      <xmlPr mapId="1" xpath="/GFI-IZD-POD/IPK-GFI-IZD-POD_1000344/P1081940" xmlDataType="decimal"/>
    </xmlCellPr>
  </singleXmlCell>
  <singleXmlCell id="823" r="S18" connectionId="0">
    <xmlCellPr id="1" uniqueName="P1081942">
      <xmlPr mapId="1" xpath="/GFI-IZD-POD/IPK-GFI-IZD-POD_1000344/P1081942" xmlDataType="decimal"/>
    </xmlCellPr>
  </singleXmlCell>
  <singleXmlCell id="824" r="T18" connectionId="0">
    <xmlCellPr id="1" uniqueName="P1081944">
      <xmlPr mapId="1" xpath="/GFI-IZD-POD/IPK-GFI-IZD-POD_1000344/P1081944" xmlDataType="decimal"/>
    </xmlCellPr>
  </singleXmlCell>
  <singleXmlCell id="825" r="U18" connectionId="0">
    <xmlCellPr id="1" uniqueName="P1081946">
      <xmlPr mapId="1" xpath="/GFI-IZD-POD/IPK-GFI-IZD-POD_1000344/P1081946" xmlDataType="decimal"/>
    </xmlCellPr>
  </singleXmlCell>
  <singleXmlCell id="826" r="V18" connectionId="0">
    <xmlCellPr id="1" uniqueName="P1081948">
      <xmlPr mapId="1" xpath="/GFI-IZD-POD/IPK-GFI-IZD-POD_1000344/P1081948" xmlDataType="decimal"/>
    </xmlCellPr>
  </singleXmlCell>
  <singleXmlCell id="827" r="W18" connectionId="0">
    <xmlCellPr id="1" uniqueName="P1081950">
      <xmlPr mapId="1" xpath="/GFI-IZD-POD/IPK-GFI-IZD-POD_1000344/P1081950" xmlDataType="decimal"/>
    </xmlCellPr>
  </singleXmlCell>
  <singleXmlCell id="828" r="H19" connectionId="0">
    <xmlCellPr id="1" uniqueName="P1079896">
      <xmlPr mapId="1" xpath="/GFI-IZD-POD/IPK-GFI-IZD-POD_1000344/P1079896" xmlDataType="decimal"/>
    </xmlCellPr>
  </singleXmlCell>
  <singleXmlCell id="829" r="I19" connectionId="0">
    <xmlCellPr id="1" uniqueName="P1079897">
      <xmlPr mapId="1" xpath="/GFI-IZD-POD/IPK-GFI-IZD-POD_1000344/P1079897" xmlDataType="decimal"/>
    </xmlCellPr>
  </singleXmlCell>
  <singleXmlCell id="830" r="J19" connectionId="0">
    <xmlCellPr id="1" uniqueName="P1079898">
      <xmlPr mapId="1" xpath="/GFI-IZD-POD/IPK-GFI-IZD-POD_1000344/P1079898" xmlDataType="decimal"/>
    </xmlCellPr>
  </singleXmlCell>
  <singleXmlCell id="831" r="K19" connectionId="0">
    <xmlCellPr id="1" uniqueName="P1079899">
      <xmlPr mapId="1" xpath="/GFI-IZD-POD/IPK-GFI-IZD-POD_1000344/P1079899" xmlDataType="decimal"/>
    </xmlCellPr>
  </singleXmlCell>
  <singleXmlCell id="832" r="L19" connectionId="0">
    <xmlCellPr id="1" uniqueName="P1079900">
      <xmlPr mapId="1" xpath="/GFI-IZD-POD/IPK-GFI-IZD-POD_1000344/P1079900" xmlDataType="decimal"/>
    </xmlCellPr>
  </singleXmlCell>
  <singleXmlCell id="833" r="M19" connectionId="0">
    <xmlCellPr id="1" uniqueName="P1079901">
      <xmlPr mapId="1" xpath="/GFI-IZD-POD/IPK-GFI-IZD-POD_1000344/P1079901" xmlDataType="decimal"/>
    </xmlCellPr>
  </singleXmlCell>
  <singleXmlCell id="834" r="N19" connectionId="0">
    <xmlCellPr id="1" uniqueName="P1079902">
      <xmlPr mapId="1" xpath="/GFI-IZD-POD/IPK-GFI-IZD-POD_1000344/P1079902" xmlDataType="decimal"/>
    </xmlCellPr>
  </singleXmlCell>
  <singleXmlCell id="835" r="O19" connectionId="0">
    <xmlCellPr id="1" uniqueName="P1079903">
      <xmlPr mapId="1" xpath="/GFI-IZD-POD/IPK-GFI-IZD-POD_1000344/P1079903" xmlDataType="decimal"/>
    </xmlCellPr>
  </singleXmlCell>
  <singleXmlCell id="836" r="P19" connectionId="0">
    <xmlCellPr id="1" uniqueName="P1081953">
      <xmlPr mapId="1" xpath="/GFI-IZD-POD/IPK-GFI-IZD-POD_1000344/P1081953" xmlDataType="decimal"/>
    </xmlCellPr>
  </singleXmlCell>
  <singleXmlCell id="837" r="Q19" connectionId="0">
    <xmlCellPr id="1" uniqueName="P1081958">
      <xmlPr mapId="1" xpath="/GFI-IZD-POD/IPK-GFI-IZD-POD_1000344/P1081958" xmlDataType="decimal"/>
    </xmlCellPr>
  </singleXmlCell>
  <singleXmlCell id="838" r="R19" connectionId="0">
    <xmlCellPr id="1" uniqueName="P1081960">
      <xmlPr mapId="1" xpath="/GFI-IZD-POD/IPK-GFI-IZD-POD_1000344/P1081960" xmlDataType="decimal"/>
    </xmlCellPr>
  </singleXmlCell>
  <singleXmlCell id="839" r="S19" connectionId="0">
    <xmlCellPr id="1" uniqueName="P1081962">
      <xmlPr mapId="1" xpath="/GFI-IZD-POD/IPK-GFI-IZD-POD_1000344/P1081962" xmlDataType="decimal"/>
    </xmlCellPr>
  </singleXmlCell>
  <singleXmlCell id="840" r="T19" connectionId="0">
    <xmlCellPr id="1" uniqueName="P1081964">
      <xmlPr mapId="1" xpath="/GFI-IZD-POD/IPK-GFI-IZD-POD_1000344/P1081964" xmlDataType="decimal"/>
    </xmlCellPr>
  </singleXmlCell>
  <singleXmlCell id="841" r="U19" connectionId="0">
    <xmlCellPr id="1" uniqueName="P1081966">
      <xmlPr mapId="1" xpath="/GFI-IZD-POD/IPK-GFI-IZD-POD_1000344/P1081966" xmlDataType="decimal"/>
    </xmlCellPr>
  </singleXmlCell>
  <singleXmlCell id="842" r="V19" connectionId="0">
    <xmlCellPr id="1" uniqueName="P1081968">
      <xmlPr mapId="1" xpath="/GFI-IZD-POD/IPK-GFI-IZD-POD_1000344/P1081968" xmlDataType="decimal"/>
    </xmlCellPr>
  </singleXmlCell>
  <singleXmlCell id="843" r="W19" connectionId="0">
    <xmlCellPr id="1" uniqueName="P1081970">
      <xmlPr mapId="1" xpath="/GFI-IZD-POD/IPK-GFI-IZD-POD_1000344/P1081970" xmlDataType="decimal"/>
    </xmlCellPr>
  </singleXmlCell>
  <singleXmlCell id="844" r="H20" connectionId="0">
    <xmlCellPr id="1" uniqueName="P1079904">
      <xmlPr mapId="1" xpath="/GFI-IZD-POD/IPK-GFI-IZD-POD_1000344/P1079904" xmlDataType="decimal"/>
    </xmlCellPr>
  </singleXmlCell>
  <singleXmlCell id="845" r="I20" connectionId="0">
    <xmlCellPr id="1" uniqueName="P1079905">
      <xmlPr mapId="1" xpath="/GFI-IZD-POD/IPK-GFI-IZD-POD_1000344/P1079905" xmlDataType="decimal"/>
    </xmlCellPr>
  </singleXmlCell>
  <singleXmlCell id="846" r="J20" connectionId="0">
    <xmlCellPr id="1" uniqueName="P1079906">
      <xmlPr mapId="1" xpath="/GFI-IZD-POD/IPK-GFI-IZD-POD_1000344/P1079906" xmlDataType="decimal"/>
    </xmlCellPr>
  </singleXmlCell>
  <singleXmlCell id="847" r="K20" connectionId="0">
    <xmlCellPr id="1" uniqueName="P1079907">
      <xmlPr mapId="1" xpath="/GFI-IZD-POD/IPK-GFI-IZD-POD_1000344/P1079907" xmlDataType="decimal"/>
    </xmlCellPr>
  </singleXmlCell>
  <singleXmlCell id="848" r="L20" connectionId="0">
    <xmlCellPr id="1" uniqueName="P1079908">
      <xmlPr mapId="1" xpath="/GFI-IZD-POD/IPK-GFI-IZD-POD_1000344/P1079908" xmlDataType="decimal"/>
    </xmlCellPr>
  </singleXmlCell>
  <singleXmlCell id="849" r="M20" connectionId="0">
    <xmlCellPr id="1" uniqueName="P1079909">
      <xmlPr mapId="1" xpath="/GFI-IZD-POD/IPK-GFI-IZD-POD_1000344/P1079909" xmlDataType="decimal"/>
    </xmlCellPr>
  </singleXmlCell>
  <singleXmlCell id="850" r="N20" connectionId="0">
    <xmlCellPr id="1" uniqueName="P1079910">
      <xmlPr mapId="1" xpath="/GFI-IZD-POD/IPK-GFI-IZD-POD_1000344/P1079910" xmlDataType="decimal"/>
    </xmlCellPr>
  </singleXmlCell>
  <singleXmlCell id="851" r="O20" connectionId="0">
    <xmlCellPr id="1" uniqueName="P1079912">
      <xmlPr mapId="1" xpath="/GFI-IZD-POD/IPK-GFI-IZD-POD_1000344/P1079912" xmlDataType="decimal"/>
    </xmlCellPr>
  </singleXmlCell>
  <singleXmlCell id="852" r="P20" connectionId="0">
    <xmlCellPr id="1" uniqueName="P1081972">
      <xmlPr mapId="1" xpath="/GFI-IZD-POD/IPK-GFI-IZD-POD_1000344/P1081972" xmlDataType="decimal"/>
    </xmlCellPr>
  </singleXmlCell>
  <singleXmlCell id="853" r="Q20" connectionId="0">
    <xmlCellPr id="1" uniqueName="P1081973">
      <xmlPr mapId="1" xpath="/GFI-IZD-POD/IPK-GFI-IZD-POD_1000344/P1081973" xmlDataType="decimal"/>
    </xmlCellPr>
  </singleXmlCell>
  <singleXmlCell id="854" r="R20" connectionId="0">
    <xmlCellPr id="1" uniqueName="P1081975">
      <xmlPr mapId="1" xpath="/GFI-IZD-POD/IPK-GFI-IZD-POD_1000344/P1081975" xmlDataType="decimal"/>
    </xmlCellPr>
  </singleXmlCell>
  <singleXmlCell id="855" r="S20" connectionId="0">
    <xmlCellPr id="1" uniqueName="P1081977">
      <xmlPr mapId="1" xpath="/GFI-IZD-POD/IPK-GFI-IZD-POD_1000344/P1081977" xmlDataType="decimal"/>
    </xmlCellPr>
  </singleXmlCell>
  <singleXmlCell id="856" r="T20" connectionId="0">
    <xmlCellPr id="1" uniqueName="P1081978">
      <xmlPr mapId="1" xpath="/GFI-IZD-POD/IPK-GFI-IZD-POD_1000344/P1081978" xmlDataType="decimal"/>
    </xmlCellPr>
  </singleXmlCell>
  <singleXmlCell id="857" r="U20" connectionId="0">
    <xmlCellPr id="1" uniqueName="P1081980">
      <xmlPr mapId="1" xpath="/GFI-IZD-POD/IPK-GFI-IZD-POD_1000344/P1081980" xmlDataType="decimal"/>
    </xmlCellPr>
  </singleXmlCell>
  <singleXmlCell id="858" r="V20" connectionId="0">
    <xmlCellPr id="1" uniqueName="P1081982">
      <xmlPr mapId="1" xpath="/GFI-IZD-POD/IPK-GFI-IZD-POD_1000344/P1081982" xmlDataType="decimal"/>
    </xmlCellPr>
  </singleXmlCell>
  <singleXmlCell id="859" r="W20" connectionId="0">
    <xmlCellPr id="1" uniqueName="P1081984">
      <xmlPr mapId="1" xpath="/GFI-IZD-POD/IPK-GFI-IZD-POD_1000344/P1081984" xmlDataType="decimal"/>
    </xmlCellPr>
  </singleXmlCell>
  <singleXmlCell id="860" r="H21" connectionId="0">
    <xmlCellPr id="1" uniqueName="P1079911">
      <xmlPr mapId="1" xpath="/GFI-IZD-POD/IPK-GFI-IZD-POD_1000344/P1079911" xmlDataType="decimal"/>
    </xmlCellPr>
  </singleXmlCell>
  <singleXmlCell id="861" r="I21" connectionId="0">
    <xmlCellPr id="1" uniqueName="P1079913">
      <xmlPr mapId="1" xpath="/GFI-IZD-POD/IPK-GFI-IZD-POD_1000344/P1079913" xmlDataType="decimal"/>
    </xmlCellPr>
  </singleXmlCell>
  <singleXmlCell id="862" r="J21" connectionId="0">
    <xmlCellPr id="1" uniqueName="P1079914">
      <xmlPr mapId="1" xpath="/GFI-IZD-POD/IPK-GFI-IZD-POD_1000344/P1079914" xmlDataType="decimal"/>
    </xmlCellPr>
  </singleXmlCell>
  <singleXmlCell id="863" r="K21" connectionId="0">
    <xmlCellPr id="1" uniqueName="P1079915">
      <xmlPr mapId="1" xpath="/GFI-IZD-POD/IPK-GFI-IZD-POD_1000344/P1079915" xmlDataType="decimal"/>
    </xmlCellPr>
  </singleXmlCell>
  <singleXmlCell id="864" r="L21" connectionId="0">
    <xmlCellPr id="1" uniqueName="P1079916">
      <xmlPr mapId="1" xpath="/GFI-IZD-POD/IPK-GFI-IZD-POD_1000344/P1079916" xmlDataType="decimal"/>
    </xmlCellPr>
  </singleXmlCell>
  <singleXmlCell id="865" r="M21" connectionId="0">
    <xmlCellPr id="1" uniqueName="P1079917">
      <xmlPr mapId="1" xpath="/GFI-IZD-POD/IPK-GFI-IZD-POD_1000344/P1079917" xmlDataType="decimal"/>
    </xmlCellPr>
  </singleXmlCell>
  <singleXmlCell id="866" r="N21" connectionId="0">
    <xmlCellPr id="1" uniqueName="P1079918">
      <xmlPr mapId="1" xpath="/GFI-IZD-POD/IPK-GFI-IZD-POD_1000344/P1079918" xmlDataType="decimal"/>
    </xmlCellPr>
  </singleXmlCell>
  <singleXmlCell id="867" r="O21" connectionId="0">
    <xmlCellPr id="1" uniqueName="P1079919">
      <xmlPr mapId="1" xpath="/GFI-IZD-POD/IPK-GFI-IZD-POD_1000344/P1079919" xmlDataType="decimal"/>
    </xmlCellPr>
  </singleXmlCell>
  <singleXmlCell id="868" r="P21" connectionId="0">
    <xmlCellPr id="1" uniqueName="P1081986">
      <xmlPr mapId="1" xpath="/GFI-IZD-POD/IPK-GFI-IZD-POD_1000344/P1081986" xmlDataType="decimal"/>
    </xmlCellPr>
  </singleXmlCell>
  <singleXmlCell id="869" r="Q21" connectionId="0">
    <xmlCellPr id="1" uniqueName="P1081988">
      <xmlPr mapId="1" xpath="/GFI-IZD-POD/IPK-GFI-IZD-POD_1000344/P1081988" xmlDataType="decimal"/>
    </xmlCellPr>
  </singleXmlCell>
  <singleXmlCell id="870" r="R21" connectionId="0">
    <xmlCellPr id="1" uniqueName="P1081990">
      <xmlPr mapId="1" xpath="/GFI-IZD-POD/IPK-GFI-IZD-POD_1000344/P1081990" xmlDataType="decimal"/>
    </xmlCellPr>
  </singleXmlCell>
  <singleXmlCell id="871" r="S21" connectionId="0">
    <xmlCellPr id="1" uniqueName="P1081993">
      <xmlPr mapId="1" xpath="/GFI-IZD-POD/IPK-GFI-IZD-POD_1000344/P1081993" xmlDataType="decimal"/>
    </xmlCellPr>
  </singleXmlCell>
  <singleXmlCell id="872" r="T21" connectionId="0">
    <xmlCellPr id="1" uniqueName="P1081995">
      <xmlPr mapId="1" xpath="/GFI-IZD-POD/IPK-GFI-IZD-POD_1000344/P1081995" xmlDataType="decimal"/>
    </xmlCellPr>
  </singleXmlCell>
  <singleXmlCell id="873" r="U21" connectionId="0">
    <xmlCellPr id="1" uniqueName="P1081997">
      <xmlPr mapId="1" xpath="/GFI-IZD-POD/IPK-GFI-IZD-POD_1000344/P1081997" xmlDataType="decimal"/>
    </xmlCellPr>
  </singleXmlCell>
  <singleXmlCell id="874" r="V21" connectionId="0">
    <xmlCellPr id="1" uniqueName="P1081999">
      <xmlPr mapId="1" xpath="/GFI-IZD-POD/IPK-GFI-IZD-POD_1000344/P1081999" xmlDataType="decimal"/>
    </xmlCellPr>
  </singleXmlCell>
  <singleXmlCell id="875" r="W21" connectionId="0">
    <xmlCellPr id="1" uniqueName="P1082001">
      <xmlPr mapId="1" xpath="/GFI-IZD-POD/IPK-GFI-IZD-POD_1000344/P1082001" xmlDataType="decimal"/>
    </xmlCellPr>
  </singleXmlCell>
  <singleXmlCell id="876" r="H22" connectionId="0">
    <xmlCellPr id="1" uniqueName="P1079920">
      <xmlPr mapId="1" xpath="/GFI-IZD-POD/IPK-GFI-IZD-POD_1000344/P1079920" xmlDataType="decimal"/>
    </xmlCellPr>
  </singleXmlCell>
  <singleXmlCell id="877" r="I22" connectionId="0">
    <xmlCellPr id="1" uniqueName="P1079921">
      <xmlPr mapId="1" xpath="/GFI-IZD-POD/IPK-GFI-IZD-POD_1000344/P1079921" xmlDataType="decimal"/>
    </xmlCellPr>
  </singleXmlCell>
  <singleXmlCell id="878" r="J22" connectionId="0">
    <xmlCellPr id="1" uniqueName="P1079922">
      <xmlPr mapId="1" xpath="/GFI-IZD-POD/IPK-GFI-IZD-POD_1000344/P1079922" xmlDataType="decimal"/>
    </xmlCellPr>
  </singleXmlCell>
  <singleXmlCell id="879" r="K22" connectionId="0">
    <xmlCellPr id="1" uniqueName="P1079923">
      <xmlPr mapId="1" xpath="/GFI-IZD-POD/IPK-GFI-IZD-POD_1000344/P1079923" xmlDataType="decimal"/>
    </xmlCellPr>
  </singleXmlCell>
  <singleXmlCell id="880" r="L22" connectionId="0">
    <xmlCellPr id="1" uniqueName="P1079924">
      <xmlPr mapId="1" xpath="/GFI-IZD-POD/IPK-GFI-IZD-POD_1000344/P1079924" xmlDataType="decimal"/>
    </xmlCellPr>
  </singleXmlCell>
  <singleXmlCell id="881" r="M22" connectionId="0">
    <xmlCellPr id="1" uniqueName="P1079925">
      <xmlPr mapId="1" xpath="/GFI-IZD-POD/IPK-GFI-IZD-POD_1000344/P1079925" xmlDataType="decimal"/>
    </xmlCellPr>
  </singleXmlCell>
  <singleXmlCell id="882" r="N22" connectionId="0">
    <xmlCellPr id="1" uniqueName="P1079926">
      <xmlPr mapId="1" xpath="/GFI-IZD-POD/IPK-GFI-IZD-POD_1000344/P1079926" xmlDataType="decimal"/>
    </xmlCellPr>
  </singleXmlCell>
  <singleXmlCell id="883" r="O22" connectionId="0">
    <xmlCellPr id="1" uniqueName="P1079927">
      <xmlPr mapId="1" xpath="/GFI-IZD-POD/IPK-GFI-IZD-POD_1000344/P1079927" xmlDataType="decimal"/>
    </xmlCellPr>
  </singleXmlCell>
  <singleXmlCell id="884" r="P22" connectionId="0">
    <xmlCellPr id="1" uniqueName="P1082003">
      <xmlPr mapId="1" xpath="/GFI-IZD-POD/IPK-GFI-IZD-POD_1000344/P1082003" xmlDataType="decimal"/>
    </xmlCellPr>
  </singleXmlCell>
  <singleXmlCell id="885" r="Q22" connectionId="0">
    <xmlCellPr id="1" uniqueName="P1082004">
      <xmlPr mapId="1" xpath="/GFI-IZD-POD/IPK-GFI-IZD-POD_1000344/P1082004" xmlDataType="decimal"/>
    </xmlCellPr>
  </singleXmlCell>
  <singleXmlCell id="886" r="R22" connectionId="0">
    <xmlCellPr id="1" uniqueName="P1082005">
      <xmlPr mapId="1" xpath="/GFI-IZD-POD/IPK-GFI-IZD-POD_1000344/P1082005" xmlDataType="decimal"/>
    </xmlCellPr>
  </singleXmlCell>
  <singleXmlCell id="887" r="S22" connectionId="0">
    <xmlCellPr id="1" uniqueName="P1082007">
      <xmlPr mapId="1" xpath="/GFI-IZD-POD/IPK-GFI-IZD-POD_1000344/P1082007" xmlDataType="decimal"/>
    </xmlCellPr>
  </singleXmlCell>
  <singleXmlCell id="888" r="T22" connectionId="0">
    <xmlCellPr id="1" uniqueName="P1082008">
      <xmlPr mapId="1" xpath="/GFI-IZD-POD/IPK-GFI-IZD-POD_1000344/P1082008" xmlDataType="decimal"/>
    </xmlCellPr>
  </singleXmlCell>
  <singleXmlCell id="889" r="U22" connectionId="0">
    <xmlCellPr id="1" uniqueName="P1082010">
      <xmlPr mapId="1" xpath="/GFI-IZD-POD/IPK-GFI-IZD-POD_1000344/P1082010" xmlDataType="decimal"/>
    </xmlCellPr>
  </singleXmlCell>
  <singleXmlCell id="890" r="V22" connectionId="0">
    <xmlCellPr id="1" uniqueName="P1082011">
      <xmlPr mapId="1" xpath="/GFI-IZD-POD/IPK-GFI-IZD-POD_1000344/P1082011" xmlDataType="decimal"/>
    </xmlCellPr>
  </singleXmlCell>
  <singleXmlCell id="891" r="W22" connectionId="0">
    <xmlCellPr id="1" uniqueName="P1082013">
      <xmlPr mapId="1" xpath="/GFI-IZD-POD/IPK-GFI-IZD-POD_1000344/P1082013" xmlDataType="decimal"/>
    </xmlCellPr>
  </singleXmlCell>
  <singleXmlCell id="892" r="H23" connectionId="0">
    <xmlCellPr id="1" uniqueName="P1079928">
      <xmlPr mapId="1" xpath="/GFI-IZD-POD/IPK-GFI-IZD-POD_1000344/P1079928" xmlDataType="decimal"/>
    </xmlCellPr>
  </singleXmlCell>
  <singleXmlCell id="894" r="I23" connectionId="0">
    <xmlCellPr id="1" uniqueName="P1079929">
      <xmlPr mapId="1" xpath="/GFI-IZD-POD/IPK-GFI-IZD-POD_1000344/P1079929" xmlDataType="decimal"/>
    </xmlCellPr>
  </singleXmlCell>
  <singleXmlCell id="895" r="J23" connectionId="0">
    <xmlCellPr id="1" uniqueName="P1079930">
      <xmlPr mapId="1" xpath="/GFI-IZD-POD/IPK-GFI-IZD-POD_1000344/P1079930" xmlDataType="decimal"/>
    </xmlCellPr>
  </singleXmlCell>
  <singleXmlCell id="896" r="K23" connectionId="0">
    <xmlCellPr id="1" uniqueName="P1079931">
      <xmlPr mapId="1" xpath="/GFI-IZD-POD/IPK-GFI-IZD-POD_1000344/P1079931" xmlDataType="decimal"/>
    </xmlCellPr>
  </singleXmlCell>
  <singleXmlCell id="897" r="L23" connectionId="0">
    <xmlCellPr id="1" uniqueName="P1079932">
      <xmlPr mapId="1" xpath="/GFI-IZD-POD/IPK-GFI-IZD-POD_1000344/P1079932" xmlDataType="decimal"/>
    </xmlCellPr>
  </singleXmlCell>
  <singleXmlCell id="898" r="M23" connectionId="0">
    <xmlCellPr id="1" uniqueName="P1079933">
      <xmlPr mapId="1" xpath="/GFI-IZD-POD/IPK-GFI-IZD-POD_1000344/P1079933" xmlDataType="decimal"/>
    </xmlCellPr>
  </singleXmlCell>
  <singleXmlCell id="899" r="N23" connectionId="0">
    <xmlCellPr id="1" uniqueName="P1079934">
      <xmlPr mapId="1" xpath="/GFI-IZD-POD/IPK-GFI-IZD-POD_1000344/P1079934" xmlDataType="decimal"/>
    </xmlCellPr>
  </singleXmlCell>
  <singleXmlCell id="900" r="O23" connectionId="0">
    <xmlCellPr id="1" uniqueName="P1079935">
      <xmlPr mapId="1" xpath="/GFI-IZD-POD/IPK-GFI-IZD-POD_1000344/P1079935" xmlDataType="decimal"/>
    </xmlCellPr>
  </singleXmlCell>
  <singleXmlCell id="901" r="P23" connectionId="0">
    <xmlCellPr id="1" uniqueName="P1082014">
      <xmlPr mapId="1" xpath="/GFI-IZD-POD/IPK-GFI-IZD-POD_1000344/P1082014" xmlDataType="decimal"/>
    </xmlCellPr>
  </singleXmlCell>
  <singleXmlCell id="902" r="Q23" connectionId="0">
    <xmlCellPr id="1" uniqueName="P1082016">
      <xmlPr mapId="1" xpath="/GFI-IZD-POD/IPK-GFI-IZD-POD_1000344/P1082016" xmlDataType="decimal"/>
    </xmlCellPr>
  </singleXmlCell>
  <singleXmlCell id="903" r="R23" connectionId="0">
    <xmlCellPr id="1" uniqueName="P1082018">
      <xmlPr mapId="1" xpath="/GFI-IZD-POD/IPK-GFI-IZD-POD_1000344/P1082018" xmlDataType="decimal"/>
    </xmlCellPr>
  </singleXmlCell>
  <singleXmlCell id="904" r="S23" connectionId="0">
    <xmlCellPr id="1" uniqueName="P1082019">
      <xmlPr mapId="1" xpath="/GFI-IZD-POD/IPK-GFI-IZD-POD_1000344/P1082019" xmlDataType="decimal"/>
    </xmlCellPr>
  </singleXmlCell>
  <singleXmlCell id="905" r="T23" connectionId="0">
    <xmlCellPr id="1" uniqueName="P1082029">
      <xmlPr mapId="1" xpath="/GFI-IZD-POD/IPK-GFI-IZD-POD_1000344/P1082029" xmlDataType="decimal"/>
    </xmlCellPr>
  </singleXmlCell>
  <singleXmlCell id="906" r="U23" connectionId="0">
    <xmlCellPr id="1" uniqueName="P1082032">
      <xmlPr mapId="1" xpath="/GFI-IZD-POD/IPK-GFI-IZD-POD_1000344/P1082032" xmlDataType="decimal"/>
    </xmlCellPr>
  </singleXmlCell>
  <singleXmlCell id="907" r="V23" connectionId="0">
    <xmlCellPr id="1" uniqueName="P1082034">
      <xmlPr mapId="1" xpath="/GFI-IZD-POD/IPK-GFI-IZD-POD_1000344/P1082034" xmlDataType="decimal"/>
    </xmlCellPr>
  </singleXmlCell>
  <singleXmlCell id="908" r="W23" connectionId="0">
    <xmlCellPr id="1" uniqueName="P1082035">
      <xmlPr mapId="1" xpath="/GFI-IZD-POD/IPK-GFI-IZD-POD_1000344/P1082035" xmlDataType="decimal"/>
    </xmlCellPr>
  </singleXmlCell>
  <singleXmlCell id="909" r="H24" connectionId="0">
    <xmlCellPr id="1" uniqueName="P1079936">
      <xmlPr mapId="1" xpath="/GFI-IZD-POD/IPK-GFI-IZD-POD_1000344/P1079936" xmlDataType="decimal"/>
    </xmlCellPr>
  </singleXmlCell>
  <singleXmlCell id="910" r="I24" connectionId="0">
    <xmlCellPr id="1" uniqueName="P1079937">
      <xmlPr mapId="1" xpath="/GFI-IZD-POD/IPK-GFI-IZD-POD_1000344/P1079937" xmlDataType="decimal"/>
    </xmlCellPr>
  </singleXmlCell>
  <singleXmlCell id="911" r="J24" connectionId="0">
    <xmlCellPr id="1" uniqueName="P1079938">
      <xmlPr mapId="1" xpath="/GFI-IZD-POD/IPK-GFI-IZD-POD_1000344/P1079938" xmlDataType="decimal"/>
    </xmlCellPr>
  </singleXmlCell>
  <singleXmlCell id="912" r="K24" connectionId="0">
    <xmlCellPr id="1" uniqueName="P1079939">
      <xmlPr mapId="1" xpath="/GFI-IZD-POD/IPK-GFI-IZD-POD_1000344/P1079939" xmlDataType="decimal"/>
    </xmlCellPr>
  </singleXmlCell>
  <singleXmlCell id="913" r="L24" connectionId="0">
    <xmlCellPr id="1" uniqueName="P1079940">
      <xmlPr mapId="1" xpath="/GFI-IZD-POD/IPK-GFI-IZD-POD_1000344/P1079940" xmlDataType="decimal"/>
    </xmlCellPr>
  </singleXmlCell>
  <singleXmlCell id="914" r="M24" connectionId="0">
    <xmlCellPr id="1" uniqueName="P1079941">
      <xmlPr mapId="1" xpath="/GFI-IZD-POD/IPK-GFI-IZD-POD_1000344/P1079941" xmlDataType="decimal"/>
    </xmlCellPr>
  </singleXmlCell>
  <singleXmlCell id="915" r="N24" connectionId="0">
    <xmlCellPr id="1" uniqueName="P1079942">
      <xmlPr mapId="1" xpath="/GFI-IZD-POD/IPK-GFI-IZD-POD_1000344/P1079942" xmlDataType="decimal"/>
    </xmlCellPr>
  </singleXmlCell>
  <singleXmlCell id="916" r="O24" connectionId="0">
    <xmlCellPr id="1" uniqueName="P1079943">
      <xmlPr mapId="1" xpath="/GFI-IZD-POD/IPK-GFI-IZD-POD_1000344/P1079943" xmlDataType="decimal"/>
    </xmlCellPr>
  </singleXmlCell>
  <singleXmlCell id="917" r="P24" connectionId="0">
    <xmlCellPr id="1" uniqueName="P1082038">
      <xmlPr mapId="1" xpath="/GFI-IZD-POD/IPK-GFI-IZD-POD_1000344/P1082038" xmlDataType="decimal"/>
    </xmlCellPr>
  </singleXmlCell>
  <singleXmlCell id="918" r="Q24" connectionId="0">
    <xmlCellPr id="1" uniqueName="P1082045">
      <xmlPr mapId="1" xpath="/GFI-IZD-POD/IPK-GFI-IZD-POD_1000344/P1082045" xmlDataType="decimal"/>
    </xmlCellPr>
  </singleXmlCell>
  <singleXmlCell id="919" r="R24" connectionId="0">
    <xmlCellPr id="1" uniqueName="P1082047">
      <xmlPr mapId="1" xpath="/GFI-IZD-POD/IPK-GFI-IZD-POD_1000344/P1082047" xmlDataType="decimal"/>
    </xmlCellPr>
  </singleXmlCell>
  <singleXmlCell id="920" r="S24" connectionId="0">
    <xmlCellPr id="1" uniqueName="P1082048">
      <xmlPr mapId="1" xpath="/GFI-IZD-POD/IPK-GFI-IZD-POD_1000344/P1082048" xmlDataType="decimal"/>
    </xmlCellPr>
  </singleXmlCell>
  <singleXmlCell id="921" r="T24" connectionId="0">
    <xmlCellPr id="1" uniqueName="P1082075">
      <xmlPr mapId="1" xpath="/GFI-IZD-POD/IPK-GFI-IZD-POD_1000344/P1082075" xmlDataType="decimal"/>
    </xmlCellPr>
  </singleXmlCell>
  <singleXmlCell id="922" r="U24" connectionId="0">
    <xmlCellPr id="1" uniqueName="P1082077">
      <xmlPr mapId="1" xpath="/GFI-IZD-POD/IPK-GFI-IZD-POD_1000344/P1082077" xmlDataType="decimal"/>
    </xmlCellPr>
  </singleXmlCell>
  <singleXmlCell id="923" r="V24" connectionId="0">
    <xmlCellPr id="1" uniqueName="P1082092">
      <xmlPr mapId="1" xpath="/GFI-IZD-POD/IPK-GFI-IZD-POD_1000344/P1082092" xmlDataType="decimal"/>
    </xmlCellPr>
  </singleXmlCell>
  <singleXmlCell id="924" r="W24" connectionId="0">
    <xmlCellPr id="1" uniqueName="P1082094">
      <xmlPr mapId="1" xpath="/GFI-IZD-POD/IPK-GFI-IZD-POD_1000344/P1082094" xmlDataType="decimal"/>
    </xmlCellPr>
  </singleXmlCell>
  <singleXmlCell id="925" r="H25" connectionId="0">
    <xmlCellPr id="1" uniqueName="P1079944">
      <xmlPr mapId="1" xpath="/GFI-IZD-POD/IPK-GFI-IZD-POD_1000344/P1079944" xmlDataType="decimal"/>
    </xmlCellPr>
  </singleXmlCell>
  <singleXmlCell id="926" r="I25" connectionId="0">
    <xmlCellPr id="1" uniqueName="P1079945">
      <xmlPr mapId="1" xpath="/GFI-IZD-POD/IPK-GFI-IZD-POD_1000344/P1079945" xmlDataType="decimal"/>
    </xmlCellPr>
  </singleXmlCell>
  <singleXmlCell id="927" r="J25" connectionId="0">
    <xmlCellPr id="1" uniqueName="P1079946">
      <xmlPr mapId="1" xpath="/GFI-IZD-POD/IPK-GFI-IZD-POD_1000344/P1079946" xmlDataType="decimal"/>
    </xmlCellPr>
  </singleXmlCell>
  <singleXmlCell id="928" r="K25" connectionId="0">
    <xmlCellPr id="1" uniqueName="P1079947">
      <xmlPr mapId="1" xpath="/GFI-IZD-POD/IPK-GFI-IZD-POD_1000344/P1079947" xmlDataType="decimal"/>
    </xmlCellPr>
  </singleXmlCell>
  <singleXmlCell id="929" r="L25" connectionId="0">
    <xmlCellPr id="1" uniqueName="P1079948">
      <xmlPr mapId="1" xpath="/GFI-IZD-POD/IPK-GFI-IZD-POD_1000344/P1079948" xmlDataType="decimal"/>
    </xmlCellPr>
  </singleXmlCell>
  <singleXmlCell id="930" r="M25" connectionId="0">
    <xmlCellPr id="1" uniqueName="P1079949">
      <xmlPr mapId="1" xpath="/GFI-IZD-POD/IPK-GFI-IZD-POD_1000344/P1079949" xmlDataType="decimal"/>
    </xmlCellPr>
  </singleXmlCell>
  <singleXmlCell id="931" r="N25" connectionId="0">
    <xmlCellPr id="1" uniqueName="P1079950">
      <xmlPr mapId="1" xpath="/GFI-IZD-POD/IPK-GFI-IZD-POD_1000344/P1079950" xmlDataType="decimal"/>
    </xmlCellPr>
  </singleXmlCell>
  <singleXmlCell id="932" r="O25" connectionId="0">
    <xmlCellPr id="1" uniqueName="P1079951">
      <xmlPr mapId="1" xpath="/GFI-IZD-POD/IPK-GFI-IZD-POD_1000344/P1079951" xmlDataType="decimal"/>
    </xmlCellPr>
  </singleXmlCell>
  <singleXmlCell id="933" r="P25" connectionId="0">
    <xmlCellPr id="1" uniqueName="P1082096">
      <xmlPr mapId="1" xpath="/GFI-IZD-POD/IPK-GFI-IZD-POD_1000344/P1082096" xmlDataType="decimal"/>
    </xmlCellPr>
  </singleXmlCell>
  <singleXmlCell id="934" r="Q25" connectionId="0">
    <xmlCellPr id="1" uniqueName="P1082098">
      <xmlPr mapId="1" xpath="/GFI-IZD-POD/IPK-GFI-IZD-POD_1000344/P1082098" xmlDataType="decimal"/>
    </xmlCellPr>
  </singleXmlCell>
  <singleXmlCell id="935" r="R25" connectionId="0">
    <xmlCellPr id="1" uniqueName="P1082100">
      <xmlPr mapId="1" xpath="/GFI-IZD-POD/IPK-GFI-IZD-POD_1000344/P1082100" xmlDataType="decimal"/>
    </xmlCellPr>
  </singleXmlCell>
  <singleXmlCell id="936" r="S25" connectionId="0">
    <xmlCellPr id="1" uniqueName="P1082102">
      <xmlPr mapId="1" xpath="/GFI-IZD-POD/IPK-GFI-IZD-POD_1000344/P1082102" xmlDataType="decimal"/>
    </xmlCellPr>
  </singleXmlCell>
  <singleXmlCell id="937" r="T25" connectionId="0">
    <xmlCellPr id="1" uniqueName="P1082104">
      <xmlPr mapId="1" xpath="/GFI-IZD-POD/IPK-GFI-IZD-POD_1000344/P1082104" xmlDataType="decimal"/>
    </xmlCellPr>
  </singleXmlCell>
  <singleXmlCell id="938" r="U25" connectionId="0">
    <xmlCellPr id="1" uniqueName="P1082105">
      <xmlPr mapId="1" xpath="/GFI-IZD-POD/IPK-GFI-IZD-POD_1000344/P1082105" xmlDataType="decimal"/>
    </xmlCellPr>
  </singleXmlCell>
  <singleXmlCell id="939" r="V25" connectionId="0">
    <xmlCellPr id="1" uniqueName="P1082106">
      <xmlPr mapId="1" xpath="/GFI-IZD-POD/IPK-GFI-IZD-POD_1000344/P1082106" xmlDataType="decimal"/>
    </xmlCellPr>
  </singleXmlCell>
  <singleXmlCell id="940" r="W25" connectionId="0">
    <xmlCellPr id="1" uniqueName="P1082108">
      <xmlPr mapId="1" xpath="/GFI-IZD-POD/IPK-GFI-IZD-POD_1000344/P1082108" xmlDataType="decimal"/>
    </xmlCellPr>
  </singleXmlCell>
  <singleXmlCell id="941" r="H26" connectionId="0">
    <xmlCellPr id="1" uniqueName="P1079952">
      <xmlPr mapId="1" xpath="/GFI-IZD-POD/IPK-GFI-IZD-POD_1000344/P1079952" xmlDataType="decimal"/>
    </xmlCellPr>
  </singleXmlCell>
  <singleXmlCell id="942" r="I26" connectionId="0">
    <xmlCellPr id="1" uniqueName="P1079953">
      <xmlPr mapId="1" xpath="/GFI-IZD-POD/IPK-GFI-IZD-POD_1000344/P1079953" xmlDataType="decimal"/>
    </xmlCellPr>
  </singleXmlCell>
  <singleXmlCell id="943" r="J26" connectionId="0">
    <xmlCellPr id="1" uniqueName="P1079954">
      <xmlPr mapId="1" xpath="/GFI-IZD-POD/IPK-GFI-IZD-POD_1000344/P1079954" xmlDataType="decimal"/>
    </xmlCellPr>
  </singleXmlCell>
  <singleXmlCell id="944" r="K26" connectionId="0">
    <xmlCellPr id="1" uniqueName="P1079955">
      <xmlPr mapId="1" xpath="/GFI-IZD-POD/IPK-GFI-IZD-POD_1000344/P1079955" xmlDataType="decimal"/>
    </xmlCellPr>
  </singleXmlCell>
  <singleXmlCell id="945" r="L26" connectionId="0">
    <xmlCellPr id="1" uniqueName="P1079956">
      <xmlPr mapId="1" xpath="/GFI-IZD-POD/IPK-GFI-IZD-POD_1000344/P1079956" xmlDataType="decimal"/>
    </xmlCellPr>
  </singleXmlCell>
  <singleXmlCell id="946" r="M26" connectionId="0">
    <xmlCellPr id="1" uniqueName="P1079957">
      <xmlPr mapId="1" xpath="/GFI-IZD-POD/IPK-GFI-IZD-POD_1000344/P1079957" xmlDataType="decimal"/>
    </xmlCellPr>
  </singleXmlCell>
  <singleXmlCell id="947" r="N26" connectionId="0">
    <xmlCellPr id="1" uniqueName="P1079958">
      <xmlPr mapId="1" xpath="/GFI-IZD-POD/IPK-GFI-IZD-POD_1000344/P1079958" xmlDataType="decimal"/>
    </xmlCellPr>
  </singleXmlCell>
  <singleXmlCell id="948" r="O26" connectionId="0">
    <xmlCellPr id="1" uniqueName="P1079959">
      <xmlPr mapId="1" xpath="/GFI-IZD-POD/IPK-GFI-IZD-POD_1000344/P1079959" xmlDataType="decimal"/>
    </xmlCellPr>
  </singleXmlCell>
  <singleXmlCell id="949" r="P26" connectionId="0">
    <xmlCellPr id="1" uniqueName="P1082110">
      <xmlPr mapId="1" xpath="/GFI-IZD-POD/IPK-GFI-IZD-POD_1000344/P1082110" xmlDataType="decimal"/>
    </xmlCellPr>
  </singleXmlCell>
  <singleXmlCell id="950" r="Q26" connectionId="0">
    <xmlCellPr id="1" uniqueName="P1082112">
      <xmlPr mapId="1" xpath="/GFI-IZD-POD/IPK-GFI-IZD-POD_1000344/P1082112" xmlDataType="decimal"/>
    </xmlCellPr>
  </singleXmlCell>
  <singleXmlCell id="951" r="R26" connectionId="0">
    <xmlCellPr id="1" uniqueName="P1082115">
      <xmlPr mapId="1" xpath="/GFI-IZD-POD/IPK-GFI-IZD-POD_1000344/P1082115" xmlDataType="decimal"/>
    </xmlCellPr>
  </singleXmlCell>
  <singleXmlCell id="952" r="S26" connectionId="0">
    <xmlCellPr id="1" uniqueName="P1082118">
      <xmlPr mapId="1" xpath="/GFI-IZD-POD/IPK-GFI-IZD-POD_1000344/P1082118" xmlDataType="decimal"/>
    </xmlCellPr>
  </singleXmlCell>
  <singleXmlCell id="953" r="T26" connectionId="0">
    <xmlCellPr id="1" uniqueName="P1082121">
      <xmlPr mapId="1" xpath="/GFI-IZD-POD/IPK-GFI-IZD-POD_1000344/P1082121" xmlDataType="decimal"/>
    </xmlCellPr>
  </singleXmlCell>
  <singleXmlCell id="954" r="U26" connectionId="0">
    <xmlCellPr id="1" uniqueName="P1082125">
      <xmlPr mapId="1" xpath="/GFI-IZD-POD/IPK-GFI-IZD-POD_1000344/P1082125" xmlDataType="decimal"/>
    </xmlCellPr>
  </singleXmlCell>
  <singleXmlCell id="955" r="V26" connectionId="0">
    <xmlCellPr id="1" uniqueName="P1082133">
      <xmlPr mapId="1" xpath="/GFI-IZD-POD/IPK-GFI-IZD-POD_1000344/P1082133" xmlDataType="decimal"/>
    </xmlCellPr>
  </singleXmlCell>
  <singleXmlCell id="956" r="W26" connectionId="0">
    <xmlCellPr id="1" uniqueName="P1082135">
      <xmlPr mapId="1" xpath="/GFI-IZD-POD/IPK-GFI-IZD-POD_1000344/P1082135" xmlDataType="decimal"/>
    </xmlCellPr>
  </singleXmlCell>
  <singleXmlCell id="957" r="H27" connectionId="0">
    <xmlCellPr id="1" uniqueName="P1079960">
      <xmlPr mapId="1" xpath="/GFI-IZD-POD/IPK-GFI-IZD-POD_1000344/P1079960" xmlDataType="decimal"/>
    </xmlCellPr>
  </singleXmlCell>
  <singleXmlCell id="958" r="I27" connectionId="0">
    <xmlCellPr id="1" uniqueName="P1079961">
      <xmlPr mapId="1" xpath="/GFI-IZD-POD/IPK-GFI-IZD-POD_1000344/P1079961" xmlDataType="decimal"/>
    </xmlCellPr>
  </singleXmlCell>
  <singleXmlCell id="959" r="J27" connectionId="0">
    <xmlCellPr id="1" uniqueName="P1079962">
      <xmlPr mapId="1" xpath="/GFI-IZD-POD/IPK-GFI-IZD-POD_1000344/P1079962" xmlDataType="decimal"/>
    </xmlCellPr>
  </singleXmlCell>
  <singleXmlCell id="960" r="K27" connectionId="0">
    <xmlCellPr id="1" uniqueName="P1079963">
      <xmlPr mapId="1" xpath="/GFI-IZD-POD/IPK-GFI-IZD-POD_1000344/P1079963" xmlDataType="decimal"/>
    </xmlCellPr>
  </singleXmlCell>
  <singleXmlCell id="961" r="L27" connectionId="0">
    <xmlCellPr id="1" uniqueName="P1079964">
      <xmlPr mapId="1" xpath="/GFI-IZD-POD/IPK-GFI-IZD-POD_1000344/P1079964" xmlDataType="decimal"/>
    </xmlCellPr>
  </singleXmlCell>
  <singleXmlCell id="962" r="M27" connectionId="0">
    <xmlCellPr id="1" uniqueName="P1079965">
      <xmlPr mapId="1" xpath="/GFI-IZD-POD/IPK-GFI-IZD-POD_1000344/P1079965" xmlDataType="decimal"/>
    </xmlCellPr>
  </singleXmlCell>
  <singleXmlCell id="963" r="N27" connectionId="0">
    <xmlCellPr id="1" uniqueName="P1079966">
      <xmlPr mapId="1" xpath="/GFI-IZD-POD/IPK-GFI-IZD-POD_1000344/P1079966" xmlDataType="decimal"/>
    </xmlCellPr>
  </singleXmlCell>
  <singleXmlCell id="964" r="O27" connectionId="0">
    <xmlCellPr id="1" uniqueName="P1079967">
      <xmlPr mapId="1" xpath="/GFI-IZD-POD/IPK-GFI-IZD-POD_1000344/P1079967" xmlDataType="decimal"/>
    </xmlCellPr>
  </singleXmlCell>
  <singleXmlCell id="965" r="P27" connectionId="0">
    <xmlCellPr id="1" uniqueName="P1082136">
      <xmlPr mapId="1" xpath="/GFI-IZD-POD/IPK-GFI-IZD-POD_1000344/P1082136" xmlDataType="decimal"/>
    </xmlCellPr>
  </singleXmlCell>
  <singleXmlCell id="966" r="Q27" connectionId="0">
    <xmlCellPr id="1" uniqueName="P1082139">
      <xmlPr mapId="1" xpath="/GFI-IZD-POD/IPK-GFI-IZD-POD_1000344/P1082139" xmlDataType="decimal"/>
    </xmlCellPr>
  </singleXmlCell>
  <singleXmlCell id="967" r="R27" connectionId="0">
    <xmlCellPr id="1" uniqueName="P1082147">
      <xmlPr mapId="1" xpath="/GFI-IZD-POD/IPK-GFI-IZD-POD_1000344/P1082147" xmlDataType="decimal"/>
    </xmlCellPr>
  </singleXmlCell>
  <singleXmlCell id="968" r="S27" connectionId="0">
    <xmlCellPr id="1" uniqueName="P1082148">
      <xmlPr mapId="1" xpath="/GFI-IZD-POD/IPK-GFI-IZD-POD_1000344/P1082148" xmlDataType="decimal"/>
    </xmlCellPr>
  </singleXmlCell>
  <singleXmlCell id="969" r="T27" connectionId="0">
    <xmlCellPr id="1" uniqueName="P1082149">
      <xmlPr mapId="1" xpath="/GFI-IZD-POD/IPK-GFI-IZD-POD_1000344/P1082149" xmlDataType="decimal"/>
    </xmlCellPr>
  </singleXmlCell>
  <singleXmlCell id="970" r="U27" connectionId="0">
    <xmlCellPr id="1" uniqueName="P1082150">
      <xmlPr mapId="1" xpath="/GFI-IZD-POD/IPK-GFI-IZD-POD_1000344/P1082150" xmlDataType="decimal"/>
    </xmlCellPr>
  </singleXmlCell>
  <singleXmlCell id="971" r="V27" connectionId="0">
    <xmlCellPr id="1" uniqueName="P1082151">
      <xmlPr mapId="1" xpath="/GFI-IZD-POD/IPK-GFI-IZD-POD_1000344/P1082151" xmlDataType="decimal"/>
    </xmlCellPr>
  </singleXmlCell>
  <singleXmlCell id="972" r="W27" connectionId="0">
    <xmlCellPr id="1" uniqueName="P1082152">
      <xmlPr mapId="1" xpath="/GFI-IZD-POD/IPK-GFI-IZD-POD_1000344/P1082152" xmlDataType="decimal"/>
    </xmlCellPr>
  </singleXmlCell>
  <singleXmlCell id="973" r="H28" connectionId="0">
    <xmlCellPr id="1" uniqueName="P1079968">
      <xmlPr mapId="1" xpath="/GFI-IZD-POD/IPK-GFI-IZD-POD_1000344/P1079968" xmlDataType="decimal"/>
    </xmlCellPr>
  </singleXmlCell>
  <singleXmlCell id="974" r="I28" connectionId="0">
    <xmlCellPr id="1" uniqueName="P1079969">
      <xmlPr mapId="1" xpath="/GFI-IZD-POD/IPK-GFI-IZD-POD_1000344/P1079969" xmlDataType="decimal"/>
    </xmlCellPr>
  </singleXmlCell>
  <singleXmlCell id="975" r="J28" connectionId="0">
    <xmlCellPr id="1" uniqueName="P1079970">
      <xmlPr mapId="1" xpath="/GFI-IZD-POD/IPK-GFI-IZD-POD_1000344/P1079970" xmlDataType="decimal"/>
    </xmlCellPr>
  </singleXmlCell>
  <singleXmlCell id="976" r="K28" connectionId="0">
    <xmlCellPr id="1" uniqueName="P1079971">
      <xmlPr mapId="1" xpath="/GFI-IZD-POD/IPK-GFI-IZD-POD_1000344/P1079971" xmlDataType="decimal"/>
    </xmlCellPr>
  </singleXmlCell>
  <singleXmlCell id="977" r="L28" connectionId="0">
    <xmlCellPr id="1" uniqueName="P1079972">
      <xmlPr mapId="1" xpath="/GFI-IZD-POD/IPK-GFI-IZD-POD_1000344/P1079972" xmlDataType="decimal"/>
    </xmlCellPr>
  </singleXmlCell>
  <singleXmlCell id="978" r="M28" connectionId="0">
    <xmlCellPr id="1" uniqueName="P1079973">
      <xmlPr mapId="1" xpath="/GFI-IZD-POD/IPK-GFI-IZD-POD_1000344/P1079973" xmlDataType="decimal"/>
    </xmlCellPr>
  </singleXmlCell>
  <singleXmlCell id="979" r="N28" connectionId="0">
    <xmlCellPr id="1" uniqueName="P1079974">
      <xmlPr mapId="1" xpath="/GFI-IZD-POD/IPK-GFI-IZD-POD_1000344/P1079974" xmlDataType="decimal"/>
    </xmlCellPr>
  </singleXmlCell>
  <singleXmlCell id="980" r="O28" connectionId="0">
    <xmlCellPr id="1" uniqueName="P1079975">
      <xmlPr mapId="1" xpath="/GFI-IZD-POD/IPK-GFI-IZD-POD_1000344/P1079975" xmlDataType="decimal"/>
    </xmlCellPr>
  </singleXmlCell>
  <singleXmlCell id="981" r="P28" connectionId="0">
    <xmlCellPr id="1" uniqueName="P1082153">
      <xmlPr mapId="1" xpath="/GFI-IZD-POD/IPK-GFI-IZD-POD_1000344/P1082153" xmlDataType="decimal"/>
    </xmlCellPr>
  </singleXmlCell>
  <singleXmlCell id="982" r="Q28" connectionId="0">
    <xmlCellPr id="1" uniqueName="P1082155">
      <xmlPr mapId="1" xpath="/GFI-IZD-POD/IPK-GFI-IZD-POD_1000344/P1082155" xmlDataType="decimal"/>
    </xmlCellPr>
  </singleXmlCell>
  <singleXmlCell id="983" r="R28" connectionId="0">
    <xmlCellPr id="1" uniqueName="P1082156">
      <xmlPr mapId="1" xpath="/GFI-IZD-POD/IPK-GFI-IZD-POD_1000344/P1082156" xmlDataType="decimal"/>
    </xmlCellPr>
  </singleXmlCell>
  <singleXmlCell id="984" r="S28" connectionId="0">
    <xmlCellPr id="1" uniqueName="P1082157">
      <xmlPr mapId="1" xpath="/GFI-IZD-POD/IPK-GFI-IZD-POD_1000344/P1082157" xmlDataType="decimal"/>
    </xmlCellPr>
  </singleXmlCell>
  <singleXmlCell id="985" r="T28" connectionId="0">
    <xmlCellPr id="1" uniqueName="P1082158">
      <xmlPr mapId="1" xpath="/GFI-IZD-POD/IPK-GFI-IZD-POD_1000344/P1082158" xmlDataType="decimal"/>
    </xmlCellPr>
  </singleXmlCell>
  <singleXmlCell id="986" r="U28" connectionId="0">
    <xmlCellPr id="1" uniqueName="P1082159">
      <xmlPr mapId="1" xpath="/GFI-IZD-POD/IPK-GFI-IZD-POD_1000344/P1082159" xmlDataType="decimal"/>
    </xmlCellPr>
  </singleXmlCell>
  <singleXmlCell id="987" r="V28" connectionId="0">
    <xmlCellPr id="1" uniqueName="P1082160">
      <xmlPr mapId="1" xpath="/GFI-IZD-POD/IPK-GFI-IZD-POD_1000344/P1082160" xmlDataType="decimal"/>
    </xmlCellPr>
  </singleXmlCell>
  <singleXmlCell id="988" r="W28" connectionId="0">
    <xmlCellPr id="1" uniqueName="P1082161">
      <xmlPr mapId="1" xpath="/GFI-IZD-POD/IPK-GFI-IZD-POD_1000344/P1082161" xmlDataType="decimal"/>
    </xmlCellPr>
  </singleXmlCell>
  <singleXmlCell id="989" r="H29" connectionId="0">
    <xmlCellPr id="1" uniqueName="P1079976">
      <xmlPr mapId="1" xpath="/GFI-IZD-POD/IPK-GFI-IZD-POD_1000344/P1079976" xmlDataType="decimal"/>
    </xmlCellPr>
  </singleXmlCell>
  <singleXmlCell id="990" r="I29" connectionId="0">
    <xmlCellPr id="1" uniqueName="P1079977">
      <xmlPr mapId="1" xpath="/GFI-IZD-POD/IPK-GFI-IZD-POD_1000344/P1079977" xmlDataType="decimal"/>
    </xmlCellPr>
  </singleXmlCell>
  <singleXmlCell id="991" r="J29" connectionId="0">
    <xmlCellPr id="1" uniqueName="P1079978">
      <xmlPr mapId="1" xpath="/GFI-IZD-POD/IPK-GFI-IZD-POD_1000344/P1079978" xmlDataType="decimal"/>
    </xmlCellPr>
  </singleXmlCell>
  <singleXmlCell id="992" r="K29" connectionId="0">
    <xmlCellPr id="1" uniqueName="P1079979">
      <xmlPr mapId="1" xpath="/GFI-IZD-POD/IPK-GFI-IZD-POD_1000344/P1079979" xmlDataType="decimal"/>
    </xmlCellPr>
  </singleXmlCell>
  <singleXmlCell id="993" r="L29" connectionId="0">
    <xmlCellPr id="1" uniqueName="P1079980">
      <xmlPr mapId="1" xpath="/GFI-IZD-POD/IPK-GFI-IZD-POD_1000344/P1079980" xmlDataType="decimal"/>
    </xmlCellPr>
  </singleXmlCell>
  <singleXmlCell id="994" r="M29" connectionId="0">
    <xmlCellPr id="1" uniqueName="P1079981">
      <xmlPr mapId="1" xpath="/GFI-IZD-POD/IPK-GFI-IZD-POD_1000344/P1079981" xmlDataType="decimal"/>
    </xmlCellPr>
  </singleXmlCell>
  <singleXmlCell id="995" r="N29" connectionId="0">
    <xmlCellPr id="1" uniqueName="P1079982">
      <xmlPr mapId="1" xpath="/GFI-IZD-POD/IPK-GFI-IZD-POD_1000344/P1079982" xmlDataType="decimal"/>
    </xmlCellPr>
  </singleXmlCell>
  <singleXmlCell id="996" r="O29" connectionId="0">
    <xmlCellPr id="1" uniqueName="P1079983">
      <xmlPr mapId="1" xpath="/GFI-IZD-POD/IPK-GFI-IZD-POD_1000344/P1079983" xmlDataType="decimal"/>
    </xmlCellPr>
  </singleXmlCell>
  <singleXmlCell id="997" r="P29" connectionId="0">
    <xmlCellPr id="1" uniqueName="P1082162">
      <xmlPr mapId="1" xpath="/GFI-IZD-POD/IPK-GFI-IZD-POD_1000344/P1082162" xmlDataType="decimal"/>
    </xmlCellPr>
  </singleXmlCell>
  <singleXmlCell id="998" r="Q29" connectionId="0">
    <xmlCellPr id="1" uniqueName="P1082163">
      <xmlPr mapId="1" xpath="/GFI-IZD-POD/IPK-GFI-IZD-POD_1000344/P1082163" xmlDataType="decimal"/>
    </xmlCellPr>
  </singleXmlCell>
  <singleXmlCell id="999" r="R29" connectionId="0">
    <xmlCellPr id="1" uniqueName="P1082164">
      <xmlPr mapId="1" xpath="/GFI-IZD-POD/IPK-GFI-IZD-POD_1000344/P1082164" xmlDataType="decimal"/>
    </xmlCellPr>
  </singleXmlCell>
  <singleXmlCell id="1000" r="S29" connectionId="0">
    <xmlCellPr id="1" uniqueName="P1082165">
      <xmlPr mapId="1" xpath="/GFI-IZD-POD/IPK-GFI-IZD-POD_1000344/P1082165" xmlDataType="decimal"/>
    </xmlCellPr>
  </singleXmlCell>
  <singleXmlCell id="1001" r="T29" connectionId="0">
    <xmlCellPr id="1" uniqueName="P1082166">
      <xmlPr mapId="1" xpath="/GFI-IZD-POD/IPK-GFI-IZD-POD_1000344/P1082166" xmlDataType="decimal"/>
    </xmlCellPr>
  </singleXmlCell>
  <singleXmlCell id="1002" r="U29" connectionId="0">
    <xmlCellPr id="1" uniqueName="P1082167">
      <xmlPr mapId="1" xpath="/GFI-IZD-POD/IPK-GFI-IZD-POD_1000344/P1082167" xmlDataType="decimal"/>
    </xmlCellPr>
  </singleXmlCell>
  <singleXmlCell id="1003" r="V29" connectionId="0">
    <xmlCellPr id="1" uniqueName="P1082168">
      <xmlPr mapId="1" xpath="/GFI-IZD-POD/IPK-GFI-IZD-POD_1000344/P1082168" xmlDataType="decimal"/>
    </xmlCellPr>
  </singleXmlCell>
  <singleXmlCell id="1004" r="W29" connectionId="0">
    <xmlCellPr id="1" uniqueName="P1082169">
      <xmlPr mapId="1" xpath="/GFI-IZD-POD/IPK-GFI-IZD-POD_1000344/P1082169" xmlDataType="decimal"/>
    </xmlCellPr>
  </singleXmlCell>
  <singleXmlCell id="1005" r="H31" connectionId="0">
    <xmlCellPr id="1" uniqueName="P1079984">
      <xmlPr mapId="1" xpath="/GFI-IZD-POD/IPK-GFI-IZD-POD_1000344/P1079984" xmlDataType="decimal"/>
    </xmlCellPr>
  </singleXmlCell>
  <singleXmlCell id="1006" r="I31" connectionId="0">
    <xmlCellPr id="1" uniqueName="P1079985">
      <xmlPr mapId="1" xpath="/GFI-IZD-POD/IPK-GFI-IZD-POD_1000344/P1079985" xmlDataType="decimal"/>
    </xmlCellPr>
  </singleXmlCell>
  <singleXmlCell id="1007" r="J31" connectionId="0">
    <xmlCellPr id="1" uniqueName="P1079986">
      <xmlPr mapId="1" xpath="/GFI-IZD-POD/IPK-GFI-IZD-POD_1000344/P1079986" xmlDataType="decimal"/>
    </xmlCellPr>
  </singleXmlCell>
  <singleXmlCell id="1008" r="K31" connectionId="0">
    <xmlCellPr id="1" uniqueName="P1079987">
      <xmlPr mapId="1" xpath="/GFI-IZD-POD/IPK-GFI-IZD-POD_1000344/P1079987" xmlDataType="decimal"/>
    </xmlCellPr>
  </singleXmlCell>
  <singleXmlCell id="1009" r="L31" connectionId="0">
    <xmlCellPr id="1" uniqueName="P1079988">
      <xmlPr mapId="1" xpath="/GFI-IZD-POD/IPK-GFI-IZD-POD_1000344/P1079988" xmlDataType="decimal"/>
    </xmlCellPr>
  </singleXmlCell>
  <singleXmlCell id="1010" r="M31" connectionId="0">
    <xmlCellPr id="1" uniqueName="P1079989">
      <xmlPr mapId="1" xpath="/GFI-IZD-POD/IPK-GFI-IZD-POD_1000344/P1079989" xmlDataType="decimal"/>
    </xmlCellPr>
  </singleXmlCell>
  <singleXmlCell id="1011" r="N31" connectionId="0">
    <xmlCellPr id="1" uniqueName="P1079990">
      <xmlPr mapId="1" xpath="/GFI-IZD-POD/IPK-GFI-IZD-POD_1000344/P1079990" xmlDataType="decimal"/>
    </xmlCellPr>
  </singleXmlCell>
  <singleXmlCell id="1012" r="O31" connectionId="0">
    <xmlCellPr id="1" uniqueName="P1079991">
      <xmlPr mapId="1" xpath="/GFI-IZD-POD/IPK-GFI-IZD-POD_1000344/P1079991" xmlDataType="decimal"/>
    </xmlCellPr>
  </singleXmlCell>
  <singleXmlCell id="1013" r="P31" connectionId="0">
    <xmlCellPr id="1" uniqueName="P1082170">
      <xmlPr mapId="1" xpath="/GFI-IZD-POD/IPK-GFI-IZD-POD_1000344/P1082170" xmlDataType="decimal"/>
    </xmlCellPr>
  </singleXmlCell>
  <singleXmlCell id="1014" r="Q31" connectionId="0">
    <xmlCellPr id="1" uniqueName="P1082171">
      <xmlPr mapId="1" xpath="/GFI-IZD-POD/IPK-GFI-IZD-POD_1000344/P1082171" xmlDataType="decimal"/>
    </xmlCellPr>
  </singleXmlCell>
  <singleXmlCell id="1015" r="R31" connectionId="0">
    <xmlCellPr id="1" uniqueName="P1082172">
      <xmlPr mapId="1" xpath="/GFI-IZD-POD/IPK-GFI-IZD-POD_1000344/P1082172" xmlDataType="decimal"/>
    </xmlCellPr>
  </singleXmlCell>
  <singleXmlCell id="1016" r="S31" connectionId="0">
    <xmlCellPr id="1" uniqueName="P1082173">
      <xmlPr mapId="1" xpath="/GFI-IZD-POD/IPK-GFI-IZD-POD_1000344/P1082173" xmlDataType="decimal"/>
    </xmlCellPr>
  </singleXmlCell>
  <singleXmlCell id="1017" r="T31" connectionId="0">
    <xmlCellPr id="1" uniqueName="P1082174">
      <xmlPr mapId="1" xpath="/GFI-IZD-POD/IPK-GFI-IZD-POD_1000344/P1082174" xmlDataType="decimal"/>
    </xmlCellPr>
  </singleXmlCell>
  <singleXmlCell id="1018" r="U31" connectionId="0">
    <xmlCellPr id="1" uniqueName="P1082175">
      <xmlPr mapId="1" xpath="/GFI-IZD-POD/IPK-GFI-IZD-POD_1000344/P1082175" xmlDataType="decimal"/>
    </xmlCellPr>
  </singleXmlCell>
  <singleXmlCell id="1019" r="V31" connectionId="0">
    <xmlCellPr id="1" uniqueName="P1082176">
      <xmlPr mapId="1" xpath="/GFI-IZD-POD/IPK-GFI-IZD-POD_1000344/P1082176" xmlDataType="decimal"/>
    </xmlCellPr>
  </singleXmlCell>
  <singleXmlCell id="1020" r="W31" connectionId="0">
    <xmlCellPr id="1" uniqueName="P1082177">
      <xmlPr mapId="1" xpath="/GFI-IZD-POD/IPK-GFI-IZD-POD_1000344/P1082177" xmlDataType="decimal"/>
    </xmlCellPr>
  </singleXmlCell>
  <singleXmlCell id="1021" r="H32" connectionId="0">
    <xmlCellPr id="1" uniqueName="P1079992">
      <xmlPr mapId="1" xpath="/GFI-IZD-POD/IPK-GFI-IZD-POD_1000344/P1079992" xmlDataType="decimal"/>
    </xmlCellPr>
  </singleXmlCell>
  <singleXmlCell id="1022" r="I32" connectionId="0">
    <xmlCellPr id="1" uniqueName="P1079993">
      <xmlPr mapId="1" xpath="/GFI-IZD-POD/IPK-GFI-IZD-POD_1000344/P1079993" xmlDataType="decimal"/>
    </xmlCellPr>
  </singleXmlCell>
  <singleXmlCell id="1023" r="J32" connectionId="0">
    <xmlCellPr id="1" uniqueName="P1079994">
      <xmlPr mapId="1" xpath="/GFI-IZD-POD/IPK-GFI-IZD-POD_1000344/P1079994" xmlDataType="decimal"/>
    </xmlCellPr>
  </singleXmlCell>
  <singleXmlCell id="1024" r="K32" connectionId="0">
    <xmlCellPr id="1" uniqueName="P1079995">
      <xmlPr mapId="1" xpath="/GFI-IZD-POD/IPK-GFI-IZD-POD_1000344/P1079995" xmlDataType="decimal"/>
    </xmlCellPr>
  </singleXmlCell>
  <singleXmlCell id="1025" r="L32" connectionId="0">
    <xmlCellPr id="1" uniqueName="P1079996">
      <xmlPr mapId="1" xpath="/GFI-IZD-POD/IPK-GFI-IZD-POD_1000344/P1079996" xmlDataType="decimal"/>
    </xmlCellPr>
  </singleXmlCell>
  <singleXmlCell id="1026" r="M32" connectionId="0">
    <xmlCellPr id="1" uniqueName="P1079997">
      <xmlPr mapId="1" xpath="/GFI-IZD-POD/IPK-GFI-IZD-POD_1000344/P1079997" xmlDataType="decimal"/>
    </xmlCellPr>
  </singleXmlCell>
  <singleXmlCell id="1027" r="N32" connectionId="0">
    <xmlCellPr id="1" uniqueName="P1079998">
      <xmlPr mapId="1" xpath="/GFI-IZD-POD/IPK-GFI-IZD-POD_1000344/P1079998" xmlDataType="decimal"/>
    </xmlCellPr>
  </singleXmlCell>
  <singleXmlCell id="1028" r="O32" connectionId="0">
    <xmlCellPr id="1" uniqueName="P1079999">
      <xmlPr mapId="1" xpath="/GFI-IZD-POD/IPK-GFI-IZD-POD_1000344/P1079999" xmlDataType="decimal"/>
    </xmlCellPr>
  </singleXmlCell>
  <singleXmlCell id="1029" r="P32" connectionId="0">
    <xmlCellPr id="1" uniqueName="P1082178">
      <xmlPr mapId="1" xpath="/GFI-IZD-POD/IPK-GFI-IZD-POD_1000344/P1082178" xmlDataType="decimal"/>
    </xmlCellPr>
  </singleXmlCell>
  <singleXmlCell id="1030" r="Q32" connectionId="0">
    <xmlCellPr id="1" uniqueName="P1082179">
      <xmlPr mapId="1" xpath="/GFI-IZD-POD/IPK-GFI-IZD-POD_1000344/P1082179" xmlDataType="decimal"/>
    </xmlCellPr>
  </singleXmlCell>
  <singleXmlCell id="1031" r="R32" connectionId="0">
    <xmlCellPr id="1" uniqueName="P1082180">
      <xmlPr mapId="1" xpath="/GFI-IZD-POD/IPK-GFI-IZD-POD_1000344/P1082180" xmlDataType="decimal"/>
    </xmlCellPr>
  </singleXmlCell>
  <singleXmlCell id="1032" r="S32" connectionId="0">
    <xmlCellPr id="1" uniqueName="P1082181">
      <xmlPr mapId="1" xpath="/GFI-IZD-POD/IPK-GFI-IZD-POD_1000344/P1082181" xmlDataType="decimal"/>
    </xmlCellPr>
  </singleXmlCell>
  <singleXmlCell id="1033" r="T32" connectionId="0">
    <xmlCellPr id="1" uniqueName="P1082182">
      <xmlPr mapId="1" xpath="/GFI-IZD-POD/IPK-GFI-IZD-POD_1000344/P1082182" xmlDataType="decimal"/>
    </xmlCellPr>
  </singleXmlCell>
  <singleXmlCell id="1034" r="U32" connectionId="0">
    <xmlCellPr id="1" uniqueName="P1082183">
      <xmlPr mapId="1" xpath="/GFI-IZD-POD/IPK-GFI-IZD-POD_1000344/P1082183" xmlDataType="decimal"/>
    </xmlCellPr>
  </singleXmlCell>
  <singleXmlCell id="1035" r="V32" connectionId="0">
    <xmlCellPr id="1" uniqueName="P1082184">
      <xmlPr mapId="1" xpath="/GFI-IZD-POD/IPK-GFI-IZD-POD_1000344/P1082184" xmlDataType="decimal"/>
    </xmlCellPr>
  </singleXmlCell>
  <singleXmlCell id="1036" r="W32" connectionId="0">
    <xmlCellPr id="1" uniqueName="P1082185">
      <xmlPr mapId="1" xpath="/GFI-IZD-POD/IPK-GFI-IZD-POD_1000344/P1082185" xmlDataType="decimal"/>
    </xmlCellPr>
  </singleXmlCell>
  <singleXmlCell id="1037" r="H33" connectionId="0">
    <xmlCellPr id="1" uniqueName="P1080000">
      <xmlPr mapId="1" xpath="/GFI-IZD-POD/IPK-GFI-IZD-POD_1000344/P1080000" xmlDataType="decimal"/>
    </xmlCellPr>
  </singleXmlCell>
  <singleXmlCell id="1038" r="I33" connectionId="0">
    <xmlCellPr id="1" uniqueName="P1080001">
      <xmlPr mapId="1" xpath="/GFI-IZD-POD/IPK-GFI-IZD-POD_1000344/P1080001" xmlDataType="decimal"/>
    </xmlCellPr>
  </singleXmlCell>
  <singleXmlCell id="1039" r="J33" connectionId="0">
    <xmlCellPr id="1" uniqueName="P1080002">
      <xmlPr mapId="1" xpath="/GFI-IZD-POD/IPK-GFI-IZD-POD_1000344/P1080002" xmlDataType="decimal"/>
    </xmlCellPr>
  </singleXmlCell>
  <singleXmlCell id="1040" r="K33" connectionId="0">
    <xmlCellPr id="1" uniqueName="P1080003">
      <xmlPr mapId="1" xpath="/GFI-IZD-POD/IPK-GFI-IZD-POD_1000344/P1080003" xmlDataType="decimal"/>
    </xmlCellPr>
  </singleXmlCell>
  <singleXmlCell id="1041" r="L33" connectionId="0">
    <xmlCellPr id="1" uniqueName="P1080004">
      <xmlPr mapId="1" xpath="/GFI-IZD-POD/IPK-GFI-IZD-POD_1000344/P1080004" xmlDataType="decimal"/>
    </xmlCellPr>
  </singleXmlCell>
  <singleXmlCell id="1042" r="M33" connectionId="0">
    <xmlCellPr id="1" uniqueName="P1080005">
      <xmlPr mapId="1" xpath="/GFI-IZD-POD/IPK-GFI-IZD-POD_1000344/P1080005" xmlDataType="decimal"/>
    </xmlCellPr>
  </singleXmlCell>
  <singleXmlCell id="1043" r="N33" connectionId="0">
    <xmlCellPr id="1" uniqueName="P1080006">
      <xmlPr mapId="1" xpath="/GFI-IZD-POD/IPK-GFI-IZD-POD_1000344/P1080006" xmlDataType="decimal"/>
    </xmlCellPr>
  </singleXmlCell>
  <singleXmlCell id="1044" r="O33" connectionId="0">
    <xmlCellPr id="1" uniqueName="P1080007">
      <xmlPr mapId="1" xpath="/GFI-IZD-POD/IPK-GFI-IZD-POD_1000344/P1080007" xmlDataType="decimal"/>
    </xmlCellPr>
  </singleXmlCell>
  <singleXmlCell id="1045" r="P33" connectionId="0">
    <xmlCellPr id="1" uniqueName="P1082186">
      <xmlPr mapId="1" xpath="/GFI-IZD-POD/IPK-GFI-IZD-POD_1000344/P1082186" xmlDataType="decimal"/>
    </xmlCellPr>
  </singleXmlCell>
  <singleXmlCell id="1046" r="Q33" connectionId="0">
    <xmlCellPr id="1" uniqueName="P1082187">
      <xmlPr mapId="1" xpath="/GFI-IZD-POD/IPK-GFI-IZD-POD_1000344/P1082187" xmlDataType="decimal"/>
    </xmlCellPr>
  </singleXmlCell>
  <singleXmlCell id="1047" r="R33" connectionId="0">
    <xmlCellPr id="1" uniqueName="P1082188">
      <xmlPr mapId="1" xpath="/GFI-IZD-POD/IPK-GFI-IZD-POD_1000344/P1082188" xmlDataType="decimal"/>
    </xmlCellPr>
  </singleXmlCell>
  <singleXmlCell id="1048" r="S33" connectionId="0">
    <xmlCellPr id="1" uniqueName="P1082189">
      <xmlPr mapId="1" xpath="/GFI-IZD-POD/IPK-GFI-IZD-POD_1000344/P1082189" xmlDataType="decimal"/>
    </xmlCellPr>
  </singleXmlCell>
  <singleXmlCell id="1049" r="T33" connectionId="0">
    <xmlCellPr id="1" uniqueName="P1082190">
      <xmlPr mapId="1" xpath="/GFI-IZD-POD/IPK-GFI-IZD-POD_1000344/P1082190" xmlDataType="decimal"/>
    </xmlCellPr>
  </singleXmlCell>
  <singleXmlCell id="1050" r="U33" connectionId="0">
    <xmlCellPr id="1" uniqueName="P1082191">
      <xmlPr mapId="1" xpath="/GFI-IZD-POD/IPK-GFI-IZD-POD_1000344/P1082191" xmlDataType="decimal"/>
    </xmlCellPr>
  </singleXmlCell>
  <singleXmlCell id="1051" r="V33" connectionId="0">
    <xmlCellPr id="1" uniqueName="P1082192">
      <xmlPr mapId="1" xpath="/GFI-IZD-POD/IPK-GFI-IZD-POD_1000344/P1082192" xmlDataType="decimal"/>
    </xmlCellPr>
  </singleXmlCell>
  <singleXmlCell id="1052" r="W33" connectionId="0">
    <xmlCellPr id="1" uniqueName="P1082193">
      <xmlPr mapId="1" xpath="/GFI-IZD-POD/IPK-GFI-IZD-POD_1000344/P1082193" xmlDataType="decimal"/>
    </xmlCellPr>
  </singleXmlCell>
  <singleXmlCell id="1053" r="H35" connectionId="0">
    <xmlCellPr id="1" uniqueName="P1080008">
      <xmlPr mapId="1" xpath="/GFI-IZD-POD/IPK-GFI-IZD-POD_1000344/P1080008" xmlDataType="decimal"/>
    </xmlCellPr>
  </singleXmlCell>
  <singleXmlCell id="1054" r="I35" connectionId="0">
    <xmlCellPr id="1" uniqueName="P1080009">
      <xmlPr mapId="1" xpath="/GFI-IZD-POD/IPK-GFI-IZD-POD_1000344/P1080009" xmlDataType="decimal"/>
    </xmlCellPr>
  </singleXmlCell>
  <singleXmlCell id="1055" r="J35" connectionId="0">
    <xmlCellPr id="1" uniqueName="P1080010">
      <xmlPr mapId="1" xpath="/GFI-IZD-POD/IPK-GFI-IZD-POD_1000344/P1080010" xmlDataType="decimal"/>
    </xmlCellPr>
  </singleXmlCell>
  <singleXmlCell id="1056" r="K35" connectionId="0">
    <xmlCellPr id="1" uniqueName="P1080011">
      <xmlPr mapId="1" xpath="/GFI-IZD-POD/IPK-GFI-IZD-POD_1000344/P1080011" xmlDataType="decimal"/>
    </xmlCellPr>
  </singleXmlCell>
  <singleXmlCell id="1057" r="L35" connectionId="0">
    <xmlCellPr id="1" uniqueName="P1080012">
      <xmlPr mapId="1" xpath="/GFI-IZD-POD/IPK-GFI-IZD-POD_1000344/P1080012" xmlDataType="decimal"/>
    </xmlCellPr>
  </singleXmlCell>
  <singleXmlCell id="1058" r="M35" connectionId="0">
    <xmlCellPr id="1" uniqueName="P1080013">
      <xmlPr mapId="1" xpath="/GFI-IZD-POD/IPK-GFI-IZD-POD_1000344/P1080013" xmlDataType="decimal"/>
    </xmlCellPr>
  </singleXmlCell>
  <singleXmlCell id="1059" r="N35" connectionId="0">
    <xmlCellPr id="1" uniqueName="P1080014">
      <xmlPr mapId="1" xpath="/GFI-IZD-POD/IPK-GFI-IZD-POD_1000344/P1080014" xmlDataType="decimal"/>
    </xmlCellPr>
  </singleXmlCell>
  <singleXmlCell id="1060" r="O35" connectionId="0">
    <xmlCellPr id="1" uniqueName="P1080015">
      <xmlPr mapId="1" xpath="/GFI-IZD-POD/IPK-GFI-IZD-POD_1000344/P1080015" xmlDataType="decimal"/>
    </xmlCellPr>
  </singleXmlCell>
  <singleXmlCell id="1062" r="P35" connectionId="0">
    <xmlCellPr id="1" uniqueName="P1082194">
      <xmlPr mapId="1" xpath="/GFI-IZD-POD/IPK-GFI-IZD-POD_1000344/P1082194" xmlDataType="decimal"/>
    </xmlCellPr>
  </singleXmlCell>
  <singleXmlCell id="1063" r="Q35" connectionId="0">
    <xmlCellPr id="1" uniqueName="P1082195">
      <xmlPr mapId="1" xpath="/GFI-IZD-POD/IPK-GFI-IZD-POD_1000344/P1082195" xmlDataType="decimal"/>
    </xmlCellPr>
  </singleXmlCell>
  <singleXmlCell id="1064" r="R35" connectionId="0">
    <xmlCellPr id="1" uniqueName="P1082196">
      <xmlPr mapId="1" xpath="/GFI-IZD-POD/IPK-GFI-IZD-POD_1000344/P1082196" xmlDataType="decimal"/>
    </xmlCellPr>
  </singleXmlCell>
  <singleXmlCell id="1065" r="S35" connectionId="0">
    <xmlCellPr id="1" uniqueName="P1082197">
      <xmlPr mapId="1" xpath="/GFI-IZD-POD/IPK-GFI-IZD-POD_1000344/P1082197" xmlDataType="decimal"/>
    </xmlCellPr>
  </singleXmlCell>
  <singleXmlCell id="1066" r="T35" connectionId="0">
    <xmlCellPr id="1" uniqueName="P1082198">
      <xmlPr mapId="1" xpath="/GFI-IZD-POD/IPK-GFI-IZD-POD_1000344/P1082198" xmlDataType="decimal"/>
    </xmlCellPr>
  </singleXmlCell>
  <singleXmlCell id="1067" r="U35" connectionId="0">
    <xmlCellPr id="1" uniqueName="P1082199">
      <xmlPr mapId="1" xpath="/GFI-IZD-POD/IPK-GFI-IZD-POD_1000344/P1082199" xmlDataType="decimal"/>
    </xmlCellPr>
  </singleXmlCell>
  <singleXmlCell id="1068" r="V35" connectionId="0">
    <xmlCellPr id="1" uniqueName="P1082200">
      <xmlPr mapId="1" xpath="/GFI-IZD-POD/IPK-GFI-IZD-POD_1000344/P1082200" xmlDataType="decimal"/>
    </xmlCellPr>
  </singleXmlCell>
  <singleXmlCell id="1069" r="W35" connectionId="0">
    <xmlCellPr id="1" uniqueName="P1082201">
      <xmlPr mapId="1" xpath="/GFI-IZD-POD/IPK-GFI-IZD-POD_1000344/P1082201" xmlDataType="decimal"/>
    </xmlCellPr>
  </singleXmlCell>
  <singleXmlCell id="1070" r="H36" connectionId="0">
    <xmlCellPr id="1" uniqueName="P1080016">
      <xmlPr mapId="1" xpath="/GFI-IZD-POD/IPK-GFI-IZD-POD_1000344/P1080016" xmlDataType="decimal"/>
    </xmlCellPr>
  </singleXmlCell>
  <singleXmlCell id="1071" r="I36" connectionId="0">
    <xmlCellPr id="1" uniqueName="P1080017">
      <xmlPr mapId="1" xpath="/GFI-IZD-POD/IPK-GFI-IZD-POD_1000344/P1080017" xmlDataType="decimal"/>
    </xmlCellPr>
  </singleXmlCell>
  <singleXmlCell id="1072" r="J36" connectionId="0">
    <xmlCellPr id="1" uniqueName="P1080018">
      <xmlPr mapId="1" xpath="/GFI-IZD-POD/IPK-GFI-IZD-POD_1000344/P1080018" xmlDataType="decimal"/>
    </xmlCellPr>
  </singleXmlCell>
  <singleXmlCell id="1073" r="K36" connectionId="0">
    <xmlCellPr id="1" uniqueName="P1080019">
      <xmlPr mapId="1" xpath="/GFI-IZD-POD/IPK-GFI-IZD-POD_1000344/P1080019" xmlDataType="decimal"/>
    </xmlCellPr>
  </singleXmlCell>
  <singleXmlCell id="1074" r="L36" connectionId="0">
    <xmlCellPr id="1" uniqueName="P1080020">
      <xmlPr mapId="1" xpath="/GFI-IZD-POD/IPK-GFI-IZD-POD_1000344/P1080020" xmlDataType="decimal"/>
    </xmlCellPr>
  </singleXmlCell>
  <singleXmlCell id="1075" r="M36" connectionId="0">
    <xmlCellPr id="1" uniqueName="P1080021">
      <xmlPr mapId="1" xpath="/GFI-IZD-POD/IPK-GFI-IZD-POD_1000344/P1080021" xmlDataType="decimal"/>
    </xmlCellPr>
  </singleXmlCell>
  <singleXmlCell id="1076" r="N36" connectionId="0">
    <xmlCellPr id="1" uniqueName="P1080022">
      <xmlPr mapId="1" xpath="/GFI-IZD-POD/IPK-GFI-IZD-POD_1000344/P1080022" xmlDataType="decimal"/>
    </xmlCellPr>
  </singleXmlCell>
  <singleXmlCell id="1077" r="O36" connectionId="0">
    <xmlCellPr id="1" uniqueName="P1080023">
      <xmlPr mapId="1" xpath="/GFI-IZD-POD/IPK-GFI-IZD-POD_1000344/P1080023" xmlDataType="decimal"/>
    </xmlCellPr>
  </singleXmlCell>
  <singleXmlCell id="1078" r="P36" connectionId="0">
    <xmlCellPr id="1" uniqueName="P1082202">
      <xmlPr mapId="1" xpath="/GFI-IZD-POD/IPK-GFI-IZD-POD_1000344/P1082202" xmlDataType="decimal"/>
    </xmlCellPr>
  </singleXmlCell>
  <singleXmlCell id="1079" r="Q36" connectionId="0">
    <xmlCellPr id="1" uniqueName="P1082203">
      <xmlPr mapId="1" xpath="/GFI-IZD-POD/IPK-GFI-IZD-POD_1000344/P1082203" xmlDataType="decimal"/>
    </xmlCellPr>
  </singleXmlCell>
  <singleXmlCell id="1080" r="R36" connectionId="0">
    <xmlCellPr id="1" uniqueName="P1082204">
      <xmlPr mapId="1" xpath="/GFI-IZD-POD/IPK-GFI-IZD-POD_1000344/P1082204" xmlDataType="decimal"/>
    </xmlCellPr>
  </singleXmlCell>
  <singleXmlCell id="1081" r="S36" connectionId="0">
    <xmlCellPr id="1" uniqueName="P1082205">
      <xmlPr mapId="1" xpath="/GFI-IZD-POD/IPK-GFI-IZD-POD_1000344/P1082205" xmlDataType="decimal"/>
    </xmlCellPr>
  </singleXmlCell>
  <singleXmlCell id="1082" r="T36" connectionId="0">
    <xmlCellPr id="1" uniqueName="P1082206">
      <xmlPr mapId="1" xpath="/GFI-IZD-POD/IPK-GFI-IZD-POD_1000344/P1082206" xmlDataType="decimal"/>
    </xmlCellPr>
  </singleXmlCell>
  <singleXmlCell id="1083" r="U36" connectionId="0">
    <xmlCellPr id="1" uniqueName="P1082207">
      <xmlPr mapId="1" xpath="/GFI-IZD-POD/IPK-GFI-IZD-POD_1000344/P1082207" xmlDataType="decimal"/>
    </xmlCellPr>
  </singleXmlCell>
  <singleXmlCell id="1084" r="V36" connectionId="0">
    <xmlCellPr id="1" uniqueName="P1082208">
      <xmlPr mapId="1" xpath="/GFI-IZD-POD/IPK-GFI-IZD-POD_1000344/P1082208" xmlDataType="decimal"/>
    </xmlCellPr>
  </singleXmlCell>
  <singleXmlCell id="1085" r="W36" connectionId="0">
    <xmlCellPr id="1" uniqueName="P1082209">
      <xmlPr mapId="1" xpath="/GFI-IZD-POD/IPK-GFI-IZD-POD_1000344/P1082209" xmlDataType="decimal"/>
    </xmlCellPr>
  </singleXmlCell>
  <singleXmlCell id="1086" r="H37" connectionId="0">
    <xmlCellPr id="1" uniqueName="P1080024">
      <xmlPr mapId="1" xpath="/GFI-IZD-POD/IPK-GFI-IZD-POD_1000344/P1080024" xmlDataType="decimal"/>
    </xmlCellPr>
  </singleXmlCell>
  <singleXmlCell id="1087" r="I37" connectionId="0">
    <xmlCellPr id="1" uniqueName="P1080025">
      <xmlPr mapId="1" xpath="/GFI-IZD-POD/IPK-GFI-IZD-POD_1000344/P1080025" xmlDataType="decimal"/>
    </xmlCellPr>
  </singleXmlCell>
  <singleXmlCell id="1088" r="J37" connectionId="0">
    <xmlCellPr id="1" uniqueName="P1080026">
      <xmlPr mapId="1" xpath="/GFI-IZD-POD/IPK-GFI-IZD-POD_1000344/P1080026" xmlDataType="decimal"/>
    </xmlCellPr>
  </singleXmlCell>
  <singleXmlCell id="1089" r="K37" connectionId="0">
    <xmlCellPr id="1" uniqueName="P1080027">
      <xmlPr mapId="1" xpath="/GFI-IZD-POD/IPK-GFI-IZD-POD_1000344/P1080027" xmlDataType="decimal"/>
    </xmlCellPr>
  </singleXmlCell>
  <singleXmlCell id="1090" r="L37" connectionId="0">
    <xmlCellPr id="1" uniqueName="P1080028">
      <xmlPr mapId="1" xpath="/GFI-IZD-POD/IPK-GFI-IZD-POD_1000344/P1080028" xmlDataType="decimal"/>
    </xmlCellPr>
  </singleXmlCell>
  <singleXmlCell id="1091" r="M37" connectionId="0">
    <xmlCellPr id="1" uniqueName="P1080029">
      <xmlPr mapId="1" xpath="/GFI-IZD-POD/IPK-GFI-IZD-POD_1000344/P1080029" xmlDataType="decimal"/>
    </xmlCellPr>
  </singleXmlCell>
  <singleXmlCell id="1092" r="N37" connectionId="0">
    <xmlCellPr id="1" uniqueName="P1080030">
      <xmlPr mapId="1" xpath="/GFI-IZD-POD/IPK-GFI-IZD-POD_1000344/P1080030" xmlDataType="decimal"/>
    </xmlCellPr>
  </singleXmlCell>
  <singleXmlCell id="1093" r="O37" connectionId="0">
    <xmlCellPr id="1" uniqueName="P1080031">
      <xmlPr mapId="1" xpath="/GFI-IZD-POD/IPK-GFI-IZD-POD_1000344/P1080031" xmlDataType="decimal"/>
    </xmlCellPr>
  </singleXmlCell>
  <singleXmlCell id="1094" r="P37" connectionId="0">
    <xmlCellPr id="1" uniqueName="P1082210">
      <xmlPr mapId="1" xpath="/GFI-IZD-POD/IPK-GFI-IZD-POD_1000344/P1082210" xmlDataType="decimal"/>
    </xmlCellPr>
  </singleXmlCell>
  <singleXmlCell id="1095" r="Q37" connectionId="0">
    <xmlCellPr id="1" uniqueName="P1082211">
      <xmlPr mapId="1" xpath="/GFI-IZD-POD/IPK-GFI-IZD-POD_1000344/P1082211" xmlDataType="decimal"/>
    </xmlCellPr>
  </singleXmlCell>
  <singleXmlCell id="1096" r="R37" connectionId="0">
    <xmlCellPr id="1" uniqueName="P1082212">
      <xmlPr mapId="1" xpath="/GFI-IZD-POD/IPK-GFI-IZD-POD_1000344/P1082212" xmlDataType="decimal"/>
    </xmlCellPr>
  </singleXmlCell>
  <singleXmlCell id="1097" r="S37" connectionId="0">
    <xmlCellPr id="1" uniqueName="P1082213">
      <xmlPr mapId="1" xpath="/GFI-IZD-POD/IPK-GFI-IZD-POD_1000344/P1082213" xmlDataType="decimal"/>
    </xmlCellPr>
  </singleXmlCell>
  <singleXmlCell id="1098" r="T37" connectionId="0">
    <xmlCellPr id="1" uniqueName="P1082214">
      <xmlPr mapId="1" xpath="/GFI-IZD-POD/IPK-GFI-IZD-POD_1000344/P1082214" xmlDataType="decimal"/>
    </xmlCellPr>
  </singleXmlCell>
  <singleXmlCell id="1099" r="U37" connectionId="0">
    <xmlCellPr id="1" uniqueName="P1082215">
      <xmlPr mapId="1" xpath="/GFI-IZD-POD/IPK-GFI-IZD-POD_1000344/P1082215" xmlDataType="decimal"/>
    </xmlCellPr>
  </singleXmlCell>
  <singleXmlCell id="1100" r="V37" connectionId="0">
    <xmlCellPr id="1" uniqueName="P1082216">
      <xmlPr mapId="1" xpath="/GFI-IZD-POD/IPK-GFI-IZD-POD_1000344/P1082216" xmlDataType="decimal"/>
    </xmlCellPr>
  </singleXmlCell>
  <singleXmlCell id="1101" r="W37" connectionId="0">
    <xmlCellPr id="1" uniqueName="P1082217">
      <xmlPr mapId="1" xpath="/GFI-IZD-POD/IPK-GFI-IZD-POD_1000344/P1082217" xmlDataType="decimal"/>
    </xmlCellPr>
  </singleXmlCell>
  <singleXmlCell id="1102" r="H38" connectionId="0">
    <xmlCellPr id="1" uniqueName="P1080032">
      <xmlPr mapId="1" xpath="/GFI-IZD-POD/IPK-GFI-IZD-POD_1000344/P1080032" xmlDataType="decimal"/>
    </xmlCellPr>
  </singleXmlCell>
  <singleXmlCell id="1103" r="I38" connectionId="0">
    <xmlCellPr id="1" uniqueName="P1080033">
      <xmlPr mapId="1" xpath="/GFI-IZD-POD/IPK-GFI-IZD-POD_1000344/P1080033" xmlDataType="decimal"/>
    </xmlCellPr>
  </singleXmlCell>
  <singleXmlCell id="1104" r="J38" connectionId="0">
    <xmlCellPr id="1" uniqueName="P1080034">
      <xmlPr mapId="1" xpath="/GFI-IZD-POD/IPK-GFI-IZD-POD_1000344/P1080034" xmlDataType="decimal"/>
    </xmlCellPr>
  </singleXmlCell>
  <singleXmlCell id="1105" r="K38" connectionId="0">
    <xmlCellPr id="1" uniqueName="P1080035">
      <xmlPr mapId="1" xpath="/GFI-IZD-POD/IPK-GFI-IZD-POD_1000344/P1080035" xmlDataType="decimal"/>
    </xmlCellPr>
  </singleXmlCell>
  <singleXmlCell id="1106" r="L38" connectionId="0">
    <xmlCellPr id="1" uniqueName="P1080036">
      <xmlPr mapId="1" xpath="/GFI-IZD-POD/IPK-GFI-IZD-POD_1000344/P1080036" xmlDataType="decimal"/>
    </xmlCellPr>
  </singleXmlCell>
  <singleXmlCell id="1107" r="M38" connectionId="0">
    <xmlCellPr id="1" uniqueName="P1080037">
      <xmlPr mapId="1" xpath="/GFI-IZD-POD/IPK-GFI-IZD-POD_1000344/P1080037" xmlDataType="decimal"/>
    </xmlCellPr>
  </singleXmlCell>
  <singleXmlCell id="1108" r="N38" connectionId="0">
    <xmlCellPr id="1" uniqueName="P1080038">
      <xmlPr mapId="1" xpath="/GFI-IZD-POD/IPK-GFI-IZD-POD_1000344/P1080038" xmlDataType="decimal"/>
    </xmlCellPr>
  </singleXmlCell>
  <singleXmlCell id="1109" r="O38" connectionId="0">
    <xmlCellPr id="1" uniqueName="P1080039">
      <xmlPr mapId="1" xpath="/GFI-IZD-POD/IPK-GFI-IZD-POD_1000344/P1080039" xmlDataType="decimal"/>
    </xmlCellPr>
  </singleXmlCell>
  <singleXmlCell id="1110" r="P38" connectionId="0">
    <xmlCellPr id="1" uniqueName="P1082220">
      <xmlPr mapId="1" xpath="/GFI-IZD-POD/IPK-GFI-IZD-POD_1000344/P1082220" xmlDataType="decimal"/>
    </xmlCellPr>
  </singleXmlCell>
  <singleXmlCell id="1111" r="Q38" connectionId="0">
    <xmlCellPr id="1" uniqueName="P1082222">
      <xmlPr mapId="1" xpath="/GFI-IZD-POD/IPK-GFI-IZD-POD_1000344/P1082222" xmlDataType="decimal"/>
    </xmlCellPr>
  </singleXmlCell>
  <singleXmlCell id="1112" r="R38" connectionId="0">
    <xmlCellPr id="1" uniqueName="P1082224">
      <xmlPr mapId="1" xpath="/GFI-IZD-POD/IPK-GFI-IZD-POD_1000344/P1082224" xmlDataType="decimal"/>
    </xmlCellPr>
  </singleXmlCell>
  <singleXmlCell id="1113" r="S38" connectionId="0">
    <xmlCellPr id="1" uniqueName="P1082225">
      <xmlPr mapId="1" xpath="/GFI-IZD-POD/IPK-GFI-IZD-POD_1000344/P1082225" xmlDataType="decimal"/>
    </xmlCellPr>
  </singleXmlCell>
  <singleXmlCell id="1114" r="T38" connectionId="0">
    <xmlCellPr id="1" uniqueName="P1082227">
      <xmlPr mapId="1" xpath="/GFI-IZD-POD/IPK-GFI-IZD-POD_1000344/P1082227" xmlDataType="decimal"/>
    </xmlCellPr>
  </singleXmlCell>
  <singleXmlCell id="1115" r="U38" connectionId="0">
    <xmlCellPr id="1" uniqueName="P1082229">
      <xmlPr mapId="1" xpath="/GFI-IZD-POD/IPK-GFI-IZD-POD_1000344/P1082229" xmlDataType="decimal"/>
    </xmlCellPr>
  </singleXmlCell>
  <singleXmlCell id="1116" r="V38" connectionId="0">
    <xmlCellPr id="1" uniqueName="P1082232">
      <xmlPr mapId="1" xpath="/GFI-IZD-POD/IPK-GFI-IZD-POD_1000344/P1082232" xmlDataType="decimal"/>
    </xmlCellPr>
  </singleXmlCell>
  <singleXmlCell id="1117" r="W38" connectionId="0">
    <xmlCellPr id="1" uniqueName="P1082234">
      <xmlPr mapId="1" xpath="/GFI-IZD-POD/IPK-GFI-IZD-POD_1000344/P1082234" xmlDataType="decimal"/>
    </xmlCellPr>
  </singleXmlCell>
  <singleXmlCell id="1118" r="H39" connectionId="0">
    <xmlCellPr id="1" uniqueName="P1080040">
      <xmlPr mapId="1" xpath="/GFI-IZD-POD/IPK-GFI-IZD-POD_1000344/P1080040" xmlDataType="decimal"/>
    </xmlCellPr>
  </singleXmlCell>
  <singleXmlCell id="1119" r="I39" connectionId="0">
    <xmlCellPr id="1" uniqueName="P1080041">
      <xmlPr mapId="1" xpath="/GFI-IZD-POD/IPK-GFI-IZD-POD_1000344/P1080041" xmlDataType="decimal"/>
    </xmlCellPr>
  </singleXmlCell>
  <singleXmlCell id="1120" r="J39" connectionId="0">
    <xmlCellPr id="1" uniqueName="P1080042">
      <xmlPr mapId="1" xpath="/GFI-IZD-POD/IPK-GFI-IZD-POD_1000344/P1080042" xmlDataType="decimal"/>
    </xmlCellPr>
  </singleXmlCell>
  <singleXmlCell id="1121" r="K39" connectionId="0">
    <xmlCellPr id="1" uniqueName="P1080043">
      <xmlPr mapId="1" xpath="/GFI-IZD-POD/IPK-GFI-IZD-POD_1000344/P1080043" xmlDataType="decimal"/>
    </xmlCellPr>
  </singleXmlCell>
  <singleXmlCell id="1122" r="L39" connectionId="0">
    <xmlCellPr id="1" uniqueName="P1080044">
      <xmlPr mapId="1" xpath="/GFI-IZD-POD/IPK-GFI-IZD-POD_1000344/P1080044" xmlDataType="decimal"/>
    </xmlCellPr>
  </singleXmlCell>
  <singleXmlCell id="1123" r="M39" connectionId="0">
    <xmlCellPr id="1" uniqueName="P1080045">
      <xmlPr mapId="1" xpath="/GFI-IZD-POD/IPK-GFI-IZD-POD_1000344/P1080045" xmlDataType="decimal"/>
    </xmlCellPr>
  </singleXmlCell>
  <singleXmlCell id="1124" r="N39" connectionId="0">
    <xmlCellPr id="1" uniqueName="P1080046">
      <xmlPr mapId="1" xpath="/GFI-IZD-POD/IPK-GFI-IZD-POD_1000344/P1080046" xmlDataType="decimal"/>
    </xmlCellPr>
  </singleXmlCell>
  <singleXmlCell id="1125" r="O39" connectionId="0">
    <xmlCellPr id="1" uniqueName="P1080047">
      <xmlPr mapId="1" xpath="/GFI-IZD-POD/IPK-GFI-IZD-POD_1000344/P1080047" xmlDataType="decimal"/>
    </xmlCellPr>
  </singleXmlCell>
  <singleXmlCell id="1126" r="P39" connectionId="0">
    <xmlCellPr id="1" uniqueName="P1082236">
      <xmlPr mapId="1" xpath="/GFI-IZD-POD/IPK-GFI-IZD-POD_1000344/P1082236" xmlDataType="decimal"/>
    </xmlCellPr>
  </singleXmlCell>
  <singleXmlCell id="1127" r="Q39" connectionId="0">
    <xmlCellPr id="1" uniqueName="P1082248">
      <xmlPr mapId="1" xpath="/GFI-IZD-POD/IPK-GFI-IZD-POD_1000344/P1082248" xmlDataType="decimal"/>
    </xmlCellPr>
  </singleXmlCell>
  <singleXmlCell id="1128" r="R39" connectionId="0">
    <xmlCellPr id="1" uniqueName="P1082250">
      <xmlPr mapId="1" xpath="/GFI-IZD-POD/IPK-GFI-IZD-POD_1000344/P1082250" xmlDataType="decimal"/>
    </xmlCellPr>
  </singleXmlCell>
  <singleXmlCell id="1129" r="S39" connectionId="0">
    <xmlCellPr id="1" uniqueName="P1082252">
      <xmlPr mapId="1" xpath="/GFI-IZD-POD/IPK-GFI-IZD-POD_1000344/P1082252" xmlDataType="decimal"/>
    </xmlCellPr>
  </singleXmlCell>
  <singleXmlCell id="1130" r="T39" connectionId="0">
    <xmlCellPr id="1" uniqueName="P1082254">
      <xmlPr mapId="1" xpath="/GFI-IZD-POD/IPK-GFI-IZD-POD_1000344/P1082254" xmlDataType="decimal"/>
    </xmlCellPr>
  </singleXmlCell>
  <singleXmlCell id="1131" r="U39" connectionId="0">
    <xmlCellPr id="1" uniqueName="P1082256">
      <xmlPr mapId="1" xpath="/GFI-IZD-POD/IPK-GFI-IZD-POD_1000344/P1082256" xmlDataType="decimal"/>
    </xmlCellPr>
  </singleXmlCell>
  <singleXmlCell id="1132" r="V39" connectionId="0">
    <xmlCellPr id="1" uniqueName="P1082257">
      <xmlPr mapId="1" xpath="/GFI-IZD-POD/IPK-GFI-IZD-POD_1000344/P1082257" xmlDataType="decimal"/>
    </xmlCellPr>
  </singleXmlCell>
  <singleXmlCell id="1133" r="W39" connectionId="0">
    <xmlCellPr id="1" uniqueName="P1082259">
      <xmlPr mapId="1" xpath="/GFI-IZD-POD/IPK-GFI-IZD-POD_1000344/P1082259" xmlDataType="decimal"/>
    </xmlCellPr>
  </singleXmlCell>
  <singleXmlCell id="1134" r="H40" connectionId="0">
    <xmlCellPr id="1" uniqueName="P1080048">
      <xmlPr mapId="1" xpath="/GFI-IZD-POD/IPK-GFI-IZD-POD_1000344/P1080048" xmlDataType="decimal"/>
    </xmlCellPr>
  </singleXmlCell>
  <singleXmlCell id="1135" r="I40" connectionId="0">
    <xmlCellPr id="1" uniqueName="P1080049">
      <xmlPr mapId="1" xpath="/GFI-IZD-POD/IPK-GFI-IZD-POD_1000344/P1080049" xmlDataType="decimal"/>
    </xmlCellPr>
  </singleXmlCell>
  <singleXmlCell id="1136" r="J40" connectionId="0">
    <xmlCellPr id="1" uniqueName="P1080050">
      <xmlPr mapId="1" xpath="/GFI-IZD-POD/IPK-GFI-IZD-POD_1000344/P1080050" xmlDataType="decimal"/>
    </xmlCellPr>
  </singleXmlCell>
  <singleXmlCell id="1137" r="K40" connectionId="0">
    <xmlCellPr id="1" uniqueName="P1080051">
      <xmlPr mapId="1" xpath="/GFI-IZD-POD/IPK-GFI-IZD-POD_1000344/P1080051" xmlDataType="decimal"/>
    </xmlCellPr>
  </singleXmlCell>
  <singleXmlCell id="1138" r="L40" connectionId="0">
    <xmlCellPr id="1" uniqueName="P1080052">
      <xmlPr mapId="1" xpath="/GFI-IZD-POD/IPK-GFI-IZD-POD_1000344/P1080052" xmlDataType="decimal"/>
    </xmlCellPr>
  </singleXmlCell>
  <singleXmlCell id="1139" r="M40" connectionId="0">
    <xmlCellPr id="1" uniqueName="P1080053">
      <xmlPr mapId="1" xpath="/GFI-IZD-POD/IPK-GFI-IZD-POD_1000344/P1080053" xmlDataType="decimal"/>
    </xmlCellPr>
  </singleXmlCell>
  <singleXmlCell id="1140" r="N40" connectionId="0">
    <xmlCellPr id="1" uniqueName="P1080054">
      <xmlPr mapId="1" xpath="/GFI-IZD-POD/IPK-GFI-IZD-POD_1000344/P1080054" xmlDataType="decimal"/>
    </xmlCellPr>
  </singleXmlCell>
  <singleXmlCell id="1141" r="O40" connectionId="0">
    <xmlCellPr id="1" uniqueName="P1080055">
      <xmlPr mapId="1" xpath="/GFI-IZD-POD/IPK-GFI-IZD-POD_1000344/P1080055" xmlDataType="decimal"/>
    </xmlCellPr>
  </singleXmlCell>
  <singleXmlCell id="1142" r="P40" connectionId="0">
    <xmlCellPr id="1" uniqueName="P1082260">
      <xmlPr mapId="1" xpath="/GFI-IZD-POD/IPK-GFI-IZD-POD_1000344/P1082260" xmlDataType="decimal"/>
    </xmlCellPr>
  </singleXmlCell>
  <singleXmlCell id="1143" r="Q40" connectionId="0">
    <xmlCellPr id="1" uniqueName="P1082237">
      <xmlPr mapId="1" xpath="/GFI-IZD-POD/IPK-GFI-IZD-POD_1000344/P1082237" xmlDataType="decimal"/>
    </xmlCellPr>
  </singleXmlCell>
  <singleXmlCell id="1144" r="R40" connectionId="0">
    <xmlCellPr id="1" uniqueName="P1082261">
      <xmlPr mapId="1" xpath="/GFI-IZD-POD/IPK-GFI-IZD-POD_1000344/P1082261" xmlDataType="decimal"/>
    </xmlCellPr>
  </singleXmlCell>
  <singleXmlCell id="1145" r="S40" connectionId="0">
    <xmlCellPr id="1" uniqueName="P1082262">
      <xmlPr mapId="1" xpath="/GFI-IZD-POD/IPK-GFI-IZD-POD_1000344/P1082262" xmlDataType="decimal"/>
    </xmlCellPr>
  </singleXmlCell>
  <singleXmlCell id="1146" r="T40" connectionId="0">
    <xmlCellPr id="1" uniqueName="P1082264">
      <xmlPr mapId="1" xpath="/GFI-IZD-POD/IPK-GFI-IZD-POD_1000344/P1082264" xmlDataType="decimal"/>
    </xmlCellPr>
  </singleXmlCell>
  <singleXmlCell id="1147" r="U40" connectionId="0">
    <xmlCellPr id="1" uniqueName="P1082265">
      <xmlPr mapId="1" xpath="/GFI-IZD-POD/IPK-GFI-IZD-POD_1000344/P1082265" xmlDataType="decimal"/>
    </xmlCellPr>
  </singleXmlCell>
  <singleXmlCell id="1148" r="V40" connectionId="0">
    <xmlCellPr id="1" uniqueName="P1082266">
      <xmlPr mapId="1" xpath="/GFI-IZD-POD/IPK-GFI-IZD-POD_1000344/P1082266" xmlDataType="decimal"/>
    </xmlCellPr>
  </singleXmlCell>
  <singleXmlCell id="1149" r="W40" connectionId="0">
    <xmlCellPr id="1" uniqueName="P1082267">
      <xmlPr mapId="1" xpath="/GFI-IZD-POD/IPK-GFI-IZD-POD_1000344/P1082267" xmlDataType="decimal"/>
    </xmlCellPr>
  </singleXmlCell>
  <singleXmlCell id="1150" r="H41" connectionId="0">
    <xmlCellPr id="1" uniqueName="P1080056">
      <xmlPr mapId="1" xpath="/GFI-IZD-POD/IPK-GFI-IZD-POD_1000344/P1080056" xmlDataType="decimal"/>
    </xmlCellPr>
  </singleXmlCell>
  <singleXmlCell id="1151" r="I41" connectionId="0">
    <xmlCellPr id="1" uniqueName="P1080057">
      <xmlPr mapId="1" xpath="/GFI-IZD-POD/IPK-GFI-IZD-POD_1000344/P1080057" xmlDataType="decimal"/>
    </xmlCellPr>
  </singleXmlCell>
  <singleXmlCell id="1152" r="J41" connectionId="0">
    <xmlCellPr id="1" uniqueName="P1080058">
      <xmlPr mapId="1" xpath="/GFI-IZD-POD/IPK-GFI-IZD-POD_1000344/P1080058" xmlDataType="decimal"/>
    </xmlCellPr>
  </singleXmlCell>
  <singleXmlCell id="1153" r="K41" connectionId="0">
    <xmlCellPr id="1" uniqueName="P1080059">
      <xmlPr mapId="1" xpath="/GFI-IZD-POD/IPK-GFI-IZD-POD_1000344/P1080059" xmlDataType="decimal"/>
    </xmlCellPr>
  </singleXmlCell>
  <singleXmlCell id="1154" r="L41" connectionId="0">
    <xmlCellPr id="1" uniqueName="P1080060">
      <xmlPr mapId="1" xpath="/GFI-IZD-POD/IPK-GFI-IZD-POD_1000344/P1080060" xmlDataType="decimal"/>
    </xmlCellPr>
  </singleXmlCell>
  <singleXmlCell id="1155" r="M41" connectionId="0">
    <xmlCellPr id="1" uniqueName="P1080061">
      <xmlPr mapId="1" xpath="/GFI-IZD-POD/IPK-GFI-IZD-POD_1000344/P1080061" xmlDataType="decimal"/>
    </xmlCellPr>
  </singleXmlCell>
  <singleXmlCell id="1156" r="N41" connectionId="0">
    <xmlCellPr id="1" uniqueName="P1080062">
      <xmlPr mapId="1" xpath="/GFI-IZD-POD/IPK-GFI-IZD-POD_1000344/P1080062" xmlDataType="decimal"/>
    </xmlCellPr>
  </singleXmlCell>
  <singleXmlCell id="1157" r="O41" connectionId="0">
    <xmlCellPr id="1" uniqueName="P1080063">
      <xmlPr mapId="1" xpath="/GFI-IZD-POD/IPK-GFI-IZD-POD_1000344/P1080063" xmlDataType="decimal"/>
    </xmlCellPr>
  </singleXmlCell>
  <singleXmlCell id="1158" r="P41" connectionId="0">
    <xmlCellPr id="1" uniqueName="P1082269">
      <xmlPr mapId="1" xpath="/GFI-IZD-POD/IPK-GFI-IZD-POD_1000344/P1082269" xmlDataType="decimal"/>
    </xmlCellPr>
  </singleXmlCell>
  <singleXmlCell id="1159" r="Q41" connectionId="0">
    <xmlCellPr id="1" uniqueName="P1082270">
      <xmlPr mapId="1" xpath="/GFI-IZD-POD/IPK-GFI-IZD-POD_1000344/P1082270" xmlDataType="decimal"/>
    </xmlCellPr>
  </singleXmlCell>
  <singleXmlCell id="1160" r="R41" connectionId="0">
    <xmlCellPr id="1" uniqueName="P1082239">
      <xmlPr mapId="1" xpath="/GFI-IZD-POD/IPK-GFI-IZD-POD_1000344/P1082239" xmlDataType="decimal"/>
    </xmlCellPr>
  </singleXmlCell>
  <singleXmlCell id="1161" r="S41" connectionId="0">
    <xmlCellPr id="1" uniqueName="P1082272">
      <xmlPr mapId="1" xpath="/GFI-IZD-POD/IPK-GFI-IZD-POD_1000344/P1082272" xmlDataType="decimal"/>
    </xmlCellPr>
  </singleXmlCell>
  <singleXmlCell id="1162" r="T41" connectionId="0">
    <xmlCellPr id="1" uniqueName="P1082273">
      <xmlPr mapId="1" xpath="/GFI-IZD-POD/IPK-GFI-IZD-POD_1000344/P1082273" xmlDataType="decimal"/>
    </xmlCellPr>
  </singleXmlCell>
  <singleXmlCell id="1163" r="U41" connectionId="0">
    <xmlCellPr id="1" uniqueName="P1082275">
      <xmlPr mapId="1" xpath="/GFI-IZD-POD/IPK-GFI-IZD-POD_1000344/P1082275" xmlDataType="decimal"/>
    </xmlCellPr>
  </singleXmlCell>
  <singleXmlCell id="1164" r="V41" connectionId="0">
    <xmlCellPr id="1" uniqueName="P1082276">
      <xmlPr mapId="1" xpath="/GFI-IZD-POD/IPK-GFI-IZD-POD_1000344/P1082276" xmlDataType="decimal"/>
    </xmlCellPr>
  </singleXmlCell>
  <singleXmlCell id="1165" r="W41" connectionId="0">
    <xmlCellPr id="1" uniqueName="P1082277">
      <xmlPr mapId="1" xpath="/GFI-IZD-POD/IPK-GFI-IZD-POD_1000344/P1082277" xmlDataType="decimal"/>
    </xmlCellPr>
  </singleXmlCell>
  <singleXmlCell id="1166" r="H42" connectionId="0">
    <xmlCellPr id="1" uniqueName="P1080064">
      <xmlPr mapId="1" xpath="/GFI-IZD-POD/IPK-GFI-IZD-POD_1000344/P1080064" xmlDataType="decimal"/>
    </xmlCellPr>
  </singleXmlCell>
  <singleXmlCell id="1167" r="I42" connectionId="0">
    <xmlCellPr id="1" uniqueName="P1080065">
      <xmlPr mapId="1" xpath="/GFI-IZD-POD/IPK-GFI-IZD-POD_1000344/P1080065" xmlDataType="decimal"/>
    </xmlCellPr>
  </singleXmlCell>
  <singleXmlCell id="1168" r="J42" connectionId="0">
    <xmlCellPr id="1" uniqueName="P1080066">
      <xmlPr mapId="1" xpath="/GFI-IZD-POD/IPK-GFI-IZD-POD_1000344/P1080066" xmlDataType="decimal"/>
    </xmlCellPr>
  </singleXmlCell>
  <singleXmlCell id="1169" r="K42" connectionId="0">
    <xmlCellPr id="1" uniqueName="P1080067">
      <xmlPr mapId="1" xpath="/GFI-IZD-POD/IPK-GFI-IZD-POD_1000344/P1080067" xmlDataType="decimal"/>
    </xmlCellPr>
  </singleXmlCell>
  <singleXmlCell id="1170" r="L42" connectionId="0">
    <xmlCellPr id="1" uniqueName="P1080068">
      <xmlPr mapId="1" xpath="/GFI-IZD-POD/IPK-GFI-IZD-POD_1000344/P1080068" xmlDataType="decimal"/>
    </xmlCellPr>
  </singleXmlCell>
  <singleXmlCell id="1171" r="M42" connectionId="0">
    <xmlCellPr id="1" uniqueName="P1080069">
      <xmlPr mapId="1" xpath="/GFI-IZD-POD/IPK-GFI-IZD-POD_1000344/P1080069" xmlDataType="decimal"/>
    </xmlCellPr>
  </singleXmlCell>
  <singleXmlCell id="1172" r="N42" connectionId="0">
    <xmlCellPr id="1" uniqueName="P1080070">
      <xmlPr mapId="1" xpath="/GFI-IZD-POD/IPK-GFI-IZD-POD_1000344/P1080070" xmlDataType="decimal"/>
    </xmlCellPr>
  </singleXmlCell>
  <singleXmlCell id="1173" r="O42" connectionId="0">
    <xmlCellPr id="1" uniqueName="P1080071">
      <xmlPr mapId="1" xpath="/GFI-IZD-POD/IPK-GFI-IZD-POD_1000344/P1080071" xmlDataType="decimal"/>
    </xmlCellPr>
  </singleXmlCell>
  <singleXmlCell id="1174" r="P42" connectionId="0">
    <xmlCellPr id="1" uniqueName="P1082278">
      <xmlPr mapId="1" xpath="/GFI-IZD-POD/IPK-GFI-IZD-POD_1000344/P1082278" xmlDataType="decimal"/>
    </xmlCellPr>
  </singleXmlCell>
  <singleXmlCell id="1175" r="Q42" connectionId="0">
    <xmlCellPr id="1" uniqueName="P1082279">
      <xmlPr mapId="1" xpath="/GFI-IZD-POD/IPK-GFI-IZD-POD_1000344/P1082279" xmlDataType="decimal"/>
    </xmlCellPr>
  </singleXmlCell>
  <singleXmlCell id="1176" r="R42" connectionId="0">
    <xmlCellPr id="1" uniqueName="P1082280">
      <xmlPr mapId="1" xpath="/GFI-IZD-POD/IPK-GFI-IZD-POD_1000344/P1082280" xmlDataType="decimal"/>
    </xmlCellPr>
  </singleXmlCell>
  <singleXmlCell id="1177" r="S42" connectionId="0">
    <xmlCellPr id="1" uniqueName="P1082245">
      <xmlPr mapId="1" xpath="/GFI-IZD-POD/IPK-GFI-IZD-POD_1000344/P1082245" xmlDataType="decimal"/>
    </xmlCellPr>
  </singleXmlCell>
  <singleXmlCell id="1178" r="T42" connectionId="0">
    <xmlCellPr id="1" uniqueName="P1082282">
      <xmlPr mapId="1" xpath="/GFI-IZD-POD/IPK-GFI-IZD-POD_1000344/P1082282" xmlDataType="decimal"/>
    </xmlCellPr>
  </singleXmlCell>
  <singleXmlCell id="1179" r="U42" connectionId="0">
    <xmlCellPr id="1" uniqueName="P1082284">
      <xmlPr mapId="1" xpath="/GFI-IZD-POD/IPK-GFI-IZD-POD_1000344/P1082284" xmlDataType="decimal"/>
    </xmlCellPr>
  </singleXmlCell>
  <singleXmlCell id="1180" r="V42" connectionId="0">
    <xmlCellPr id="1" uniqueName="P1082285">
      <xmlPr mapId="1" xpath="/GFI-IZD-POD/IPK-GFI-IZD-POD_1000344/P1082285" xmlDataType="decimal"/>
    </xmlCellPr>
  </singleXmlCell>
  <singleXmlCell id="1181" r="W42" connectionId="0">
    <xmlCellPr id="1" uniqueName="P1082286">
      <xmlPr mapId="1" xpath="/GFI-IZD-POD/IPK-GFI-IZD-POD_1000344/P1082286" xmlDataType="decimal"/>
    </xmlCellPr>
  </singleXmlCell>
  <singleXmlCell id="1182" r="H43" connectionId="0">
    <xmlCellPr id="1" uniqueName="P1080072">
      <xmlPr mapId="1" xpath="/GFI-IZD-POD/IPK-GFI-IZD-POD_1000344/P1080072" xmlDataType="decimal"/>
    </xmlCellPr>
  </singleXmlCell>
  <singleXmlCell id="1183" r="I43" connectionId="0">
    <xmlCellPr id="1" uniqueName="P1080073">
      <xmlPr mapId="1" xpath="/GFI-IZD-POD/IPK-GFI-IZD-POD_1000344/P1080073" xmlDataType="decimal"/>
    </xmlCellPr>
  </singleXmlCell>
  <singleXmlCell id="1184" r="J43" connectionId="0">
    <xmlCellPr id="1" uniqueName="P1080074">
      <xmlPr mapId="1" xpath="/GFI-IZD-POD/IPK-GFI-IZD-POD_1000344/P1080074" xmlDataType="decimal"/>
    </xmlCellPr>
  </singleXmlCell>
  <singleXmlCell id="1185" r="K43" connectionId="0">
    <xmlCellPr id="1" uniqueName="P1080075">
      <xmlPr mapId="1" xpath="/GFI-IZD-POD/IPK-GFI-IZD-POD_1000344/P1080075" xmlDataType="decimal"/>
    </xmlCellPr>
  </singleXmlCell>
  <singleXmlCell id="1186" r="L43" connectionId="0">
    <xmlCellPr id="1" uniqueName="P1080076">
      <xmlPr mapId="1" xpath="/GFI-IZD-POD/IPK-GFI-IZD-POD_1000344/P1080076" xmlDataType="decimal"/>
    </xmlCellPr>
  </singleXmlCell>
  <singleXmlCell id="1187" r="M43" connectionId="0">
    <xmlCellPr id="1" uniqueName="P1080077">
      <xmlPr mapId="1" xpath="/GFI-IZD-POD/IPK-GFI-IZD-POD_1000344/P1080077" xmlDataType="decimal"/>
    </xmlCellPr>
  </singleXmlCell>
  <singleXmlCell id="1188" r="N43" connectionId="0">
    <xmlCellPr id="1" uniqueName="P1080078">
      <xmlPr mapId="1" xpath="/GFI-IZD-POD/IPK-GFI-IZD-POD_1000344/P1080078" xmlDataType="decimal"/>
    </xmlCellPr>
  </singleXmlCell>
  <singleXmlCell id="1189" r="O43" connectionId="0">
    <xmlCellPr id="1" uniqueName="P1080079">
      <xmlPr mapId="1" xpath="/GFI-IZD-POD/IPK-GFI-IZD-POD_1000344/P1080079" xmlDataType="decimal"/>
    </xmlCellPr>
  </singleXmlCell>
  <singleXmlCell id="1190" r="P43" connectionId="0">
    <xmlCellPr id="1" uniqueName="P1082288">
      <xmlPr mapId="1" xpath="/GFI-IZD-POD/IPK-GFI-IZD-POD_1000344/P1082288" xmlDataType="decimal"/>
    </xmlCellPr>
  </singleXmlCell>
  <singleXmlCell id="1191" r="Q43" connectionId="0">
    <xmlCellPr id="1" uniqueName="P1082289">
      <xmlPr mapId="1" xpath="/GFI-IZD-POD/IPK-GFI-IZD-POD_1000344/P1082289" xmlDataType="decimal"/>
    </xmlCellPr>
  </singleXmlCell>
  <singleXmlCell id="1192" r="R43" connectionId="0">
    <xmlCellPr id="1" uniqueName="P1082290">
      <xmlPr mapId="1" xpath="/GFI-IZD-POD/IPK-GFI-IZD-POD_1000344/P1082290" xmlDataType="decimal"/>
    </xmlCellPr>
  </singleXmlCell>
  <singleXmlCell id="1193" r="S43" connectionId="0">
    <xmlCellPr id="1" uniqueName="P1082292">
      <xmlPr mapId="1" xpath="/GFI-IZD-POD/IPK-GFI-IZD-POD_1000344/P1082292" xmlDataType="decimal"/>
    </xmlCellPr>
  </singleXmlCell>
  <singleXmlCell id="1194" r="T43" connectionId="0">
    <xmlCellPr id="1" uniqueName="P1082247">
      <xmlPr mapId="1" xpath="/GFI-IZD-POD/IPK-GFI-IZD-POD_1000344/P1082247" xmlDataType="decimal"/>
    </xmlCellPr>
  </singleXmlCell>
  <singleXmlCell id="1195" r="U43" connectionId="0">
    <xmlCellPr id="1" uniqueName="P1082295">
      <xmlPr mapId="1" xpath="/GFI-IZD-POD/IPK-GFI-IZD-POD_1000344/P1082295" xmlDataType="decimal"/>
    </xmlCellPr>
  </singleXmlCell>
  <singleXmlCell id="1196" r="V43" connectionId="0">
    <xmlCellPr id="1" uniqueName="P1082298">
      <xmlPr mapId="1" xpath="/GFI-IZD-POD/IPK-GFI-IZD-POD_1000344/P1082298" xmlDataType="decimal"/>
    </xmlCellPr>
  </singleXmlCell>
  <singleXmlCell id="1197" r="W43" connectionId="0">
    <xmlCellPr id="1" uniqueName="P1082300">
      <xmlPr mapId="1" xpath="/GFI-IZD-POD/IPK-GFI-IZD-POD_1000344/P1082300" xmlDataType="decimal"/>
    </xmlCellPr>
  </singleXmlCell>
  <singleXmlCell id="1198" r="H44" connectionId="0">
    <xmlCellPr id="1" uniqueName="P1080080">
      <xmlPr mapId="1" xpath="/GFI-IZD-POD/IPK-GFI-IZD-POD_1000344/P1080080" xmlDataType="decimal"/>
    </xmlCellPr>
  </singleXmlCell>
  <singleXmlCell id="1199" r="I44" connectionId="0">
    <xmlCellPr id="1" uniqueName="P1080081">
      <xmlPr mapId="1" xpath="/GFI-IZD-POD/IPK-GFI-IZD-POD_1000344/P1080081" xmlDataType="decimal"/>
    </xmlCellPr>
  </singleXmlCell>
  <singleXmlCell id="1200" r="J44" connectionId="0">
    <xmlCellPr id="1" uniqueName="P1080082">
      <xmlPr mapId="1" xpath="/GFI-IZD-POD/IPK-GFI-IZD-POD_1000344/P1080082" xmlDataType="decimal"/>
    </xmlCellPr>
  </singleXmlCell>
  <singleXmlCell id="1201" r="K44" connectionId="0">
    <xmlCellPr id="1" uniqueName="P1080083">
      <xmlPr mapId="1" xpath="/GFI-IZD-POD/IPK-GFI-IZD-POD_1000344/P1080083" xmlDataType="decimal"/>
    </xmlCellPr>
  </singleXmlCell>
  <singleXmlCell id="1202" r="L44" connectionId="0">
    <xmlCellPr id="1" uniqueName="P1080084">
      <xmlPr mapId="1" xpath="/GFI-IZD-POD/IPK-GFI-IZD-POD_1000344/P1080084" xmlDataType="decimal"/>
    </xmlCellPr>
  </singleXmlCell>
  <singleXmlCell id="1203" r="M44" connectionId="0">
    <xmlCellPr id="1" uniqueName="P1080085">
      <xmlPr mapId="1" xpath="/GFI-IZD-POD/IPK-GFI-IZD-POD_1000344/P1080085" xmlDataType="decimal"/>
    </xmlCellPr>
  </singleXmlCell>
  <singleXmlCell id="1204" r="N44" connectionId="0">
    <xmlCellPr id="1" uniqueName="P1080086">
      <xmlPr mapId="1" xpath="/GFI-IZD-POD/IPK-GFI-IZD-POD_1000344/P1080086" xmlDataType="decimal"/>
    </xmlCellPr>
  </singleXmlCell>
  <singleXmlCell id="1205" r="O44" connectionId="0">
    <xmlCellPr id="1" uniqueName="P1080087">
      <xmlPr mapId="1" xpath="/GFI-IZD-POD/IPK-GFI-IZD-POD_1000344/P1080087" xmlDataType="decimal"/>
    </xmlCellPr>
  </singleXmlCell>
  <singleXmlCell id="1206" r="P44" connectionId="0">
    <xmlCellPr id="1" uniqueName="P1082301">
      <xmlPr mapId="1" xpath="/GFI-IZD-POD/IPK-GFI-IZD-POD_1000344/P1082301" xmlDataType="decimal"/>
    </xmlCellPr>
  </singleXmlCell>
  <singleXmlCell id="1207" r="Q44" connectionId="0">
    <xmlCellPr id="1" uniqueName="P1082322">
      <xmlPr mapId="1" xpath="/GFI-IZD-POD/IPK-GFI-IZD-POD_1000344/P1082322" xmlDataType="decimal"/>
    </xmlCellPr>
  </singleXmlCell>
  <singleXmlCell id="1208" r="R44" connectionId="0">
    <xmlCellPr id="1" uniqueName="P1082323">
      <xmlPr mapId="1" xpath="/GFI-IZD-POD/IPK-GFI-IZD-POD_1000344/P1082323" xmlDataType="decimal"/>
    </xmlCellPr>
  </singleXmlCell>
  <singleXmlCell id="1209" r="S44" connectionId="0">
    <xmlCellPr id="1" uniqueName="P1082325">
      <xmlPr mapId="1" xpath="/GFI-IZD-POD/IPK-GFI-IZD-POD_1000344/P1082325" xmlDataType="decimal"/>
    </xmlCellPr>
  </singleXmlCell>
  <singleXmlCell id="1210" r="T44" connectionId="0">
    <xmlCellPr id="1" uniqueName="P1082328">
      <xmlPr mapId="1" xpath="/GFI-IZD-POD/IPK-GFI-IZD-POD_1000344/P1082328" xmlDataType="decimal"/>
    </xmlCellPr>
  </singleXmlCell>
  <singleXmlCell id="1211" r="U44" connectionId="0">
    <xmlCellPr id="1" uniqueName="P1082331">
      <xmlPr mapId="1" xpath="/GFI-IZD-POD/IPK-GFI-IZD-POD_1000344/P1082331" xmlDataType="decimal"/>
    </xmlCellPr>
  </singleXmlCell>
  <singleXmlCell id="1212" r="V44" connectionId="0">
    <xmlCellPr id="1" uniqueName="P1082333">
      <xmlPr mapId="1" xpath="/GFI-IZD-POD/IPK-GFI-IZD-POD_1000344/P1082333" xmlDataType="decimal"/>
    </xmlCellPr>
  </singleXmlCell>
  <singleXmlCell id="1213" r="W44" connectionId="0">
    <xmlCellPr id="1" uniqueName="P1082336">
      <xmlPr mapId="1" xpath="/GFI-IZD-POD/IPK-GFI-IZD-POD_1000344/P1082336" xmlDataType="decimal"/>
    </xmlCellPr>
  </singleXmlCell>
  <singleXmlCell id="1214" r="H45" connectionId="0">
    <xmlCellPr id="1" uniqueName="P1080088">
      <xmlPr mapId="1" xpath="/GFI-IZD-POD/IPK-GFI-IZD-POD_1000344/P1080088" xmlDataType="decimal"/>
    </xmlCellPr>
  </singleXmlCell>
  <singleXmlCell id="1215" r="I45" connectionId="0">
    <xmlCellPr id="1" uniqueName="P1080089">
      <xmlPr mapId="1" xpath="/GFI-IZD-POD/IPK-GFI-IZD-POD_1000344/P1080089" xmlDataType="decimal"/>
    </xmlCellPr>
  </singleXmlCell>
  <singleXmlCell id="1216" r="J45" connectionId="0">
    <xmlCellPr id="1" uniqueName="P1080090">
      <xmlPr mapId="1" xpath="/GFI-IZD-POD/IPK-GFI-IZD-POD_1000344/P1080090" xmlDataType="decimal"/>
    </xmlCellPr>
  </singleXmlCell>
  <singleXmlCell id="1217" r="K45" connectionId="0">
    <xmlCellPr id="1" uniqueName="P1080091">
      <xmlPr mapId="1" xpath="/GFI-IZD-POD/IPK-GFI-IZD-POD_1000344/P1080091" xmlDataType="decimal"/>
    </xmlCellPr>
  </singleXmlCell>
  <singleXmlCell id="1218" r="L45" connectionId="0">
    <xmlCellPr id="1" uniqueName="P1080092">
      <xmlPr mapId="1" xpath="/GFI-IZD-POD/IPK-GFI-IZD-POD_1000344/P1080092" xmlDataType="decimal"/>
    </xmlCellPr>
  </singleXmlCell>
  <singleXmlCell id="1219" r="M45" connectionId="0">
    <xmlCellPr id="1" uniqueName="P1080093">
      <xmlPr mapId="1" xpath="/GFI-IZD-POD/IPK-GFI-IZD-POD_1000344/P1080093" xmlDataType="decimal"/>
    </xmlCellPr>
  </singleXmlCell>
  <singleXmlCell id="1220" r="N45" connectionId="0">
    <xmlCellPr id="1" uniqueName="P1080094">
      <xmlPr mapId="1" xpath="/GFI-IZD-POD/IPK-GFI-IZD-POD_1000344/P1080094" xmlDataType="decimal"/>
    </xmlCellPr>
  </singleXmlCell>
  <singleXmlCell id="1221" r="O45" connectionId="0">
    <xmlCellPr id="1" uniqueName="P1080095">
      <xmlPr mapId="1" xpath="/GFI-IZD-POD/IPK-GFI-IZD-POD_1000344/P1080095" xmlDataType="decimal"/>
    </xmlCellPr>
  </singleXmlCell>
  <singleXmlCell id="1222" r="P45" connectionId="0">
    <xmlCellPr id="1" uniqueName="P1082338">
      <xmlPr mapId="1" xpath="/GFI-IZD-POD/IPK-GFI-IZD-POD_1000344/P1082338" xmlDataType="decimal"/>
    </xmlCellPr>
  </singleXmlCell>
  <singleXmlCell id="1223" r="Q45" connectionId="0">
    <xmlCellPr id="1" uniqueName="P1082304">
      <xmlPr mapId="1" xpath="/GFI-IZD-POD/IPK-GFI-IZD-POD_1000344/P1082304" xmlDataType="decimal"/>
    </xmlCellPr>
  </singleXmlCell>
  <singleXmlCell id="1224" r="R45" connectionId="0">
    <xmlCellPr id="1" uniqueName="P1082341">
      <xmlPr mapId="1" xpath="/GFI-IZD-POD/IPK-GFI-IZD-POD_1000344/P1082341" xmlDataType="decimal"/>
    </xmlCellPr>
  </singleXmlCell>
  <singleXmlCell id="1225" r="S45" connectionId="0">
    <xmlCellPr id="1" uniqueName="P1082343">
      <xmlPr mapId="1" xpath="/GFI-IZD-POD/IPK-GFI-IZD-POD_1000344/P1082343" xmlDataType="decimal"/>
    </xmlCellPr>
  </singleXmlCell>
  <singleXmlCell id="1226" r="T45" connectionId="0">
    <xmlCellPr id="1" uniqueName="P1082344">
      <xmlPr mapId="1" xpath="/GFI-IZD-POD/IPK-GFI-IZD-POD_1000344/P1082344" xmlDataType="decimal"/>
    </xmlCellPr>
  </singleXmlCell>
  <singleXmlCell id="1227" r="U45" connectionId="0">
    <xmlCellPr id="1" uniqueName="P1082346">
      <xmlPr mapId="1" xpath="/GFI-IZD-POD/IPK-GFI-IZD-POD_1000344/P1082346" xmlDataType="decimal"/>
    </xmlCellPr>
  </singleXmlCell>
  <singleXmlCell id="1228" r="V45" connectionId="0">
    <xmlCellPr id="1" uniqueName="P1082349">
      <xmlPr mapId="1" xpath="/GFI-IZD-POD/IPK-GFI-IZD-POD_1000344/P1082349" xmlDataType="decimal"/>
    </xmlCellPr>
  </singleXmlCell>
  <singleXmlCell id="1229" r="W45" connectionId="0">
    <xmlCellPr id="1" uniqueName="P1082351">
      <xmlPr mapId="1" xpath="/GFI-IZD-POD/IPK-GFI-IZD-POD_1000344/P1082351" xmlDataType="decimal"/>
    </xmlCellPr>
  </singleXmlCell>
  <singleXmlCell id="1230" r="H46" connectionId="0">
    <xmlCellPr id="1" uniqueName="P1080096">
      <xmlPr mapId="1" xpath="/GFI-IZD-POD/IPK-GFI-IZD-POD_1000344/P1080096" xmlDataType="decimal"/>
    </xmlCellPr>
  </singleXmlCell>
  <singleXmlCell id="1231" r="I46" connectionId="0">
    <xmlCellPr id="1" uniqueName="P1080097">
      <xmlPr mapId="1" xpath="/GFI-IZD-POD/IPK-GFI-IZD-POD_1000344/P1080097" xmlDataType="decimal"/>
    </xmlCellPr>
  </singleXmlCell>
  <singleXmlCell id="1232" r="J46" connectionId="0">
    <xmlCellPr id="1" uniqueName="P1080098">
      <xmlPr mapId="1" xpath="/GFI-IZD-POD/IPK-GFI-IZD-POD_1000344/P1080098" xmlDataType="decimal"/>
    </xmlCellPr>
  </singleXmlCell>
  <singleXmlCell id="1233" r="K46" connectionId="0">
    <xmlCellPr id="1" uniqueName="P1080099">
      <xmlPr mapId="1" xpath="/GFI-IZD-POD/IPK-GFI-IZD-POD_1000344/P1080099" xmlDataType="decimal"/>
    </xmlCellPr>
  </singleXmlCell>
  <singleXmlCell id="1234" r="L46" connectionId="0">
    <xmlCellPr id="1" uniqueName="P1080100">
      <xmlPr mapId="1" xpath="/GFI-IZD-POD/IPK-GFI-IZD-POD_1000344/P1080100" xmlDataType="decimal"/>
    </xmlCellPr>
  </singleXmlCell>
  <singleXmlCell id="1235" r="M46" connectionId="0">
    <xmlCellPr id="1" uniqueName="P1080101">
      <xmlPr mapId="1" xpath="/GFI-IZD-POD/IPK-GFI-IZD-POD_1000344/P1080101" xmlDataType="decimal"/>
    </xmlCellPr>
  </singleXmlCell>
  <singleXmlCell id="1236" r="N46" connectionId="0">
    <xmlCellPr id="1" uniqueName="P1080102">
      <xmlPr mapId="1" xpath="/GFI-IZD-POD/IPK-GFI-IZD-POD_1000344/P1080102" xmlDataType="decimal"/>
    </xmlCellPr>
  </singleXmlCell>
  <singleXmlCell id="1237" r="O46" connectionId="0">
    <xmlCellPr id="1" uniqueName="P1080103">
      <xmlPr mapId="1" xpath="/GFI-IZD-POD/IPK-GFI-IZD-POD_1000344/P1080103" xmlDataType="decimal"/>
    </xmlCellPr>
  </singleXmlCell>
  <singleXmlCell id="1238" r="P46" connectionId="0">
    <xmlCellPr id="1" uniqueName="P1082354">
      <xmlPr mapId="1" xpath="/GFI-IZD-POD/IPK-GFI-IZD-POD_1000344/P1082354" xmlDataType="decimal"/>
    </xmlCellPr>
  </singleXmlCell>
  <singleXmlCell id="1239" r="Q46" connectionId="0">
    <xmlCellPr id="1" uniqueName="P1082356">
      <xmlPr mapId="1" xpath="/GFI-IZD-POD/IPK-GFI-IZD-POD_1000344/P1082356" xmlDataType="decimal"/>
    </xmlCellPr>
  </singleXmlCell>
  <singleXmlCell id="1240" r="R46" connectionId="0">
    <xmlCellPr id="1" uniqueName="P1082306">
      <xmlPr mapId="1" xpath="/GFI-IZD-POD/IPK-GFI-IZD-POD_1000344/P1082306" xmlDataType="decimal"/>
    </xmlCellPr>
  </singleXmlCell>
  <singleXmlCell id="1241" r="S46" connectionId="0">
    <xmlCellPr id="1" uniqueName="P1082358">
      <xmlPr mapId="1" xpath="/GFI-IZD-POD/IPK-GFI-IZD-POD_1000344/P1082358" xmlDataType="decimal"/>
    </xmlCellPr>
  </singleXmlCell>
  <singleXmlCell id="1242" r="T46" connectionId="0">
    <xmlCellPr id="1" uniqueName="P1082360">
      <xmlPr mapId="1" xpath="/GFI-IZD-POD/IPK-GFI-IZD-POD_1000344/P1082360" xmlDataType="decimal"/>
    </xmlCellPr>
  </singleXmlCell>
  <singleXmlCell id="1243" r="U46" connectionId="0">
    <xmlCellPr id="1" uniqueName="P1082361">
      <xmlPr mapId="1" xpath="/GFI-IZD-POD/IPK-GFI-IZD-POD_1000344/P1082361" xmlDataType="decimal"/>
    </xmlCellPr>
  </singleXmlCell>
  <singleXmlCell id="1244" r="V46" connectionId="0">
    <xmlCellPr id="1" uniqueName="P1082362">
      <xmlPr mapId="1" xpath="/GFI-IZD-POD/IPK-GFI-IZD-POD_1000344/P1082362" xmlDataType="decimal"/>
    </xmlCellPr>
  </singleXmlCell>
  <singleXmlCell id="1245" r="W46" connectionId="0">
    <xmlCellPr id="1" uniqueName="P1082364">
      <xmlPr mapId="1" xpath="/GFI-IZD-POD/IPK-GFI-IZD-POD_1000344/P1082364" xmlDataType="decimal"/>
    </xmlCellPr>
  </singleXmlCell>
  <singleXmlCell id="1246" r="H47" connectionId="0">
    <xmlCellPr id="1" uniqueName="P1080104">
      <xmlPr mapId="1" xpath="/GFI-IZD-POD/IPK-GFI-IZD-POD_1000344/P1080104" xmlDataType="decimal"/>
    </xmlCellPr>
  </singleXmlCell>
  <singleXmlCell id="1247" r="I47" connectionId="0">
    <xmlCellPr id="1" uniqueName="P1080105">
      <xmlPr mapId="1" xpath="/GFI-IZD-POD/IPK-GFI-IZD-POD_1000344/P1080105" xmlDataType="decimal"/>
    </xmlCellPr>
  </singleXmlCell>
  <singleXmlCell id="1248" r="J47" connectionId="0">
    <xmlCellPr id="1" uniqueName="P1080106">
      <xmlPr mapId="1" xpath="/GFI-IZD-POD/IPK-GFI-IZD-POD_1000344/P1080106" xmlDataType="decimal"/>
    </xmlCellPr>
  </singleXmlCell>
  <singleXmlCell id="1249" r="K47" connectionId="0">
    <xmlCellPr id="1" uniqueName="P1080107">
      <xmlPr mapId="1" xpath="/GFI-IZD-POD/IPK-GFI-IZD-POD_1000344/P1080107" xmlDataType="decimal"/>
    </xmlCellPr>
  </singleXmlCell>
  <singleXmlCell id="1250" r="L47" connectionId="0">
    <xmlCellPr id="1" uniqueName="P1080108">
      <xmlPr mapId="1" xpath="/GFI-IZD-POD/IPK-GFI-IZD-POD_1000344/P1080108" xmlDataType="decimal"/>
    </xmlCellPr>
  </singleXmlCell>
  <singleXmlCell id="1251" r="M47" connectionId="0">
    <xmlCellPr id="1" uniqueName="P1080109">
      <xmlPr mapId="1" xpath="/GFI-IZD-POD/IPK-GFI-IZD-POD_1000344/P1080109" xmlDataType="decimal"/>
    </xmlCellPr>
  </singleXmlCell>
  <singleXmlCell id="1252" r="N47" connectionId="0">
    <xmlCellPr id="1" uniqueName="P1080110">
      <xmlPr mapId="1" xpath="/GFI-IZD-POD/IPK-GFI-IZD-POD_1000344/P1080110" xmlDataType="decimal"/>
    </xmlCellPr>
  </singleXmlCell>
  <singleXmlCell id="1253" r="O47" connectionId="0">
    <xmlCellPr id="1" uniqueName="P1080111">
      <xmlPr mapId="1" xpath="/GFI-IZD-POD/IPK-GFI-IZD-POD_1000344/P1080111" xmlDataType="decimal"/>
    </xmlCellPr>
  </singleXmlCell>
  <singleXmlCell id="1254" r="P47" connectionId="0">
    <xmlCellPr id="1" uniqueName="P1082365">
      <xmlPr mapId="1" xpath="/GFI-IZD-POD/IPK-GFI-IZD-POD_1000344/P1082365" xmlDataType="decimal"/>
    </xmlCellPr>
  </singleXmlCell>
  <singleXmlCell id="1255" r="Q47" connectionId="0">
    <xmlCellPr id="1" uniqueName="P1082366">
      <xmlPr mapId="1" xpath="/GFI-IZD-POD/IPK-GFI-IZD-POD_1000344/P1082366" xmlDataType="decimal"/>
    </xmlCellPr>
  </singleXmlCell>
  <singleXmlCell id="1256" r="R47" connectionId="0">
    <xmlCellPr id="1" uniqueName="P1082367">
      <xmlPr mapId="1" xpath="/GFI-IZD-POD/IPK-GFI-IZD-POD_1000344/P1082367" xmlDataType="decimal"/>
    </xmlCellPr>
  </singleXmlCell>
  <singleXmlCell id="1257" r="S47" connectionId="0">
    <xmlCellPr id="1" uniqueName="P1082309">
      <xmlPr mapId="1" xpath="/GFI-IZD-POD/IPK-GFI-IZD-POD_1000344/P1082309" xmlDataType="decimal"/>
    </xmlCellPr>
  </singleXmlCell>
  <singleXmlCell id="1258" r="T47" connectionId="0">
    <xmlCellPr id="1" uniqueName="P1082368">
      <xmlPr mapId="1" xpath="/GFI-IZD-POD/IPK-GFI-IZD-POD_1000344/P1082368" xmlDataType="decimal"/>
    </xmlCellPr>
  </singleXmlCell>
  <singleXmlCell id="1259" r="U47" connectionId="0">
    <xmlCellPr id="1" uniqueName="P1082369">
      <xmlPr mapId="1" xpath="/GFI-IZD-POD/IPK-GFI-IZD-POD_1000344/P1082369" xmlDataType="decimal"/>
    </xmlCellPr>
  </singleXmlCell>
  <singleXmlCell id="1260" r="V47" connectionId="0">
    <xmlCellPr id="1" uniqueName="P1082370">
      <xmlPr mapId="1" xpath="/GFI-IZD-POD/IPK-GFI-IZD-POD_1000344/P1082370" xmlDataType="decimal"/>
    </xmlCellPr>
  </singleXmlCell>
  <singleXmlCell id="1261" r="W47" connectionId="0">
    <xmlCellPr id="1" uniqueName="P1082372">
      <xmlPr mapId="1" xpath="/GFI-IZD-POD/IPK-GFI-IZD-POD_1000344/P1082372" xmlDataType="decimal"/>
    </xmlCellPr>
  </singleXmlCell>
  <singleXmlCell id="1262" r="H48" connectionId="0">
    <xmlCellPr id="1" uniqueName="P1080112">
      <xmlPr mapId="1" xpath="/GFI-IZD-POD/IPK-GFI-IZD-POD_1000344/P1080112" xmlDataType="decimal"/>
    </xmlCellPr>
  </singleXmlCell>
  <singleXmlCell id="1263" r="I48" connectionId="0">
    <xmlCellPr id="1" uniqueName="P1080113">
      <xmlPr mapId="1" xpath="/GFI-IZD-POD/IPK-GFI-IZD-POD_1000344/P1080113" xmlDataType="decimal"/>
    </xmlCellPr>
  </singleXmlCell>
  <singleXmlCell id="1264" r="J48" connectionId="0">
    <xmlCellPr id="1" uniqueName="P1080114">
      <xmlPr mapId="1" xpath="/GFI-IZD-POD/IPK-GFI-IZD-POD_1000344/P1080114" xmlDataType="decimal"/>
    </xmlCellPr>
  </singleXmlCell>
  <singleXmlCell id="1265" r="K48" connectionId="0">
    <xmlCellPr id="1" uniqueName="P1080115">
      <xmlPr mapId="1" xpath="/GFI-IZD-POD/IPK-GFI-IZD-POD_1000344/P1080115" xmlDataType="decimal"/>
    </xmlCellPr>
  </singleXmlCell>
  <singleXmlCell id="1266" r="L48" connectionId="0">
    <xmlCellPr id="1" uniqueName="P1080116">
      <xmlPr mapId="1" xpath="/GFI-IZD-POD/IPK-GFI-IZD-POD_1000344/P1080116" xmlDataType="decimal"/>
    </xmlCellPr>
  </singleXmlCell>
  <singleXmlCell id="1267" r="M48" connectionId="0">
    <xmlCellPr id="1" uniqueName="P1080117">
      <xmlPr mapId="1" xpath="/GFI-IZD-POD/IPK-GFI-IZD-POD_1000344/P1080117" xmlDataType="decimal"/>
    </xmlCellPr>
  </singleXmlCell>
  <singleXmlCell id="1268" r="N48" connectionId="0">
    <xmlCellPr id="1" uniqueName="P1080118">
      <xmlPr mapId="1" xpath="/GFI-IZD-POD/IPK-GFI-IZD-POD_1000344/P1080118" xmlDataType="decimal"/>
    </xmlCellPr>
  </singleXmlCell>
  <singleXmlCell id="1269" r="O48" connectionId="0">
    <xmlCellPr id="1" uniqueName="P1080119">
      <xmlPr mapId="1" xpath="/GFI-IZD-POD/IPK-GFI-IZD-POD_1000344/P1080119" xmlDataType="decimal"/>
    </xmlCellPr>
  </singleXmlCell>
  <singleXmlCell id="1270" r="P48" connectionId="0">
    <xmlCellPr id="1" uniqueName="P1082374">
      <xmlPr mapId="1" xpath="/GFI-IZD-POD/IPK-GFI-IZD-POD_1000344/P1082374" xmlDataType="decimal"/>
    </xmlCellPr>
  </singleXmlCell>
  <singleXmlCell id="1271" r="Q48" connectionId="0">
    <xmlCellPr id="1" uniqueName="P1082376">
      <xmlPr mapId="1" xpath="/GFI-IZD-POD/IPK-GFI-IZD-POD_1000344/P1082376" xmlDataType="decimal"/>
    </xmlCellPr>
  </singleXmlCell>
  <singleXmlCell id="1272" r="R48" connectionId="0">
    <xmlCellPr id="1" uniqueName="P1082378">
      <xmlPr mapId="1" xpath="/GFI-IZD-POD/IPK-GFI-IZD-POD_1000344/P1082378" xmlDataType="decimal"/>
    </xmlCellPr>
  </singleXmlCell>
  <singleXmlCell id="1273" r="S48" connectionId="0">
    <xmlCellPr id="1" uniqueName="P1082381">
      <xmlPr mapId="1" xpath="/GFI-IZD-POD/IPK-GFI-IZD-POD_1000344/P1082381" xmlDataType="decimal"/>
    </xmlCellPr>
  </singleXmlCell>
  <singleXmlCell id="1274" r="T48" connectionId="0">
    <xmlCellPr id="1" uniqueName="P1082312">
      <xmlPr mapId="1" xpath="/GFI-IZD-POD/IPK-GFI-IZD-POD_1000344/P1082312" xmlDataType="decimal"/>
    </xmlCellPr>
  </singleXmlCell>
  <singleXmlCell id="1275" r="U48" connectionId="0">
    <xmlCellPr id="1" uniqueName="P1082383">
      <xmlPr mapId="1" xpath="/GFI-IZD-POD/IPK-GFI-IZD-POD_1000344/P1082383" xmlDataType="decimal"/>
    </xmlCellPr>
  </singleXmlCell>
  <singleXmlCell id="1276" r="V48" connectionId="0">
    <xmlCellPr id="1" uniqueName="P1082385">
      <xmlPr mapId="1" xpath="/GFI-IZD-POD/IPK-GFI-IZD-POD_1000344/P1082385" xmlDataType="decimal"/>
    </xmlCellPr>
  </singleXmlCell>
  <singleXmlCell id="1277" r="W48" connectionId="0">
    <xmlCellPr id="1" uniqueName="P1082388">
      <xmlPr mapId="1" xpath="/GFI-IZD-POD/IPK-GFI-IZD-POD_1000344/P1082388" xmlDataType="decimal"/>
    </xmlCellPr>
  </singleXmlCell>
  <singleXmlCell id="1278" r="H49" connectionId="0">
    <xmlCellPr id="1" uniqueName="P1080120">
      <xmlPr mapId="1" xpath="/GFI-IZD-POD/IPK-GFI-IZD-POD_1000344/P1080120" xmlDataType="decimal"/>
    </xmlCellPr>
  </singleXmlCell>
  <singleXmlCell id="1279" r="I49" connectionId="0">
    <xmlCellPr id="1" uniqueName="P1080121">
      <xmlPr mapId="1" xpath="/GFI-IZD-POD/IPK-GFI-IZD-POD_1000344/P1080121" xmlDataType="decimal"/>
    </xmlCellPr>
  </singleXmlCell>
  <singleXmlCell id="1280" r="J49" connectionId="0">
    <xmlCellPr id="1" uniqueName="P1080122">
      <xmlPr mapId="1" xpath="/GFI-IZD-POD/IPK-GFI-IZD-POD_1000344/P1080122" xmlDataType="decimal"/>
    </xmlCellPr>
  </singleXmlCell>
  <singleXmlCell id="1281" r="K49" connectionId="0">
    <xmlCellPr id="1" uniqueName="P1080123">
      <xmlPr mapId="1" xpath="/GFI-IZD-POD/IPK-GFI-IZD-POD_1000344/P1080123" xmlDataType="decimal"/>
    </xmlCellPr>
  </singleXmlCell>
  <singleXmlCell id="1282" r="L49" connectionId="0">
    <xmlCellPr id="1" uniqueName="P1080124">
      <xmlPr mapId="1" xpath="/GFI-IZD-POD/IPK-GFI-IZD-POD_1000344/P1080124" xmlDataType="decimal"/>
    </xmlCellPr>
  </singleXmlCell>
  <singleXmlCell id="1283" r="M49" connectionId="0">
    <xmlCellPr id="1" uniqueName="P1080125">
      <xmlPr mapId="1" xpath="/GFI-IZD-POD/IPK-GFI-IZD-POD_1000344/P1080125" xmlDataType="decimal"/>
    </xmlCellPr>
  </singleXmlCell>
  <singleXmlCell id="1284" r="N49" connectionId="0">
    <xmlCellPr id="1" uniqueName="P1080126">
      <xmlPr mapId="1" xpath="/GFI-IZD-POD/IPK-GFI-IZD-POD_1000344/P1080126" xmlDataType="decimal"/>
    </xmlCellPr>
  </singleXmlCell>
  <singleXmlCell id="1285" r="O49" connectionId="0">
    <xmlCellPr id="1" uniqueName="P1080127">
      <xmlPr mapId="1" xpath="/GFI-IZD-POD/IPK-GFI-IZD-POD_1000344/P1080127" xmlDataType="decimal"/>
    </xmlCellPr>
  </singleXmlCell>
  <singleXmlCell id="1286" r="P49" connectionId="0">
    <xmlCellPr id="1" uniqueName="P1082390">
      <xmlPr mapId="1" xpath="/GFI-IZD-POD/IPK-GFI-IZD-POD_1000344/P1082390" xmlDataType="decimal"/>
    </xmlCellPr>
  </singleXmlCell>
  <singleXmlCell id="1287" r="Q49" connectionId="0">
    <xmlCellPr id="1" uniqueName="P1082392">
      <xmlPr mapId="1" xpath="/GFI-IZD-POD/IPK-GFI-IZD-POD_1000344/P1082392" xmlDataType="decimal"/>
    </xmlCellPr>
  </singleXmlCell>
  <singleXmlCell id="1288" r="R49" connectionId="0">
    <xmlCellPr id="1" uniqueName="P1082394">
      <xmlPr mapId="1" xpath="/GFI-IZD-POD/IPK-GFI-IZD-POD_1000344/P1082394" xmlDataType="decimal"/>
    </xmlCellPr>
  </singleXmlCell>
  <singleXmlCell id="1289" r="S49" connectionId="0">
    <xmlCellPr id="1" uniqueName="P1082396">
      <xmlPr mapId="1" xpath="/GFI-IZD-POD/IPK-GFI-IZD-POD_1000344/P1082396" xmlDataType="decimal"/>
    </xmlCellPr>
  </singleXmlCell>
  <singleXmlCell id="1290" r="T49" connectionId="0">
    <xmlCellPr id="1" uniqueName="P1082398">
      <xmlPr mapId="1" xpath="/GFI-IZD-POD/IPK-GFI-IZD-POD_1000344/P1082398" xmlDataType="decimal"/>
    </xmlCellPr>
  </singleXmlCell>
  <singleXmlCell id="1291" r="U49" connectionId="0">
    <xmlCellPr id="1" uniqueName="P1082314">
      <xmlPr mapId="1" xpath="/GFI-IZD-POD/IPK-GFI-IZD-POD_1000344/P1082314" xmlDataType="decimal"/>
    </xmlCellPr>
  </singleXmlCell>
  <singleXmlCell id="1292" r="V49" connectionId="0">
    <xmlCellPr id="1" uniqueName="P1082401">
      <xmlPr mapId="1" xpath="/GFI-IZD-POD/IPK-GFI-IZD-POD_1000344/P1082401" xmlDataType="decimal"/>
    </xmlCellPr>
  </singleXmlCell>
  <singleXmlCell id="1293" r="W49" connectionId="0">
    <xmlCellPr id="1" uniqueName="P1082403">
      <xmlPr mapId="1" xpath="/GFI-IZD-POD/IPK-GFI-IZD-POD_1000344/P1082403" xmlDataType="decimal"/>
    </xmlCellPr>
  </singleXmlCell>
  <singleXmlCell id="1294" r="H50" connectionId="0">
    <xmlCellPr id="1" uniqueName="P1080128">
      <xmlPr mapId="1" xpath="/GFI-IZD-POD/IPK-GFI-IZD-POD_1000344/P1080128" xmlDataType="decimal"/>
    </xmlCellPr>
  </singleXmlCell>
  <singleXmlCell id="1295" r="I50" connectionId="0">
    <xmlCellPr id="1" uniqueName="P1080129">
      <xmlPr mapId="1" xpath="/GFI-IZD-POD/IPK-GFI-IZD-POD_1000344/P1080129" xmlDataType="decimal"/>
    </xmlCellPr>
  </singleXmlCell>
  <singleXmlCell id="1296" r="J50" connectionId="0">
    <xmlCellPr id="1" uniqueName="P1080130">
      <xmlPr mapId="1" xpath="/GFI-IZD-POD/IPK-GFI-IZD-POD_1000344/P1080130" xmlDataType="decimal"/>
    </xmlCellPr>
  </singleXmlCell>
  <singleXmlCell id="1297" r="K50" connectionId="0">
    <xmlCellPr id="1" uniqueName="P1080131">
      <xmlPr mapId="1" xpath="/GFI-IZD-POD/IPK-GFI-IZD-POD_1000344/P1080131" xmlDataType="decimal"/>
    </xmlCellPr>
  </singleXmlCell>
  <singleXmlCell id="1298" r="L50" connectionId="0">
    <xmlCellPr id="1" uniqueName="P1080132">
      <xmlPr mapId="1" xpath="/GFI-IZD-POD/IPK-GFI-IZD-POD_1000344/P1080132" xmlDataType="decimal"/>
    </xmlCellPr>
  </singleXmlCell>
  <singleXmlCell id="1299" r="M50" connectionId="0">
    <xmlCellPr id="1" uniqueName="P1080133">
      <xmlPr mapId="1" xpath="/GFI-IZD-POD/IPK-GFI-IZD-POD_1000344/P1080133" xmlDataType="decimal"/>
    </xmlCellPr>
  </singleXmlCell>
  <singleXmlCell id="1300" r="N50" connectionId="0">
    <xmlCellPr id="1" uniqueName="P1080134">
      <xmlPr mapId="1" xpath="/GFI-IZD-POD/IPK-GFI-IZD-POD_1000344/P1080134" xmlDataType="decimal"/>
    </xmlCellPr>
  </singleXmlCell>
  <singleXmlCell id="1301" r="O50" connectionId="0">
    <xmlCellPr id="1" uniqueName="P1080135">
      <xmlPr mapId="1" xpath="/GFI-IZD-POD/IPK-GFI-IZD-POD_1000344/P1080135" xmlDataType="decimal"/>
    </xmlCellPr>
  </singleXmlCell>
  <singleXmlCell id="1302" r="P50" connectionId="0">
    <xmlCellPr id="1" uniqueName="P1082406">
      <xmlPr mapId="1" xpath="/GFI-IZD-POD/IPK-GFI-IZD-POD_1000344/P1082406" xmlDataType="decimal"/>
    </xmlCellPr>
  </singleXmlCell>
  <singleXmlCell id="1303" r="Q50" connectionId="0">
    <xmlCellPr id="1" uniqueName="P1082408">
      <xmlPr mapId="1" xpath="/GFI-IZD-POD/IPK-GFI-IZD-POD_1000344/P1082408" xmlDataType="decimal"/>
    </xmlCellPr>
  </singleXmlCell>
  <singleXmlCell id="1304" r="R50" connectionId="0">
    <xmlCellPr id="1" uniqueName="P1082410">
      <xmlPr mapId="1" xpath="/GFI-IZD-POD/IPK-GFI-IZD-POD_1000344/P1082410" xmlDataType="decimal"/>
    </xmlCellPr>
  </singleXmlCell>
  <singleXmlCell id="1305" r="S50" connectionId="0">
    <xmlCellPr id="1" uniqueName="P1082412">
      <xmlPr mapId="1" xpath="/GFI-IZD-POD/IPK-GFI-IZD-POD_1000344/P1082412" xmlDataType="decimal"/>
    </xmlCellPr>
  </singleXmlCell>
  <singleXmlCell id="1306" r="T50" connectionId="0">
    <xmlCellPr id="1" uniqueName="P1082415">
      <xmlPr mapId="1" xpath="/GFI-IZD-POD/IPK-GFI-IZD-POD_1000344/P1082415" xmlDataType="decimal"/>
    </xmlCellPr>
  </singleXmlCell>
  <singleXmlCell id="1307" r="U50" connectionId="0">
    <xmlCellPr id="1" uniqueName="P1082416">
      <xmlPr mapId="1" xpath="/GFI-IZD-POD/IPK-GFI-IZD-POD_1000344/P1082416" xmlDataType="decimal"/>
    </xmlCellPr>
  </singleXmlCell>
  <singleXmlCell id="1308" r="V50" connectionId="0">
    <xmlCellPr id="1" uniqueName="P1082317">
      <xmlPr mapId="1" xpath="/GFI-IZD-POD/IPK-GFI-IZD-POD_1000344/P1082317" xmlDataType="decimal"/>
    </xmlCellPr>
  </singleXmlCell>
  <singleXmlCell id="1309" r="W50" connectionId="0">
    <xmlCellPr id="1" uniqueName="P1082417">
      <xmlPr mapId="1" xpath="/GFI-IZD-POD/IPK-GFI-IZD-POD_1000344/P1082417" xmlDataType="decimal"/>
    </xmlCellPr>
  </singleXmlCell>
  <singleXmlCell id="1310" r="H51" connectionId="0">
    <xmlCellPr id="1" uniqueName="P1080136">
      <xmlPr mapId="1" xpath="/GFI-IZD-POD/IPK-GFI-IZD-POD_1000344/P1080136" xmlDataType="decimal"/>
    </xmlCellPr>
  </singleXmlCell>
  <singleXmlCell id="1311" r="I51" connectionId="0">
    <xmlCellPr id="1" uniqueName="P1080137">
      <xmlPr mapId="1" xpath="/GFI-IZD-POD/IPK-GFI-IZD-POD_1000344/P1080137" xmlDataType="decimal"/>
    </xmlCellPr>
  </singleXmlCell>
  <singleXmlCell id="1312" r="J51" connectionId="0">
    <xmlCellPr id="1" uniqueName="P1080138">
      <xmlPr mapId="1" xpath="/GFI-IZD-POD/IPK-GFI-IZD-POD_1000344/P1080138" xmlDataType="decimal"/>
    </xmlCellPr>
  </singleXmlCell>
  <singleXmlCell id="1313" r="K51" connectionId="0">
    <xmlCellPr id="1" uniqueName="P1080139">
      <xmlPr mapId="1" xpath="/GFI-IZD-POD/IPK-GFI-IZD-POD_1000344/P1080139" xmlDataType="decimal"/>
    </xmlCellPr>
  </singleXmlCell>
  <singleXmlCell id="1314" r="L51" connectionId="0">
    <xmlCellPr id="1" uniqueName="P1080140">
      <xmlPr mapId="1" xpath="/GFI-IZD-POD/IPK-GFI-IZD-POD_1000344/P1080140" xmlDataType="decimal"/>
    </xmlCellPr>
  </singleXmlCell>
  <singleXmlCell id="1315" r="M51" connectionId="0">
    <xmlCellPr id="1" uniqueName="P1080141">
      <xmlPr mapId="1" xpath="/GFI-IZD-POD/IPK-GFI-IZD-POD_1000344/P1080141" xmlDataType="decimal"/>
    </xmlCellPr>
  </singleXmlCell>
  <singleXmlCell id="1316" r="N51" connectionId="0">
    <xmlCellPr id="1" uniqueName="P1080142">
      <xmlPr mapId="1" xpath="/GFI-IZD-POD/IPK-GFI-IZD-POD_1000344/P1080142" xmlDataType="decimal"/>
    </xmlCellPr>
  </singleXmlCell>
  <singleXmlCell id="1317" r="O51" connectionId="0">
    <xmlCellPr id="1" uniqueName="P1080143">
      <xmlPr mapId="1" xpath="/GFI-IZD-POD/IPK-GFI-IZD-POD_1000344/P1080143" xmlDataType="decimal"/>
    </xmlCellPr>
  </singleXmlCell>
  <singleXmlCell id="1318" r="P51" connectionId="0">
    <xmlCellPr id="1" uniqueName="P1082418">
      <xmlPr mapId="1" xpath="/GFI-IZD-POD/IPK-GFI-IZD-POD_1000344/P1082418" xmlDataType="decimal"/>
    </xmlCellPr>
  </singleXmlCell>
  <singleXmlCell id="1319" r="Q51" connectionId="0">
    <xmlCellPr id="1" uniqueName="P1082419">
      <xmlPr mapId="1" xpath="/GFI-IZD-POD/IPK-GFI-IZD-POD_1000344/P1082419" xmlDataType="decimal"/>
    </xmlCellPr>
  </singleXmlCell>
  <singleXmlCell id="1320" r="R51" connectionId="0">
    <xmlCellPr id="1" uniqueName="P1082420">
      <xmlPr mapId="1" xpath="/GFI-IZD-POD/IPK-GFI-IZD-POD_1000344/P1082420" xmlDataType="decimal"/>
    </xmlCellPr>
  </singleXmlCell>
  <singleXmlCell id="1321" r="S51" connectionId="0">
    <xmlCellPr id="1" uniqueName="P1082422">
      <xmlPr mapId="1" xpath="/GFI-IZD-POD/IPK-GFI-IZD-POD_1000344/P1082422" xmlDataType="decimal"/>
    </xmlCellPr>
  </singleXmlCell>
  <singleXmlCell id="1322" r="T51" connectionId="0">
    <xmlCellPr id="1" uniqueName="P1082423">
      <xmlPr mapId="1" xpath="/GFI-IZD-POD/IPK-GFI-IZD-POD_1000344/P1082423" xmlDataType="decimal"/>
    </xmlCellPr>
  </singleXmlCell>
  <singleXmlCell id="1323" r="U51" connectionId="0">
    <xmlCellPr id="1" uniqueName="P1082425">
      <xmlPr mapId="1" xpath="/GFI-IZD-POD/IPK-GFI-IZD-POD_1000344/P1082425" xmlDataType="decimal"/>
    </xmlCellPr>
  </singleXmlCell>
  <singleXmlCell id="1324" r="V51" connectionId="0">
    <xmlCellPr id="1" uniqueName="P1082428">
      <xmlPr mapId="1" xpath="/GFI-IZD-POD/IPK-GFI-IZD-POD_1000344/P1082428" xmlDataType="decimal"/>
    </xmlCellPr>
  </singleXmlCell>
  <singleXmlCell id="1325" r="W51" connectionId="0">
    <xmlCellPr id="1" uniqueName="P1082320">
      <xmlPr mapId="1" xpath="/GFI-IZD-POD/IPK-GFI-IZD-POD_1000344/P1082320" xmlDataType="decimal"/>
    </xmlCellPr>
  </singleXmlCell>
  <singleXmlCell id="1326" r="H52" connectionId="0">
    <xmlCellPr id="1" uniqueName="P1080144">
      <xmlPr mapId="1" xpath="/GFI-IZD-POD/IPK-GFI-IZD-POD_1000344/P1080144" xmlDataType="decimal"/>
    </xmlCellPr>
  </singleXmlCell>
  <singleXmlCell id="1327" r="I52" connectionId="0">
    <xmlCellPr id="1" uniqueName="P1080145">
      <xmlPr mapId="1" xpath="/GFI-IZD-POD/IPK-GFI-IZD-POD_1000344/P1080145" xmlDataType="decimal"/>
    </xmlCellPr>
  </singleXmlCell>
  <singleXmlCell id="1328" r="J52" connectionId="0">
    <xmlCellPr id="1" uniqueName="P1080146">
      <xmlPr mapId="1" xpath="/GFI-IZD-POD/IPK-GFI-IZD-POD_1000344/P1080146" xmlDataType="decimal"/>
    </xmlCellPr>
  </singleXmlCell>
  <singleXmlCell id="1329" r="K52" connectionId="0">
    <xmlCellPr id="1" uniqueName="P1080147">
      <xmlPr mapId="1" xpath="/GFI-IZD-POD/IPK-GFI-IZD-POD_1000344/P1080147" xmlDataType="decimal"/>
    </xmlCellPr>
  </singleXmlCell>
  <singleXmlCell id="1330" r="L52" connectionId="0">
    <xmlCellPr id="1" uniqueName="P1080148">
      <xmlPr mapId="1" xpath="/GFI-IZD-POD/IPK-GFI-IZD-POD_1000344/P1080148" xmlDataType="decimal"/>
    </xmlCellPr>
  </singleXmlCell>
  <singleXmlCell id="1331" r="M52" connectionId="0">
    <xmlCellPr id="1" uniqueName="P1080149">
      <xmlPr mapId="1" xpath="/GFI-IZD-POD/IPK-GFI-IZD-POD_1000344/P1080149" xmlDataType="decimal"/>
    </xmlCellPr>
  </singleXmlCell>
  <singleXmlCell id="1332" r="N52" connectionId="0">
    <xmlCellPr id="1" uniqueName="P1080150">
      <xmlPr mapId="1" xpath="/GFI-IZD-POD/IPK-GFI-IZD-POD_1000344/P1080150" xmlDataType="decimal"/>
    </xmlCellPr>
  </singleXmlCell>
  <singleXmlCell id="1333" r="O52" connectionId="0">
    <xmlCellPr id="1" uniqueName="P1080397">
      <xmlPr mapId="1" xpath="/GFI-IZD-POD/IPK-GFI-IZD-POD_1000344/P1080397" xmlDataType="decimal"/>
    </xmlCellPr>
  </singleXmlCell>
  <singleXmlCell id="1334" r="P52" connectionId="0">
    <xmlCellPr id="1" uniqueName="P1082429">
      <xmlPr mapId="1" xpath="/GFI-IZD-POD/IPK-GFI-IZD-POD_1000344/P1082429" xmlDataType="decimal"/>
    </xmlCellPr>
  </singleXmlCell>
  <singleXmlCell id="1335" r="Q52" connectionId="0">
    <xmlCellPr id="1" uniqueName="P1082447">
      <xmlPr mapId="1" xpath="/GFI-IZD-POD/IPK-GFI-IZD-POD_1000344/P1082447" xmlDataType="decimal"/>
    </xmlCellPr>
  </singleXmlCell>
  <singleXmlCell id="1336" r="R52" connectionId="0">
    <xmlCellPr id="1" uniqueName="P1082450">
      <xmlPr mapId="1" xpath="/GFI-IZD-POD/IPK-GFI-IZD-POD_1000344/P1082450" xmlDataType="decimal"/>
    </xmlCellPr>
  </singleXmlCell>
  <singleXmlCell id="1337" r="S52" connectionId="0">
    <xmlCellPr id="1" uniqueName="P1082453">
      <xmlPr mapId="1" xpath="/GFI-IZD-POD/IPK-GFI-IZD-POD_1000344/P1082453" xmlDataType="decimal"/>
    </xmlCellPr>
  </singleXmlCell>
  <singleXmlCell id="1338" r="T52" connectionId="0">
    <xmlCellPr id="1" uniqueName="P1082455">
      <xmlPr mapId="1" xpath="/GFI-IZD-POD/IPK-GFI-IZD-POD_1000344/P1082455" xmlDataType="decimal"/>
    </xmlCellPr>
  </singleXmlCell>
  <singleXmlCell id="1339" r="U52" connectionId="0">
    <xmlCellPr id="1" uniqueName="P1082458">
      <xmlPr mapId="1" xpath="/GFI-IZD-POD/IPK-GFI-IZD-POD_1000344/P1082458" xmlDataType="decimal"/>
    </xmlCellPr>
  </singleXmlCell>
  <singleXmlCell id="1340" r="V52" connectionId="0">
    <xmlCellPr id="1" uniqueName="P1082460">
      <xmlPr mapId="1" xpath="/GFI-IZD-POD/IPK-GFI-IZD-POD_1000344/P1082460" xmlDataType="decimal"/>
    </xmlCellPr>
  </singleXmlCell>
  <singleXmlCell id="1341" r="W52" connectionId="0">
    <xmlCellPr id="1" uniqueName="P1082461">
      <xmlPr mapId="1" xpath="/GFI-IZD-POD/IPK-GFI-IZD-POD_1000344/P1082461" xmlDataType="decimal"/>
    </xmlCellPr>
  </singleXmlCell>
  <singleXmlCell id="1342" r="H53" connectionId="0">
    <xmlCellPr id="1" uniqueName="P1080398">
      <xmlPr mapId="1" xpath="/GFI-IZD-POD/IPK-GFI-IZD-POD_1000344/P1080398" xmlDataType="decimal"/>
    </xmlCellPr>
  </singleXmlCell>
  <singleXmlCell id="1343" r="I53" connectionId="0">
    <xmlCellPr id="1" uniqueName="P1080399">
      <xmlPr mapId="1" xpath="/GFI-IZD-POD/IPK-GFI-IZD-POD_1000344/P1080399" xmlDataType="decimal"/>
    </xmlCellPr>
  </singleXmlCell>
  <singleXmlCell id="1344" r="J53" connectionId="0">
    <xmlCellPr id="1" uniqueName="P1080586">
      <xmlPr mapId="1" xpath="/GFI-IZD-POD/IPK-GFI-IZD-POD_1000344/P1080586" xmlDataType="decimal"/>
    </xmlCellPr>
  </singleXmlCell>
  <singleXmlCell id="1345" r="K53" connectionId="0">
    <xmlCellPr id="1" uniqueName="P1080587">
      <xmlPr mapId="1" xpath="/GFI-IZD-POD/IPK-GFI-IZD-POD_1000344/P1080587" xmlDataType="decimal"/>
    </xmlCellPr>
  </singleXmlCell>
  <singleXmlCell id="1346" r="L53" connectionId="0">
    <xmlCellPr id="1" uniqueName="P1080588">
      <xmlPr mapId="1" xpath="/GFI-IZD-POD/IPK-GFI-IZD-POD_1000344/P1080588" xmlDataType="decimal"/>
    </xmlCellPr>
  </singleXmlCell>
  <singleXmlCell id="1347" r="M53" connectionId="0">
    <xmlCellPr id="1" uniqueName="P1080589">
      <xmlPr mapId="1" xpath="/GFI-IZD-POD/IPK-GFI-IZD-POD_1000344/P1080589" xmlDataType="decimal"/>
    </xmlCellPr>
  </singleXmlCell>
  <singleXmlCell id="1348" r="N53" connectionId="0">
    <xmlCellPr id="1" uniqueName="P1080590">
      <xmlPr mapId="1" xpath="/GFI-IZD-POD/IPK-GFI-IZD-POD_1000344/P1080590" xmlDataType="decimal"/>
    </xmlCellPr>
  </singleXmlCell>
  <singleXmlCell id="1349" r="O53" connectionId="0">
    <xmlCellPr id="1" uniqueName="P1080591">
      <xmlPr mapId="1" xpath="/GFI-IZD-POD/IPK-GFI-IZD-POD_1000344/P1080591" xmlDataType="decimal"/>
    </xmlCellPr>
  </singleXmlCell>
  <singleXmlCell id="1350" r="P53" connectionId="0">
    <xmlCellPr id="1" uniqueName="P1082462">
      <xmlPr mapId="1" xpath="/GFI-IZD-POD/IPK-GFI-IZD-POD_1000344/P1082462" xmlDataType="decimal"/>
    </xmlCellPr>
  </singleXmlCell>
  <singleXmlCell id="1351" r="Q53" connectionId="0">
    <xmlCellPr id="1" uniqueName="P1082430">
      <xmlPr mapId="1" xpath="/GFI-IZD-POD/IPK-GFI-IZD-POD_1000344/P1082430" xmlDataType="decimal"/>
    </xmlCellPr>
  </singleXmlCell>
  <singleXmlCell id="1352" r="R53" connectionId="0">
    <xmlCellPr id="1" uniqueName="P1082463">
      <xmlPr mapId="1" xpath="/GFI-IZD-POD/IPK-GFI-IZD-POD_1000344/P1082463" xmlDataType="decimal"/>
    </xmlCellPr>
  </singleXmlCell>
  <singleXmlCell id="1353" r="S53" connectionId="0">
    <xmlCellPr id="1" uniqueName="P1082464">
      <xmlPr mapId="1" xpath="/GFI-IZD-POD/IPK-GFI-IZD-POD_1000344/P1082464" xmlDataType="decimal"/>
    </xmlCellPr>
  </singleXmlCell>
  <singleXmlCell id="1354" r="T53" connectionId="0">
    <xmlCellPr id="1" uniqueName="P1082465">
      <xmlPr mapId="1" xpath="/GFI-IZD-POD/IPK-GFI-IZD-POD_1000344/P1082465" xmlDataType="decimal"/>
    </xmlCellPr>
  </singleXmlCell>
  <singleXmlCell id="1355" r="U53" connectionId="0">
    <xmlCellPr id="1" uniqueName="P1082466">
      <xmlPr mapId="1" xpath="/GFI-IZD-POD/IPK-GFI-IZD-POD_1000344/P1082466" xmlDataType="decimal"/>
    </xmlCellPr>
  </singleXmlCell>
  <singleXmlCell id="1356" r="V53" connectionId="0">
    <xmlCellPr id="1" uniqueName="P1082467">
      <xmlPr mapId="1" xpath="/GFI-IZD-POD/IPK-GFI-IZD-POD_1000344/P1082467" xmlDataType="decimal"/>
    </xmlCellPr>
  </singleXmlCell>
  <singleXmlCell id="1357" r="W53" connectionId="0">
    <xmlCellPr id="1" uniqueName="P1082468">
      <xmlPr mapId="1" xpath="/GFI-IZD-POD/IPK-GFI-IZD-POD_1000344/P1082468" xmlDataType="decimal"/>
    </xmlCellPr>
  </singleXmlCell>
  <singleXmlCell id="1358" r="H54" connectionId="0">
    <xmlCellPr id="1" uniqueName="P1080692">
      <xmlPr mapId="1" xpath="/GFI-IZD-POD/IPK-GFI-IZD-POD_1000344/P1080692" xmlDataType="decimal"/>
    </xmlCellPr>
  </singleXmlCell>
  <singleXmlCell id="1359" r="I54" connectionId="0">
    <xmlCellPr id="1" uniqueName="P1080693">
      <xmlPr mapId="1" xpath="/GFI-IZD-POD/IPK-GFI-IZD-POD_1000344/P1080693" xmlDataType="decimal"/>
    </xmlCellPr>
  </singleXmlCell>
  <singleXmlCell id="1360" r="J54" connectionId="0">
    <xmlCellPr id="1" uniqueName="P1080694">
      <xmlPr mapId="1" xpath="/GFI-IZD-POD/IPK-GFI-IZD-POD_1000344/P1080694" xmlDataType="decimal"/>
    </xmlCellPr>
  </singleXmlCell>
  <singleXmlCell id="1361" r="K54" connectionId="0">
    <xmlCellPr id="1" uniqueName="P1080779">
      <xmlPr mapId="1" xpath="/GFI-IZD-POD/IPK-GFI-IZD-POD_1000344/P1080779" xmlDataType="decimal"/>
    </xmlCellPr>
  </singleXmlCell>
  <singleXmlCell id="1362" r="L54" connectionId="0">
    <xmlCellPr id="1" uniqueName="P1080780">
      <xmlPr mapId="1" xpath="/GFI-IZD-POD/IPK-GFI-IZD-POD_1000344/P1080780" xmlDataType="decimal"/>
    </xmlCellPr>
  </singleXmlCell>
  <singleXmlCell id="1363" r="M54" connectionId="0">
    <xmlCellPr id="1" uniqueName="P1080781">
      <xmlPr mapId="1" xpath="/GFI-IZD-POD/IPK-GFI-IZD-POD_1000344/P1080781" xmlDataType="decimal"/>
    </xmlCellPr>
  </singleXmlCell>
  <singleXmlCell id="1364" r="N54" connectionId="0">
    <xmlCellPr id="1" uniqueName="P1080782">
      <xmlPr mapId="1" xpath="/GFI-IZD-POD/IPK-GFI-IZD-POD_1000344/P1080782" xmlDataType="decimal"/>
    </xmlCellPr>
  </singleXmlCell>
  <singleXmlCell id="1365" r="O54" connectionId="0">
    <xmlCellPr id="1" uniqueName="P1080783">
      <xmlPr mapId="1" xpath="/GFI-IZD-POD/IPK-GFI-IZD-POD_1000344/P1080783" xmlDataType="decimal"/>
    </xmlCellPr>
  </singleXmlCell>
  <singleXmlCell id="1366" r="P54" connectionId="0">
    <xmlCellPr id="1" uniqueName="P1082469">
      <xmlPr mapId="1" xpath="/GFI-IZD-POD/IPK-GFI-IZD-POD_1000344/P1082469" xmlDataType="decimal"/>
    </xmlCellPr>
  </singleXmlCell>
  <singleXmlCell id="1367" r="Q54" connectionId="0">
    <xmlCellPr id="1" uniqueName="P1082470">
      <xmlPr mapId="1" xpath="/GFI-IZD-POD/IPK-GFI-IZD-POD_1000344/P1082470" xmlDataType="decimal"/>
    </xmlCellPr>
  </singleXmlCell>
  <singleXmlCell id="1368" r="R54" connectionId="0">
    <xmlCellPr id="1" uniqueName="P1082433">
      <xmlPr mapId="1" xpath="/GFI-IZD-POD/IPK-GFI-IZD-POD_1000344/P1082433" xmlDataType="decimal"/>
    </xmlCellPr>
  </singleXmlCell>
  <singleXmlCell id="1369" r="S54" connectionId="0">
    <xmlCellPr id="1" uniqueName="P1082471">
      <xmlPr mapId="1" xpath="/GFI-IZD-POD/IPK-GFI-IZD-POD_1000344/P1082471" xmlDataType="decimal"/>
    </xmlCellPr>
  </singleXmlCell>
  <singleXmlCell id="1370" r="T54" connectionId="0">
    <xmlCellPr id="1" uniqueName="P1082472">
      <xmlPr mapId="1" xpath="/GFI-IZD-POD/IPK-GFI-IZD-POD_1000344/P1082472" xmlDataType="decimal"/>
    </xmlCellPr>
  </singleXmlCell>
  <singleXmlCell id="1371" r="U54" connectionId="0">
    <xmlCellPr id="1" uniqueName="P1082473">
      <xmlPr mapId="1" xpath="/GFI-IZD-POD/IPK-GFI-IZD-POD_1000344/P1082473" xmlDataType="decimal"/>
    </xmlCellPr>
  </singleXmlCell>
  <singleXmlCell id="1372" r="V54" connectionId="0">
    <xmlCellPr id="1" uniqueName="P1082474">
      <xmlPr mapId="1" xpath="/GFI-IZD-POD/IPK-GFI-IZD-POD_1000344/P1082474" xmlDataType="decimal"/>
    </xmlCellPr>
  </singleXmlCell>
  <singleXmlCell id="1373" r="W54" connectionId="0">
    <xmlCellPr id="1" uniqueName="P1082475">
      <xmlPr mapId="1" xpath="/GFI-IZD-POD/IPK-GFI-IZD-POD_1000344/P1082475" xmlDataType="decimal"/>
    </xmlCellPr>
  </singleXmlCell>
  <singleXmlCell id="1374" r="H55" connectionId="0">
    <xmlCellPr id="1" uniqueName="P1080784">
      <xmlPr mapId="1" xpath="/GFI-IZD-POD/IPK-GFI-IZD-POD_1000344/P1080784" xmlDataType="decimal"/>
    </xmlCellPr>
  </singleXmlCell>
  <singleXmlCell id="1375" r="I55" connectionId="0">
    <xmlCellPr id="1" uniqueName="P1080785">
      <xmlPr mapId="1" xpath="/GFI-IZD-POD/IPK-GFI-IZD-POD_1000344/P1080785" xmlDataType="decimal"/>
    </xmlCellPr>
  </singleXmlCell>
  <singleXmlCell id="1376" r="J55" connectionId="0">
    <xmlCellPr id="1" uniqueName="P1080786">
      <xmlPr mapId="1" xpath="/GFI-IZD-POD/IPK-GFI-IZD-POD_1000344/P1080786" xmlDataType="decimal"/>
    </xmlCellPr>
  </singleXmlCell>
  <singleXmlCell id="1377" r="K55" connectionId="0">
    <xmlCellPr id="1" uniqueName="P1081033">
      <xmlPr mapId="1" xpath="/GFI-IZD-POD/IPK-GFI-IZD-POD_1000344/P1081033" xmlDataType="decimal"/>
    </xmlCellPr>
  </singleXmlCell>
  <singleXmlCell id="1378" r="L55" connectionId="0">
    <xmlCellPr id="1" uniqueName="P1081034">
      <xmlPr mapId="1" xpath="/GFI-IZD-POD/IPK-GFI-IZD-POD_1000344/P1081034" xmlDataType="decimal"/>
    </xmlCellPr>
  </singleXmlCell>
  <singleXmlCell id="1379" r="M55" connectionId="0">
    <xmlCellPr id="1" uniqueName="P1081035">
      <xmlPr mapId="1" xpath="/GFI-IZD-POD/IPK-GFI-IZD-POD_1000344/P1081035" xmlDataType="decimal"/>
    </xmlCellPr>
  </singleXmlCell>
  <singleXmlCell id="1380" r="N55" connectionId="0">
    <xmlCellPr id="1" uniqueName="P1081222">
      <xmlPr mapId="1" xpath="/GFI-IZD-POD/IPK-GFI-IZD-POD_1000344/P1081222" xmlDataType="decimal"/>
    </xmlCellPr>
  </singleXmlCell>
  <singleXmlCell id="1381" r="O55" connectionId="0">
    <xmlCellPr id="1" uniqueName="P1081223">
      <xmlPr mapId="1" xpath="/GFI-IZD-POD/IPK-GFI-IZD-POD_1000344/P1081223" xmlDataType="decimal"/>
    </xmlCellPr>
  </singleXmlCell>
  <singleXmlCell id="1382" r="P55" connectionId="0">
    <xmlCellPr id="1" uniqueName="P1082477">
      <xmlPr mapId="1" xpath="/GFI-IZD-POD/IPK-GFI-IZD-POD_1000344/P1082477" xmlDataType="decimal"/>
    </xmlCellPr>
  </singleXmlCell>
  <singleXmlCell id="1383" r="Q55" connectionId="0">
    <xmlCellPr id="1" uniqueName="P1082480">
      <xmlPr mapId="1" xpath="/GFI-IZD-POD/IPK-GFI-IZD-POD_1000344/P1082480" xmlDataType="decimal"/>
    </xmlCellPr>
  </singleXmlCell>
  <singleXmlCell id="1384" r="R55" connectionId="0">
    <xmlCellPr id="1" uniqueName="P1082482">
      <xmlPr mapId="1" xpath="/GFI-IZD-POD/IPK-GFI-IZD-POD_1000344/P1082482" xmlDataType="decimal"/>
    </xmlCellPr>
  </singleXmlCell>
  <singleXmlCell id="1385" r="S55" connectionId="0">
    <xmlCellPr id="1" uniqueName="P1082435">
      <xmlPr mapId="1" xpath="/GFI-IZD-POD/IPK-GFI-IZD-POD_1000344/P1082435" xmlDataType="decimal"/>
    </xmlCellPr>
  </singleXmlCell>
  <singleXmlCell id="1386" r="T55" connectionId="0">
    <xmlCellPr id="1" uniqueName="P1082484">
      <xmlPr mapId="1" xpath="/GFI-IZD-POD/IPK-GFI-IZD-POD_1000344/P1082484" xmlDataType="decimal"/>
    </xmlCellPr>
  </singleXmlCell>
  <singleXmlCell id="1387" r="U55" connectionId="0">
    <xmlCellPr id="1" uniqueName="P1082487">
      <xmlPr mapId="1" xpath="/GFI-IZD-POD/IPK-GFI-IZD-POD_1000344/P1082487" xmlDataType="decimal"/>
    </xmlCellPr>
  </singleXmlCell>
  <singleXmlCell id="1388" r="V55" connectionId="0">
    <xmlCellPr id="1" uniqueName="P1082488">
      <xmlPr mapId="1" xpath="/GFI-IZD-POD/IPK-GFI-IZD-POD_1000344/P1082488" xmlDataType="decimal"/>
    </xmlCellPr>
  </singleXmlCell>
  <singleXmlCell id="1389" r="W55" connectionId="0">
    <xmlCellPr id="1" uniqueName="P1082490">
      <xmlPr mapId="1" xpath="/GFI-IZD-POD/IPK-GFI-IZD-POD_1000344/P1082490" xmlDataType="decimal"/>
    </xmlCellPr>
  </singleXmlCell>
  <singleXmlCell id="1390" r="H56" connectionId="0">
    <xmlCellPr id="1" uniqueName="P1081224">
      <xmlPr mapId="1" xpath="/GFI-IZD-POD/IPK-GFI-IZD-POD_1000344/P1081224" xmlDataType="decimal"/>
    </xmlCellPr>
  </singleXmlCell>
  <singleXmlCell id="1391" r="I56" connectionId="0">
    <xmlCellPr id="1" uniqueName="P1081225">
      <xmlPr mapId="1" xpath="/GFI-IZD-POD/IPK-GFI-IZD-POD_1000344/P1081225" xmlDataType="decimal"/>
    </xmlCellPr>
  </singleXmlCell>
  <singleXmlCell id="1392" r="J56" connectionId="0">
    <xmlCellPr id="1" uniqueName="P1081326">
      <xmlPr mapId="1" xpath="/GFI-IZD-POD/IPK-GFI-IZD-POD_1000344/P1081326" xmlDataType="decimal"/>
    </xmlCellPr>
  </singleXmlCell>
  <singleXmlCell id="1393" r="K56" connectionId="0">
    <xmlCellPr id="1" uniqueName="P1081327">
      <xmlPr mapId="1" xpath="/GFI-IZD-POD/IPK-GFI-IZD-POD_1000344/P1081327" xmlDataType="decimal"/>
    </xmlCellPr>
  </singleXmlCell>
  <singleXmlCell id="1394" r="L56" connectionId="0">
    <xmlCellPr id="1" uniqueName="P1081328">
      <xmlPr mapId="1" xpath="/GFI-IZD-POD/IPK-GFI-IZD-POD_1000344/P1081328" xmlDataType="decimal"/>
    </xmlCellPr>
  </singleXmlCell>
  <singleXmlCell id="1395" r="M56" connectionId="0">
    <xmlCellPr id="1" uniqueName="P1081413">
      <xmlPr mapId="1" xpath="/GFI-IZD-POD/IPK-GFI-IZD-POD_1000344/P1081413" xmlDataType="decimal"/>
    </xmlCellPr>
  </singleXmlCell>
  <singleXmlCell id="1396" r="N56" connectionId="0">
    <xmlCellPr id="1" uniqueName="P1081414">
      <xmlPr mapId="1" xpath="/GFI-IZD-POD/IPK-GFI-IZD-POD_1000344/P1081414" xmlDataType="decimal"/>
    </xmlCellPr>
  </singleXmlCell>
  <singleXmlCell id="1397" r="O56" connectionId="0">
    <xmlCellPr id="1" uniqueName="P1081415">
      <xmlPr mapId="1" xpath="/GFI-IZD-POD/IPK-GFI-IZD-POD_1000344/P1081415" xmlDataType="decimal"/>
    </xmlCellPr>
  </singleXmlCell>
  <singleXmlCell id="1398" r="P56" connectionId="0">
    <xmlCellPr id="1" uniqueName="P1082493">
      <xmlPr mapId="1" xpath="/GFI-IZD-POD/IPK-GFI-IZD-POD_1000344/P1082493" xmlDataType="decimal"/>
    </xmlCellPr>
  </singleXmlCell>
  <singleXmlCell id="1399" r="Q56" connectionId="0">
    <xmlCellPr id="1" uniqueName="P1082497">
      <xmlPr mapId="1" xpath="/GFI-IZD-POD/IPK-GFI-IZD-POD_1000344/P1082497" xmlDataType="decimal"/>
    </xmlCellPr>
  </singleXmlCell>
  <singleXmlCell id="1400" r="R56" connectionId="0">
    <xmlCellPr id="1" uniqueName="P1082498">
      <xmlPr mapId="1" xpath="/GFI-IZD-POD/IPK-GFI-IZD-POD_1000344/P1082498" xmlDataType="decimal"/>
    </xmlCellPr>
  </singleXmlCell>
  <singleXmlCell id="1401" r="S56" connectionId="0">
    <xmlCellPr id="1" uniqueName="P1082501">
      <xmlPr mapId="1" xpath="/GFI-IZD-POD/IPK-GFI-IZD-POD_1000344/P1082501" xmlDataType="decimal"/>
    </xmlCellPr>
  </singleXmlCell>
  <singleXmlCell id="1402" r="T56" connectionId="0">
    <xmlCellPr id="1" uniqueName="P1082437">
      <xmlPr mapId="1" xpath="/GFI-IZD-POD/IPK-GFI-IZD-POD_1000344/P1082437" xmlDataType="decimal"/>
    </xmlCellPr>
  </singleXmlCell>
  <singleXmlCell id="1403" r="U56" connectionId="0">
    <xmlCellPr id="1" uniqueName="P1082503">
      <xmlPr mapId="1" xpath="/GFI-IZD-POD/IPK-GFI-IZD-POD_1000344/P1082503" xmlDataType="decimal"/>
    </xmlCellPr>
  </singleXmlCell>
  <singleXmlCell id="1404" r="V56" connectionId="0">
    <xmlCellPr id="1" uniqueName="P1082505">
      <xmlPr mapId="1" xpath="/GFI-IZD-POD/IPK-GFI-IZD-POD_1000344/P1082505" xmlDataType="decimal"/>
    </xmlCellPr>
  </singleXmlCell>
  <singleXmlCell id="1405" r="W56" connectionId="0">
    <xmlCellPr id="1" uniqueName="P1082507">
      <xmlPr mapId="1" xpath="/GFI-IZD-POD/IPK-GFI-IZD-POD_1000344/P1082507" xmlDataType="decimal"/>
    </xmlCellPr>
  </singleXmlCell>
  <singleXmlCell id="1406" r="H57" connectionId="0">
    <xmlCellPr id="1" uniqueName="P1081416">
      <xmlPr mapId="1" xpath="/GFI-IZD-POD/IPK-GFI-IZD-POD_1000344/P1081416" xmlDataType="decimal"/>
    </xmlCellPr>
  </singleXmlCell>
  <singleXmlCell id="1407" r="I57" connectionId="0">
    <xmlCellPr id="1" uniqueName="P1081501">
      <xmlPr mapId="1" xpath="/GFI-IZD-POD/IPK-GFI-IZD-POD_1000344/P1081501" xmlDataType="decimal"/>
    </xmlCellPr>
  </singleXmlCell>
  <singleXmlCell id="1408" r="J57" connectionId="0">
    <xmlCellPr id="1" uniqueName="P1081502">
      <xmlPr mapId="1" xpath="/GFI-IZD-POD/IPK-GFI-IZD-POD_1000344/P1081502" xmlDataType="decimal"/>
    </xmlCellPr>
  </singleXmlCell>
  <singleXmlCell id="1409" r="K57" connectionId="0">
    <xmlCellPr id="1" uniqueName="P1081503">
      <xmlPr mapId="1" xpath="/GFI-IZD-POD/IPK-GFI-IZD-POD_1000344/P1081503" xmlDataType="decimal"/>
    </xmlCellPr>
  </singleXmlCell>
  <singleXmlCell id="1410" r="L57" connectionId="0">
    <xmlCellPr id="1" uniqueName="P1081504">
      <xmlPr mapId="1" xpath="/GFI-IZD-POD/IPK-GFI-IZD-POD_1000344/P1081504" xmlDataType="decimal"/>
    </xmlCellPr>
  </singleXmlCell>
  <singleXmlCell id="1411" r="M57" connectionId="0">
    <xmlCellPr id="1" uniqueName="P1081505">
      <xmlPr mapId="1" xpath="/GFI-IZD-POD/IPK-GFI-IZD-POD_1000344/P1081505" xmlDataType="decimal"/>
    </xmlCellPr>
  </singleXmlCell>
  <singleXmlCell id="1412" r="N57" connectionId="0">
    <xmlCellPr id="1" uniqueName="P1081506">
      <xmlPr mapId="1" xpath="/GFI-IZD-POD/IPK-GFI-IZD-POD_1000344/P1081506" xmlDataType="decimal"/>
    </xmlCellPr>
  </singleXmlCell>
  <singleXmlCell id="1413" r="O57" connectionId="0">
    <xmlCellPr id="1" uniqueName="P1081507">
      <xmlPr mapId="1" xpath="/GFI-IZD-POD/IPK-GFI-IZD-POD_1000344/P1081507" xmlDataType="decimal"/>
    </xmlCellPr>
  </singleXmlCell>
  <singleXmlCell id="1414" r="P57" connectionId="0">
    <xmlCellPr id="1" uniqueName="P1082510">
      <xmlPr mapId="1" xpath="/GFI-IZD-POD/IPK-GFI-IZD-POD_1000344/P1082510" xmlDataType="decimal"/>
    </xmlCellPr>
  </singleXmlCell>
  <singleXmlCell id="1415" r="Q57" connectionId="0">
    <xmlCellPr id="1" uniqueName="P1082512">
      <xmlPr mapId="1" xpath="/GFI-IZD-POD/IPK-GFI-IZD-POD_1000344/P1082512" xmlDataType="decimal"/>
    </xmlCellPr>
  </singleXmlCell>
  <singleXmlCell id="1416" r="R57" connectionId="0">
    <xmlCellPr id="1" uniqueName="P1082514">
      <xmlPr mapId="1" xpath="/GFI-IZD-POD/IPK-GFI-IZD-POD_1000344/P1082514" xmlDataType="decimal"/>
    </xmlCellPr>
  </singleXmlCell>
  <singleXmlCell id="1417" r="S57" connectionId="0">
    <xmlCellPr id="1" uniqueName="P1082516">
      <xmlPr mapId="1" xpath="/GFI-IZD-POD/IPK-GFI-IZD-POD_1000344/P1082516" xmlDataType="decimal"/>
    </xmlCellPr>
  </singleXmlCell>
  <singleXmlCell id="1418" r="T57" connectionId="0">
    <xmlCellPr id="1" uniqueName="P1082519">
      <xmlPr mapId="1" xpath="/GFI-IZD-POD/IPK-GFI-IZD-POD_1000344/P1082519" xmlDataType="decimal"/>
    </xmlCellPr>
  </singleXmlCell>
  <singleXmlCell id="1419" r="U57" connectionId="0">
    <xmlCellPr id="1" uniqueName="P1082440">
      <xmlPr mapId="1" xpath="/GFI-IZD-POD/IPK-GFI-IZD-POD_1000344/P1082440" xmlDataType="decimal"/>
    </xmlCellPr>
  </singleXmlCell>
  <singleXmlCell id="1420" r="V57" connectionId="0">
    <xmlCellPr id="1" uniqueName="P1082521">
      <xmlPr mapId="1" xpath="/GFI-IZD-POD/IPK-GFI-IZD-POD_1000344/P1082521" xmlDataType="decimal"/>
    </xmlCellPr>
  </singleXmlCell>
  <singleXmlCell id="1421" r="W57" connectionId="0">
    <xmlCellPr id="1" uniqueName="P1082523">
      <xmlPr mapId="1" xpath="/GFI-IZD-POD/IPK-GFI-IZD-POD_1000344/P1082523" xmlDataType="decimal"/>
    </xmlCellPr>
  </singleXmlCell>
  <singleXmlCell id="1422" r="H59" connectionId="0">
    <xmlCellPr id="1" uniqueName="P1081508">
      <xmlPr mapId="1" xpath="/GFI-IZD-POD/IPK-GFI-IZD-POD_1000344/P1081508" xmlDataType="decimal"/>
    </xmlCellPr>
  </singleXmlCell>
  <singleXmlCell id="1423" r="I59" connectionId="0">
    <xmlCellPr id="1" uniqueName="P1081509">
      <xmlPr mapId="1" xpath="/GFI-IZD-POD/IPK-GFI-IZD-POD_1000344/P1081509" xmlDataType="decimal"/>
    </xmlCellPr>
  </singleXmlCell>
  <singleXmlCell id="1424" r="J59" connectionId="0">
    <xmlCellPr id="1" uniqueName="P1081510">
      <xmlPr mapId="1" xpath="/GFI-IZD-POD/IPK-GFI-IZD-POD_1000344/P1081510" xmlDataType="decimal"/>
    </xmlCellPr>
  </singleXmlCell>
  <singleXmlCell id="1425" r="K59" connectionId="0">
    <xmlCellPr id="1" uniqueName="P1081511">
      <xmlPr mapId="1" xpath="/GFI-IZD-POD/IPK-GFI-IZD-POD_1000344/P1081511" xmlDataType="decimal"/>
    </xmlCellPr>
  </singleXmlCell>
  <singleXmlCell id="1426" r="L59" connectionId="0">
    <xmlCellPr id="1" uniqueName="P1081512">
      <xmlPr mapId="1" xpath="/GFI-IZD-POD/IPK-GFI-IZD-POD_1000344/P1081512" xmlDataType="decimal"/>
    </xmlCellPr>
  </singleXmlCell>
  <singleXmlCell id="1427" r="M59" connectionId="0">
    <xmlCellPr id="1" uniqueName="P1081513">
      <xmlPr mapId="1" xpath="/GFI-IZD-POD/IPK-GFI-IZD-POD_1000344/P1081513" xmlDataType="decimal"/>
    </xmlCellPr>
  </singleXmlCell>
  <singleXmlCell id="1428" r="N59" connectionId="0">
    <xmlCellPr id="1" uniqueName="P1081514">
      <xmlPr mapId="1" xpath="/GFI-IZD-POD/IPK-GFI-IZD-POD_1000344/P1081514" xmlDataType="decimal"/>
    </xmlCellPr>
  </singleXmlCell>
  <singleXmlCell id="1429" r="O59" connectionId="0">
    <xmlCellPr id="1" uniqueName="P1081515">
      <xmlPr mapId="1" xpath="/GFI-IZD-POD/IPK-GFI-IZD-POD_1000344/P1081515" xmlDataType="decimal"/>
    </xmlCellPr>
  </singleXmlCell>
  <singleXmlCell id="1430" r="P59" connectionId="0">
    <xmlCellPr id="1" uniqueName="P1082525">
      <xmlPr mapId="1" xpath="/GFI-IZD-POD/IPK-GFI-IZD-POD_1000344/P1082525" xmlDataType="decimal"/>
    </xmlCellPr>
  </singleXmlCell>
  <singleXmlCell id="1431" r="Q59" connectionId="0">
    <xmlCellPr id="1" uniqueName="P1082527">
      <xmlPr mapId="1" xpath="/GFI-IZD-POD/IPK-GFI-IZD-POD_1000344/P1082527" xmlDataType="decimal"/>
    </xmlCellPr>
  </singleXmlCell>
  <singleXmlCell id="1432" r="R59" connectionId="0">
    <xmlCellPr id="1" uniqueName="P1082528">
      <xmlPr mapId="1" xpath="/GFI-IZD-POD/IPK-GFI-IZD-POD_1000344/P1082528" xmlDataType="decimal"/>
    </xmlCellPr>
  </singleXmlCell>
  <singleXmlCell id="1433" r="S59" connectionId="0">
    <xmlCellPr id="1" uniqueName="P1082529">
      <xmlPr mapId="1" xpath="/GFI-IZD-POD/IPK-GFI-IZD-POD_1000344/P1082529" xmlDataType="decimal"/>
    </xmlCellPr>
  </singleXmlCell>
  <singleXmlCell id="1434" r="T59" connectionId="0">
    <xmlCellPr id="1" uniqueName="P1082530">
      <xmlPr mapId="1" xpath="/GFI-IZD-POD/IPK-GFI-IZD-POD_1000344/P1082530" xmlDataType="decimal"/>
    </xmlCellPr>
  </singleXmlCell>
  <singleXmlCell id="1435" r="U59" connectionId="0">
    <xmlCellPr id="1" uniqueName="P1082532">
      <xmlPr mapId="1" xpath="/GFI-IZD-POD/IPK-GFI-IZD-POD_1000344/P1082532" xmlDataType="decimal"/>
    </xmlCellPr>
  </singleXmlCell>
  <singleXmlCell id="1436" r="V59" connectionId="0">
    <xmlCellPr id="1" uniqueName="P1082442">
      <xmlPr mapId="1" xpath="/GFI-IZD-POD/IPK-GFI-IZD-POD_1000344/P1082442" xmlDataType="decimal"/>
    </xmlCellPr>
  </singleXmlCell>
  <singleXmlCell id="1437" r="W59" connectionId="0">
    <xmlCellPr id="1" uniqueName="P1082533">
      <xmlPr mapId="1" xpath="/GFI-IZD-POD/IPK-GFI-IZD-POD_1000344/P1082533" xmlDataType="decimal"/>
    </xmlCellPr>
  </singleXmlCell>
  <singleXmlCell id="1438" r="H60" connectionId="0">
    <xmlCellPr id="1" uniqueName="P1081516">
      <xmlPr mapId="1" xpath="/GFI-IZD-POD/IPK-GFI-IZD-POD_1000344/P1081516" xmlDataType="decimal"/>
    </xmlCellPr>
  </singleXmlCell>
  <singleXmlCell id="1439" r="I60" connectionId="0">
    <xmlCellPr id="1" uniqueName="P1081517">
      <xmlPr mapId="1" xpath="/GFI-IZD-POD/IPK-GFI-IZD-POD_1000344/P1081517" xmlDataType="decimal"/>
    </xmlCellPr>
  </singleXmlCell>
  <singleXmlCell id="1440" r="J60" connectionId="0">
    <xmlCellPr id="1" uniqueName="P1081518">
      <xmlPr mapId="1" xpath="/GFI-IZD-POD/IPK-GFI-IZD-POD_1000344/P1081518" xmlDataType="decimal"/>
    </xmlCellPr>
  </singleXmlCell>
  <singleXmlCell id="1441" r="K60" connectionId="0">
    <xmlCellPr id="1" uniqueName="P1081519">
      <xmlPr mapId="1" xpath="/GFI-IZD-POD/IPK-GFI-IZD-POD_1000344/P1081519" xmlDataType="decimal"/>
    </xmlCellPr>
  </singleXmlCell>
  <singleXmlCell id="1442" r="L60" connectionId="0">
    <xmlCellPr id="1" uniqueName="P1081520">
      <xmlPr mapId="1" xpath="/GFI-IZD-POD/IPK-GFI-IZD-POD_1000344/P1081520" xmlDataType="decimal"/>
    </xmlCellPr>
  </singleXmlCell>
  <singleXmlCell id="1443" r="M60" connectionId="0">
    <xmlCellPr id="1" uniqueName="P1081521">
      <xmlPr mapId="1" xpath="/GFI-IZD-POD/IPK-GFI-IZD-POD_1000344/P1081521" xmlDataType="decimal"/>
    </xmlCellPr>
  </singleXmlCell>
  <singleXmlCell id="1444" r="N60" connectionId="0">
    <xmlCellPr id="1" uniqueName="P1081522">
      <xmlPr mapId="1" xpath="/GFI-IZD-POD/IPK-GFI-IZD-POD_1000344/P1081522" xmlDataType="decimal"/>
    </xmlCellPr>
  </singleXmlCell>
  <singleXmlCell id="1445" r="O60" connectionId="0">
    <xmlCellPr id="1" uniqueName="P1081523">
      <xmlPr mapId="1" xpath="/GFI-IZD-POD/IPK-GFI-IZD-POD_1000344/P1081523" xmlDataType="decimal"/>
    </xmlCellPr>
  </singleXmlCell>
  <singleXmlCell id="1446" r="P60" connectionId="0">
    <xmlCellPr id="1" uniqueName="P1082550">
      <xmlPr mapId="1" xpath="/GFI-IZD-POD/IPK-GFI-IZD-POD_1000344/P1082550" xmlDataType="decimal"/>
    </xmlCellPr>
  </singleXmlCell>
  <singleXmlCell id="1447" r="Q60" connectionId="0">
    <xmlCellPr id="1" uniqueName="P1082552">
      <xmlPr mapId="1" xpath="/GFI-IZD-POD/IPK-GFI-IZD-POD_1000344/P1082552" xmlDataType="decimal"/>
    </xmlCellPr>
  </singleXmlCell>
  <singleXmlCell id="1448" r="R60" connectionId="0">
    <xmlCellPr id="1" uniqueName="P1082554">
      <xmlPr mapId="1" xpath="/GFI-IZD-POD/IPK-GFI-IZD-POD_1000344/P1082554" xmlDataType="decimal"/>
    </xmlCellPr>
  </singleXmlCell>
  <singleXmlCell id="1449" r="S60" connectionId="0">
    <xmlCellPr id="1" uniqueName="P1082558">
      <xmlPr mapId="1" xpath="/GFI-IZD-POD/IPK-GFI-IZD-POD_1000344/P1082558" xmlDataType="decimal"/>
    </xmlCellPr>
  </singleXmlCell>
  <singleXmlCell id="1450" r="T60" connectionId="0">
    <xmlCellPr id="1" uniqueName="P1082562">
      <xmlPr mapId="1" xpath="/GFI-IZD-POD/IPK-GFI-IZD-POD_1000344/P1082562" xmlDataType="decimal"/>
    </xmlCellPr>
  </singleXmlCell>
  <singleXmlCell id="1451" r="U60" connectionId="0">
    <xmlCellPr id="1" uniqueName="P1082564">
      <xmlPr mapId="1" xpath="/GFI-IZD-POD/IPK-GFI-IZD-POD_1000344/P1082564" xmlDataType="decimal"/>
    </xmlCellPr>
  </singleXmlCell>
  <singleXmlCell id="1452" r="V60" connectionId="0">
    <xmlCellPr id="1" uniqueName="P1082566">
      <xmlPr mapId="1" xpath="/GFI-IZD-POD/IPK-GFI-IZD-POD_1000344/P1082566" xmlDataType="decimal"/>
    </xmlCellPr>
  </singleXmlCell>
  <singleXmlCell id="1453" r="W60" connectionId="0">
    <xmlCellPr id="1" uniqueName="P1082445">
      <xmlPr mapId="1" xpath="/GFI-IZD-POD/IPK-GFI-IZD-POD_1000344/P1082445" xmlDataType="decimal"/>
    </xmlCellPr>
  </singleXmlCell>
  <singleXmlCell id="1454" r="H61" connectionId="0">
    <xmlCellPr id="1" uniqueName="P1081524">
      <xmlPr mapId="1" xpath="/GFI-IZD-POD/IPK-GFI-IZD-POD_1000344/P1081524" xmlDataType="decimal"/>
    </xmlCellPr>
  </singleXmlCell>
  <singleXmlCell id="1455" r="I61" connectionId="0">
    <xmlCellPr id="1" uniqueName="P1081525">
      <xmlPr mapId="1" xpath="/GFI-IZD-POD/IPK-GFI-IZD-POD_1000344/P1081525" xmlDataType="decimal"/>
    </xmlCellPr>
  </singleXmlCell>
  <singleXmlCell id="1456" r="J61" connectionId="0">
    <xmlCellPr id="1" uniqueName="P1081526">
      <xmlPr mapId="1" xpath="/GFI-IZD-POD/IPK-GFI-IZD-POD_1000344/P1081526" xmlDataType="decimal"/>
    </xmlCellPr>
  </singleXmlCell>
  <singleXmlCell id="1457" r="K61" connectionId="0">
    <xmlCellPr id="1" uniqueName="P1081527">
      <xmlPr mapId="1" xpath="/GFI-IZD-POD/IPK-GFI-IZD-POD_1000344/P1081527" xmlDataType="decimal"/>
    </xmlCellPr>
  </singleXmlCell>
  <singleXmlCell id="1458" r="L61" connectionId="0">
    <xmlCellPr id="1" uniqueName="P1081528">
      <xmlPr mapId="1" xpath="/GFI-IZD-POD/IPK-GFI-IZD-POD_1000344/P1081528" xmlDataType="decimal"/>
    </xmlCellPr>
  </singleXmlCell>
  <singleXmlCell id="1459" r="M61" connectionId="0">
    <xmlCellPr id="1" uniqueName="P1081529">
      <xmlPr mapId="1" xpath="/GFI-IZD-POD/IPK-GFI-IZD-POD_1000344/P1081529" xmlDataType="decimal"/>
    </xmlCellPr>
  </singleXmlCell>
  <singleXmlCell id="1460" r="N61" connectionId="0">
    <xmlCellPr id="1" uniqueName="P1081530">
      <xmlPr mapId="1" xpath="/GFI-IZD-POD/IPK-GFI-IZD-POD_1000344/P1081530" xmlDataType="decimal"/>
    </xmlCellPr>
  </singleXmlCell>
  <singleXmlCell id="1461" r="O61" connectionId="0">
    <xmlCellPr id="1" uniqueName="P1081531">
      <xmlPr mapId="1" xpath="/GFI-IZD-POD/IPK-GFI-IZD-POD_1000344/P1081531" xmlDataType="decimal"/>
    </xmlCellPr>
  </singleXmlCell>
  <singleXmlCell id="1462" r="P61" connectionId="0">
    <xmlCellPr id="1" uniqueName="P1082568">
      <xmlPr mapId="1" xpath="/GFI-IZD-POD/IPK-GFI-IZD-POD_1000344/P1082568" xmlDataType="decimal"/>
    </xmlCellPr>
  </singleXmlCell>
  <singleXmlCell id="1463" r="Q61" connectionId="0">
    <xmlCellPr id="1" uniqueName="P1082570">
      <xmlPr mapId="1" xpath="/GFI-IZD-POD/IPK-GFI-IZD-POD_1000344/P1082570" xmlDataType="decimal"/>
    </xmlCellPr>
  </singleXmlCell>
  <singleXmlCell id="1464" r="R61" connectionId="0">
    <xmlCellPr id="1" uniqueName="P1082573">
      <xmlPr mapId="1" xpath="/GFI-IZD-POD/IPK-GFI-IZD-POD_1000344/P1082573" xmlDataType="decimal"/>
    </xmlCellPr>
  </singleXmlCell>
  <singleXmlCell id="1465" r="S61" connectionId="0">
    <xmlCellPr id="1" uniqueName="P1082576">
      <xmlPr mapId="1" xpath="/GFI-IZD-POD/IPK-GFI-IZD-POD_1000344/P1082576" xmlDataType="decimal"/>
    </xmlCellPr>
  </singleXmlCell>
  <singleXmlCell id="1466" r="T61" connectionId="0">
    <xmlCellPr id="1" uniqueName="P1082578">
      <xmlPr mapId="1" xpath="/GFI-IZD-POD/IPK-GFI-IZD-POD_1000344/P1082578" xmlDataType="decimal"/>
    </xmlCellPr>
  </singleXmlCell>
  <singleXmlCell id="1467" r="U61" connectionId="0">
    <xmlCellPr id="1" uniqueName="P1082580">
      <xmlPr mapId="1" xpath="/GFI-IZD-POD/IPK-GFI-IZD-POD_1000344/P1082580" xmlDataType="decimal"/>
    </xmlCellPr>
  </singleXmlCell>
  <singleXmlCell id="1468" r="V61" connectionId="0">
    <xmlCellPr id="1" uniqueName="P1082582">
      <xmlPr mapId="1" xpath="/GFI-IZD-POD/IPK-GFI-IZD-POD_1000344/P1082582" xmlDataType="decimal"/>
    </xmlCellPr>
  </singleXmlCell>
  <singleXmlCell id="1469" r="W61" connectionId="0">
    <xmlCellPr id="1" uniqueName="P1082584">
      <xmlPr mapId="1" xpath="/GFI-IZD-POD/IPK-GFI-IZD-POD_1000344/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na.hr/" TargetMode="External"/><Relationship Id="rId1" Type="http://schemas.openxmlformats.org/officeDocument/2006/relationships/hyperlink" Target="mailto:investitori@ina.hr" TargetMode="External"/><Relationship Id="rId4" Type="http://schemas.openxmlformats.org/officeDocument/2006/relationships/tableSingleCells" Target="../tables/tableSingleCells1.xml"/></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tabSelected="1" topLeftCell="A76" zoomScaleNormal="100" workbookViewId="0">
      <selection activeCell="C32" sqref="C32"/>
    </sheetView>
  </sheetViews>
  <sheetFormatPr defaultRowHeight="12.75" x14ac:dyDescent="0.2"/>
  <cols>
    <col min="9" max="9" width="13.42578125" customWidth="1"/>
    <col min="10" max="10" width="10.42578125" style="124" bestFit="1" customWidth="1"/>
  </cols>
  <sheetData>
    <row r="1" spans="1:10" ht="15.75" x14ac:dyDescent="0.2">
      <c r="A1" s="139"/>
      <c r="B1" s="140"/>
      <c r="C1" s="140"/>
      <c r="D1" s="29"/>
      <c r="E1" s="29"/>
      <c r="F1" s="29"/>
      <c r="G1" s="29"/>
      <c r="H1" s="29"/>
      <c r="I1" s="29"/>
      <c r="J1" s="112"/>
    </row>
    <row r="2" spans="1:10" ht="14.45" customHeight="1" x14ac:dyDescent="0.2">
      <c r="A2" s="141" t="s">
        <v>404</v>
      </c>
      <c r="B2" s="142"/>
      <c r="C2" s="142"/>
      <c r="D2" s="142"/>
      <c r="E2" s="142"/>
      <c r="F2" s="142"/>
      <c r="G2" s="142"/>
      <c r="H2" s="142"/>
      <c r="I2" s="142"/>
      <c r="J2" s="143"/>
    </row>
    <row r="3" spans="1:10" ht="15" x14ac:dyDescent="0.2">
      <c r="A3" s="75"/>
      <c r="B3" s="76"/>
      <c r="C3" s="76"/>
      <c r="D3" s="76"/>
      <c r="E3" s="76"/>
      <c r="F3" s="76"/>
      <c r="G3" s="76"/>
      <c r="H3" s="76"/>
      <c r="I3" s="76"/>
      <c r="J3" s="113"/>
    </row>
    <row r="4" spans="1:10" ht="33.6" customHeight="1" x14ac:dyDescent="0.2">
      <c r="A4" s="144" t="s">
        <v>389</v>
      </c>
      <c r="B4" s="145"/>
      <c r="C4" s="145"/>
      <c r="D4" s="145"/>
      <c r="E4" s="146">
        <v>43466</v>
      </c>
      <c r="F4" s="147"/>
      <c r="G4" s="81" t="s">
        <v>0</v>
      </c>
      <c r="H4" s="146">
        <v>43830</v>
      </c>
      <c r="I4" s="147"/>
      <c r="J4" s="114"/>
    </row>
    <row r="5" spans="1:10" s="85" customFormat="1" ht="10.15" customHeight="1" x14ac:dyDescent="0.25">
      <c r="A5" s="148"/>
      <c r="B5" s="149"/>
      <c r="C5" s="149"/>
      <c r="D5" s="149"/>
      <c r="E5" s="149"/>
      <c r="F5" s="149"/>
      <c r="G5" s="149"/>
      <c r="H5" s="149"/>
      <c r="I5" s="149"/>
      <c r="J5" s="150"/>
    </row>
    <row r="6" spans="1:10" ht="20.45" customHeight="1" x14ac:dyDescent="0.2">
      <c r="A6" s="77"/>
      <c r="B6" s="86" t="s">
        <v>409</v>
      </c>
      <c r="C6" s="78"/>
      <c r="D6" s="78"/>
      <c r="E6" s="94">
        <v>2019</v>
      </c>
      <c r="F6" s="87"/>
      <c r="G6" s="81"/>
      <c r="H6" s="87"/>
      <c r="I6" s="87"/>
      <c r="J6" s="115"/>
    </row>
    <row r="7" spans="1:10" s="89" customFormat="1" ht="10.9" customHeight="1" x14ac:dyDescent="0.2">
      <c r="A7" s="77"/>
      <c r="B7" s="78"/>
      <c r="C7" s="78"/>
      <c r="D7" s="78"/>
      <c r="E7" s="88"/>
      <c r="F7" s="88"/>
      <c r="G7" s="81"/>
      <c r="H7" s="88"/>
      <c r="I7" s="88"/>
      <c r="J7" s="115"/>
    </row>
    <row r="8" spans="1:10" ht="37.9" customHeight="1" x14ac:dyDescent="0.2">
      <c r="A8" s="153" t="s">
        <v>410</v>
      </c>
      <c r="B8" s="154"/>
      <c r="C8" s="154"/>
      <c r="D8" s="154"/>
      <c r="E8" s="154"/>
      <c r="F8" s="154"/>
      <c r="G8" s="154"/>
      <c r="H8" s="154"/>
      <c r="I8" s="154"/>
      <c r="J8" s="116"/>
    </row>
    <row r="9" spans="1:10" ht="14.25" x14ac:dyDescent="0.2">
      <c r="A9" s="30"/>
      <c r="B9" s="72"/>
      <c r="C9" s="72"/>
      <c r="D9" s="72"/>
      <c r="E9" s="152"/>
      <c r="F9" s="152"/>
      <c r="G9" s="125"/>
      <c r="H9" s="125"/>
      <c r="I9" s="80"/>
      <c r="J9" s="115"/>
    </row>
    <row r="10" spans="1:10" ht="25.9" customHeight="1" x14ac:dyDescent="0.2">
      <c r="A10" s="155" t="s">
        <v>390</v>
      </c>
      <c r="B10" s="156"/>
      <c r="C10" s="157" t="s">
        <v>428</v>
      </c>
      <c r="D10" s="158"/>
      <c r="E10" s="73"/>
      <c r="F10" s="159" t="s">
        <v>411</v>
      </c>
      <c r="G10" s="160"/>
      <c r="H10" s="161" t="s">
        <v>429</v>
      </c>
      <c r="I10" s="162"/>
      <c r="J10" s="117"/>
    </row>
    <row r="11" spans="1:10" ht="15.6" customHeight="1" x14ac:dyDescent="0.2">
      <c r="A11" s="30"/>
      <c r="B11" s="72"/>
      <c r="C11" s="72"/>
      <c r="D11" s="72"/>
      <c r="E11" s="151"/>
      <c r="F11" s="151"/>
      <c r="G11" s="151"/>
      <c r="H11" s="151"/>
      <c r="I11" s="74"/>
      <c r="J11" s="117"/>
    </row>
    <row r="12" spans="1:10" ht="21" customHeight="1" x14ac:dyDescent="0.2">
      <c r="A12" s="126" t="s">
        <v>405</v>
      </c>
      <c r="B12" s="156"/>
      <c r="C12" s="157" t="s">
        <v>430</v>
      </c>
      <c r="D12" s="158"/>
      <c r="E12" s="165"/>
      <c r="F12" s="151"/>
      <c r="G12" s="151"/>
      <c r="H12" s="151"/>
      <c r="I12" s="74"/>
      <c r="J12" s="117"/>
    </row>
    <row r="13" spans="1:10" ht="10.9" customHeight="1" x14ac:dyDescent="0.2">
      <c r="A13" s="73"/>
      <c r="B13" s="74"/>
      <c r="C13" s="72"/>
      <c r="D13" s="72"/>
      <c r="E13" s="125"/>
      <c r="F13" s="125"/>
      <c r="G13" s="125"/>
      <c r="H13" s="125"/>
      <c r="I13" s="72"/>
      <c r="J13" s="116"/>
    </row>
    <row r="14" spans="1:10" ht="22.9" customHeight="1" x14ac:dyDescent="0.2">
      <c r="A14" s="126" t="s">
        <v>391</v>
      </c>
      <c r="B14" s="166"/>
      <c r="C14" s="157" t="s">
        <v>431</v>
      </c>
      <c r="D14" s="158"/>
      <c r="E14" s="163"/>
      <c r="F14" s="164"/>
      <c r="G14" s="84" t="s">
        <v>412</v>
      </c>
      <c r="H14" s="161" t="s">
        <v>433</v>
      </c>
      <c r="I14" s="162"/>
      <c r="J14" s="118"/>
    </row>
    <row r="15" spans="1:10" ht="14.45" customHeight="1" x14ac:dyDescent="0.2">
      <c r="A15" s="73"/>
      <c r="B15" s="74"/>
      <c r="C15" s="72"/>
      <c r="D15" s="72"/>
      <c r="E15" s="125"/>
      <c r="F15" s="125"/>
      <c r="G15" s="125"/>
      <c r="H15" s="125"/>
      <c r="I15" s="72"/>
      <c r="J15" s="116"/>
    </row>
    <row r="16" spans="1:10" ht="13.15" customHeight="1" x14ac:dyDescent="0.2">
      <c r="A16" s="126" t="s">
        <v>413</v>
      </c>
      <c r="B16" s="166"/>
      <c r="C16" s="157" t="s">
        <v>432</v>
      </c>
      <c r="D16" s="158"/>
      <c r="E16" s="79"/>
      <c r="F16" s="79"/>
      <c r="G16" s="79"/>
      <c r="H16" s="79"/>
      <c r="I16" s="79"/>
      <c r="J16" s="118"/>
    </row>
    <row r="17" spans="1:10" ht="14.45" customHeight="1" x14ac:dyDescent="0.2">
      <c r="A17" s="167"/>
      <c r="B17" s="168"/>
      <c r="C17" s="168"/>
      <c r="D17" s="168"/>
      <c r="E17" s="168"/>
      <c r="F17" s="168"/>
      <c r="G17" s="168"/>
      <c r="H17" s="168"/>
      <c r="I17" s="168"/>
      <c r="J17" s="169"/>
    </row>
    <row r="18" spans="1:10" x14ac:dyDescent="0.2">
      <c r="A18" s="155" t="s">
        <v>392</v>
      </c>
      <c r="B18" s="156"/>
      <c r="C18" s="170" t="s">
        <v>434</v>
      </c>
      <c r="D18" s="171"/>
      <c r="E18" s="171"/>
      <c r="F18" s="171"/>
      <c r="G18" s="171"/>
      <c r="H18" s="171"/>
      <c r="I18" s="171"/>
      <c r="J18" s="172"/>
    </row>
    <row r="19" spans="1:10" ht="14.25" x14ac:dyDescent="0.2">
      <c r="A19" s="30"/>
      <c r="B19" s="72"/>
      <c r="C19" s="83"/>
      <c r="D19" s="72"/>
      <c r="E19" s="125"/>
      <c r="F19" s="125"/>
      <c r="G19" s="125"/>
      <c r="H19" s="125"/>
      <c r="I19" s="72"/>
      <c r="J19" s="116"/>
    </row>
    <row r="20" spans="1:10" ht="14.25" x14ac:dyDescent="0.2">
      <c r="A20" s="155" t="s">
        <v>393</v>
      </c>
      <c r="B20" s="156"/>
      <c r="C20" s="173" t="s">
        <v>435</v>
      </c>
      <c r="D20" s="174"/>
      <c r="E20" s="125"/>
      <c r="F20" s="125"/>
      <c r="G20" s="175" t="s">
        <v>436</v>
      </c>
      <c r="H20" s="176"/>
      <c r="I20" s="176"/>
      <c r="J20" s="177"/>
    </row>
    <row r="21" spans="1:10" ht="14.25" x14ac:dyDescent="0.2">
      <c r="A21" s="30"/>
      <c r="B21" s="72"/>
      <c r="C21" s="72"/>
      <c r="D21" s="72"/>
      <c r="E21" s="125"/>
      <c r="F21" s="125"/>
      <c r="G21" s="125"/>
      <c r="H21" s="125"/>
      <c r="I21" s="72"/>
      <c r="J21" s="116"/>
    </row>
    <row r="22" spans="1:10" x14ac:dyDescent="0.2">
      <c r="A22" s="155" t="s">
        <v>394</v>
      </c>
      <c r="B22" s="156"/>
      <c r="C22" s="175" t="s">
        <v>437</v>
      </c>
      <c r="D22" s="176"/>
      <c r="E22" s="176"/>
      <c r="F22" s="176"/>
      <c r="G22" s="176"/>
      <c r="H22" s="176"/>
      <c r="I22" s="176"/>
      <c r="J22" s="177"/>
    </row>
    <row r="23" spans="1:10" ht="14.25" x14ac:dyDescent="0.2">
      <c r="A23" s="30"/>
      <c r="B23" s="72"/>
      <c r="C23" s="72"/>
      <c r="D23" s="72"/>
      <c r="E23" s="125"/>
      <c r="F23" s="125"/>
      <c r="G23" s="125"/>
      <c r="H23" s="125"/>
      <c r="I23" s="72"/>
      <c r="J23" s="116"/>
    </row>
    <row r="24" spans="1:10" ht="14.25" x14ac:dyDescent="0.2">
      <c r="A24" s="155" t="s">
        <v>395</v>
      </c>
      <c r="B24" s="156"/>
      <c r="C24" s="178" t="s">
        <v>438</v>
      </c>
      <c r="D24" s="179"/>
      <c r="E24" s="179"/>
      <c r="F24" s="179"/>
      <c r="G24" s="179"/>
      <c r="H24" s="179"/>
      <c r="I24" s="179"/>
      <c r="J24" s="180"/>
    </row>
    <row r="25" spans="1:10" ht="14.25" x14ac:dyDescent="0.2">
      <c r="A25" s="30"/>
      <c r="B25" s="72"/>
      <c r="C25" s="83"/>
      <c r="D25" s="72"/>
      <c r="E25" s="125"/>
      <c r="F25" s="125"/>
      <c r="G25" s="125"/>
      <c r="H25" s="125"/>
      <c r="I25" s="72"/>
      <c r="J25" s="116"/>
    </row>
    <row r="26" spans="1:10" ht="14.25" x14ac:dyDescent="0.2">
      <c r="A26" s="155" t="s">
        <v>396</v>
      </c>
      <c r="B26" s="156"/>
      <c r="C26" s="178" t="s">
        <v>439</v>
      </c>
      <c r="D26" s="179"/>
      <c r="E26" s="179"/>
      <c r="F26" s="179"/>
      <c r="G26" s="179"/>
      <c r="H26" s="179"/>
      <c r="I26" s="179"/>
      <c r="J26" s="180"/>
    </row>
    <row r="27" spans="1:10" ht="13.9" customHeight="1" x14ac:dyDescent="0.2">
      <c r="A27" s="30"/>
      <c r="B27" s="72"/>
      <c r="C27" s="83"/>
      <c r="D27" s="72"/>
      <c r="E27" s="125"/>
      <c r="F27" s="125"/>
      <c r="G27" s="125"/>
      <c r="H27" s="125"/>
      <c r="I27" s="72"/>
      <c r="J27" s="116"/>
    </row>
    <row r="28" spans="1:10" ht="22.9" customHeight="1" x14ac:dyDescent="0.2">
      <c r="A28" s="126" t="s">
        <v>406</v>
      </c>
      <c r="B28" s="156"/>
      <c r="C28" s="102">
        <v>10575</v>
      </c>
      <c r="D28" s="31"/>
      <c r="E28" s="133"/>
      <c r="F28" s="133"/>
      <c r="G28" s="133"/>
      <c r="H28" s="133"/>
      <c r="I28" s="181"/>
      <c r="J28" s="182"/>
    </row>
    <row r="29" spans="1:10" ht="14.25" x14ac:dyDescent="0.2">
      <c r="A29" s="30"/>
      <c r="B29" s="72"/>
      <c r="C29" s="72"/>
      <c r="D29" s="72"/>
      <c r="E29" s="125"/>
      <c r="F29" s="125"/>
      <c r="G29" s="125"/>
      <c r="H29" s="125"/>
      <c r="I29" s="72"/>
      <c r="J29" s="116"/>
    </row>
    <row r="30" spans="1:10" ht="15" x14ac:dyDescent="0.2">
      <c r="A30" s="155" t="s">
        <v>397</v>
      </c>
      <c r="B30" s="156"/>
      <c r="C30" s="103" t="s">
        <v>416</v>
      </c>
      <c r="D30" s="183" t="s">
        <v>414</v>
      </c>
      <c r="E30" s="137"/>
      <c r="F30" s="137"/>
      <c r="G30" s="137"/>
      <c r="H30" s="90" t="s">
        <v>415</v>
      </c>
      <c r="I30" s="91" t="s">
        <v>416</v>
      </c>
      <c r="J30" s="119"/>
    </row>
    <row r="31" spans="1:10" x14ac:dyDescent="0.2">
      <c r="A31" s="155"/>
      <c r="B31" s="156"/>
      <c r="C31" s="32"/>
      <c r="D31" s="81"/>
      <c r="E31" s="164"/>
      <c r="F31" s="164"/>
      <c r="G31" s="164"/>
      <c r="H31" s="164"/>
      <c r="I31" s="184"/>
      <c r="J31" s="185"/>
    </row>
    <row r="32" spans="1:10" x14ac:dyDescent="0.2">
      <c r="A32" s="155" t="s">
        <v>407</v>
      </c>
      <c r="B32" s="156"/>
      <c r="C32" s="102" t="s">
        <v>419</v>
      </c>
      <c r="D32" s="183" t="s">
        <v>417</v>
      </c>
      <c r="E32" s="137"/>
      <c r="F32" s="137"/>
      <c r="G32" s="137"/>
      <c r="H32" s="92" t="s">
        <v>418</v>
      </c>
      <c r="I32" s="93" t="s">
        <v>419</v>
      </c>
      <c r="J32" s="119"/>
    </row>
    <row r="33" spans="1:10" ht="14.25" x14ac:dyDescent="0.2">
      <c r="A33" s="30"/>
      <c r="B33" s="72"/>
      <c r="C33" s="72"/>
      <c r="D33" s="72"/>
      <c r="E33" s="125"/>
      <c r="F33" s="125"/>
      <c r="G33" s="125"/>
      <c r="H33" s="125"/>
      <c r="I33" s="72"/>
      <c r="J33" s="116"/>
    </row>
    <row r="34" spans="1:10" x14ac:dyDescent="0.2">
      <c r="A34" s="183" t="s">
        <v>408</v>
      </c>
      <c r="B34" s="137"/>
      <c r="C34" s="137"/>
      <c r="D34" s="137"/>
      <c r="E34" s="137" t="s">
        <v>398</v>
      </c>
      <c r="F34" s="137"/>
      <c r="G34" s="137"/>
      <c r="H34" s="137"/>
      <c r="I34" s="137"/>
      <c r="J34" s="120" t="s">
        <v>399</v>
      </c>
    </row>
    <row r="35" spans="1:10" ht="14.25" x14ac:dyDescent="0.2">
      <c r="A35" s="30"/>
      <c r="B35" s="72"/>
      <c r="C35" s="72"/>
      <c r="D35" s="72"/>
      <c r="E35" s="125"/>
      <c r="F35" s="125"/>
      <c r="G35" s="125"/>
      <c r="H35" s="125"/>
      <c r="I35" s="72"/>
      <c r="J35" s="115"/>
    </row>
    <row r="36" spans="1:10" x14ac:dyDescent="0.2">
      <c r="A36" s="186" t="s">
        <v>440</v>
      </c>
      <c r="B36" s="187"/>
      <c r="C36" s="187"/>
      <c r="D36" s="187"/>
      <c r="E36" s="190" t="s">
        <v>441</v>
      </c>
      <c r="F36" s="191"/>
      <c r="G36" s="191"/>
      <c r="H36" s="191"/>
      <c r="I36" s="192"/>
      <c r="J36" s="106" t="s">
        <v>442</v>
      </c>
    </row>
    <row r="37" spans="1:10" ht="14.25" x14ac:dyDescent="0.2">
      <c r="A37" s="30"/>
      <c r="B37" s="72"/>
      <c r="C37" s="83"/>
      <c r="D37" s="194"/>
      <c r="E37" s="194"/>
      <c r="F37" s="194"/>
      <c r="G37" s="194"/>
      <c r="H37" s="194"/>
      <c r="I37" s="194"/>
      <c r="J37" s="116"/>
    </row>
    <row r="38" spans="1:10" x14ac:dyDescent="0.2">
      <c r="A38" s="186" t="s">
        <v>443</v>
      </c>
      <c r="B38" s="187"/>
      <c r="C38" s="187"/>
      <c r="D38" s="189"/>
      <c r="E38" s="190" t="s">
        <v>444</v>
      </c>
      <c r="F38" s="191"/>
      <c r="G38" s="191"/>
      <c r="H38" s="191"/>
      <c r="I38" s="192"/>
      <c r="J38" s="107" t="s">
        <v>445</v>
      </c>
    </row>
    <row r="39" spans="1:10" ht="14.25" x14ac:dyDescent="0.2">
      <c r="A39" s="30"/>
      <c r="B39" s="72"/>
      <c r="C39" s="83"/>
      <c r="D39" s="82"/>
      <c r="E39" s="194"/>
      <c r="F39" s="194"/>
      <c r="G39" s="194"/>
      <c r="H39" s="194"/>
      <c r="I39" s="74"/>
      <c r="J39" s="116"/>
    </row>
    <row r="40" spans="1:10" x14ac:dyDescent="0.2">
      <c r="A40" s="186" t="s">
        <v>446</v>
      </c>
      <c r="B40" s="187"/>
      <c r="C40" s="187"/>
      <c r="D40" s="189"/>
      <c r="E40" s="190" t="s">
        <v>447</v>
      </c>
      <c r="F40" s="191"/>
      <c r="G40" s="191"/>
      <c r="H40" s="191"/>
      <c r="I40" s="192"/>
      <c r="J40" s="107" t="s">
        <v>448</v>
      </c>
    </row>
    <row r="41" spans="1:10" ht="14.25" x14ac:dyDescent="0.2">
      <c r="A41" s="30"/>
      <c r="B41" s="96"/>
      <c r="C41" s="95"/>
      <c r="D41" s="97"/>
      <c r="E41" s="97"/>
      <c r="F41" s="97"/>
      <c r="G41" s="97"/>
      <c r="H41" s="97"/>
      <c r="I41" s="98"/>
      <c r="J41" s="116"/>
    </row>
    <row r="42" spans="1:10" x14ac:dyDescent="0.2">
      <c r="A42" s="186" t="s">
        <v>449</v>
      </c>
      <c r="B42" s="187"/>
      <c r="C42" s="187"/>
      <c r="D42" s="189"/>
      <c r="E42" s="190" t="s">
        <v>447</v>
      </c>
      <c r="F42" s="191"/>
      <c r="G42" s="191"/>
      <c r="H42" s="191"/>
      <c r="I42" s="192"/>
      <c r="J42" s="107" t="s">
        <v>450</v>
      </c>
    </row>
    <row r="43" spans="1:10" ht="14.25" x14ac:dyDescent="0.2">
      <c r="A43" s="33"/>
      <c r="B43" s="83"/>
      <c r="C43" s="193"/>
      <c r="D43" s="193"/>
      <c r="E43" s="125"/>
      <c r="F43" s="125"/>
      <c r="G43" s="193"/>
      <c r="H43" s="193"/>
      <c r="I43" s="193"/>
      <c r="J43" s="116"/>
    </row>
    <row r="44" spans="1:10" x14ac:dyDescent="0.2">
      <c r="A44" s="186" t="s">
        <v>451</v>
      </c>
      <c r="B44" s="187"/>
      <c r="C44" s="187"/>
      <c r="D44" s="189"/>
      <c r="E44" s="190" t="s">
        <v>452</v>
      </c>
      <c r="F44" s="191"/>
      <c r="G44" s="191"/>
      <c r="H44" s="191"/>
      <c r="I44" s="192"/>
      <c r="J44" s="107" t="s">
        <v>453</v>
      </c>
    </row>
    <row r="45" spans="1:10" ht="14.25" x14ac:dyDescent="0.2">
      <c r="A45" s="33"/>
      <c r="B45" s="83"/>
      <c r="C45" s="83"/>
      <c r="D45" s="72"/>
      <c r="E45" s="188"/>
      <c r="F45" s="188"/>
      <c r="G45" s="193"/>
      <c r="H45" s="193"/>
      <c r="I45" s="72"/>
      <c r="J45" s="116"/>
    </row>
    <row r="46" spans="1:10" x14ac:dyDescent="0.2">
      <c r="A46" s="190" t="s">
        <v>454</v>
      </c>
      <c r="B46" s="191"/>
      <c r="C46" s="191"/>
      <c r="D46" s="192"/>
      <c r="E46" s="190" t="s">
        <v>455</v>
      </c>
      <c r="F46" s="191"/>
      <c r="G46" s="191"/>
      <c r="H46" s="191"/>
      <c r="I46" s="192"/>
      <c r="J46" s="107" t="s">
        <v>456</v>
      </c>
    </row>
    <row r="47" spans="1:10" s="25" customFormat="1" ht="14.25" x14ac:dyDescent="0.2">
      <c r="A47" s="104"/>
      <c r="B47" s="105"/>
      <c r="C47" s="105"/>
      <c r="D47" s="101"/>
      <c r="E47" s="188"/>
      <c r="F47" s="188"/>
      <c r="G47" s="197"/>
      <c r="H47" s="197"/>
      <c r="I47" s="101"/>
      <c r="J47" s="121"/>
    </row>
    <row r="48" spans="1:10" s="25" customFormat="1" x14ac:dyDescent="0.2">
      <c r="A48" s="190" t="s">
        <v>457</v>
      </c>
      <c r="B48" s="191"/>
      <c r="C48" s="191"/>
      <c r="D48" s="192"/>
      <c r="E48" s="190" t="s">
        <v>458</v>
      </c>
      <c r="F48" s="191"/>
      <c r="G48" s="191"/>
      <c r="H48" s="191"/>
      <c r="I48" s="192"/>
      <c r="J48" s="107" t="s">
        <v>459</v>
      </c>
    </row>
    <row r="49" spans="1:10" s="25" customFormat="1" ht="14.25" x14ac:dyDescent="0.2">
      <c r="A49" s="104"/>
      <c r="B49" s="105"/>
      <c r="C49" s="105"/>
      <c r="D49" s="101"/>
      <c r="E49" s="188"/>
      <c r="F49" s="188"/>
      <c r="G49" s="197"/>
      <c r="H49" s="197"/>
      <c r="I49" s="101"/>
      <c r="J49" s="121"/>
    </row>
    <row r="50" spans="1:10" s="25" customFormat="1" x14ac:dyDescent="0.2">
      <c r="A50" s="190" t="s">
        <v>460</v>
      </c>
      <c r="B50" s="191"/>
      <c r="C50" s="191"/>
      <c r="D50" s="192"/>
      <c r="E50" s="190" t="s">
        <v>461</v>
      </c>
      <c r="F50" s="191"/>
      <c r="G50" s="191"/>
      <c r="H50" s="191"/>
      <c r="I50" s="192"/>
      <c r="J50" s="111" t="s">
        <v>514</v>
      </c>
    </row>
    <row r="51" spans="1:10" s="25" customFormat="1" ht="14.25" x14ac:dyDescent="0.2">
      <c r="A51" s="104"/>
      <c r="B51" s="105"/>
      <c r="C51" s="105"/>
      <c r="D51" s="101"/>
      <c r="E51" s="188"/>
      <c r="F51" s="188"/>
      <c r="G51" s="197"/>
      <c r="H51" s="197"/>
      <c r="I51" s="101"/>
      <c r="J51" s="121"/>
    </row>
    <row r="52" spans="1:10" s="25" customFormat="1" x14ac:dyDescent="0.2">
      <c r="A52" s="190" t="s">
        <v>462</v>
      </c>
      <c r="B52" s="191"/>
      <c r="C52" s="191"/>
      <c r="D52" s="192"/>
      <c r="E52" s="190" t="s">
        <v>463</v>
      </c>
      <c r="F52" s="191"/>
      <c r="G52" s="191"/>
      <c r="H52" s="191"/>
      <c r="I52" s="192"/>
      <c r="J52" s="107">
        <v>80772529</v>
      </c>
    </row>
    <row r="53" spans="1:10" s="25" customFormat="1" ht="14.25" x14ac:dyDescent="0.2">
      <c r="A53" s="104"/>
      <c r="B53" s="105"/>
      <c r="C53" s="105"/>
      <c r="D53" s="101"/>
      <c r="E53" s="188"/>
      <c r="F53" s="188"/>
      <c r="G53" s="197"/>
      <c r="H53" s="197"/>
      <c r="I53" s="101"/>
      <c r="J53" s="121"/>
    </row>
    <row r="54" spans="1:10" s="25" customFormat="1" x14ac:dyDescent="0.2">
      <c r="A54" s="190" t="s">
        <v>464</v>
      </c>
      <c r="B54" s="191"/>
      <c r="C54" s="191"/>
      <c r="D54" s="192"/>
      <c r="E54" s="190" t="s">
        <v>465</v>
      </c>
      <c r="F54" s="191"/>
      <c r="G54" s="191"/>
      <c r="H54" s="191"/>
      <c r="I54" s="192"/>
      <c r="J54" s="111" t="s">
        <v>515</v>
      </c>
    </row>
    <row r="55" spans="1:10" s="25" customFormat="1" ht="14.25" x14ac:dyDescent="0.2">
      <c r="A55" s="104"/>
      <c r="B55" s="105"/>
      <c r="C55" s="105"/>
      <c r="D55" s="101"/>
      <c r="E55" s="188"/>
      <c r="F55" s="188"/>
      <c r="G55" s="197"/>
      <c r="H55" s="197"/>
      <c r="I55" s="101"/>
      <c r="J55" s="121"/>
    </row>
    <row r="56" spans="1:10" s="25" customFormat="1" x14ac:dyDescent="0.2">
      <c r="A56" s="190" t="s">
        <v>466</v>
      </c>
      <c r="B56" s="191"/>
      <c r="C56" s="191"/>
      <c r="D56" s="192"/>
      <c r="E56" s="190" t="s">
        <v>458</v>
      </c>
      <c r="F56" s="191"/>
      <c r="G56" s="191"/>
      <c r="H56" s="191"/>
      <c r="I56" s="192"/>
      <c r="J56" s="107" t="s">
        <v>467</v>
      </c>
    </row>
    <row r="57" spans="1:10" s="25" customFormat="1" ht="14.25" x14ac:dyDescent="0.2">
      <c r="A57" s="104"/>
      <c r="B57" s="105"/>
      <c r="C57" s="105"/>
      <c r="D57" s="101"/>
      <c r="E57" s="188"/>
      <c r="F57" s="188"/>
      <c r="G57" s="197"/>
      <c r="H57" s="197"/>
      <c r="I57" s="101"/>
      <c r="J57" s="121"/>
    </row>
    <row r="58" spans="1:10" s="25" customFormat="1" x14ac:dyDescent="0.2">
      <c r="A58" s="190" t="s">
        <v>468</v>
      </c>
      <c r="B58" s="191"/>
      <c r="C58" s="191"/>
      <c r="D58" s="192"/>
      <c r="E58" s="190" t="s">
        <v>441</v>
      </c>
      <c r="F58" s="191"/>
      <c r="G58" s="191"/>
      <c r="H58" s="191"/>
      <c r="I58" s="192"/>
      <c r="J58" s="107" t="s">
        <v>469</v>
      </c>
    </row>
    <row r="59" spans="1:10" s="25" customFormat="1" ht="14.25" x14ac:dyDescent="0.2">
      <c r="A59" s="104"/>
      <c r="B59" s="105"/>
      <c r="C59" s="105"/>
      <c r="D59" s="101"/>
      <c r="E59" s="188"/>
      <c r="F59" s="188"/>
      <c r="G59" s="197"/>
      <c r="H59" s="197"/>
      <c r="I59" s="101"/>
      <c r="J59" s="121"/>
    </row>
    <row r="60" spans="1:10" s="25" customFormat="1" x14ac:dyDescent="0.2">
      <c r="A60" s="190" t="s">
        <v>470</v>
      </c>
      <c r="B60" s="191"/>
      <c r="C60" s="191"/>
      <c r="D60" s="192"/>
      <c r="E60" s="190" t="s">
        <v>471</v>
      </c>
      <c r="F60" s="191"/>
      <c r="G60" s="191"/>
      <c r="H60" s="191"/>
      <c r="I60" s="192"/>
      <c r="J60" s="111" t="s">
        <v>516</v>
      </c>
    </row>
    <row r="61" spans="1:10" s="25" customFormat="1" ht="14.25" x14ac:dyDescent="0.2">
      <c r="A61" s="104"/>
      <c r="B61" s="105"/>
      <c r="C61" s="105"/>
      <c r="D61" s="101"/>
      <c r="E61" s="188"/>
      <c r="F61" s="188"/>
      <c r="G61" s="197"/>
      <c r="H61" s="197"/>
      <c r="I61" s="101"/>
      <c r="J61" s="121"/>
    </row>
    <row r="62" spans="1:10" s="25" customFormat="1" x14ac:dyDescent="0.2">
      <c r="A62" s="190" t="s">
        <v>472</v>
      </c>
      <c r="B62" s="191"/>
      <c r="C62" s="191"/>
      <c r="D62" s="192"/>
      <c r="E62" s="190" t="s">
        <v>473</v>
      </c>
      <c r="F62" s="191"/>
      <c r="G62" s="191"/>
      <c r="H62" s="191"/>
      <c r="I62" s="192"/>
      <c r="J62" s="107">
        <v>5527988000</v>
      </c>
    </row>
    <row r="63" spans="1:10" s="25" customFormat="1" ht="14.25" x14ac:dyDescent="0.2">
      <c r="A63" s="104"/>
      <c r="B63" s="105"/>
      <c r="C63" s="105"/>
      <c r="D63" s="101"/>
      <c r="E63" s="188"/>
      <c r="F63" s="188"/>
      <c r="G63" s="197"/>
      <c r="H63" s="197"/>
      <c r="I63" s="101"/>
      <c r="J63" s="121"/>
    </row>
    <row r="64" spans="1:10" s="25" customFormat="1" x14ac:dyDescent="0.2">
      <c r="A64" s="190" t="s">
        <v>474</v>
      </c>
      <c r="B64" s="191"/>
      <c r="C64" s="191"/>
      <c r="D64" s="192"/>
      <c r="E64" s="190" t="s">
        <v>475</v>
      </c>
      <c r="F64" s="191"/>
      <c r="G64" s="191"/>
      <c r="H64" s="191"/>
      <c r="I64" s="192"/>
      <c r="J64" s="107">
        <v>17573462</v>
      </c>
    </row>
    <row r="65" spans="1:10" s="25" customFormat="1" ht="14.25" x14ac:dyDescent="0.2">
      <c r="A65" s="104"/>
      <c r="B65" s="105"/>
      <c r="C65" s="105"/>
      <c r="D65" s="101"/>
      <c r="E65" s="188"/>
      <c r="F65" s="188"/>
      <c r="G65" s="197"/>
      <c r="H65" s="197"/>
      <c r="I65" s="101"/>
      <c r="J65" s="121"/>
    </row>
    <row r="66" spans="1:10" s="25" customFormat="1" x14ac:dyDescent="0.2">
      <c r="A66" s="190" t="s">
        <v>476</v>
      </c>
      <c r="B66" s="191"/>
      <c r="C66" s="191"/>
      <c r="D66" s="192"/>
      <c r="E66" s="190" t="s">
        <v>447</v>
      </c>
      <c r="F66" s="191"/>
      <c r="G66" s="191"/>
      <c r="H66" s="191"/>
      <c r="I66" s="192"/>
      <c r="J66" s="107" t="s">
        <v>477</v>
      </c>
    </row>
    <row r="67" spans="1:10" s="25" customFormat="1" ht="14.25" x14ac:dyDescent="0.2">
      <c r="A67" s="104"/>
      <c r="B67" s="105"/>
      <c r="C67" s="105"/>
      <c r="D67" s="101"/>
      <c r="E67" s="188"/>
      <c r="F67" s="188"/>
      <c r="G67" s="197"/>
      <c r="H67" s="197"/>
      <c r="I67" s="101"/>
      <c r="J67" s="121"/>
    </row>
    <row r="68" spans="1:10" s="25" customFormat="1" x14ac:dyDescent="0.2">
      <c r="A68" s="190" t="s">
        <v>478</v>
      </c>
      <c r="B68" s="191"/>
      <c r="C68" s="191"/>
      <c r="D68" s="192"/>
      <c r="E68" s="190" t="s">
        <v>479</v>
      </c>
      <c r="F68" s="191"/>
      <c r="G68" s="191"/>
      <c r="H68" s="191"/>
      <c r="I68" s="192"/>
      <c r="J68" s="107">
        <v>10530890156</v>
      </c>
    </row>
    <row r="69" spans="1:10" s="25" customFormat="1" ht="14.25" x14ac:dyDescent="0.2">
      <c r="A69" s="104"/>
      <c r="B69" s="105"/>
      <c r="C69" s="105"/>
      <c r="D69" s="101"/>
      <c r="E69" s="188"/>
      <c r="F69" s="188"/>
      <c r="G69" s="197"/>
      <c r="H69" s="197"/>
      <c r="I69" s="101"/>
      <c r="J69" s="121"/>
    </row>
    <row r="70" spans="1:10" s="25" customFormat="1" x14ac:dyDescent="0.2">
      <c r="A70" s="190" t="s">
        <v>480</v>
      </c>
      <c r="B70" s="191"/>
      <c r="C70" s="191"/>
      <c r="D70" s="192"/>
      <c r="E70" s="190" t="s">
        <v>481</v>
      </c>
      <c r="F70" s="191"/>
      <c r="G70" s="191"/>
      <c r="H70" s="191"/>
      <c r="I70" s="192"/>
      <c r="J70" s="107">
        <v>70216036</v>
      </c>
    </row>
    <row r="71" spans="1:10" s="25" customFormat="1" ht="14.25" x14ac:dyDescent="0.2">
      <c r="A71" s="104"/>
      <c r="B71" s="105"/>
      <c r="C71" s="105"/>
      <c r="D71" s="101"/>
      <c r="E71" s="188"/>
      <c r="F71" s="188"/>
      <c r="G71" s="197"/>
      <c r="H71" s="197"/>
      <c r="I71" s="101"/>
      <c r="J71" s="121"/>
    </row>
    <row r="72" spans="1:10" s="25" customFormat="1" x14ac:dyDescent="0.2">
      <c r="A72" s="190" t="s">
        <v>482</v>
      </c>
      <c r="B72" s="191"/>
      <c r="C72" s="191"/>
      <c r="D72" s="192"/>
      <c r="E72" s="190" t="s">
        <v>483</v>
      </c>
      <c r="F72" s="191"/>
      <c r="G72" s="191"/>
      <c r="H72" s="191"/>
      <c r="I72" s="192"/>
      <c r="J72" s="107">
        <v>33273093</v>
      </c>
    </row>
    <row r="73" spans="1:10" s="25" customFormat="1" ht="14.25" x14ac:dyDescent="0.2">
      <c r="A73" s="104"/>
      <c r="B73" s="105"/>
      <c r="C73" s="105"/>
      <c r="D73" s="101"/>
      <c r="E73" s="188"/>
      <c r="F73" s="188"/>
      <c r="G73" s="197"/>
      <c r="H73" s="197"/>
      <c r="I73" s="101"/>
      <c r="J73" s="121"/>
    </row>
    <row r="74" spans="1:10" s="25" customFormat="1" x14ac:dyDescent="0.2">
      <c r="A74" s="190" t="s">
        <v>484</v>
      </c>
      <c r="B74" s="191"/>
      <c r="C74" s="191"/>
      <c r="D74" s="192"/>
      <c r="E74" s="190" t="s">
        <v>483</v>
      </c>
      <c r="F74" s="191"/>
      <c r="G74" s="191"/>
      <c r="H74" s="191"/>
      <c r="I74" s="192"/>
      <c r="J74" s="107">
        <v>34291116</v>
      </c>
    </row>
    <row r="75" spans="1:10" s="25" customFormat="1" ht="14.25" x14ac:dyDescent="0.2">
      <c r="A75" s="104"/>
      <c r="B75" s="105"/>
      <c r="C75" s="105"/>
      <c r="D75" s="101"/>
      <c r="E75" s="188"/>
      <c r="F75" s="188"/>
      <c r="G75" s="197"/>
      <c r="H75" s="197"/>
      <c r="I75" s="101"/>
      <c r="J75" s="121"/>
    </row>
    <row r="76" spans="1:10" s="25" customFormat="1" x14ac:dyDescent="0.2">
      <c r="A76" s="190" t="s">
        <v>485</v>
      </c>
      <c r="B76" s="191"/>
      <c r="C76" s="191"/>
      <c r="D76" s="192"/>
      <c r="E76" s="190" t="s">
        <v>486</v>
      </c>
      <c r="F76" s="191"/>
      <c r="G76" s="191"/>
      <c r="H76" s="191"/>
      <c r="I76" s="192"/>
      <c r="J76" s="107" t="s">
        <v>487</v>
      </c>
    </row>
    <row r="77" spans="1:10" s="25" customFormat="1" x14ac:dyDescent="0.2">
      <c r="A77" s="108"/>
      <c r="B77" s="109"/>
      <c r="C77" s="109"/>
      <c r="D77" s="109"/>
      <c r="E77" s="109"/>
      <c r="F77" s="109"/>
      <c r="G77" s="109"/>
      <c r="H77" s="109"/>
      <c r="I77" s="109"/>
      <c r="J77" s="110"/>
    </row>
    <row r="78" spans="1:10" s="25" customFormat="1" x14ac:dyDescent="0.2">
      <c r="A78" s="190" t="s">
        <v>488</v>
      </c>
      <c r="B78" s="191"/>
      <c r="C78" s="191"/>
      <c r="D78" s="192"/>
      <c r="E78" s="190" t="s">
        <v>486</v>
      </c>
      <c r="F78" s="191"/>
      <c r="G78" s="191"/>
      <c r="H78" s="191"/>
      <c r="I78" s="192"/>
      <c r="J78" s="107" t="s">
        <v>487</v>
      </c>
    </row>
    <row r="79" spans="1:10" s="25" customFormat="1" x14ac:dyDescent="0.2">
      <c r="A79" s="108"/>
      <c r="B79" s="109"/>
      <c r="C79" s="109"/>
      <c r="D79" s="109"/>
      <c r="E79" s="109"/>
      <c r="F79" s="109"/>
      <c r="G79" s="109"/>
      <c r="H79" s="109"/>
      <c r="I79" s="109"/>
      <c r="J79" s="110"/>
    </row>
    <row r="80" spans="1:10" s="25" customFormat="1" x14ac:dyDescent="0.2">
      <c r="A80" s="190" t="s">
        <v>489</v>
      </c>
      <c r="B80" s="191"/>
      <c r="C80" s="191"/>
      <c r="D80" s="192"/>
      <c r="E80" s="190" t="s">
        <v>490</v>
      </c>
      <c r="F80" s="191"/>
      <c r="G80" s="191"/>
      <c r="H80" s="191"/>
      <c r="I80" s="192"/>
      <c r="J80" s="107" t="s">
        <v>517</v>
      </c>
    </row>
    <row r="81" spans="1:10" s="25" customFormat="1" x14ac:dyDescent="0.2">
      <c r="A81" s="108"/>
      <c r="B81" s="109"/>
      <c r="C81" s="109"/>
      <c r="D81" s="109"/>
      <c r="E81" s="109"/>
      <c r="F81" s="109"/>
      <c r="G81" s="109"/>
      <c r="H81" s="109"/>
      <c r="I81" s="109"/>
      <c r="J81" s="110"/>
    </row>
    <row r="82" spans="1:10" s="25" customFormat="1" x14ac:dyDescent="0.2">
      <c r="A82" s="190" t="s">
        <v>491</v>
      </c>
      <c r="B82" s="191"/>
      <c r="C82" s="191"/>
      <c r="D82" s="192"/>
      <c r="E82" s="190" t="s">
        <v>492</v>
      </c>
      <c r="F82" s="191"/>
      <c r="G82" s="191"/>
      <c r="H82" s="191"/>
      <c r="I82" s="192"/>
      <c r="J82" s="107">
        <v>41388045</v>
      </c>
    </row>
    <row r="83" spans="1:10" s="25" customFormat="1" x14ac:dyDescent="0.2">
      <c r="A83" s="108"/>
      <c r="B83" s="109"/>
      <c r="C83" s="109"/>
      <c r="D83" s="109"/>
      <c r="E83" s="109"/>
      <c r="F83" s="109"/>
      <c r="G83" s="109"/>
      <c r="H83" s="109"/>
      <c r="I83" s="109"/>
      <c r="J83" s="110"/>
    </row>
    <row r="84" spans="1:10" s="25" customFormat="1" x14ac:dyDescent="0.2">
      <c r="A84" s="190" t="s">
        <v>493</v>
      </c>
      <c r="B84" s="191"/>
      <c r="C84" s="191"/>
      <c r="D84" s="192"/>
      <c r="E84" s="190" t="s">
        <v>494</v>
      </c>
      <c r="F84" s="191"/>
      <c r="G84" s="191"/>
      <c r="H84" s="191"/>
      <c r="I84" s="192"/>
      <c r="J84" s="107" t="s">
        <v>495</v>
      </c>
    </row>
    <row r="85" spans="1:10" s="25" customFormat="1" x14ac:dyDescent="0.2">
      <c r="A85" s="108"/>
      <c r="B85" s="109"/>
      <c r="C85" s="109"/>
      <c r="D85" s="109"/>
      <c r="E85" s="109"/>
      <c r="F85" s="109"/>
      <c r="G85" s="109"/>
      <c r="H85" s="109"/>
      <c r="I85" s="109"/>
      <c r="J85" s="110"/>
    </row>
    <row r="86" spans="1:10" s="25" customFormat="1" x14ac:dyDescent="0.2">
      <c r="A86" s="190" t="s">
        <v>496</v>
      </c>
      <c r="B86" s="191"/>
      <c r="C86" s="191"/>
      <c r="D86" s="192"/>
      <c r="E86" s="190" t="s">
        <v>497</v>
      </c>
      <c r="F86" s="191"/>
      <c r="G86" s="191"/>
      <c r="H86" s="191"/>
      <c r="I86" s="192"/>
      <c r="J86" s="107" t="s">
        <v>498</v>
      </c>
    </row>
    <row r="87" spans="1:10" s="25" customFormat="1" ht="14.25" x14ac:dyDescent="0.2">
      <c r="A87" s="104"/>
      <c r="B87" s="105"/>
      <c r="C87" s="105"/>
      <c r="D87" s="101"/>
      <c r="E87" s="188"/>
      <c r="F87" s="188"/>
      <c r="G87" s="197"/>
      <c r="H87" s="197"/>
      <c r="I87" s="101"/>
      <c r="J87" s="121"/>
    </row>
    <row r="88" spans="1:10" s="25" customFormat="1" x14ac:dyDescent="0.2">
      <c r="A88" s="190" t="s">
        <v>499</v>
      </c>
      <c r="B88" s="191"/>
      <c r="C88" s="191"/>
      <c r="D88" s="192"/>
      <c r="E88" s="190" t="s">
        <v>500</v>
      </c>
      <c r="F88" s="191"/>
      <c r="G88" s="191"/>
      <c r="H88" s="191"/>
      <c r="I88" s="192"/>
      <c r="J88" s="111" t="s">
        <v>501</v>
      </c>
    </row>
    <row r="89" spans="1:10" s="25" customFormat="1" ht="14.25" x14ac:dyDescent="0.2">
      <c r="A89" s="104"/>
      <c r="B89" s="105"/>
      <c r="C89" s="105"/>
      <c r="D89" s="101"/>
      <c r="E89" s="188"/>
      <c r="F89" s="188"/>
      <c r="G89" s="197"/>
      <c r="H89" s="197"/>
      <c r="I89" s="101"/>
      <c r="J89" s="121"/>
    </row>
    <row r="90" spans="1:10" s="25" customFormat="1" x14ac:dyDescent="0.2">
      <c r="A90" s="190" t="s">
        <v>502</v>
      </c>
      <c r="B90" s="191"/>
      <c r="C90" s="191"/>
      <c r="D90" s="192"/>
      <c r="E90" s="190" t="s">
        <v>463</v>
      </c>
      <c r="F90" s="191"/>
      <c r="G90" s="191"/>
      <c r="H90" s="191"/>
      <c r="I90" s="192"/>
      <c r="J90" s="111">
        <v>5207720</v>
      </c>
    </row>
    <row r="91" spans="1:10" ht="14.25" x14ac:dyDescent="0.2">
      <c r="A91" s="33"/>
      <c r="B91" s="83"/>
      <c r="C91" s="83"/>
      <c r="D91" s="72"/>
      <c r="E91" s="125"/>
      <c r="F91" s="125"/>
      <c r="G91" s="193"/>
      <c r="H91" s="193"/>
      <c r="I91" s="72"/>
      <c r="J91" s="122" t="s">
        <v>420</v>
      </c>
    </row>
    <row r="92" spans="1:10" ht="14.25" x14ac:dyDescent="0.2">
      <c r="A92" s="33"/>
      <c r="B92" s="83"/>
      <c r="C92" s="83"/>
      <c r="D92" s="72"/>
      <c r="E92" s="125"/>
      <c r="F92" s="125"/>
      <c r="G92" s="193"/>
      <c r="H92" s="193"/>
      <c r="I92" s="72"/>
      <c r="J92" s="122" t="s">
        <v>421</v>
      </c>
    </row>
    <row r="93" spans="1:10" ht="14.45" customHeight="1" x14ac:dyDescent="0.2">
      <c r="A93" s="126" t="s">
        <v>400</v>
      </c>
      <c r="B93" s="127"/>
      <c r="C93" s="173" t="s">
        <v>420</v>
      </c>
      <c r="D93" s="174"/>
      <c r="E93" s="195" t="s">
        <v>422</v>
      </c>
      <c r="F93" s="196"/>
      <c r="G93" s="170" t="s">
        <v>503</v>
      </c>
      <c r="H93" s="171"/>
      <c r="I93" s="171"/>
      <c r="J93" s="172"/>
    </row>
    <row r="94" spans="1:10" ht="14.25" x14ac:dyDescent="0.2">
      <c r="A94" s="33"/>
      <c r="B94" s="83"/>
      <c r="C94" s="193"/>
      <c r="D94" s="193"/>
      <c r="E94" s="125"/>
      <c r="F94" s="125"/>
      <c r="G94" s="131" t="s">
        <v>423</v>
      </c>
      <c r="H94" s="131"/>
      <c r="I94" s="131"/>
      <c r="J94" s="115"/>
    </row>
    <row r="95" spans="1:10" ht="13.9" customHeight="1" x14ac:dyDescent="0.2">
      <c r="A95" s="126" t="s">
        <v>401</v>
      </c>
      <c r="B95" s="127"/>
      <c r="C95" s="170" t="s">
        <v>504</v>
      </c>
      <c r="D95" s="171"/>
      <c r="E95" s="171"/>
      <c r="F95" s="171"/>
      <c r="G95" s="171"/>
      <c r="H95" s="171"/>
      <c r="I95" s="171"/>
      <c r="J95" s="172"/>
    </row>
    <row r="96" spans="1:10" ht="14.25" x14ac:dyDescent="0.2">
      <c r="A96" s="30"/>
      <c r="B96" s="72"/>
      <c r="C96" s="133" t="s">
        <v>402</v>
      </c>
      <c r="D96" s="133"/>
      <c r="E96" s="133"/>
      <c r="F96" s="133"/>
      <c r="G96" s="133"/>
      <c r="H96" s="133"/>
      <c r="I96" s="133"/>
      <c r="J96" s="116"/>
    </row>
    <row r="97" spans="1:10" ht="14.25" x14ac:dyDescent="0.2">
      <c r="A97" s="126" t="s">
        <v>403</v>
      </c>
      <c r="B97" s="127"/>
      <c r="C97" s="134" t="s">
        <v>505</v>
      </c>
      <c r="D97" s="135"/>
      <c r="E97" s="136"/>
      <c r="F97" s="125"/>
      <c r="G97" s="125"/>
      <c r="H97" s="137"/>
      <c r="I97" s="137"/>
      <c r="J97" s="138"/>
    </row>
    <row r="98" spans="1:10" ht="14.25" x14ac:dyDescent="0.2">
      <c r="A98" s="30"/>
      <c r="B98" s="72"/>
      <c r="C98" s="83"/>
      <c r="D98" s="72"/>
      <c r="E98" s="125"/>
      <c r="F98" s="125"/>
      <c r="G98" s="125"/>
      <c r="H98" s="125"/>
      <c r="I98" s="72"/>
      <c r="J98" s="116"/>
    </row>
    <row r="99" spans="1:10" ht="14.45" customHeight="1" x14ac:dyDescent="0.2">
      <c r="A99" s="126" t="s">
        <v>395</v>
      </c>
      <c r="B99" s="127"/>
      <c r="C99" s="128" t="s">
        <v>506</v>
      </c>
      <c r="D99" s="129"/>
      <c r="E99" s="129"/>
      <c r="F99" s="129"/>
      <c r="G99" s="129"/>
      <c r="H99" s="129"/>
      <c r="I99" s="129"/>
      <c r="J99" s="130"/>
    </row>
    <row r="100" spans="1:10" ht="14.25" x14ac:dyDescent="0.2">
      <c r="A100" s="30"/>
      <c r="B100" s="72"/>
      <c r="C100" s="72"/>
      <c r="D100" s="72"/>
      <c r="E100" s="125"/>
      <c r="F100" s="125"/>
      <c r="G100" s="125"/>
      <c r="H100" s="125"/>
      <c r="I100" s="72"/>
      <c r="J100" s="116"/>
    </row>
    <row r="101" spans="1:10" x14ac:dyDescent="0.2">
      <c r="A101" s="126" t="s">
        <v>424</v>
      </c>
      <c r="B101" s="127"/>
      <c r="C101" s="128" t="s">
        <v>507</v>
      </c>
      <c r="D101" s="129"/>
      <c r="E101" s="129"/>
      <c r="F101" s="129"/>
      <c r="G101" s="129"/>
      <c r="H101" s="129"/>
      <c r="I101" s="129"/>
      <c r="J101" s="130"/>
    </row>
    <row r="102" spans="1:10" ht="14.45" customHeight="1" x14ac:dyDescent="0.2">
      <c r="A102" s="30"/>
      <c r="B102" s="72"/>
      <c r="C102" s="131" t="s">
        <v>425</v>
      </c>
      <c r="D102" s="131"/>
      <c r="E102" s="131"/>
      <c r="F102" s="131"/>
      <c r="G102" s="72"/>
      <c r="H102" s="72"/>
      <c r="I102" s="72"/>
      <c r="J102" s="116"/>
    </row>
    <row r="103" spans="1:10" x14ac:dyDescent="0.2">
      <c r="A103" s="126" t="s">
        <v>426</v>
      </c>
      <c r="B103" s="127"/>
      <c r="C103" s="128" t="s">
        <v>508</v>
      </c>
      <c r="D103" s="129"/>
      <c r="E103" s="129"/>
      <c r="F103" s="129"/>
      <c r="G103" s="129"/>
      <c r="H103" s="129"/>
      <c r="I103" s="129"/>
      <c r="J103" s="130"/>
    </row>
    <row r="104" spans="1:10" ht="14.45" customHeight="1" x14ac:dyDescent="0.2">
      <c r="A104" s="34"/>
      <c r="B104" s="35"/>
      <c r="C104" s="132" t="s">
        <v>427</v>
      </c>
      <c r="D104" s="132"/>
      <c r="E104" s="132"/>
      <c r="F104" s="132"/>
      <c r="G104" s="132"/>
      <c r="H104" s="35"/>
      <c r="I104" s="35"/>
      <c r="J104" s="123"/>
    </row>
    <row r="111" spans="1:10" ht="27" customHeight="1" x14ac:dyDescent="0.2"/>
    <row r="115" ht="38.450000000000003" customHeight="1" x14ac:dyDescent="0.2"/>
  </sheetData>
  <sheetProtection algorithmName="SHA-512" hashValue="ovQyVBw1iSYkHwNNwAOcDli/+A7uLNNUMoErZ+0QlggB7o+VLLZvdN7kkmqXZ9QqwSJ2mgGo+00vSLmjb7/Cug==" saltValue="x5KmL1/ZxtzgqZA2waHnmg==" spinCount="100000" sheet="1" objects="1" scenarios="1" formatCells="0" insertRows="0"/>
  <mergeCells count="200">
    <mergeCell ref="A86:D86"/>
    <mergeCell ref="E86:I86"/>
    <mergeCell ref="E87:F87"/>
    <mergeCell ref="G87:H87"/>
    <mergeCell ref="A88:D88"/>
    <mergeCell ref="E88:I88"/>
    <mergeCell ref="E89:F89"/>
    <mergeCell ref="G89:H89"/>
    <mergeCell ref="A90:D90"/>
    <mergeCell ref="E90:I90"/>
    <mergeCell ref="A82:D82"/>
    <mergeCell ref="E82:I82"/>
    <mergeCell ref="A84:D84"/>
    <mergeCell ref="E84:I84"/>
    <mergeCell ref="A76:D76"/>
    <mergeCell ref="E76:I76"/>
    <mergeCell ref="A78:D78"/>
    <mergeCell ref="E78:I78"/>
    <mergeCell ref="A80:D80"/>
    <mergeCell ref="E80:I80"/>
    <mergeCell ref="E71:F71"/>
    <mergeCell ref="G71:H71"/>
    <mergeCell ref="A72:D72"/>
    <mergeCell ref="E72:I72"/>
    <mergeCell ref="E73:F73"/>
    <mergeCell ref="G73:H73"/>
    <mergeCell ref="A74:D74"/>
    <mergeCell ref="E74:I74"/>
    <mergeCell ref="E75:F75"/>
    <mergeCell ref="G75:H75"/>
    <mergeCell ref="A66:D66"/>
    <mergeCell ref="E66:I66"/>
    <mergeCell ref="E67:F67"/>
    <mergeCell ref="G67:H67"/>
    <mergeCell ref="A68:D68"/>
    <mergeCell ref="E68:I68"/>
    <mergeCell ref="E69:F69"/>
    <mergeCell ref="G69:H69"/>
    <mergeCell ref="A70:D70"/>
    <mergeCell ref="E70:I70"/>
    <mergeCell ref="E61:F61"/>
    <mergeCell ref="G61:H61"/>
    <mergeCell ref="A62:D62"/>
    <mergeCell ref="E62:I62"/>
    <mergeCell ref="E63:F63"/>
    <mergeCell ref="G63:H63"/>
    <mergeCell ref="A64:D64"/>
    <mergeCell ref="E64:I64"/>
    <mergeCell ref="E65:F65"/>
    <mergeCell ref="G65:H65"/>
    <mergeCell ref="A56:D56"/>
    <mergeCell ref="E56:I56"/>
    <mergeCell ref="E57:F57"/>
    <mergeCell ref="G57:H57"/>
    <mergeCell ref="A58:D58"/>
    <mergeCell ref="E58:I58"/>
    <mergeCell ref="E59:F59"/>
    <mergeCell ref="G59:H59"/>
    <mergeCell ref="A60:D60"/>
    <mergeCell ref="E60:I60"/>
    <mergeCell ref="G51:H51"/>
    <mergeCell ref="A52:D52"/>
    <mergeCell ref="E52:I52"/>
    <mergeCell ref="E53:F53"/>
    <mergeCell ref="G53:H53"/>
    <mergeCell ref="A54:D54"/>
    <mergeCell ref="E54:I54"/>
    <mergeCell ref="E55:F55"/>
    <mergeCell ref="G55:H55"/>
    <mergeCell ref="C94:D94"/>
    <mergeCell ref="E94:F94"/>
    <mergeCell ref="G94:I94"/>
    <mergeCell ref="A95:B95"/>
    <mergeCell ref="C95:J95"/>
    <mergeCell ref="A46:D46"/>
    <mergeCell ref="E46:I46"/>
    <mergeCell ref="E93:F93"/>
    <mergeCell ref="E91:F91"/>
    <mergeCell ref="G91:H91"/>
    <mergeCell ref="E92:F92"/>
    <mergeCell ref="G92:H92"/>
    <mergeCell ref="A93:B93"/>
    <mergeCell ref="C93:D93"/>
    <mergeCell ref="G93:J93"/>
    <mergeCell ref="E47:F47"/>
    <mergeCell ref="G47:H47"/>
    <mergeCell ref="A48:D48"/>
    <mergeCell ref="E48:I48"/>
    <mergeCell ref="E49:F49"/>
    <mergeCell ref="G49:H49"/>
    <mergeCell ref="A50:D50"/>
    <mergeCell ref="E50:I50"/>
    <mergeCell ref="E51:F51"/>
    <mergeCell ref="A34:D34"/>
    <mergeCell ref="E34:I34"/>
    <mergeCell ref="E35:F35"/>
    <mergeCell ref="G35:H35"/>
    <mergeCell ref="A36:D36"/>
    <mergeCell ref="E45:F45"/>
    <mergeCell ref="E43:F43"/>
    <mergeCell ref="A42:D42"/>
    <mergeCell ref="E42:I42"/>
    <mergeCell ref="C43:D43"/>
    <mergeCell ref="G43:I43"/>
    <mergeCell ref="A44:D44"/>
    <mergeCell ref="E44:I44"/>
    <mergeCell ref="G45:H45"/>
    <mergeCell ref="E36:I36"/>
    <mergeCell ref="D37:I37"/>
    <mergeCell ref="A38:D38"/>
    <mergeCell ref="E38:I38"/>
    <mergeCell ref="E39:F39"/>
    <mergeCell ref="G39:H39"/>
    <mergeCell ref="A40:D40"/>
    <mergeCell ref="E40:I40"/>
    <mergeCell ref="A30:B30"/>
    <mergeCell ref="D30:G30"/>
    <mergeCell ref="A31:B31"/>
    <mergeCell ref="E31:F31"/>
    <mergeCell ref="G31:H31"/>
    <mergeCell ref="I31:J31"/>
    <mergeCell ref="A32:B32"/>
    <mergeCell ref="D32:G32"/>
    <mergeCell ref="E33:F33"/>
    <mergeCell ref="G33:H33"/>
    <mergeCell ref="E28:F28"/>
    <mergeCell ref="G28:H28"/>
    <mergeCell ref="A26:B26"/>
    <mergeCell ref="E27:F27"/>
    <mergeCell ref="G27:H27"/>
    <mergeCell ref="C26:J26"/>
    <mergeCell ref="A28:B28"/>
    <mergeCell ref="I28:J28"/>
    <mergeCell ref="E29:F29"/>
    <mergeCell ref="G29:H29"/>
    <mergeCell ref="E21:F21"/>
    <mergeCell ref="G21:H21"/>
    <mergeCell ref="E25:F25"/>
    <mergeCell ref="G25:H25"/>
    <mergeCell ref="E23:F23"/>
    <mergeCell ref="G23:H23"/>
    <mergeCell ref="A22:B22"/>
    <mergeCell ref="C22:J22"/>
    <mergeCell ref="A24:B24"/>
    <mergeCell ref="C24:J24"/>
    <mergeCell ref="E20:F20"/>
    <mergeCell ref="A16:B16"/>
    <mergeCell ref="C16:D16"/>
    <mergeCell ref="A17:J17"/>
    <mergeCell ref="A18:B18"/>
    <mergeCell ref="C18:J18"/>
    <mergeCell ref="E19:F19"/>
    <mergeCell ref="G19:H19"/>
    <mergeCell ref="A20:B20"/>
    <mergeCell ref="C20:D20"/>
    <mergeCell ref="G20:J20"/>
    <mergeCell ref="E14:F14"/>
    <mergeCell ref="E15:F15"/>
    <mergeCell ref="A12:B12"/>
    <mergeCell ref="C12:D12"/>
    <mergeCell ref="E12:F12"/>
    <mergeCell ref="G12:H12"/>
    <mergeCell ref="E13:F13"/>
    <mergeCell ref="G13:H13"/>
    <mergeCell ref="A14:B14"/>
    <mergeCell ref="C14:D14"/>
    <mergeCell ref="H14:I14"/>
    <mergeCell ref="G15:H15"/>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 ref="E100:F100"/>
    <mergeCell ref="G100:H100"/>
    <mergeCell ref="A101:B101"/>
    <mergeCell ref="C101:J101"/>
    <mergeCell ref="C102:F102"/>
    <mergeCell ref="A103:B103"/>
    <mergeCell ref="C103:J103"/>
    <mergeCell ref="C104:G104"/>
    <mergeCell ref="C96:I96"/>
    <mergeCell ref="A97:B97"/>
    <mergeCell ref="C97:E97"/>
    <mergeCell ref="F97:G97"/>
    <mergeCell ref="H97:J97"/>
    <mergeCell ref="E98:F98"/>
    <mergeCell ref="G98:H98"/>
    <mergeCell ref="A99:B99"/>
    <mergeCell ref="C99:J99"/>
  </mergeCells>
  <dataValidations count="3">
    <dataValidation type="list" allowBlank="1" showInputMessage="1" showErrorMessage="1" sqref="C32">
      <formula1>$H$32:$I$32</formula1>
    </dataValidation>
    <dataValidation type="list" allowBlank="1" showInputMessage="1" showErrorMessage="1" sqref="C30">
      <formula1>$H$30:$I$30</formula1>
    </dataValidation>
    <dataValidation type="list" allowBlank="1" showInputMessage="1" showErrorMessage="1" sqref="C93:D93">
      <formula1>$J$91:$J$92</formula1>
    </dataValidation>
  </dataValidations>
  <hyperlinks>
    <hyperlink ref="C24" r:id="rId1"/>
    <hyperlink ref="C26"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topLeftCell="A99" zoomScale="90" zoomScaleNormal="90" zoomScaleSheetLayoutView="110" workbookViewId="0">
      <selection activeCell="I133" sqref="I133"/>
    </sheetView>
  </sheetViews>
  <sheetFormatPr defaultColWidth="8.85546875" defaultRowHeight="12.75" x14ac:dyDescent="0.2"/>
  <cols>
    <col min="1" max="7" width="8.85546875" style="25"/>
    <col min="8" max="9" width="15.7109375" style="53" customWidth="1"/>
    <col min="10" max="10" width="10.28515625" style="25" bestFit="1" customWidth="1"/>
    <col min="11" max="16384" width="8.85546875" style="25"/>
  </cols>
  <sheetData>
    <row r="1" spans="1:9" x14ac:dyDescent="0.2">
      <c r="A1" s="221" t="s">
        <v>1</v>
      </c>
      <c r="B1" s="222"/>
      <c r="C1" s="222"/>
      <c r="D1" s="222"/>
      <c r="E1" s="222"/>
      <c r="F1" s="222"/>
      <c r="G1" s="222"/>
      <c r="H1" s="222"/>
      <c r="I1" s="222"/>
    </row>
    <row r="2" spans="1:9" ht="12.75" customHeight="1" x14ac:dyDescent="0.2">
      <c r="A2" s="223" t="s">
        <v>509</v>
      </c>
      <c r="B2" s="224"/>
      <c r="C2" s="224"/>
      <c r="D2" s="224"/>
      <c r="E2" s="224"/>
      <c r="F2" s="224"/>
      <c r="G2" s="224"/>
      <c r="H2" s="224"/>
      <c r="I2" s="224"/>
    </row>
    <row r="3" spans="1:9" x14ac:dyDescent="0.2">
      <c r="A3" s="225" t="s">
        <v>361</v>
      </c>
      <c r="B3" s="226"/>
      <c r="C3" s="226"/>
      <c r="D3" s="226"/>
      <c r="E3" s="226"/>
      <c r="F3" s="226"/>
      <c r="G3" s="226"/>
      <c r="H3" s="226"/>
      <c r="I3" s="226"/>
    </row>
    <row r="4" spans="1:9" ht="12.75" customHeight="1" x14ac:dyDescent="0.2">
      <c r="A4" s="230" t="s">
        <v>510</v>
      </c>
      <c r="B4" s="231"/>
      <c r="C4" s="231"/>
      <c r="D4" s="231"/>
      <c r="E4" s="231"/>
      <c r="F4" s="231"/>
      <c r="G4" s="231"/>
      <c r="H4" s="231"/>
      <c r="I4" s="232"/>
    </row>
    <row r="5" spans="1:9" ht="34.5" thickBot="1" x14ac:dyDescent="0.25">
      <c r="A5" s="236" t="s">
        <v>2</v>
      </c>
      <c r="B5" s="237"/>
      <c r="C5" s="237"/>
      <c r="D5" s="237"/>
      <c r="E5" s="237"/>
      <c r="F5" s="238"/>
      <c r="G5" s="26" t="s">
        <v>113</v>
      </c>
      <c r="H5" s="48" t="s">
        <v>376</v>
      </c>
      <c r="I5" s="49" t="s">
        <v>384</v>
      </c>
    </row>
    <row r="6" spans="1:9" x14ac:dyDescent="0.2">
      <c r="A6" s="233">
        <v>1</v>
      </c>
      <c r="B6" s="234"/>
      <c r="C6" s="234"/>
      <c r="D6" s="234"/>
      <c r="E6" s="234"/>
      <c r="F6" s="235"/>
      <c r="G6" s="27">
        <v>2</v>
      </c>
      <c r="H6" s="28">
        <v>3</v>
      </c>
      <c r="I6" s="28">
        <v>4</v>
      </c>
    </row>
    <row r="7" spans="1:9" x14ac:dyDescent="0.2">
      <c r="A7" s="239"/>
      <c r="B7" s="239"/>
      <c r="C7" s="239"/>
      <c r="D7" s="239"/>
      <c r="E7" s="239"/>
      <c r="F7" s="239"/>
      <c r="G7" s="239"/>
      <c r="H7" s="239"/>
      <c r="I7" s="240"/>
    </row>
    <row r="8" spans="1:9" ht="12.75" customHeight="1" x14ac:dyDescent="0.2">
      <c r="A8" s="241" t="s">
        <v>4</v>
      </c>
      <c r="B8" s="242"/>
      <c r="C8" s="242"/>
      <c r="D8" s="242"/>
      <c r="E8" s="242"/>
      <c r="F8" s="243"/>
      <c r="G8" s="16">
        <v>1</v>
      </c>
      <c r="H8" s="50">
        <v>0</v>
      </c>
      <c r="I8" s="50">
        <v>0</v>
      </c>
    </row>
    <row r="9" spans="1:9" ht="12.75" customHeight="1" x14ac:dyDescent="0.2">
      <c r="A9" s="210" t="s">
        <v>5</v>
      </c>
      <c r="B9" s="211"/>
      <c r="C9" s="211"/>
      <c r="D9" s="211"/>
      <c r="E9" s="211"/>
      <c r="F9" s="212"/>
      <c r="G9" s="17">
        <v>2</v>
      </c>
      <c r="H9" s="51">
        <f>H10+H17+H27+H38+H43</f>
        <v>15504000000</v>
      </c>
      <c r="I9" s="51">
        <f>I10+I17+I27+I38+I43</f>
        <v>16300000000</v>
      </c>
    </row>
    <row r="10" spans="1:9" ht="12.75" customHeight="1" x14ac:dyDescent="0.2">
      <c r="A10" s="227" t="s">
        <v>6</v>
      </c>
      <c r="B10" s="228"/>
      <c r="C10" s="228"/>
      <c r="D10" s="228"/>
      <c r="E10" s="228"/>
      <c r="F10" s="229"/>
      <c r="G10" s="17">
        <v>3</v>
      </c>
      <c r="H10" s="51">
        <f>H11+H12+H13+H14+H15+H16</f>
        <v>670000000</v>
      </c>
      <c r="I10" s="51">
        <f>I11+I12+I13+I14+I15+I16</f>
        <v>648000000</v>
      </c>
    </row>
    <row r="11" spans="1:9" ht="12.75" customHeight="1" x14ac:dyDescent="0.2">
      <c r="A11" s="218" t="s">
        <v>7</v>
      </c>
      <c r="B11" s="219"/>
      <c r="C11" s="219"/>
      <c r="D11" s="219"/>
      <c r="E11" s="219"/>
      <c r="F11" s="220"/>
      <c r="G11" s="16">
        <v>4</v>
      </c>
      <c r="H11" s="50">
        <v>0</v>
      </c>
      <c r="I11" s="50">
        <v>1000000</v>
      </c>
    </row>
    <row r="12" spans="1:9" ht="23.45" customHeight="1" x14ac:dyDescent="0.2">
      <c r="A12" s="218" t="s">
        <v>8</v>
      </c>
      <c r="B12" s="219"/>
      <c r="C12" s="219"/>
      <c r="D12" s="219"/>
      <c r="E12" s="219"/>
      <c r="F12" s="220"/>
      <c r="G12" s="16">
        <v>5</v>
      </c>
      <c r="H12" s="50">
        <v>213000000</v>
      </c>
      <c r="I12" s="50">
        <v>169000000</v>
      </c>
    </row>
    <row r="13" spans="1:9" ht="12.75" customHeight="1" x14ac:dyDescent="0.2">
      <c r="A13" s="218" t="s">
        <v>9</v>
      </c>
      <c r="B13" s="219"/>
      <c r="C13" s="219"/>
      <c r="D13" s="219"/>
      <c r="E13" s="219"/>
      <c r="F13" s="220"/>
      <c r="G13" s="16">
        <v>6</v>
      </c>
      <c r="H13" s="50">
        <v>152000000</v>
      </c>
      <c r="I13" s="50">
        <v>152000000</v>
      </c>
    </row>
    <row r="14" spans="1:9" ht="12.75" customHeight="1" x14ac:dyDescent="0.2">
      <c r="A14" s="218" t="s">
        <v>10</v>
      </c>
      <c r="B14" s="219"/>
      <c r="C14" s="219"/>
      <c r="D14" s="219"/>
      <c r="E14" s="219"/>
      <c r="F14" s="220"/>
      <c r="G14" s="16">
        <v>7</v>
      </c>
      <c r="H14" s="50">
        <v>26000000</v>
      </c>
      <c r="I14" s="50">
        <v>13000000</v>
      </c>
    </row>
    <row r="15" spans="1:9" ht="12.75" customHeight="1" x14ac:dyDescent="0.2">
      <c r="A15" s="218" t="s">
        <v>11</v>
      </c>
      <c r="B15" s="219"/>
      <c r="C15" s="219"/>
      <c r="D15" s="219"/>
      <c r="E15" s="219"/>
      <c r="F15" s="220"/>
      <c r="G15" s="16">
        <v>8</v>
      </c>
      <c r="H15" s="50">
        <v>279000000</v>
      </c>
      <c r="I15" s="50">
        <v>313000000</v>
      </c>
    </row>
    <row r="16" spans="1:9" ht="12.75" customHeight="1" x14ac:dyDescent="0.2">
      <c r="A16" s="218" t="s">
        <v>12</v>
      </c>
      <c r="B16" s="219"/>
      <c r="C16" s="219"/>
      <c r="D16" s="219"/>
      <c r="E16" s="219"/>
      <c r="F16" s="220"/>
      <c r="G16" s="16">
        <v>9</v>
      </c>
      <c r="H16" s="50">
        <v>0</v>
      </c>
      <c r="I16" s="50">
        <v>0</v>
      </c>
    </row>
    <row r="17" spans="1:9" ht="12.75" customHeight="1" x14ac:dyDescent="0.2">
      <c r="A17" s="227" t="s">
        <v>13</v>
      </c>
      <c r="B17" s="228"/>
      <c r="C17" s="228"/>
      <c r="D17" s="228"/>
      <c r="E17" s="228"/>
      <c r="F17" s="229"/>
      <c r="G17" s="17">
        <v>10</v>
      </c>
      <c r="H17" s="51">
        <f>H18+H19+H20+H21+H22+H23+H24+H25+H26</f>
        <v>12465000000</v>
      </c>
      <c r="I17" s="51">
        <f>I18+I19+I20+I21+I22+I23+I24+I25+I26</f>
        <v>13273000000</v>
      </c>
    </row>
    <row r="18" spans="1:9" ht="12.75" customHeight="1" x14ac:dyDescent="0.2">
      <c r="A18" s="218" t="s">
        <v>14</v>
      </c>
      <c r="B18" s="219"/>
      <c r="C18" s="219"/>
      <c r="D18" s="219"/>
      <c r="E18" s="219"/>
      <c r="F18" s="220"/>
      <c r="G18" s="16">
        <v>11</v>
      </c>
      <c r="H18" s="50">
        <v>1270000000</v>
      </c>
      <c r="I18" s="50">
        <v>1304000000</v>
      </c>
    </row>
    <row r="19" spans="1:9" ht="12.75" customHeight="1" x14ac:dyDescent="0.2">
      <c r="A19" s="218" t="s">
        <v>15</v>
      </c>
      <c r="B19" s="219"/>
      <c r="C19" s="219"/>
      <c r="D19" s="219"/>
      <c r="E19" s="219"/>
      <c r="F19" s="220"/>
      <c r="G19" s="16">
        <v>12</v>
      </c>
      <c r="H19" s="50">
        <v>5261000000</v>
      </c>
      <c r="I19" s="50">
        <v>5070000000</v>
      </c>
    </row>
    <row r="20" spans="1:9" ht="12.75" customHeight="1" x14ac:dyDescent="0.2">
      <c r="A20" s="218" t="s">
        <v>16</v>
      </c>
      <c r="B20" s="219"/>
      <c r="C20" s="219"/>
      <c r="D20" s="219"/>
      <c r="E20" s="219"/>
      <c r="F20" s="220"/>
      <c r="G20" s="16">
        <v>13</v>
      </c>
      <c r="H20" s="50">
        <v>3245000000</v>
      </c>
      <c r="I20" s="50">
        <v>3990000000</v>
      </c>
    </row>
    <row r="21" spans="1:9" ht="12.75" customHeight="1" x14ac:dyDescent="0.2">
      <c r="A21" s="218" t="s">
        <v>17</v>
      </c>
      <c r="B21" s="219"/>
      <c r="C21" s="219"/>
      <c r="D21" s="219"/>
      <c r="E21" s="219"/>
      <c r="F21" s="220"/>
      <c r="G21" s="16">
        <v>14</v>
      </c>
      <c r="H21" s="50">
        <v>271000000</v>
      </c>
      <c r="I21" s="50">
        <v>305000000</v>
      </c>
    </row>
    <row r="22" spans="1:9" ht="12.75" customHeight="1" x14ac:dyDescent="0.2">
      <c r="A22" s="218" t="s">
        <v>18</v>
      </c>
      <c r="B22" s="219"/>
      <c r="C22" s="219"/>
      <c r="D22" s="219"/>
      <c r="E22" s="219"/>
      <c r="F22" s="220"/>
      <c r="G22" s="16">
        <v>15</v>
      </c>
      <c r="H22" s="50">
        <v>0</v>
      </c>
      <c r="I22" s="50">
        <v>0</v>
      </c>
    </row>
    <row r="23" spans="1:9" ht="12.75" customHeight="1" x14ac:dyDescent="0.2">
      <c r="A23" s="218" t="s">
        <v>19</v>
      </c>
      <c r="B23" s="219"/>
      <c r="C23" s="219"/>
      <c r="D23" s="219"/>
      <c r="E23" s="219"/>
      <c r="F23" s="220"/>
      <c r="G23" s="16">
        <v>16</v>
      </c>
      <c r="H23" s="50">
        <v>181000000</v>
      </c>
      <c r="I23" s="50">
        <v>364000000</v>
      </c>
    </row>
    <row r="24" spans="1:9" ht="12.75" customHeight="1" x14ac:dyDescent="0.2">
      <c r="A24" s="218" t="s">
        <v>20</v>
      </c>
      <c r="B24" s="219"/>
      <c r="C24" s="219"/>
      <c r="D24" s="219"/>
      <c r="E24" s="219"/>
      <c r="F24" s="220"/>
      <c r="G24" s="16">
        <v>17</v>
      </c>
      <c r="H24" s="50">
        <v>2235000000</v>
      </c>
      <c r="I24" s="50">
        <v>1896000000</v>
      </c>
    </row>
    <row r="25" spans="1:9" ht="12.75" customHeight="1" x14ac:dyDescent="0.2">
      <c r="A25" s="218" t="s">
        <v>21</v>
      </c>
      <c r="B25" s="219"/>
      <c r="C25" s="219"/>
      <c r="D25" s="219"/>
      <c r="E25" s="219"/>
      <c r="F25" s="220"/>
      <c r="G25" s="16">
        <v>18</v>
      </c>
      <c r="H25" s="50">
        <v>2000000</v>
      </c>
      <c r="I25" s="50">
        <v>344000000</v>
      </c>
    </row>
    <row r="26" spans="1:9" ht="12.75" customHeight="1" x14ac:dyDescent="0.2">
      <c r="A26" s="218" t="s">
        <v>22</v>
      </c>
      <c r="B26" s="219"/>
      <c r="C26" s="219"/>
      <c r="D26" s="219"/>
      <c r="E26" s="219"/>
      <c r="F26" s="220"/>
      <c r="G26" s="16">
        <v>19</v>
      </c>
      <c r="H26" s="50">
        <v>0</v>
      </c>
      <c r="I26" s="50">
        <v>0</v>
      </c>
    </row>
    <row r="27" spans="1:9" ht="12.75" customHeight="1" x14ac:dyDescent="0.2">
      <c r="A27" s="227" t="s">
        <v>23</v>
      </c>
      <c r="B27" s="228"/>
      <c r="C27" s="228"/>
      <c r="D27" s="228"/>
      <c r="E27" s="228"/>
      <c r="F27" s="229"/>
      <c r="G27" s="17">
        <v>20</v>
      </c>
      <c r="H27" s="51">
        <f>SUM(H28:H37)</f>
        <v>645000000</v>
      </c>
      <c r="I27" s="51">
        <f>SUM(I28:I37)</f>
        <v>823000000</v>
      </c>
    </row>
    <row r="28" spans="1:9" ht="12.75" customHeight="1" x14ac:dyDescent="0.2">
      <c r="A28" s="218" t="s">
        <v>24</v>
      </c>
      <c r="B28" s="219"/>
      <c r="C28" s="219"/>
      <c r="D28" s="219"/>
      <c r="E28" s="219"/>
      <c r="F28" s="220"/>
      <c r="G28" s="16">
        <v>21</v>
      </c>
      <c r="H28" s="50">
        <v>0</v>
      </c>
      <c r="I28" s="50">
        <v>0</v>
      </c>
    </row>
    <row r="29" spans="1:9" ht="12.75" customHeight="1" x14ac:dyDescent="0.2">
      <c r="A29" s="218" t="s">
        <v>25</v>
      </c>
      <c r="B29" s="219"/>
      <c r="C29" s="219"/>
      <c r="D29" s="219"/>
      <c r="E29" s="219"/>
      <c r="F29" s="220"/>
      <c r="G29" s="16">
        <v>22</v>
      </c>
      <c r="H29" s="50">
        <v>0</v>
      </c>
      <c r="I29" s="50">
        <v>0</v>
      </c>
    </row>
    <row r="30" spans="1:9" ht="12.75" customHeight="1" x14ac:dyDescent="0.2">
      <c r="A30" s="218" t="s">
        <v>26</v>
      </c>
      <c r="B30" s="219"/>
      <c r="C30" s="219"/>
      <c r="D30" s="219"/>
      <c r="E30" s="219"/>
      <c r="F30" s="220"/>
      <c r="G30" s="16">
        <v>23</v>
      </c>
      <c r="H30" s="50">
        <v>0</v>
      </c>
      <c r="I30" s="50">
        <v>0</v>
      </c>
    </row>
    <row r="31" spans="1:9" ht="24.6" customHeight="1" x14ac:dyDescent="0.2">
      <c r="A31" s="218" t="s">
        <v>27</v>
      </c>
      <c r="B31" s="219"/>
      <c r="C31" s="219"/>
      <c r="D31" s="219"/>
      <c r="E31" s="219"/>
      <c r="F31" s="220"/>
      <c r="G31" s="16">
        <v>24</v>
      </c>
      <c r="H31" s="50">
        <v>159000000</v>
      </c>
      <c r="I31" s="50">
        <v>170000000</v>
      </c>
    </row>
    <row r="32" spans="1:9" ht="24" customHeight="1" x14ac:dyDescent="0.2">
      <c r="A32" s="218" t="s">
        <v>28</v>
      </c>
      <c r="B32" s="219"/>
      <c r="C32" s="219"/>
      <c r="D32" s="219"/>
      <c r="E32" s="219"/>
      <c r="F32" s="220"/>
      <c r="G32" s="16">
        <v>25</v>
      </c>
      <c r="H32" s="50">
        <v>0</v>
      </c>
      <c r="I32" s="50">
        <v>0</v>
      </c>
    </row>
    <row r="33" spans="1:9" ht="26.45" customHeight="1" x14ac:dyDescent="0.2">
      <c r="A33" s="218" t="s">
        <v>29</v>
      </c>
      <c r="B33" s="219"/>
      <c r="C33" s="219"/>
      <c r="D33" s="219"/>
      <c r="E33" s="219"/>
      <c r="F33" s="220"/>
      <c r="G33" s="16">
        <v>26</v>
      </c>
      <c r="H33" s="50">
        <v>0</v>
      </c>
      <c r="I33" s="50">
        <v>0</v>
      </c>
    </row>
    <row r="34" spans="1:9" ht="12.75" customHeight="1" x14ac:dyDescent="0.2">
      <c r="A34" s="218" t="s">
        <v>30</v>
      </c>
      <c r="B34" s="219"/>
      <c r="C34" s="219"/>
      <c r="D34" s="219"/>
      <c r="E34" s="219"/>
      <c r="F34" s="220"/>
      <c r="G34" s="16">
        <v>27</v>
      </c>
      <c r="H34" s="50">
        <v>0</v>
      </c>
      <c r="I34" s="50">
        <v>39000000</v>
      </c>
    </row>
    <row r="35" spans="1:9" ht="12.75" customHeight="1" x14ac:dyDescent="0.2">
      <c r="A35" s="218" t="s">
        <v>31</v>
      </c>
      <c r="B35" s="219"/>
      <c r="C35" s="219"/>
      <c r="D35" s="219"/>
      <c r="E35" s="219"/>
      <c r="F35" s="220"/>
      <c r="G35" s="16">
        <v>28</v>
      </c>
      <c r="H35" s="50">
        <v>7000000</v>
      </c>
      <c r="I35" s="50">
        <v>7000000</v>
      </c>
    </row>
    <row r="36" spans="1:9" ht="12.75" customHeight="1" x14ac:dyDescent="0.2">
      <c r="A36" s="218" t="s">
        <v>32</v>
      </c>
      <c r="B36" s="219"/>
      <c r="C36" s="219"/>
      <c r="D36" s="219"/>
      <c r="E36" s="219"/>
      <c r="F36" s="220"/>
      <c r="G36" s="16">
        <v>29</v>
      </c>
      <c r="H36" s="50">
        <v>0</v>
      </c>
      <c r="I36" s="50">
        <v>0</v>
      </c>
    </row>
    <row r="37" spans="1:9" ht="12.75" customHeight="1" x14ac:dyDescent="0.2">
      <c r="A37" s="218" t="s">
        <v>33</v>
      </c>
      <c r="B37" s="219"/>
      <c r="C37" s="219"/>
      <c r="D37" s="219"/>
      <c r="E37" s="219"/>
      <c r="F37" s="220"/>
      <c r="G37" s="16">
        <v>30</v>
      </c>
      <c r="H37" s="50">
        <v>479000000</v>
      </c>
      <c r="I37" s="50">
        <v>607000000</v>
      </c>
    </row>
    <row r="38" spans="1:9" ht="12.75" customHeight="1" x14ac:dyDescent="0.2">
      <c r="A38" s="227" t="s">
        <v>34</v>
      </c>
      <c r="B38" s="228"/>
      <c r="C38" s="228"/>
      <c r="D38" s="228"/>
      <c r="E38" s="228"/>
      <c r="F38" s="229"/>
      <c r="G38" s="17">
        <v>31</v>
      </c>
      <c r="H38" s="51">
        <f>H39+H40+H41+H42</f>
        <v>525000000</v>
      </c>
      <c r="I38" s="51">
        <f>I39+I40+I41+I42</f>
        <v>521000000</v>
      </c>
    </row>
    <row r="39" spans="1:9" ht="12.75" customHeight="1" x14ac:dyDescent="0.2">
      <c r="A39" s="218" t="s">
        <v>35</v>
      </c>
      <c r="B39" s="219"/>
      <c r="C39" s="219"/>
      <c r="D39" s="219"/>
      <c r="E39" s="219"/>
      <c r="F39" s="220"/>
      <c r="G39" s="16">
        <v>32</v>
      </c>
      <c r="H39" s="50">
        <v>0</v>
      </c>
      <c r="I39" s="50">
        <v>0</v>
      </c>
    </row>
    <row r="40" spans="1:9" ht="12.75" customHeight="1" x14ac:dyDescent="0.2">
      <c r="A40" s="218" t="s">
        <v>36</v>
      </c>
      <c r="B40" s="219"/>
      <c r="C40" s="219"/>
      <c r="D40" s="219"/>
      <c r="E40" s="219"/>
      <c r="F40" s="220"/>
      <c r="G40" s="16">
        <v>33</v>
      </c>
      <c r="H40" s="50">
        <v>0</v>
      </c>
      <c r="I40" s="50">
        <v>0</v>
      </c>
    </row>
    <row r="41" spans="1:9" ht="12.75" customHeight="1" x14ac:dyDescent="0.2">
      <c r="A41" s="218" t="s">
        <v>37</v>
      </c>
      <c r="B41" s="219"/>
      <c r="C41" s="219"/>
      <c r="D41" s="219"/>
      <c r="E41" s="219"/>
      <c r="F41" s="220"/>
      <c r="G41" s="16">
        <v>34</v>
      </c>
      <c r="H41" s="50">
        <v>49000000</v>
      </c>
      <c r="I41" s="50">
        <v>39000000</v>
      </c>
    </row>
    <row r="42" spans="1:9" ht="12.75" customHeight="1" x14ac:dyDescent="0.2">
      <c r="A42" s="218" t="s">
        <v>38</v>
      </c>
      <c r="B42" s="219"/>
      <c r="C42" s="219"/>
      <c r="D42" s="219"/>
      <c r="E42" s="219"/>
      <c r="F42" s="220"/>
      <c r="G42" s="16">
        <v>35</v>
      </c>
      <c r="H42" s="50">
        <v>476000000</v>
      </c>
      <c r="I42" s="50">
        <v>482000000</v>
      </c>
    </row>
    <row r="43" spans="1:9" ht="12.75" customHeight="1" x14ac:dyDescent="0.2">
      <c r="A43" s="202" t="s">
        <v>39</v>
      </c>
      <c r="B43" s="203"/>
      <c r="C43" s="203"/>
      <c r="D43" s="203"/>
      <c r="E43" s="203"/>
      <c r="F43" s="204"/>
      <c r="G43" s="16">
        <v>36</v>
      </c>
      <c r="H43" s="50">
        <v>1199000000</v>
      </c>
      <c r="I43" s="50">
        <v>1035000000</v>
      </c>
    </row>
    <row r="44" spans="1:9" ht="12.75" customHeight="1" x14ac:dyDescent="0.2">
      <c r="A44" s="210" t="s">
        <v>40</v>
      </c>
      <c r="B44" s="211"/>
      <c r="C44" s="211"/>
      <c r="D44" s="211"/>
      <c r="E44" s="211"/>
      <c r="F44" s="212"/>
      <c r="G44" s="17">
        <v>37</v>
      </c>
      <c r="H44" s="51">
        <f>H45+H53+H60+H70</f>
        <v>5185000000</v>
      </c>
      <c r="I44" s="51">
        <f>I45+I53+I60+I70</f>
        <v>5158000000</v>
      </c>
    </row>
    <row r="45" spans="1:9" ht="12.75" customHeight="1" x14ac:dyDescent="0.2">
      <c r="A45" s="227" t="s">
        <v>41</v>
      </c>
      <c r="B45" s="228"/>
      <c r="C45" s="228"/>
      <c r="D45" s="228"/>
      <c r="E45" s="228"/>
      <c r="F45" s="229"/>
      <c r="G45" s="17">
        <v>38</v>
      </c>
      <c r="H45" s="51">
        <f>SUM(H46:H52)</f>
        <v>2649000000</v>
      </c>
      <c r="I45" s="51">
        <f>SUM(I46:I52)</f>
        <v>2305000000</v>
      </c>
    </row>
    <row r="46" spans="1:9" ht="12.75" customHeight="1" x14ac:dyDescent="0.2">
      <c r="A46" s="218" t="s">
        <v>42</v>
      </c>
      <c r="B46" s="219"/>
      <c r="C46" s="219"/>
      <c r="D46" s="219"/>
      <c r="E46" s="219"/>
      <c r="F46" s="220"/>
      <c r="G46" s="16">
        <v>39</v>
      </c>
      <c r="H46" s="50">
        <v>617000000</v>
      </c>
      <c r="I46" s="50">
        <v>471000000</v>
      </c>
    </row>
    <row r="47" spans="1:9" ht="12.75" customHeight="1" x14ac:dyDescent="0.2">
      <c r="A47" s="218" t="s">
        <v>43</v>
      </c>
      <c r="B47" s="219"/>
      <c r="C47" s="219"/>
      <c r="D47" s="219"/>
      <c r="E47" s="219"/>
      <c r="F47" s="220"/>
      <c r="G47" s="16">
        <v>40</v>
      </c>
      <c r="H47" s="50">
        <v>876000000</v>
      </c>
      <c r="I47" s="50">
        <v>669000000</v>
      </c>
    </row>
    <row r="48" spans="1:9" ht="12.75" customHeight="1" x14ac:dyDescent="0.2">
      <c r="A48" s="218" t="s">
        <v>44</v>
      </c>
      <c r="B48" s="219"/>
      <c r="C48" s="219"/>
      <c r="D48" s="219"/>
      <c r="E48" s="219"/>
      <c r="F48" s="220"/>
      <c r="G48" s="16">
        <v>41</v>
      </c>
      <c r="H48" s="50">
        <v>907000000</v>
      </c>
      <c r="I48" s="50">
        <v>911000000</v>
      </c>
    </row>
    <row r="49" spans="1:9" ht="12.75" customHeight="1" x14ac:dyDescent="0.2">
      <c r="A49" s="218" t="s">
        <v>45</v>
      </c>
      <c r="B49" s="219"/>
      <c r="C49" s="219"/>
      <c r="D49" s="219"/>
      <c r="E49" s="219"/>
      <c r="F49" s="220"/>
      <c r="G49" s="16">
        <v>42</v>
      </c>
      <c r="H49" s="50">
        <v>245000000</v>
      </c>
      <c r="I49" s="50">
        <v>248000000</v>
      </c>
    </row>
    <row r="50" spans="1:9" ht="12.75" customHeight="1" x14ac:dyDescent="0.2">
      <c r="A50" s="218" t="s">
        <v>46</v>
      </c>
      <c r="B50" s="219"/>
      <c r="C50" s="219"/>
      <c r="D50" s="219"/>
      <c r="E50" s="219"/>
      <c r="F50" s="220"/>
      <c r="G50" s="16">
        <v>43</v>
      </c>
      <c r="H50" s="50">
        <v>0</v>
      </c>
      <c r="I50" s="50">
        <v>0</v>
      </c>
    </row>
    <row r="51" spans="1:9" ht="12.75" customHeight="1" x14ac:dyDescent="0.2">
      <c r="A51" s="218" t="s">
        <v>47</v>
      </c>
      <c r="B51" s="219"/>
      <c r="C51" s="219"/>
      <c r="D51" s="219"/>
      <c r="E51" s="219"/>
      <c r="F51" s="220"/>
      <c r="G51" s="16">
        <v>44</v>
      </c>
      <c r="H51" s="50">
        <v>4000000</v>
      </c>
      <c r="I51" s="50">
        <v>6000000</v>
      </c>
    </row>
    <row r="52" spans="1:9" ht="12.75" customHeight="1" x14ac:dyDescent="0.2">
      <c r="A52" s="218" t="s">
        <v>48</v>
      </c>
      <c r="B52" s="219"/>
      <c r="C52" s="219"/>
      <c r="D52" s="219"/>
      <c r="E52" s="219"/>
      <c r="F52" s="220"/>
      <c r="G52" s="16">
        <v>45</v>
      </c>
      <c r="H52" s="50">
        <v>0</v>
      </c>
      <c r="I52" s="50">
        <v>0</v>
      </c>
    </row>
    <row r="53" spans="1:9" ht="12.75" customHeight="1" x14ac:dyDescent="0.2">
      <c r="A53" s="227" t="s">
        <v>49</v>
      </c>
      <c r="B53" s="228"/>
      <c r="C53" s="228"/>
      <c r="D53" s="228"/>
      <c r="E53" s="228"/>
      <c r="F53" s="229"/>
      <c r="G53" s="17">
        <v>46</v>
      </c>
      <c r="H53" s="51">
        <f>SUM(H54:H59)</f>
        <v>1966000000</v>
      </c>
      <c r="I53" s="51">
        <f>SUM(I54:I59)</f>
        <v>2185000000</v>
      </c>
    </row>
    <row r="54" spans="1:9" ht="12.75" customHeight="1" x14ac:dyDescent="0.2">
      <c r="A54" s="218" t="s">
        <v>50</v>
      </c>
      <c r="B54" s="219"/>
      <c r="C54" s="219"/>
      <c r="D54" s="219"/>
      <c r="E54" s="219"/>
      <c r="F54" s="220"/>
      <c r="G54" s="16">
        <v>47</v>
      </c>
      <c r="H54" s="50">
        <v>0</v>
      </c>
      <c r="I54" s="50">
        <v>0</v>
      </c>
    </row>
    <row r="55" spans="1:9" ht="12.75" customHeight="1" x14ac:dyDescent="0.2">
      <c r="A55" s="218" t="s">
        <v>51</v>
      </c>
      <c r="B55" s="219"/>
      <c r="C55" s="219"/>
      <c r="D55" s="219"/>
      <c r="E55" s="219"/>
      <c r="F55" s="220"/>
      <c r="G55" s="16">
        <v>48</v>
      </c>
      <c r="H55" s="50">
        <v>0</v>
      </c>
      <c r="I55" s="50">
        <v>0</v>
      </c>
    </row>
    <row r="56" spans="1:9" ht="12.75" customHeight="1" x14ac:dyDescent="0.2">
      <c r="A56" s="218" t="s">
        <v>52</v>
      </c>
      <c r="B56" s="219"/>
      <c r="C56" s="219"/>
      <c r="D56" s="219"/>
      <c r="E56" s="219"/>
      <c r="F56" s="220"/>
      <c r="G56" s="16">
        <v>49</v>
      </c>
      <c r="H56" s="50">
        <v>1837000000</v>
      </c>
      <c r="I56" s="50">
        <v>2026000000</v>
      </c>
    </row>
    <row r="57" spans="1:9" ht="12.75" customHeight="1" x14ac:dyDescent="0.2">
      <c r="A57" s="218" t="s">
        <v>53</v>
      </c>
      <c r="B57" s="219"/>
      <c r="C57" s="219"/>
      <c r="D57" s="219"/>
      <c r="E57" s="219"/>
      <c r="F57" s="220"/>
      <c r="G57" s="16">
        <v>50</v>
      </c>
      <c r="H57" s="50">
        <v>5000000</v>
      </c>
      <c r="I57" s="50">
        <v>3000000</v>
      </c>
    </row>
    <row r="58" spans="1:9" ht="12.75" customHeight="1" x14ac:dyDescent="0.2">
      <c r="A58" s="218" t="s">
        <v>54</v>
      </c>
      <c r="B58" s="219"/>
      <c r="C58" s="219"/>
      <c r="D58" s="219"/>
      <c r="E58" s="219"/>
      <c r="F58" s="220"/>
      <c r="G58" s="16">
        <v>51</v>
      </c>
      <c r="H58" s="50">
        <v>38000000</v>
      </c>
      <c r="I58" s="50">
        <v>58000000</v>
      </c>
    </row>
    <row r="59" spans="1:9" ht="12.75" customHeight="1" x14ac:dyDescent="0.2">
      <c r="A59" s="218" t="s">
        <v>55</v>
      </c>
      <c r="B59" s="219"/>
      <c r="C59" s="219"/>
      <c r="D59" s="219"/>
      <c r="E59" s="219"/>
      <c r="F59" s="220"/>
      <c r="G59" s="16">
        <v>52</v>
      </c>
      <c r="H59" s="50">
        <v>86000000</v>
      </c>
      <c r="I59" s="50">
        <v>98000000</v>
      </c>
    </row>
    <row r="60" spans="1:9" ht="12.75" customHeight="1" x14ac:dyDescent="0.2">
      <c r="A60" s="227" t="s">
        <v>56</v>
      </c>
      <c r="B60" s="228"/>
      <c r="C60" s="228"/>
      <c r="D60" s="228"/>
      <c r="E60" s="228"/>
      <c r="F60" s="229"/>
      <c r="G60" s="17">
        <v>53</v>
      </c>
      <c r="H60" s="51">
        <f>SUM(H61:H69)</f>
        <v>148000000</v>
      </c>
      <c r="I60" s="51">
        <f>SUM(I61:I69)</f>
        <v>62000000</v>
      </c>
    </row>
    <row r="61" spans="1:9" ht="12.75" customHeight="1" x14ac:dyDescent="0.2">
      <c r="A61" s="218" t="s">
        <v>24</v>
      </c>
      <c r="B61" s="219"/>
      <c r="C61" s="219"/>
      <c r="D61" s="219"/>
      <c r="E61" s="219"/>
      <c r="F61" s="220"/>
      <c r="G61" s="16">
        <v>54</v>
      </c>
      <c r="H61" s="50">
        <v>0</v>
      </c>
      <c r="I61" s="50">
        <v>0</v>
      </c>
    </row>
    <row r="62" spans="1:9" ht="12.75" customHeight="1" x14ac:dyDescent="0.2">
      <c r="A62" s="218" t="s">
        <v>25</v>
      </c>
      <c r="B62" s="219"/>
      <c r="C62" s="219"/>
      <c r="D62" s="219"/>
      <c r="E62" s="219"/>
      <c r="F62" s="220"/>
      <c r="G62" s="16">
        <v>55</v>
      </c>
      <c r="H62" s="50">
        <v>0</v>
      </c>
      <c r="I62" s="50">
        <v>0</v>
      </c>
    </row>
    <row r="63" spans="1:9" ht="12.75" customHeight="1" x14ac:dyDescent="0.2">
      <c r="A63" s="218" t="s">
        <v>26</v>
      </c>
      <c r="B63" s="219"/>
      <c r="C63" s="219"/>
      <c r="D63" s="219"/>
      <c r="E63" s="219"/>
      <c r="F63" s="220"/>
      <c r="G63" s="16">
        <v>56</v>
      </c>
      <c r="H63" s="50">
        <v>0</v>
      </c>
      <c r="I63" s="50">
        <v>0</v>
      </c>
    </row>
    <row r="64" spans="1:9" ht="23.45" customHeight="1" x14ac:dyDescent="0.2">
      <c r="A64" s="218" t="s">
        <v>57</v>
      </c>
      <c r="B64" s="219"/>
      <c r="C64" s="219"/>
      <c r="D64" s="219"/>
      <c r="E64" s="219"/>
      <c r="F64" s="220"/>
      <c r="G64" s="16">
        <v>57</v>
      </c>
      <c r="H64" s="50">
        <v>0</v>
      </c>
      <c r="I64" s="50">
        <v>0</v>
      </c>
    </row>
    <row r="65" spans="1:9" ht="21" customHeight="1" x14ac:dyDescent="0.2">
      <c r="A65" s="218" t="s">
        <v>28</v>
      </c>
      <c r="B65" s="219"/>
      <c r="C65" s="219"/>
      <c r="D65" s="219"/>
      <c r="E65" s="219"/>
      <c r="F65" s="220"/>
      <c r="G65" s="16">
        <v>58</v>
      </c>
      <c r="H65" s="50">
        <v>0</v>
      </c>
      <c r="I65" s="50">
        <v>0</v>
      </c>
    </row>
    <row r="66" spans="1:9" ht="22.9" customHeight="1" x14ac:dyDescent="0.2">
      <c r="A66" s="218" t="s">
        <v>29</v>
      </c>
      <c r="B66" s="219"/>
      <c r="C66" s="219"/>
      <c r="D66" s="219"/>
      <c r="E66" s="219"/>
      <c r="F66" s="220"/>
      <c r="G66" s="16">
        <v>59</v>
      </c>
      <c r="H66" s="50">
        <v>0</v>
      </c>
      <c r="I66" s="50">
        <v>0</v>
      </c>
    </row>
    <row r="67" spans="1:9" ht="12.75" customHeight="1" x14ac:dyDescent="0.2">
      <c r="A67" s="218" t="s">
        <v>30</v>
      </c>
      <c r="B67" s="219"/>
      <c r="C67" s="219"/>
      <c r="D67" s="219"/>
      <c r="E67" s="219"/>
      <c r="F67" s="220"/>
      <c r="G67" s="16">
        <v>60</v>
      </c>
      <c r="H67" s="50">
        <v>27000000</v>
      </c>
      <c r="I67" s="50">
        <v>0</v>
      </c>
    </row>
    <row r="68" spans="1:9" ht="12.75" customHeight="1" x14ac:dyDescent="0.2">
      <c r="A68" s="218" t="s">
        <v>31</v>
      </c>
      <c r="B68" s="219"/>
      <c r="C68" s="219"/>
      <c r="D68" s="219"/>
      <c r="E68" s="219"/>
      <c r="F68" s="220"/>
      <c r="G68" s="16">
        <v>61</v>
      </c>
      <c r="H68" s="50">
        <v>5000000</v>
      </c>
      <c r="I68" s="50">
        <v>2000000</v>
      </c>
    </row>
    <row r="69" spans="1:9" ht="12.75" customHeight="1" x14ac:dyDescent="0.2">
      <c r="A69" s="218" t="s">
        <v>58</v>
      </c>
      <c r="B69" s="219"/>
      <c r="C69" s="219"/>
      <c r="D69" s="219"/>
      <c r="E69" s="219"/>
      <c r="F69" s="220"/>
      <c r="G69" s="16">
        <v>62</v>
      </c>
      <c r="H69" s="50">
        <v>116000000</v>
      </c>
      <c r="I69" s="50">
        <v>60000000</v>
      </c>
    </row>
    <row r="70" spans="1:9" ht="12.75" customHeight="1" x14ac:dyDescent="0.2">
      <c r="A70" s="202" t="s">
        <v>59</v>
      </c>
      <c r="B70" s="203"/>
      <c r="C70" s="203"/>
      <c r="D70" s="203"/>
      <c r="E70" s="203"/>
      <c r="F70" s="204"/>
      <c r="G70" s="16">
        <v>63</v>
      </c>
      <c r="H70" s="50">
        <v>422000000</v>
      </c>
      <c r="I70" s="50">
        <v>606000000</v>
      </c>
    </row>
    <row r="71" spans="1:9" ht="12.75" customHeight="1" x14ac:dyDescent="0.2">
      <c r="A71" s="205" t="s">
        <v>60</v>
      </c>
      <c r="B71" s="206"/>
      <c r="C71" s="206"/>
      <c r="D71" s="206"/>
      <c r="E71" s="206"/>
      <c r="F71" s="207"/>
      <c r="G71" s="16">
        <v>64</v>
      </c>
      <c r="H71" s="50">
        <v>53000000</v>
      </c>
      <c r="I71" s="50">
        <v>74000000</v>
      </c>
    </row>
    <row r="72" spans="1:9" ht="12.75" customHeight="1" x14ac:dyDescent="0.2">
      <c r="A72" s="210" t="s">
        <v>61</v>
      </c>
      <c r="B72" s="211"/>
      <c r="C72" s="211"/>
      <c r="D72" s="211"/>
      <c r="E72" s="211"/>
      <c r="F72" s="212"/>
      <c r="G72" s="17">
        <v>65</v>
      </c>
      <c r="H72" s="51">
        <f>H8+H9+H44+H71</f>
        <v>20742000000</v>
      </c>
      <c r="I72" s="51">
        <f>I8+I9+I44+I71</f>
        <v>21532000000</v>
      </c>
    </row>
    <row r="73" spans="1:9" ht="12.75" customHeight="1" x14ac:dyDescent="0.2">
      <c r="A73" s="213" t="s">
        <v>62</v>
      </c>
      <c r="B73" s="214"/>
      <c r="C73" s="214"/>
      <c r="D73" s="214"/>
      <c r="E73" s="214"/>
      <c r="F73" s="215"/>
      <c r="G73" s="19">
        <v>66</v>
      </c>
      <c r="H73" s="52">
        <v>0</v>
      </c>
      <c r="I73" s="52">
        <v>0</v>
      </c>
    </row>
    <row r="74" spans="1:9" x14ac:dyDescent="0.2">
      <c r="A74" s="216" t="s">
        <v>63</v>
      </c>
      <c r="B74" s="217"/>
      <c r="C74" s="217"/>
      <c r="D74" s="217"/>
      <c r="E74" s="217"/>
      <c r="F74" s="217"/>
      <c r="G74" s="217"/>
      <c r="H74" s="217"/>
      <c r="I74" s="217"/>
    </row>
    <row r="75" spans="1:9" ht="12.75" customHeight="1" x14ac:dyDescent="0.2">
      <c r="A75" s="200" t="s">
        <v>64</v>
      </c>
      <c r="B75" s="200"/>
      <c r="C75" s="200"/>
      <c r="D75" s="200"/>
      <c r="E75" s="200"/>
      <c r="F75" s="200"/>
      <c r="G75" s="17">
        <v>67</v>
      </c>
      <c r="H75" s="51">
        <f>H76+H77+H78+H84+H85+H89+H92+H95</f>
        <v>11823000000</v>
      </c>
      <c r="I75" s="51">
        <f>I76+I77+I78+I84+I85+I89+I92+I95</f>
        <v>11216000000</v>
      </c>
    </row>
    <row r="76" spans="1:9" ht="12.75" customHeight="1" x14ac:dyDescent="0.2">
      <c r="A76" s="208" t="s">
        <v>65</v>
      </c>
      <c r="B76" s="208"/>
      <c r="C76" s="208"/>
      <c r="D76" s="208"/>
      <c r="E76" s="208"/>
      <c r="F76" s="208"/>
      <c r="G76" s="16">
        <v>68</v>
      </c>
      <c r="H76" s="36">
        <v>9000000000</v>
      </c>
      <c r="I76" s="36">
        <v>9000000000</v>
      </c>
    </row>
    <row r="77" spans="1:9" ht="12.75" customHeight="1" x14ac:dyDescent="0.2">
      <c r="A77" s="208" t="s">
        <v>66</v>
      </c>
      <c r="B77" s="208"/>
      <c r="C77" s="208"/>
      <c r="D77" s="208"/>
      <c r="E77" s="208"/>
      <c r="F77" s="208"/>
      <c r="G77" s="16">
        <v>69</v>
      </c>
      <c r="H77" s="36">
        <v>0</v>
      </c>
      <c r="I77" s="36">
        <v>0</v>
      </c>
    </row>
    <row r="78" spans="1:9" ht="12.75" customHeight="1" x14ac:dyDescent="0.2">
      <c r="A78" s="209" t="s">
        <v>67</v>
      </c>
      <c r="B78" s="209"/>
      <c r="C78" s="209"/>
      <c r="D78" s="209"/>
      <c r="E78" s="209"/>
      <c r="F78" s="209"/>
      <c r="G78" s="17">
        <v>70</v>
      </c>
      <c r="H78" s="51">
        <f>SUM(H79:H83)</f>
        <v>1643000000</v>
      </c>
      <c r="I78" s="51">
        <f>SUM(I79:I83)</f>
        <v>1756000000</v>
      </c>
    </row>
    <row r="79" spans="1:9" ht="12.75" customHeight="1" x14ac:dyDescent="0.2">
      <c r="A79" s="198" t="s">
        <v>68</v>
      </c>
      <c r="B79" s="198"/>
      <c r="C79" s="198"/>
      <c r="D79" s="198"/>
      <c r="E79" s="198"/>
      <c r="F79" s="198"/>
      <c r="G79" s="16">
        <v>71</v>
      </c>
      <c r="H79" s="36">
        <v>99000000</v>
      </c>
      <c r="I79" s="36">
        <v>166000000</v>
      </c>
    </row>
    <row r="80" spans="1:9" ht="12.75" customHeight="1" x14ac:dyDescent="0.2">
      <c r="A80" s="198" t="s">
        <v>69</v>
      </c>
      <c r="B80" s="198"/>
      <c r="C80" s="198"/>
      <c r="D80" s="198"/>
      <c r="E80" s="198"/>
      <c r="F80" s="198"/>
      <c r="G80" s="16">
        <v>72</v>
      </c>
      <c r="H80" s="36">
        <v>0</v>
      </c>
      <c r="I80" s="36">
        <v>0</v>
      </c>
    </row>
    <row r="81" spans="1:9" ht="12.75" customHeight="1" x14ac:dyDescent="0.2">
      <c r="A81" s="198" t="s">
        <v>70</v>
      </c>
      <c r="B81" s="198"/>
      <c r="C81" s="198"/>
      <c r="D81" s="198"/>
      <c r="E81" s="198"/>
      <c r="F81" s="198"/>
      <c r="G81" s="16">
        <v>73</v>
      </c>
      <c r="H81" s="36">
        <v>0</v>
      </c>
      <c r="I81" s="36">
        <v>0</v>
      </c>
    </row>
    <row r="82" spans="1:9" ht="12.75" customHeight="1" x14ac:dyDescent="0.2">
      <c r="A82" s="198" t="s">
        <v>71</v>
      </c>
      <c r="B82" s="198"/>
      <c r="C82" s="198"/>
      <c r="D82" s="198"/>
      <c r="E82" s="198"/>
      <c r="F82" s="198"/>
      <c r="G82" s="16">
        <v>74</v>
      </c>
      <c r="H82" s="36">
        <v>0</v>
      </c>
      <c r="I82" s="36">
        <v>0</v>
      </c>
    </row>
    <row r="83" spans="1:9" ht="12.75" customHeight="1" x14ac:dyDescent="0.2">
      <c r="A83" s="198" t="s">
        <v>72</v>
      </c>
      <c r="B83" s="198"/>
      <c r="C83" s="198"/>
      <c r="D83" s="198"/>
      <c r="E83" s="198"/>
      <c r="F83" s="198"/>
      <c r="G83" s="16">
        <v>75</v>
      </c>
      <c r="H83" s="36">
        <v>1544000000</v>
      </c>
      <c r="I83" s="36">
        <v>1590000000</v>
      </c>
    </row>
    <row r="84" spans="1:9" ht="12.75" customHeight="1" x14ac:dyDescent="0.2">
      <c r="A84" s="208" t="s">
        <v>73</v>
      </c>
      <c r="B84" s="208"/>
      <c r="C84" s="208"/>
      <c r="D84" s="208"/>
      <c r="E84" s="208"/>
      <c r="F84" s="208"/>
      <c r="G84" s="16">
        <v>76</v>
      </c>
      <c r="H84" s="36">
        <v>0</v>
      </c>
      <c r="I84" s="36">
        <v>0</v>
      </c>
    </row>
    <row r="85" spans="1:9" ht="12.75" customHeight="1" x14ac:dyDescent="0.2">
      <c r="A85" s="209" t="s">
        <v>74</v>
      </c>
      <c r="B85" s="209"/>
      <c r="C85" s="209"/>
      <c r="D85" s="209"/>
      <c r="E85" s="209"/>
      <c r="F85" s="209"/>
      <c r="G85" s="17">
        <v>77</v>
      </c>
      <c r="H85" s="51">
        <f>H86+H87+H88</f>
        <v>135000000</v>
      </c>
      <c r="I85" s="51">
        <f>I86+I87+I88</f>
        <v>241000000</v>
      </c>
    </row>
    <row r="86" spans="1:9" ht="12.75" customHeight="1" x14ac:dyDescent="0.2">
      <c r="A86" s="198" t="s">
        <v>75</v>
      </c>
      <c r="B86" s="198"/>
      <c r="C86" s="198"/>
      <c r="D86" s="198"/>
      <c r="E86" s="198"/>
      <c r="F86" s="198"/>
      <c r="G86" s="16">
        <v>78</v>
      </c>
      <c r="H86" s="50">
        <v>135000000</v>
      </c>
      <c r="I86" s="50">
        <v>241000000</v>
      </c>
    </row>
    <row r="87" spans="1:9" ht="12.75" customHeight="1" x14ac:dyDescent="0.2">
      <c r="A87" s="198" t="s">
        <v>76</v>
      </c>
      <c r="B87" s="198"/>
      <c r="C87" s="198"/>
      <c r="D87" s="198"/>
      <c r="E87" s="198"/>
      <c r="F87" s="198"/>
      <c r="G87" s="16">
        <v>79</v>
      </c>
      <c r="H87" s="50">
        <v>0</v>
      </c>
      <c r="I87" s="50">
        <v>0</v>
      </c>
    </row>
    <row r="88" spans="1:9" ht="12.75" customHeight="1" x14ac:dyDescent="0.2">
      <c r="A88" s="198" t="s">
        <v>77</v>
      </c>
      <c r="B88" s="198"/>
      <c r="C88" s="198"/>
      <c r="D88" s="198"/>
      <c r="E88" s="198"/>
      <c r="F88" s="198"/>
      <c r="G88" s="16">
        <v>80</v>
      </c>
      <c r="H88" s="50">
        <v>0</v>
      </c>
      <c r="I88" s="50">
        <v>0</v>
      </c>
    </row>
    <row r="89" spans="1:9" ht="12.75" customHeight="1" x14ac:dyDescent="0.2">
      <c r="A89" s="209" t="s">
        <v>78</v>
      </c>
      <c r="B89" s="209"/>
      <c r="C89" s="209"/>
      <c r="D89" s="209"/>
      <c r="E89" s="209"/>
      <c r="F89" s="209"/>
      <c r="G89" s="17">
        <v>81</v>
      </c>
      <c r="H89" s="51">
        <f>H90-H91</f>
        <v>-142000000</v>
      </c>
      <c r="I89" s="51">
        <f>I90-I91</f>
        <v>-279000000</v>
      </c>
    </row>
    <row r="90" spans="1:9" ht="12.75" customHeight="1" x14ac:dyDescent="0.2">
      <c r="A90" s="198" t="s">
        <v>79</v>
      </c>
      <c r="B90" s="198"/>
      <c r="C90" s="198"/>
      <c r="D90" s="198"/>
      <c r="E90" s="198"/>
      <c r="F90" s="198"/>
      <c r="G90" s="16">
        <v>82</v>
      </c>
      <c r="H90" s="36">
        <v>0</v>
      </c>
      <c r="I90" s="36">
        <v>0</v>
      </c>
    </row>
    <row r="91" spans="1:9" ht="12.75" customHeight="1" x14ac:dyDescent="0.2">
      <c r="A91" s="198" t="s">
        <v>80</v>
      </c>
      <c r="B91" s="198"/>
      <c r="C91" s="198"/>
      <c r="D91" s="198"/>
      <c r="E91" s="198"/>
      <c r="F91" s="198"/>
      <c r="G91" s="16">
        <v>83</v>
      </c>
      <c r="H91" s="36">
        <v>142000000</v>
      </c>
      <c r="I91" s="36">
        <v>279000000</v>
      </c>
    </row>
    <row r="92" spans="1:9" ht="12.75" customHeight="1" x14ac:dyDescent="0.2">
      <c r="A92" s="209" t="s">
        <v>81</v>
      </c>
      <c r="B92" s="209"/>
      <c r="C92" s="209"/>
      <c r="D92" s="209"/>
      <c r="E92" s="209"/>
      <c r="F92" s="209"/>
      <c r="G92" s="17">
        <v>84</v>
      </c>
      <c r="H92" s="51">
        <f>H93-H94</f>
        <v>1178000000</v>
      </c>
      <c r="I92" s="51">
        <f>I93-I94</f>
        <v>486000000</v>
      </c>
    </row>
    <row r="93" spans="1:9" ht="12.75" customHeight="1" x14ac:dyDescent="0.2">
      <c r="A93" s="198" t="s">
        <v>82</v>
      </c>
      <c r="B93" s="198"/>
      <c r="C93" s="198"/>
      <c r="D93" s="198"/>
      <c r="E93" s="198"/>
      <c r="F93" s="198"/>
      <c r="G93" s="16">
        <v>85</v>
      </c>
      <c r="H93" s="36">
        <v>1178000000</v>
      </c>
      <c r="I93" s="36">
        <v>486000000</v>
      </c>
    </row>
    <row r="94" spans="1:9" ht="12.75" customHeight="1" x14ac:dyDescent="0.2">
      <c r="A94" s="198" t="s">
        <v>83</v>
      </c>
      <c r="B94" s="198"/>
      <c r="C94" s="198"/>
      <c r="D94" s="198"/>
      <c r="E94" s="198"/>
      <c r="F94" s="198"/>
      <c r="G94" s="16">
        <v>86</v>
      </c>
      <c r="H94" s="36">
        <v>0</v>
      </c>
      <c r="I94" s="36">
        <v>0</v>
      </c>
    </row>
    <row r="95" spans="1:9" ht="12.75" customHeight="1" x14ac:dyDescent="0.2">
      <c r="A95" s="208" t="s">
        <v>84</v>
      </c>
      <c r="B95" s="208"/>
      <c r="C95" s="208"/>
      <c r="D95" s="208"/>
      <c r="E95" s="208"/>
      <c r="F95" s="208"/>
      <c r="G95" s="16">
        <v>87</v>
      </c>
      <c r="H95" s="36">
        <v>9000000</v>
      </c>
      <c r="I95" s="36">
        <v>12000000</v>
      </c>
    </row>
    <row r="96" spans="1:9" ht="12.75" customHeight="1" x14ac:dyDescent="0.2">
      <c r="A96" s="200" t="s">
        <v>85</v>
      </c>
      <c r="B96" s="200"/>
      <c r="C96" s="200"/>
      <c r="D96" s="200"/>
      <c r="E96" s="200"/>
      <c r="F96" s="200"/>
      <c r="G96" s="17">
        <v>88</v>
      </c>
      <c r="H96" s="51">
        <f>SUM(H97:H102)</f>
        <v>3539000000</v>
      </c>
      <c r="I96" s="51">
        <f>SUM(I97:I102)</f>
        <v>3786000000</v>
      </c>
    </row>
    <row r="97" spans="1:9" ht="12.75" customHeight="1" x14ac:dyDescent="0.2">
      <c r="A97" s="198" t="s">
        <v>86</v>
      </c>
      <c r="B97" s="198"/>
      <c r="C97" s="198"/>
      <c r="D97" s="198"/>
      <c r="E97" s="198"/>
      <c r="F97" s="198"/>
      <c r="G97" s="16">
        <v>89</v>
      </c>
      <c r="H97" s="36">
        <v>77000000</v>
      </c>
      <c r="I97" s="36">
        <v>70000000</v>
      </c>
    </row>
    <row r="98" spans="1:9" ht="12.75" customHeight="1" x14ac:dyDescent="0.2">
      <c r="A98" s="198" t="s">
        <v>87</v>
      </c>
      <c r="B98" s="198"/>
      <c r="C98" s="198"/>
      <c r="D98" s="198"/>
      <c r="E98" s="198"/>
      <c r="F98" s="198"/>
      <c r="G98" s="16">
        <v>90</v>
      </c>
      <c r="H98" s="36">
        <v>0</v>
      </c>
      <c r="I98" s="36">
        <v>0</v>
      </c>
    </row>
    <row r="99" spans="1:9" ht="12.75" customHeight="1" x14ac:dyDescent="0.2">
      <c r="A99" s="198" t="s">
        <v>88</v>
      </c>
      <c r="B99" s="198"/>
      <c r="C99" s="198"/>
      <c r="D99" s="198"/>
      <c r="E99" s="198"/>
      <c r="F99" s="198"/>
      <c r="G99" s="16">
        <v>91</v>
      </c>
      <c r="H99" s="36">
        <v>75000000</v>
      </c>
      <c r="I99" s="36">
        <v>55000000</v>
      </c>
    </row>
    <row r="100" spans="1:9" ht="12.75" customHeight="1" x14ac:dyDescent="0.2">
      <c r="A100" s="198" t="s">
        <v>89</v>
      </c>
      <c r="B100" s="198"/>
      <c r="C100" s="198"/>
      <c r="D100" s="198"/>
      <c r="E100" s="198"/>
      <c r="F100" s="198"/>
      <c r="G100" s="16">
        <v>92</v>
      </c>
      <c r="H100" s="50">
        <v>2839000000</v>
      </c>
      <c r="I100" s="50">
        <v>3085000000</v>
      </c>
    </row>
    <row r="101" spans="1:9" ht="12.75" customHeight="1" x14ac:dyDescent="0.2">
      <c r="A101" s="198" t="s">
        <v>90</v>
      </c>
      <c r="B101" s="198"/>
      <c r="C101" s="198"/>
      <c r="D101" s="198"/>
      <c r="E101" s="198"/>
      <c r="F101" s="198"/>
      <c r="G101" s="16">
        <v>93</v>
      </c>
      <c r="H101" s="50">
        <v>0</v>
      </c>
      <c r="I101" s="50">
        <v>0</v>
      </c>
    </row>
    <row r="102" spans="1:9" ht="12.75" customHeight="1" x14ac:dyDescent="0.2">
      <c r="A102" s="198" t="s">
        <v>91</v>
      </c>
      <c r="B102" s="198"/>
      <c r="C102" s="198"/>
      <c r="D102" s="198"/>
      <c r="E102" s="198"/>
      <c r="F102" s="198"/>
      <c r="G102" s="16">
        <v>94</v>
      </c>
      <c r="H102" s="50">
        <v>548000000</v>
      </c>
      <c r="I102" s="50">
        <v>576000000</v>
      </c>
    </row>
    <row r="103" spans="1:9" ht="12.75" customHeight="1" x14ac:dyDescent="0.2">
      <c r="A103" s="200" t="s">
        <v>92</v>
      </c>
      <c r="B103" s="200"/>
      <c r="C103" s="200"/>
      <c r="D103" s="200"/>
      <c r="E103" s="200"/>
      <c r="F103" s="200"/>
      <c r="G103" s="17">
        <v>95</v>
      </c>
      <c r="H103" s="51">
        <f>SUM(H104:H114)</f>
        <v>63000000</v>
      </c>
      <c r="I103" s="51">
        <f>SUM(I104:I114)</f>
        <v>331000000</v>
      </c>
    </row>
    <row r="104" spans="1:9" ht="12.75" customHeight="1" x14ac:dyDescent="0.2">
      <c r="A104" s="198" t="s">
        <v>93</v>
      </c>
      <c r="B104" s="198"/>
      <c r="C104" s="198"/>
      <c r="D104" s="198"/>
      <c r="E104" s="198"/>
      <c r="F104" s="198"/>
      <c r="G104" s="16">
        <v>96</v>
      </c>
      <c r="H104" s="37">
        <v>0</v>
      </c>
      <c r="I104" s="37">
        <v>0</v>
      </c>
    </row>
    <row r="105" spans="1:9" ht="12.75" customHeight="1" x14ac:dyDescent="0.2">
      <c r="A105" s="198" t="s">
        <v>94</v>
      </c>
      <c r="B105" s="198"/>
      <c r="C105" s="198"/>
      <c r="D105" s="198"/>
      <c r="E105" s="198"/>
      <c r="F105" s="198"/>
      <c r="G105" s="16">
        <v>97</v>
      </c>
      <c r="H105" s="36">
        <v>0</v>
      </c>
      <c r="I105" s="36">
        <v>0</v>
      </c>
    </row>
    <row r="106" spans="1:9" ht="12.75" customHeight="1" x14ac:dyDescent="0.2">
      <c r="A106" s="198" t="s">
        <v>95</v>
      </c>
      <c r="B106" s="198"/>
      <c r="C106" s="198"/>
      <c r="D106" s="198"/>
      <c r="E106" s="198"/>
      <c r="F106" s="198"/>
      <c r="G106" s="16">
        <v>98</v>
      </c>
      <c r="H106" s="36">
        <v>0</v>
      </c>
      <c r="I106" s="36">
        <v>0</v>
      </c>
    </row>
    <row r="107" spans="1:9" ht="22.15" customHeight="1" x14ac:dyDescent="0.2">
      <c r="A107" s="198" t="s">
        <v>96</v>
      </c>
      <c r="B107" s="198"/>
      <c r="C107" s="198"/>
      <c r="D107" s="198"/>
      <c r="E107" s="198"/>
      <c r="F107" s="198"/>
      <c r="G107" s="16">
        <v>99</v>
      </c>
      <c r="H107" s="36">
        <v>0</v>
      </c>
      <c r="I107" s="36">
        <v>0</v>
      </c>
    </row>
    <row r="108" spans="1:9" ht="12.75" customHeight="1" x14ac:dyDescent="0.2">
      <c r="A108" s="198" t="s">
        <v>97</v>
      </c>
      <c r="B108" s="198"/>
      <c r="C108" s="198"/>
      <c r="D108" s="198"/>
      <c r="E108" s="198"/>
      <c r="F108" s="198"/>
      <c r="G108" s="16">
        <v>100</v>
      </c>
      <c r="H108" s="36">
        <v>0</v>
      </c>
      <c r="I108" s="36">
        <v>276000000</v>
      </c>
    </row>
    <row r="109" spans="1:9" ht="12.75" customHeight="1" x14ac:dyDescent="0.2">
      <c r="A109" s="198" t="s">
        <v>98</v>
      </c>
      <c r="B109" s="198"/>
      <c r="C109" s="198"/>
      <c r="D109" s="198"/>
      <c r="E109" s="198"/>
      <c r="F109" s="198"/>
      <c r="G109" s="16">
        <v>101</v>
      </c>
      <c r="H109" s="36">
        <v>4000000</v>
      </c>
      <c r="I109" s="36">
        <v>0</v>
      </c>
    </row>
    <row r="110" spans="1:9" ht="12.75" customHeight="1" x14ac:dyDescent="0.2">
      <c r="A110" s="198" t="s">
        <v>99</v>
      </c>
      <c r="B110" s="198"/>
      <c r="C110" s="198"/>
      <c r="D110" s="198"/>
      <c r="E110" s="198"/>
      <c r="F110" s="198"/>
      <c r="G110" s="16">
        <v>102</v>
      </c>
      <c r="H110" s="36">
        <v>0</v>
      </c>
      <c r="I110" s="36">
        <v>0</v>
      </c>
    </row>
    <row r="111" spans="1:9" ht="12.75" customHeight="1" x14ac:dyDescent="0.2">
      <c r="A111" s="198" t="s">
        <v>100</v>
      </c>
      <c r="B111" s="198"/>
      <c r="C111" s="198"/>
      <c r="D111" s="198"/>
      <c r="E111" s="198"/>
      <c r="F111" s="198"/>
      <c r="G111" s="16">
        <v>103</v>
      </c>
      <c r="H111" s="37">
        <v>0</v>
      </c>
      <c r="I111" s="37">
        <v>0</v>
      </c>
    </row>
    <row r="112" spans="1:9" ht="12.75" customHeight="1" x14ac:dyDescent="0.2">
      <c r="A112" s="198" t="s">
        <v>101</v>
      </c>
      <c r="B112" s="198"/>
      <c r="C112" s="198"/>
      <c r="D112" s="198"/>
      <c r="E112" s="198"/>
      <c r="F112" s="198"/>
      <c r="G112" s="16">
        <v>104</v>
      </c>
      <c r="H112" s="36">
        <v>0</v>
      </c>
      <c r="I112" s="36">
        <v>0</v>
      </c>
    </row>
    <row r="113" spans="1:9" ht="12.75" customHeight="1" x14ac:dyDescent="0.2">
      <c r="A113" s="198" t="s">
        <v>102</v>
      </c>
      <c r="B113" s="198"/>
      <c r="C113" s="198"/>
      <c r="D113" s="198"/>
      <c r="E113" s="198"/>
      <c r="F113" s="198"/>
      <c r="G113" s="16">
        <v>105</v>
      </c>
      <c r="H113" s="50">
        <v>45000000</v>
      </c>
      <c r="I113" s="50">
        <v>40000000</v>
      </c>
    </row>
    <row r="114" spans="1:9" ht="12.75" customHeight="1" x14ac:dyDescent="0.2">
      <c r="A114" s="198" t="s">
        <v>103</v>
      </c>
      <c r="B114" s="198"/>
      <c r="C114" s="198"/>
      <c r="D114" s="198"/>
      <c r="E114" s="198"/>
      <c r="F114" s="198"/>
      <c r="G114" s="16">
        <v>106</v>
      </c>
      <c r="H114" s="50">
        <v>14000000</v>
      </c>
      <c r="I114" s="50">
        <v>15000000</v>
      </c>
    </row>
    <row r="115" spans="1:9" ht="12.75" customHeight="1" x14ac:dyDescent="0.2">
      <c r="A115" s="200" t="s">
        <v>104</v>
      </c>
      <c r="B115" s="200"/>
      <c r="C115" s="200"/>
      <c r="D115" s="200"/>
      <c r="E115" s="200"/>
      <c r="F115" s="200"/>
      <c r="G115" s="17">
        <v>107</v>
      </c>
      <c r="H115" s="51">
        <f>SUM(H116:H129)</f>
        <v>5101000000</v>
      </c>
      <c r="I115" s="51">
        <f>SUM(I116:I129)</f>
        <v>5950000000</v>
      </c>
    </row>
    <row r="116" spans="1:9" ht="12.75" customHeight="1" x14ac:dyDescent="0.2">
      <c r="A116" s="198" t="s">
        <v>93</v>
      </c>
      <c r="B116" s="198"/>
      <c r="C116" s="198"/>
      <c r="D116" s="198"/>
      <c r="E116" s="198"/>
      <c r="F116" s="198"/>
      <c r="G116" s="16">
        <v>108</v>
      </c>
      <c r="H116" s="36">
        <v>0</v>
      </c>
      <c r="I116" s="36">
        <v>0</v>
      </c>
    </row>
    <row r="117" spans="1:9" ht="12.75" customHeight="1" x14ac:dyDescent="0.2">
      <c r="A117" s="198" t="s">
        <v>94</v>
      </c>
      <c r="B117" s="198"/>
      <c r="C117" s="198"/>
      <c r="D117" s="198"/>
      <c r="E117" s="198"/>
      <c r="F117" s="198"/>
      <c r="G117" s="16">
        <v>109</v>
      </c>
      <c r="H117" s="36">
        <v>0</v>
      </c>
      <c r="I117" s="36">
        <v>0</v>
      </c>
    </row>
    <row r="118" spans="1:9" ht="12.75" customHeight="1" x14ac:dyDescent="0.2">
      <c r="A118" s="198" t="s">
        <v>95</v>
      </c>
      <c r="B118" s="198"/>
      <c r="C118" s="198"/>
      <c r="D118" s="198"/>
      <c r="E118" s="198"/>
      <c r="F118" s="198"/>
      <c r="G118" s="16">
        <v>110</v>
      </c>
      <c r="H118" s="36">
        <v>0</v>
      </c>
      <c r="I118" s="36">
        <v>0</v>
      </c>
    </row>
    <row r="119" spans="1:9" ht="25.9" customHeight="1" x14ac:dyDescent="0.2">
      <c r="A119" s="198" t="s">
        <v>96</v>
      </c>
      <c r="B119" s="198"/>
      <c r="C119" s="198"/>
      <c r="D119" s="198"/>
      <c r="E119" s="198"/>
      <c r="F119" s="198"/>
      <c r="G119" s="16">
        <v>111</v>
      </c>
      <c r="H119" s="36">
        <v>0</v>
      </c>
      <c r="I119" s="36">
        <v>0</v>
      </c>
    </row>
    <row r="120" spans="1:9" ht="12.75" customHeight="1" x14ac:dyDescent="0.2">
      <c r="A120" s="198" t="s">
        <v>97</v>
      </c>
      <c r="B120" s="198"/>
      <c r="C120" s="198"/>
      <c r="D120" s="198"/>
      <c r="E120" s="198"/>
      <c r="F120" s="198"/>
      <c r="G120" s="16">
        <v>112</v>
      </c>
      <c r="H120" s="36">
        <v>0</v>
      </c>
      <c r="I120" s="36">
        <v>68000000</v>
      </c>
    </row>
    <row r="121" spans="1:9" ht="12.75" customHeight="1" x14ac:dyDescent="0.2">
      <c r="A121" s="198" t="s">
        <v>98</v>
      </c>
      <c r="B121" s="198"/>
      <c r="C121" s="198"/>
      <c r="D121" s="198"/>
      <c r="E121" s="198"/>
      <c r="F121" s="198"/>
      <c r="G121" s="16">
        <v>113</v>
      </c>
      <c r="H121" s="36">
        <v>2087000000</v>
      </c>
      <c r="I121" s="36">
        <v>3160000000</v>
      </c>
    </row>
    <row r="122" spans="1:9" ht="12.75" customHeight="1" x14ac:dyDescent="0.2">
      <c r="A122" s="198" t="s">
        <v>99</v>
      </c>
      <c r="B122" s="198"/>
      <c r="C122" s="198"/>
      <c r="D122" s="198"/>
      <c r="E122" s="198"/>
      <c r="F122" s="198"/>
      <c r="G122" s="16">
        <v>114</v>
      </c>
      <c r="H122" s="36">
        <v>55000000</v>
      </c>
      <c r="I122" s="36">
        <v>62000000</v>
      </c>
    </row>
    <row r="123" spans="1:9" ht="12.75" customHeight="1" x14ac:dyDescent="0.2">
      <c r="A123" s="198" t="s">
        <v>100</v>
      </c>
      <c r="B123" s="198"/>
      <c r="C123" s="198"/>
      <c r="D123" s="198"/>
      <c r="E123" s="198"/>
      <c r="F123" s="198"/>
      <c r="G123" s="16">
        <v>115</v>
      </c>
      <c r="H123" s="36">
        <v>1720000000</v>
      </c>
      <c r="I123" s="36">
        <v>1511000000</v>
      </c>
    </row>
    <row r="124" spans="1:9" x14ac:dyDescent="0.2">
      <c r="A124" s="198" t="s">
        <v>101</v>
      </c>
      <c r="B124" s="198"/>
      <c r="C124" s="198"/>
      <c r="D124" s="198"/>
      <c r="E124" s="198"/>
      <c r="F124" s="198"/>
      <c r="G124" s="16">
        <v>116</v>
      </c>
      <c r="H124" s="36">
        <v>0</v>
      </c>
      <c r="I124" s="36">
        <v>0</v>
      </c>
    </row>
    <row r="125" spans="1:9" x14ac:dyDescent="0.2">
      <c r="A125" s="198" t="s">
        <v>105</v>
      </c>
      <c r="B125" s="198"/>
      <c r="C125" s="198"/>
      <c r="D125" s="198"/>
      <c r="E125" s="198"/>
      <c r="F125" s="198"/>
      <c r="G125" s="16">
        <v>117</v>
      </c>
      <c r="H125" s="36">
        <v>112000000</v>
      </c>
      <c r="I125" s="36">
        <v>96000000</v>
      </c>
    </row>
    <row r="126" spans="1:9" x14ac:dyDescent="0.2">
      <c r="A126" s="198" t="s">
        <v>106</v>
      </c>
      <c r="B126" s="198"/>
      <c r="C126" s="198"/>
      <c r="D126" s="198"/>
      <c r="E126" s="198"/>
      <c r="F126" s="198"/>
      <c r="G126" s="16">
        <v>118</v>
      </c>
      <c r="H126" s="36">
        <v>612000000</v>
      </c>
      <c r="I126" s="36">
        <v>650000000</v>
      </c>
    </row>
    <row r="127" spans="1:9" x14ac:dyDescent="0.2">
      <c r="A127" s="198" t="s">
        <v>107</v>
      </c>
      <c r="B127" s="198"/>
      <c r="C127" s="198"/>
      <c r="D127" s="198"/>
      <c r="E127" s="198"/>
      <c r="F127" s="198"/>
      <c r="G127" s="16">
        <v>119</v>
      </c>
      <c r="H127" s="36">
        <v>0</v>
      </c>
      <c r="I127" s="36">
        <v>0</v>
      </c>
    </row>
    <row r="128" spans="1:9" x14ac:dyDescent="0.2">
      <c r="A128" s="198" t="s">
        <v>108</v>
      </c>
      <c r="B128" s="198"/>
      <c r="C128" s="198"/>
      <c r="D128" s="198"/>
      <c r="E128" s="198"/>
      <c r="F128" s="198"/>
      <c r="G128" s="16">
        <v>120</v>
      </c>
      <c r="H128" s="50">
        <v>0</v>
      </c>
      <c r="I128" s="50">
        <v>0</v>
      </c>
    </row>
    <row r="129" spans="1:9" x14ac:dyDescent="0.2">
      <c r="A129" s="198" t="s">
        <v>109</v>
      </c>
      <c r="B129" s="198"/>
      <c r="C129" s="198"/>
      <c r="D129" s="198"/>
      <c r="E129" s="198"/>
      <c r="F129" s="198"/>
      <c r="G129" s="16">
        <v>121</v>
      </c>
      <c r="H129" s="50">
        <v>515000000</v>
      </c>
      <c r="I129" s="50">
        <v>403000000</v>
      </c>
    </row>
    <row r="130" spans="1:9" ht="22.15" customHeight="1" x14ac:dyDescent="0.2">
      <c r="A130" s="199" t="s">
        <v>110</v>
      </c>
      <c r="B130" s="199"/>
      <c r="C130" s="199"/>
      <c r="D130" s="199"/>
      <c r="E130" s="199"/>
      <c r="F130" s="199"/>
      <c r="G130" s="16">
        <v>122</v>
      </c>
      <c r="H130" s="50">
        <v>216000000</v>
      </c>
      <c r="I130" s="50">
        <v>249000000</v>
      </c>
    </row>
    <row r="131" spans="1:9" x14ac:dyDescent="0.2">
      <c r="A131" s="200" t="s">
        <v>111</v>
      </c>
      <c r="B131" s="200"/>
      <c r="C131" s="200"/>
      <c r="D131" s="200"/>
      <c r="E131" s="200"/>
      <c r="F131" s="200"/>
      <c r="G131" s="17">
        <v>123</v>
      </c>
      <c r="H131" s="51">
        <f>H75+H96+H103+H115+H130</f>
        <v>20742000000</v>
      </c>
      <c r="I131" s="51">
        <f>I75+I96+I103+I115+I130</f>
        <v>21532000000</v>
      </c>
    </row>
    <row r="132" spans="1:9" x14ac:dyDescent="0.2">
      <c r="A132" s="201" t="s">
        <v>112</v>
      </c>
      <c r="B132" s="201"/>
      <c r="C132" s="201"/>
      <c r="D132" s="201"/>
      <c r="E132" s="201"/>
      <c r="F132" s="201"/>
      <c r="G132" s="19">
        <v>124</v>
      </c>
      <c r="H132" s="52">
        <v>0</v>
      </c>
      <c r="I132" s="52">
        <v>0</v>
      </c>
    </row>
  </sheetData>
  <sheetProtection algorithmName="SHA-512" hashValue="+VqnHTzjkVc3S3UNAyFqtBJF2rwrrrS4S0uRXhbtYOd86NOqnT1Y8lCJ8CvZ4AoEDmba1gZzk9h1mWvhy0N0GQ==" saltValue="N/U478ZIGlvErLDdNzqlAg==" spinCount="100000" sheet="1" objects="1" scenarios="1"/>
  <mergeCells count="132">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94:F94"/>
    <mergeCell ref="A95:F95"/>
    <mergeCell ref="A98:F98"/>
    <mergeCell ref="A99:F99"/>
    <mergeCell ref="A100:F100"/>
    <mergeCell ref="A101:F101"/>
    <mergeCell ref="A104:F104"/>
    <mergeCell ref="A105:F105"/>
    <mergeCell ref="A106:F10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42:F42"/>
    <mergeCell ref="A43:F43"/>
    <mergeCell ref="A48:F48"/>
    <mergeCell ref="A49:F49"/>
    <mergeCell ref="A89:F89"/>
    <mergeCell ref="A90:F90"/>
    <mergeCell ref="A64:F64"/>
    <mergeCell ref="A65:F65"/>
    <mergeCell ref="A66:F66"/>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formula1>999999999999</formula1>
    </dataValidation>
    <dataValidation type="whole" operator="notEqual" allowBlank="1" showInputMessage="1" showErrorMessage="1" errorTitle="Pogrešan upis" error="Dopušten je upis samo cjelobrojnih vrijednosti ili nule" sqref="H95:I95 H75:I75 H92:I92 H77:I89">
      <formula1>999999999999</formula1>
    </dataValidation>
    <dataValidation type="whole" operator="greaterThanOrEqual" allowBlank="1" showInputMessage="1" showErrorMessage="1" errorTitle="Pogrešan upis" error="Dopušten je upis samo pozitivnih cjelobrojnih vrijednosti ili nule" sqref="H76:I76 H8:I73 H93:I94 H90:I91 H96:I132">
      <formula1>0</formula1>
    </dataValidation>
  </dataValidations>
  <pageMargins left="0.75" right="0.75" top="1" bottom="1" header="0.5" footer="0.5"/>
  <pageSetup paperSize="9" scale="4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topLeftCell="A82" zoomScaleNormal="100" zoomScaleSheetLayoutView="110" workbookViewId="0">
      <selection activeCell="A83" sqref="A83:I83"/>
    </sheetView>
  </sheetViews>
  <sheetFormatPr defaultRowHeight="12.75" x14ac:dyDescent="0.2"/>
  <cols>
    <col min="1" max="7" width="9.140625" style="11"/>
    <col min="8" max="9" width="18.5703125" style="47" customWidth="1"/>
    <col min="10" max="263" width="9.140625" style="11"/>
    <col min="264" max="264" width="9.85546875" style="11" bestFit="1" customWidth="1"/>
    <col min="265" max="265" width="11.7109375" style="11" bestFit="1" customWidth="1"/>
    <col min="266" max="519" width="9.140625" style="11"/>
    <col min="520" max="520" width="9.85546875" style="11" bestFit="1" customWidth="1"/>
    <col min="521" max="521" width="11.7109375" style="11" bestFit="1" customWidth="1"/>
    <col min="522" max="775" width="9.140625" style="11"/>
    <col min="776" max="776" width="9.85546875" style="11" bestFit="1" customWidth="1"/>
    <col min="777" max="777" width="11.7109375" style="11" bestFit="1" customWidth="1"/>
    <col min="778" max="1031" width="9.140625" style="11"/>
    <col min="1032" max="1032" width="9.85546875" style="11" bestFit="1" customWidth="1"/>
    <col min="1033" max="1033" width="11.7109375" style="11" bestFit="1" customWidth="1"/>
    <col min="1034" max="1287" width="9.140625" style="11"/>
    <col min="1288" max="1288" width="9.85546875" style="11" bestFit="1" customWidth="1"/>
    <col min="1289" max="1289" width="11.7109375" style="11" bestFit="1" customWidth="1"/>
    <col min="1290" max="1543" width="9.140625" style="11"/>
    <col min="1544" max="1544" width="9.85546875" style="11" bestFit="1" customWidth="1"/>
    <col min="1545" max="1545" width="11.7109375" style="11" bestFit="1" customWidth="1"/>
    <col min="1546" max="1799" width="9.140625" style="11"/>
    <col min="1800" max="1800" width="9.85546875" style="11" bestFit="1" customWidth="1"/>
    <col min="1801" max="1801" width="11.7109375" style="11" bestFit="1" customWidth="1"/>
    <col min="1802" max="2055" width="9.140625" style="11"/>
    <col min="2056" max="2056" width="9.85546875" style="11" bestFit="1" customWidth="1"/>
    <col min="2057" max="2057" width="11.7109375" style="11" bestFit="1" customWidth="1"/>
    <col min="2058" max="2311" width="9.140625" style="11"/>
    <col min="2312" max="2312" width="9.85546875" style="11" bestFit="1" customWidth="1"/>
    <col min="2313" max="2313" width="11.7109375" style="11" bestFit="1" customWidth="1"/>
    <col min="2314" max="2567" width="9.140625" style="11"/>
    <col min="2568" max="2568" width="9.85546875" style="11" bestFit="1" customWidth="1"/>
    <col min="2569" max="2569" width="11.7109375" style="11" bestFit="1" customWidth="1"/>
    <col min="2570" max="2823" width="9.140625" style="11"/>
    <col min="2824" max="2824" width="9.85546875" style="11" bestFit="1" customWidth="1"/>
    <col min="2825" max="2825" width="11.7109375" style="11" bestFit="1" customWidth="1"/>
    <col min="2826" max="3079" width="9.140625" style="11"/>
    <col min="3080" max="3080" width="9.85546875" style="11" bestFit="1" customWidth="1"/>
    <col min="3081" max="3081" width="11.7109375" style="11" bestFit="1" customWidth="1"/>
    <col min="3082" max="3335" width="9.140625" style="11"/>
    <col min="3336" max="3336" width="9.85546875" style="11" bestFit="1" customWidth="1"/>
    <col min="3337" max="3337" width="11.7109375" style="11" bestFit="1" customWidth="1"/>
    <col min="3338" max="3591" width="9.140625" style="11"/>
    <col min="3592" max="3592" width="9.85546875" style="11" bestFit="1" customWidth="1"/>
    <col min="3593" max="3593" width="11.7109375" style="11" bestFit="1" customWidth="1"/>
    <col min="3594" max="3847" width="9.140625" style="11"/>
    <col min="3848" max="3848" width="9.85546875" style="11" bestFit="1" customWidth="1"/>
    <col min="3849" max="3849" width="11.7109375" style="11" bestFit="1" customWidth="1"/>
    <col min="3850" max="4103" width="9.140625" style="11"/>
    <col min="4104" max="4104" width="9.85546875" style="11" bestFit="1" customWidth="1"/>
    <col min="4105" max="4105" width="11.7109375" style="11" bestFit="1" customWidth="1"/>
    <col min="4106" max="4359" width="9.140625" style="11"/>
    <col min="4360" max="4360" width="9.85546875" style="11" bestFit="1" customWidth="1"/>
    <col min="4361" max="4361" width="11.7109375" style="11" bestFit="1" customWidth="1"/>
    <col min="4362" max="4615" width="9.140625" style="11"/>
    <col min="4616" max="4616" width="9.85546875" style="11" bestFit="1" customWidth="1"/>
    <col min="4617" max="4617" width="11.7109375" style="11" bestFit="1" customWidth="1"/>
    <col min="4618" max="4871" width="9.140625" style="11"/>
    <col min="4872" max="4872" width="9.85546875" style="11" bestFit="1" customWidth="1"/>
    <col min="4873" max="4873" width="11.7109375" style="11" bestFit="1" customWidth="1"/>
    <col min="4874" max="5127" width="9.140625" style="11"/>
    <col min="5128" max="5128" width="9.85546875" style="11" bestFit="1" customWidth="1"/>
    <col min="5129" max="5129" width="11.7109375" style="11" bestFit="1" customWidth="1"/>
    <col min="5130" max="5383" width="9.140625" style="11"/>
    <col min="5384" max="5384" width="9.85546875" style="11" bestFit="1" customWidth="1"/>
    <col min="5385" max="5385" width="11.7109375" style="11" bestFit="1" customWidth="1"/>
    <col min="5386" max="5639" width="9.140625" style="11"/>
    <col min="5640" max="5640" width="9.85546875" style="11" bestFit="1" customWidth="1"/>
    <col min="5641" max="5641" width="11.7109375" style="11" bestFit="1" customWidth="1"/>
    <col min="5642" max="5895" width="9.140625" style="11"/>
    <col min="5896" max="5896" width="9.85546875" style="11" bestFit="1" customWidth="1"/>
    <col min="5897" max="5897" width="11.7109375" style="11" bestFit="1" customWidth="1"/>
    <col min="5898" max="6151" width="9.140625" style="11"/>
    <col min="6152" max="6152" width="9.85546875" style="11" bestFit="1" customWidth="1"/>
    <col min="6153" max="6153" width="11.7109375" style="11" bestFit="1" customWidth="1"/>
    <col min="6154" max="6407" width="9.140625" style="11"/>
    <col min="6408" max="6408" width="9.85546875" style="11" bestFit="1" customWidth="1"/>
    <col min="6409" max="6409" width="11.7109375" style="11" bestFit="1" customWidth="1"/>
    <col min="6410" max="6663" width="9.140625" style="11"/>
    <col min="6664" max="6664" width="9.85546875" style="11" bestFit="1" customWidth="1"/>
    <col min="6665" max="6665" width="11.7109375" style="11" bestFit="1" customWidth="1"/>
    <col min="6666" max="6919" width="9.140625" style="11"/>
    <col min="6920" max="6920" width="9.85546875" style="11" bestFit="1" customWidth="1"/>
    <col min="6921" max="6921" width="11.7109375" style="11" bestFit="1" customWidth="1"/>
    <col min="6922" max="7175" width="9.140625" style="11"/>
    <col min="7176" max="7176" width="9.85546875" style="11" bestFit="1" customWidth="1"/>
    <col min="7177" max="7177" width="11.7109375" style="11" bestFit="1" customWidth="1"/>
    <col min="7178" max="7431" width="9.140625" style="11"/>
    <col min="7432" max="7432" width="9.85546875" style="11" bestFit="1" customWidth="1"/>
    <col min="7433" max="7433" width="11.7109375" style="11" bestFit="1" customWidth="1"/>
    <col min="7434" max="7687" width="9.140625" style="11"/>
    <col min="7688" max="7688" width="9.85546875" style="11" bestFit="1" customWidth="1"/>
    <col min="7689" max="7689" width="11.7109375" style="11" bestFit="1" customWidth="1"/>
    <col min="7690" max="7943" width="9.140625" style="11"/>
    <col min="7944" max="7944" width="9.85546875" style="11" bestFit="1" customWidth="1"/>
    <col min="7945" max="7945" width="11.7109375" style="11" bestFit="1" customWidth="1"/>
    <col min="7946" max="8199" width="9.140625" style="11"/>
    <col min="8200" max="8200" width="9.85546875" style="11" bestFit="1" customWidth="1"/>
    <col min="8201" max="8201" width="11.7109375" style="11" bestFit="1" customWidth="1"/>
    <col min="8202" max="8455" width="9.140625" style="11"/>
    <col min="8456" max="8456" width="9.85546875" style="11" bestFit="1" customWidth="1"/>
    <col min="8457" max="8457" width="11.7109375" style="11" bestFit="1" customWidth="1"/>
    <col min="8458" max="8711" width="9.140625" style="11"/>
    <col min="8712" max="8712" width="9.85546875" style="11" bestFit="1" customWidth="1"/>
    <col min="8713" max="8713" width="11.7109375" style="11" bestFit="1" customWidth="1"/>
    <col min="8714" max="8967" width="9.140625" style="11"/>
    <col min="8968" max="8968" width="9.85546875" style="11" bestFit="1" customWidth="1"/>
    <col min="8969" max="8969" width="11.7109375" style="11" bestFit="1" customWidth="1"/>
    <col min="8970" max="9223" width="9.140625" style="11"/>
    <col min="9224" max="9224" width="9.85546875" style="11" bestFit="1" customWidth="1"/>
    <col min="9225" max="9225" width="11.7109375" style="11" bestFit="1" customWidth="1"/>
    <col min="9226" max="9479" width="9.140625" style="11"/>
    <col min="9480" max="9480" width="9.85546875" style="11" bestFit="1" customWidth="1"/>
    <col min="9481" max="9481" width="11.7109375" style="11" bestFit="1" customWidth="1"/>
    <col min="9482" max="9735" width="9.140625" style="11"/>
    <col min="9736" max="9736" width="9.85546875" style="11" bestFit="1" customWidth="1"/>
    <col min="9737" max="9737" width="11.7109375" style="11" bestFit="1" customWidth="1"/>
    <col min="9738" max="9991" width="9.140625" style="11"/>
    <col min="9992" max="9992" width="9.85546875" style="11" bestFit="1" customWidth="1"/>
    <col min="9993" max="9993" width="11.7109375" style="11" bestFit="1" customWidth="1"/>
    <col min="9994" max="10247" width="9.140625" style="11"/>
    <col min="10248" max="10248" width="9.85546875" style="11" bestFit="1" customWidth="1"/>
    <col min="10249" max="10249" width="11.7109375" style="11" bestFit="1" customWidth="1"/>
    <col min="10250" max="10503" width="9.140625" style="11"/>
    <col min="10504" max="10504" width="9.85546875" style="11" bestFit="1" customWidth="1"/>
    <col min="10505" max="10505" width="11.7109375" style="11" bestFit="1" customWidth="1"/>
    <col min="10506" max="10759" width="9.140625" style="11"/>
    <col min="10760" max="10760" width="9.85546875" style="11" bestFit="1" customWidth="1"/>
    <col min="10761" max="10761" width="11.7109375" style="11" bestFit="1" customWidth="1"/>
    <col min="10762" max="11015" width="9.140625" style="11"/>
    <col min="11016" max="11016" width="9.85546875" style="11" bestFit="1" customWidth="1"/>
    <col min="11017" max="11017" width="11.7109375" style="11" bestFit="1" customWidth="1"/>
    <col min="11018" max="11271" width="9.140625" style="11"/>
    <col min="11272" max="11272" width="9.85546875" style="11" bestFit="1" customWidth="1"/>
    <col min="11273" max="11273" width="11.7109375" style="11" bestFit="1" customWidth="1"/>
    <col min="11274" max="11527" width="9.140625" style="11"/>
    <col min="11528" max="11528" width="9.85546875" style="11" bestFit="1" customWidth="1"/>
    <col min="11529" max="11529" width="11.7109375" style="11" bestFit="1" customWidth="1"/>
    <col min="11530" max="11783" width="9.140625" style="11"/>
    <col min="11784" max="11784" width="9.85546875" style="11" bestFit="1" customWidth="1"/>
    <col min="11785" max="11785" width="11.7109375" style="11" bestFit="1" customWidth="1"/>
    <col min="11786" max="12039" width="9.140625" style="11"/>
    <col min="12040" max="12040" width="9.85546875" style="11" bestFit="1" customWidth="1"/>
    <col min="12041" max="12041" width="11.7109375" style="11" bestFit="1" customWidth="1"/>
    <col min="12042" max="12295" width="9.140625" style="11"/>
    <col min="12296" max="12296" width="9.85546875" style="11" bestFit="1" customWidth="1"/>
    <col min="12297" max="12297" width="11.7109375" style="11" bestFit="1" customWidth="1"/>
    <col min="12298" max="12551" width="9.140625" style="11"/>
    <col min="12552" max="12552" width="9.85546875" style="11" bestFit="1" customWidth="1"/>
    <col min="12553" max="12553" width="11.7109375" style="11" bestFit="1" customWidth="1"/>
    <col min="12554" max="12807" width="9.140625" style="11"/>
    <col min="12808" max="12808" width="9.85546875" style="11" bestFit="1" customWidth="1"/>
    <col min="12809" max="12809" width="11.7109375" style="11" bestFit="1" customWidth="1"/>
    <col min="12810" max="13063" width="9.140625" style="11"/>
    <col min="13064" max="13064" width="9.85546875" style="11" bestFit="1" customWidth="1"/>
    <col min="13065" max="13065" width="11.7109375" style="11" bestFit="1" customWidth="1"/>
    <col min="13066" max="13319" width="9.140625" style="11"/>
    <col min="13320" max="13320" width="9.85546875" style="11" bestFit="1" customWidth="1"/>
    <col min="13321" max="13321" width="11.7109375" style="11" bestFit="1" customWidth="1"/>
    <col min="13322" max="13575" width="9.140625" style="11"/>
    <col min="13576" max="13576" width="9.85546875" style="11" bestFit="1" customWidth="1"/>
    <col min="13577" max="13577" width="11.7109375" style="11" bestFit="1" customWidth="1"/>
    <col min="13578" max="13831" width="9.140625" style="11"/>
    <col min="13832" max="13832" width="9.85546875" style="11" bestFit="1" customWidth="1"/>
    <col min="13833" max="13833" width="11.7109375" style="11" bestFit="1" customWidth="1"/>
    <col min="13834" max="14087" width="9.140625" style="11"/>
    <col min="14088" max="14088" width="9.85546875" style="11" bestFit="1" customWidth="1"/>
    <col min="14089" max="14089" width="11.7109375" style="11" bestFit="1" customWidth="1"/>
    <col min="14090" max="14343" width="9.140625" style="11"/>
    <col min="14344" max="14344" width="9.85546875" style="11" bestFit="1" customWidth="1"/>
    <col min="14345" max="14345" width="11.7109375" style="11" bestFit="1" customWidth="1"/>
    <col min="14346" max="14599" width="9.140625" style="11"/>
    <col min="14600" max="14600" width="9.85546875" style="11" bestFit="1" customWidth="1"/>
    <col min="14601" max="14601" width="11.7109375" style="11" bestFit="1" customWidth="1"/>
    <col min="14602" max="14855" width="9.140625" style="11"/>
    <col min="14856" max="14856" width="9.85546875" style="11" bestFit="1" customWidth="1"/>
    <col min="14857" max="14857" width="11.7109375" style="11" bestFit="1" customWidth="1"/>
    <col min="14858" max="15111" width="9.140625" style="11"/>
    <col min="15112" max="15112" width="9.85546875" style="11" bestFit="1" customWidth="1"/>
    <col min="15113" max="15113" width="11.7109375" style="11" bestFit="1" customWidth="1"/>
    <col min="15114" max="15367" width="9.140625" style="11"/>
    <col min="15368" max="15368" width="9.85546875" style="11" bestFit="1" customWidth="1"/>
    <col min="15369" max="15369" width="11.7109375" style="11" bestFit="1" customWidth="1"/>
    <col min="15370" max="15623" width="9.140625" style="11"/>
    <col min="15624" max="15624" width="9.85546875" style="11" bestFit="1" customWidth="1"/>
    <col min="15625" max="15625" width="11.7109375" style="11" bestFit="1" customWidth="1"/>
    <col min="15626" max="15879" width="9.140625" style="11"/>
    <col min="15880" max="15880" width="9.85546875" style="11" bestFit="1" customWidth="1"/>
    <col min="15881" max="15881" width="11.7109375" style="11" bestFit="1" customWidth="1"/>
    <col min="15882" max="16135" width="9.140625" style="11"/>
    <col min="16136" max="16136" width="9.85546875" style="11" bestFit="1" customWidth="1"/>
    <col min="16137" max="16137" width="11.7109375" style="11" bestFit="1" customWidth="1"/>
    <col min="16138" max="16384" width="9.140625" style="11"/>
  </cols>
  <sheetData>
    <row r="1" spans="1:9" x14ac:dyDescent="0.2">
      <c r="A1" s="265" t="s">
        <v>114</v>
      </c>
      <c r="B1" s="222"/>
      <c r="C1" s="222"/>
      <c r="D1" s="222"/>
      <c r="E1" s="222"/>
      <c r="F1" s="222"/>
      <c r="G1" s="222"/>
      <c r="H1" s="222"/>
      <c r="I1" s="222"/>
    </row>
    <row r="2" spans="1:9" ht="12.75" customHeight="1" x14ac:dyDescent="0.2">
      <c r="A2" s="264" t="s">
        <v>511</v>
      </c>
      <c r="B2" s="224"/>
      <c r="C2" s="224"/>
      <c r="D2" s="224"/>
      <c r="E2" s="224"/>
      <c r="F2" s="224"/>
      <c r="G2" s="224"/>
      <c r="H2" s="224"/>
      <c r="I2" s="224"/>
    </row>
    <row r="3" spans="1:9" x14ac:dyDescent="0.2">
      <c r="A3" s="244" t="s">
        <v>361</v>
      </c>
      <c r="B3" s="245"/>
      <c r="C3" s="245"/>
      <c r="D3" s="245"/>
      <c r="E3" s="245"/>
      <c r="F3" s="245"/>
      <c r="G3" s="245"/>
      <c r="H3" s="245"/>
      <c r="I3" s="245"/>
    </row>
    <row r="4" spans="1:9" ht="12.75" customHeight="1" x14ac:dyDescent="0.2">
      <c r="A4" s="230" t="s">
        <v>510</v>
      </c>
      <c r="B4" s="231"/>
      <c r="C4" s="231"/>
      <c r="D4" s="231"/>
      <c r="E4" s="231"/>
      <c r="F4" s="231"/>
      <c r="G4" s="231"/>
      <c r="H4" s="231"/>
      <c r="I4" s="232"/>
    </row>
    <row r="5" spans="1:9" ht="24" thickBot="1" x14ac:dyDescent="0.25">
      <c r="A5" s="262" t="s">
        <v>2</v>
      </c>
      <c r="B5" s="237"/>
      <c r="C5" s="237"/>
      <c r="D5" s="237"/>
      <c r="E5" s="237"/>
      <c r="F5" s="238"/>
      <c r="G5" s="12" t="s">
        <v>115</v>
      </c>
      <c r="H5" s="38" t="s">
        <v>377</v>
      </c>
      <c r="I5" s="38" t="s">
        <v>353</v>
      </c>
    </row>
    <row r="6" spans="1:9" x14ac:dyDescent="0.2">
      <c r="A6" s="263">
        <v>1</v>
      </c>
      <c r="B6" s="234"/>
      <c r="C6" s="234"/>
      <c r="D6" s="234"/>
      <c r="E6" s="234"/>
      <c r="F6" s="235"/>
      <c r="G6" s="14">
        <v>2</v>
      </c>
      <c r="H6" s="20">
        <v>3</v>
      </c>
      <c r="I6" s="20">
        <v>4</v>
      </c>
    </row>
    <row r="7" spans="1:9" x14ac:dyDescent="0.2">
      <c r="A7" s="260" t="s">
        <v>128</v>
      </c>
      <c r="B7" s="260"/>
      <c r="C7" s="260"/>
      <c r="D7" s="260"/>
      <c r="E7" s="260"/>
      <c r="F7" s="260"/>
      <c r="G7" s="24">
        <v>125</v>
      </c>
      <c r="H7" s="54">
        <f>SUM(H8:H12)</f>
        <v>23294000000</v>
      </c>
      <c r="I7" s="54">
        <f>SUM(I8:I12)</f>
        <v>23297000000</v>
      </c>
    </row>
    <row r="8" spans="1:9" x14ac:dyDescent="0.2">
      <c r="A8" s="198" t="s">
        <v>129</v>
      </c>
      <c r="B8" s="198"/>
      <c r="C8" s="198"/>
      <c r="D8" s="198"/>
      <c r="E8" s="198"/>
      <c r="F8" s="198"/>
      <c r="G8" s="16">
        <v>126</v>
      </c>
      <c r="H8" s="50">
        <v>0</v>
      </c>
      <c r="I8" s="50">
        <v>0</v>
      </c>
    </row>
    <row r="9" spans="1:9" x14ac:dyDescent="0.2">
      <c r="A9" s="198" t="s">
        <v>130</v>
      </c>
      <c r="B9" s="198"/>
      <c r="C9" s="198"/>
      <c r="D9" s="198"/>
      <c r="E9" s="198"/>
      <c r="F9" s="198"/>
      <c r="G9" s="16">
        <v>127</v>
      </c>
      <c r="H9" s="50">
        <v>22349000000</v>
      </c>
      <c r="I9" s="50">
        <v>22597000000</v>
      </c>
    </row>
    <row r="10" spans="1:9" x14ac:dyDescent="0.2">
      <c r="A10" s="198" t="s">
        <v>131</v>
      </c>
      <c r="B10" s="198"/>
      <c r="C10" s="198"/>
      <c r="D10" s="198"/>
      <c r="E10" s="198"/>
      <c r="F10" s="198"/>
      <c r="G10" s="16">
        <v>128</v>
      </c>
      <c r="H10" s="50">
        <v>416000000</v>
      </c>
      <c r="I10" s="50">
        <v>466000000</v>
      </c>
    </row>
    <row r="11" spans="1:9" x14ac:dyDescent="0.2">
      <c r="A11" s="198" t="s">
        <v>132</v>
      </c>
      <c r="B11" s="198"/>
      <c r="C11" s="198"/>
      <c r="D11" s="198"/>
      <c r="E11" s="198"/>
      <c r="F11" s="198"/>
      <c r="G11" s="16">
        <v>129</v>
      </c>
      <c r="H11" s="50">
        <v>0</v>
      </c>
      <c r="I11" s="50">
        <v>0</v>
      </c>
    </row>
    <row r="12" spans="1:9" x14ac:dyDescent="0.2">
      <c r="A12" s="198" t="s">
        <v>133</v>
      </c>
      <c r="B12" s="198"/>
      <c r="C12" s="198"/>
      <c r="D12" s="198"/>
      <c r="E12" s="198"/>
      <c r="F12" s="198"/>
      <c r="G12" s="16">
        <v>130</v>
      </c>
      <c r="H12" s="50">
        <v>529000000</v>
      </c>
      <c r="I12" s="50">
        <v>234000000</v>
      </c>
    </row>
    <row r="13" spans="1:9" x14ac:dyDescent="0.2">
      <c r="A13" s="200" t="s">
        <v>134</v>
      </c>
      <c r="B13" s="200"/>
      <c r="C13" s="200"/>
      <c r="D13" s="200"/>
      <c r="E13" s="200"/>
      <c r="F13" s="200"/>
      <c r="G13" s="17">
        <v>131</v>
      </c>
      <c r="H13" s="51">
        <f>H14+H15+H19+H23+H24+H25+H28+H35</f>
        <v>21607000000</v>
      </c>
      <c r="I13" s="51">
        <f>I14+I15+I19+I23+I24+I25+I28+I35</f>
        <v>22572000000</v>
      </c>
    </row>
    <row r="14" spans="1:9" x14ac:dyDescent="0.2">
      <c r="A14" s="198" t="s">
        <v>116</v>
      </c>
      <c r="B14" s="198"/>
      <c r="C14" s="198"/>
      <c r="D14" s="198"/>
      <c r="E14" s="198"/>
      <c r="F14" s="198"/>
      <c r="G14" s="16">
        <v>132</v>
      </c>
      <c r="H14" s="50">
        <v>-365000000</v>
      </c>
      <c r="I14" s="50">
        <v>160000000</v>
      </c>
    </row>
    <row r="15" spans="1:9" x14ac:dyDescent="0.2">
      <c r="A15" s="259" t="s">
        <v>135</v>
      </c>
      <c r="B15" s="259"/>
      <c r="C15" s="259"/>
      <c r="D15" s="259"/>
      <c r="E15" s="259"/>
      <c r="F15" s="259"/>
      <c r="G15" s="17">
        <v>133</v>
      </c>
      <c r="H15" s="51">
        <f>SUM(H16:H18)</f>
        <v>17826000000</v>
      </c>
      <c r="I15" s="51">
        <f>SUM(I16:I18)</f>
        <v>17699000000</v>
      </c>
    </row>
    <row r="16" spans="1:9" x14ac:dyDescent="0.2">
      <c r="A16" s="258" t="s">
        <v>136</v>
      </c>
      <c r="B16" s="258"/>
      <c r="C16" s="258"/>
      <c r="D16" s="258"/>
      <c r="E16" s="258"/>
      <c r="F16" s="258"/>
      <c r="G16" s="16">
        <v>134</v>
      </c>
      <c r="H16" s="50">
        <v>12033000000</v>
      </c>
      <c r="I16" s="50">
        <v>8460000000</v>
      </c>
    </row>
    <row r="17" spans="1:9" x14ac:dyDescent="0.2">
      <c r="A17" s="258" t="s">
        <v>137</v>
      </c>
      <c r="B17" s="258"/>
      <c r="C17" s="258"/>
      <c r="D17" s="258"/>
      <c r="E17" s="258"/>
      <c r="F17" s="258"/>
      <c r="G17" s="16">
        <v>135</v>
      </c>
      <c r="H17" s="50">
        <v>3605000000</v>
      </c>
      <c r="I17" s="50">
        <v>7114000000</v>
      </c>
    </row>
    <row r="18" spans="1:9" x14ac:dyDescent="0.2">
      <c r="A18" s="258" t="s">
        <v>138</v>
      </c>
      <c r="B18" s="258"/>
      <c r="C18" s="258"/>
      <c r="D18" s="258"/>
      <c r="E18" s="258"/>
      <c r="F18" s="258"/>
      <c r="G18" s="16">
        <v>136</v>
      </c>
      <c r="H18" s="50">
        <v>2188000000</v>
      </c>
      <c r="I18" s="50">
        <v>2125000000</v>
      </c>
    </row>
    <row r="19" spans="1:9" x14ac:dyDescent="0.2">
      <c r="A19" s="259" t="s">
        <v>139</v>
      </c>
      <c r="B19" s="259"/>
      <c r="C19" s="259"/>
      <c r="D19" s="259"/>
      <c r="E19" s="259"/>
      <c r="F19" s="259"/>
      <c r="G19" s="17">
        <v>137</v>
      </c>
      <c r="H19" s="51">
        <f>SUM(H20:H22)</f>
        <v>1668000000</v>
      </c>
      <c r="I19" s="51">
        <f>SUM(I20:I22)</f>
        <v>1696000000</v>
      </c>
    </row>
    <row r="20" spans="1:9" x14ac:dyDescent="0.2">
      <c r="A20" s="258" t="s">
        <v>117</v>
      </c>
      <c r="B20" s="258"/>
      <c r="C20" s="258"/>
      <c r="D20" s="258"/>
      <c r="E20" s="258"/>
      <c r="F20" s="258"/>
      <c r="G20" s="16">
        <v>138</v>
      </c>
      <c r="H20" s="50">
        <v>1010000000</v>
      </c>
      <c r="I20" s="50">
        <v>1056000000</v>
      </c>
    </row>
    <row r="21" spans="1:9" x14ac:dyDescent="0.2">
      <c r="A21" s="258" t="s">
        <v>118</v>
      </c>
      <c r="B21" s="258"/>
      <c r="C21" s="258"/>
      <c r="D21" s="258"/>
      <c r="E21" s="258"/>
      <c r="F21" s="258"/>
      <c r="G21" s="16">
        <v>139</v>
      </c>
      <c r="H21" s="50">
        <v>412000000</v>
      </c>
      <c r="I21" s="50">
        <v>393000000</v>
      </c>
    </row>
    <row r="22" spans="1:9" x14ac:dyDescent="0.2">
      <c r="A22" s="258" t="s">
        <v>119</v>
      </c>
      <c r="B22" s="258"/>
      <c r="C22" s="258"/>
      <c r="D22" s="258"/>
      <c r="E22" s="258"/>
      <c r="F22" s="258"/>
      <c r="G22" s="16">
        <v>140</v>
      </c>
      <c r="H22" s="50">
        <v>246000000</v>
      </c>
      <c r="I22" s="50">
        <v>247000000</v>
      </c>
    </row>
    <row r="23" spans="1:9" x14ac:dyDescent="0.2">
      <c r="A23" s="198" t="s">
        <v>120</v>
      </c>
      <c r="B23" s="198"/>
      <c r="C23" s="198"/>
      <c r="D23" s="198"/>
      <c r="E23" s="198"/>
      <c r="F23" s="198"/>
      <c r="G23" s="16">
        <v>141</v>
      </c>
      <c r="H23" s="50">
        <v>1683000000</v>
      </c>
      <c r="I23" s="50">
        <v>1814000000</v>
      </c>
    </row>
    <row r="24" spans="1:9" x14ac:dyDescent="0.2">
      <c r="A24" s="198" t="s">
        <v>121</v>
      </c>
      <c r="B24" s="198"/>
      <c r="C24" s="198"/>
      <c r="D24" s="198"/>
      <c r="E24" s="198"/>
      <c r="F24" s="198"/>
      <c r="G24" s="16">
        <v>142</v>
      </c>
      <c r="H24" s="50">
        <v>828000000</v>
      </c>
      <c r="I24" s="50">
        <v>900000000</v>
      </c>
    </row>
    <row r="25" spans="1:9" x14ac:dyDescent="0.2">
      <c r="A25" s="259" t="s">
        <v>140</v>
      </c>
      <c r="B25" s="259"/>
      <c r="C25" s="259"/>
      <c r="D25" s="259"/>
      <c r="E25" s="259"/>
      <c r="F25" s="259"/>
      <c r="G25" s="17">
        <v>143</v>
      </c>
      <c r="H25" s="51">
        <f>H26+H27</f>
        <v>-46000000</v>
      </c>
      <c r="I25" s="51">
        <f>I26+I27</f>
        <v>429000000</v>
      </c>
    </row>
    <row r="26" spans="1:9" x14ac:dyDescent="0.2">
      <c r="A26" s="258" t="s">
        <v>141</v>
      </c>
      <c r="B26" s="258"/>
      <c r="C26" s="258"/>
      <c r="D26" s="258"/>
      <c r="E26" s="258"/>
      <c r="F26" s="258"/>
      <c r="G26" s="16">
        <v>144</v>
      </c>
      <c r="H26" s="50">
        <v>119000000</v>
      </c>
      <c r="I26" s="50">
        <v>320000000</v>
      </c>
    </row>
    <row r="27" spans="1:9" x14ac:dyDescent="0.2">
      <c r="A27" s="258" t="s">
        <v>142</v>
      </c>
      <c r="B27" s="258"/>
      <c r="C27" s="258"/>
      <c r="D27" s="258"/>
      <c r="E27" s="258"/>
      <c r="F27" s="258"/>
      <c r="G27" s="16">
        <v>145</v>
      </c>
      <c r="H27" s="50">
        <v>-165000000</v>
      </c>
      <c r="I27" s="50">
        <v>109000000</v>
      </c>
    </row>
    <row r="28" spans="1:9" x14ac:dyDescent="0.2">
      <c r="A28" s="259" t="s">
        <v>143</v>
      </c>
      <c r="B28" s="259"/>
      <c r="C28" s="259"/>
      <c r="D28" s="259"/>
      <c r="E28" s="259"/>
      <c r="F28" s="259"/>
      <c r="G28" s="17">
        <v>146</v>
      </c>
      <c r="H28" s="51">
        <f>SUM(H29:H34)</f>
        <v>13000000</v>
      </c>
      <c r="I28" s="51">
        <f>SUM(I29:I34)</f>
        <v>-126000000</v>
      </c>
    </row>
    <row r="29" spans="1:9" x14ac:dyDescent="0.2">
      <c r="A29" s="258" t="s">
        <v>144</v>
      </c>
      <c r="B29" s="258"/>
      <c r="C29" s="258"/>
      <c r="D29" s="258"/>
      <c r="E29" s="258"/>
      <c r="F29" s="258"/>
      <c r="G29" s="16">
        <v>147</v>
      </c>
      <c r="H29" s="50">
        <v>-6000000</v>
      </c>
      <c r="I29" s="50">
        <v>12000000</v>
      </c>
    </row>
    <row r="30" spans="1:9" x14ac:dyDescent="0.2">
      <c r="A30" s="258" t="s">
        <v>145</v>
      </c>
      <c r="B30" s="258"/>
      <c r="C30" s="258"/>
      <c r="D30" s="258"/>
      <c r="E30" s="258"/>
      <c r="F30" s="258"/>
      <c r="G30" s="16">
        <v>148</v>
      </c>
      <c r="H30" s="50">
        <v>0</v>
      </c>
      <c r="I30" s="50">
        <v>0</v>
      </c>
    </row>
    <row r="31" spans="1:9" x14ac:dyDescent="0.2">
      <c r="A31" s="258" t="s">
        <v>146</v>
      </c>
      <c r="B31" s="258"/>
      <c r="C31" s="258"/>
      <c r="D31" s="258"/>
      <c r="E31" s="258"/>
      <c r="F31" s="258"/>
      <c r="G31" s="16">
        <v>149</v>
      </c>
      <c r="H31" s="50">
        <v>5000000</v>
      </c>
      <c r="I31" s="50">
        <v>-29000000</v>
      </c>
    </row>
    <row r="32" spans="1:9" x14ac:dyDescent="0.2">
      <c r="A32" s="258" t="s">
        <v>147</v>
      </c>
      <c r="B32" s="258"/>
      <c r="C32" s="258"/>
      <c r="D32" s="258"/>
      <c r="E32" s="258"/>
      <c r="F32" s="258"/>
      <c r="G32" s="16">
        <v>150</v>
      </c>
      <c r="H32" s="50">
        <v>43000000</v>
      </c>
      <c r="I32" s="50">
        <v>-114000000</v>
      </c>
    </row>
    <row r="33" spans="1:9" x14ac:dyDescent="0.2">
      <c r="A33" s="258" t="s">
        <v>148</v>
      </c>
      <c r="B33" s="258"/>
      <c r="C33" s="258"/>
      <c r="D33" s="258"/>
      <c r="E33" s="258"/>
      <c r="F33" s="258"/>
      <c r="G33" s="16">
        <v>151</v>
      </c>
      <c r="H33" s="50">
        <v>0</v>
      </c>
      <c r="I33" s="50">
        <v>0</v>
      </c>
    </row>
    <row r="34" spans="1:9" x14ac:dyDescent="0.2">
      <c r="A34" s="258" t="s">
        <v>149</v>
      </c>
      <c r="B34" s="258"/>
      <c r="C34" s="258"/>
      <c r="D34" s="258"/>
      <c r="E34" s="258"/>
      <c r="F34" s="258"/>
      <c r="G34" s="16">
        <v>152</v>
      </c>
      <c r="H34" s="50">
        <v>-29000000</v>
      </c>
      <c r="I34" s="50">
        <v>5000000</v>
      </c>
    </row>
    <row r="35" spans="1:9" x14ac:dyDescent="0.2">
      <c r="A35" s="198" t="s">
        <v>122</v>
      </c>
      <c r="B35" s="198"/>
      <c r="C35" s="198"/>
      <c r="D35" s="198"/>
      <c r="E35" s="198"/>
      <c r="F35" s="198"/>
      <c r="G35" s="16">
        <v>153</v>
      </c>
      <c r="H35" s="50">
        <v>0</v>
      </c>
      <c r="I35" s="50">
        <v>0</v>
      </c>
    </row>
    <row r="36" spans="1:9" x14ac:dyDescent="0.2">
      <c r="A36" s="200" t="s">
        <v>150</v>
      </c>
      <c r="B36" s="200"/>
      <c r="C36" s="200"/>
      <c r="D36" s="200"/>
      <c r="E36" s="200"/>
      <c r="F36" s="200"/>
      <c r="G36" s="17">
        <v>154</v>
      </c>
      <c r="H36" s="51">
        <f>SUM(H37:H46)</f>
        <v>54000000</v>
      </c>
      <c r="I36" s="51">
        <f>SUM(I37:I46)</f>
        <v>104000000</v>
      </c>
    </row>
    <row r="37" spans="1:9" x14ac:dyDescent="0.2">
      <c r="A37" s="198" t="s">
        <v>151</v>
      </c>
      <c r="B37" s="198"/>
      <c r="C37" s="198"/>
      <c r="D37" s="198"/>
      <c r="E37" s="198"/>
      <c r="F37" s="198"/>
      <c r="G37" s="16">
        <v>155</v>
      </c>
      <c r="H37" s="50">
        <v>0</v>
      </c>
      <c r="I37" s="50">
        <v>0</v>
      </c>
    </row>
    <row r="38" spans="1:9" ht="25.15" customHeight="1" x14ac:dyDescent="0.2">
      <c r="A38" s="198" t="s">
        <v>152</v>
      </c>
      <c r="B38" s="198"/>
      <c r="C38" s="198"/>
      <c r="D38" s="198"/>
      <c r="E38" s="198"/>
      <c r="F38" s="198"/>
      <c r="G38" s="16">
        <v>156</v>
      </c>
      <c r="H38" s="50">
        <v>0</v>
      </c>
      <c r="I38" s="50">
        <v>0</v>
      </c>
    </row>
    <row r="39" spans="1:9" ht="28.15" customHeight="1" x14ac:dyDescent="0.2">
      <c r="A39" s="198" t="s">
        <v>153</v>
      </c>
      <c r="B39" s="198"/>
      <c r="C39" s="198"/>
      <c r="D39" s="198"/>
      <c r="E39" s="198"/>
      <c r="F39" s="198"/>
      <c r="G39" s="16">
        <v>157</v>
      </c>
      <c r="H39" s="50">
        <v>0</v>
      </c>
      <c r="I39" s="50">
        <v>0</v>
      </c>
    </row>
    <row r="40" spans="1:9" ht="28.15" customHeight="1" x14ac:dyDescent="0.2">
      <c r="A40" s="198" t="s">
        <v>154</v>
      </c>
      <c r="B40" s="198"/>
      <c r="C40" s="198"/>
      <c r="D40" s="198"/>
      <c r="E40" s="198"/>
      <c r="F40" s="198"/>
      <c r="G40" s="16">
        <v>158</v>
      </c>
      <c r="H40" s="50">
        <v>0</v>
      </c>
      <c r="I40" s="50">
        <v>0</v>
      </c>
    </row>
    <row r="41" spans="1:9" ht="22.9" customHeight="1" x14ac:dyDescent="0.2">
      <c r="A41" s="198" t="s">
        <v>155</v>
      </c>
      <c r="B41" s="198"/>
      <c r="C41" s="198"/>
      <c r="D41" s="198"/>
      <c r="E41" s="198"/>
      <c r="F41" s="198"/>
      <c r="G41" s="16">
        <v>159</v>
      </c>
      <c r="H41" s="50">
        <v>0</v>
      </c>
      <c r="I41" s="50">
        <v>0</v>
      </c>
    </row>
    <row r="42" spans="1:9" x14ac:dyDescent="0.2">
      <c r="A42" s="198" t="s">
        <v>156</v>
      </c>
      <c r="B42" s="198"/>
      <c r="C42" s="198"/>
      <c r="D42" s="198"/>
      <c r="E42" s="198"/>
      <c r="F42" s="198"/>
      <c r="G42" s="16">
        <v>160</v>
      </c>
      <c r="H42" s="50">
        <v>0</v>
      </c>
      <c r="I42" s="50">
        <v>10000000</v>
      </c>
    </row>
    <row r="43" spans="1:9" x14ac:dyDescent="0.2">
      <c r="A43" s="198" t="s">
        <v>157</v>
      </c>
      <c r="B43" s="198"/>
      <c r="C43" s="198"/>
      <c r="D43" s="198"/>
      <c r="E43" s="198"/>
      <c r="F43" s="198"/>
      <c r="G43" s="16">
        <v>161</v>
      </c>
      <c r="H43" s="50">
        <v>3000000</v>
      </c>
      <c r="I43" s="50">
        <v>4000000</v>
      </c>
    </row>
    <row r="44" spans="1:9" x14ac:dyDescent="0.2">
      <c r="A44" s="198" t="s">
        <v>158</v>
      </c>
      <c r="B44" s="198"/>
      <c r="C44" s="198"/>
      <c r="D44" s="198"/>
      <c r="E44" s="198"/>
      <c r="F44" s="198"/>
      <c r="G44" s="16">
        <v>162</v>
      </c>
      <c r="H44" s="50">
        <v>42000000</v>
      </c>
      <c r="I44" s="50">
        <v>64000000</v>
      </c>
    </row>
    <row r="45" spans="1:9" x14ac:dyDescent="0.2">
      <c r="A45" s="198" t="s">
        <v>159</v>
      </c>
      <c r="B45" s="198"/>
      <c r="C45" s="198"/>
      <c r="D45" s="198"/>
      <c r="E45" s="198"/>
      <c r="F45" s="198"/>
      <c r="G45" s="16">
        <v>163</v>
      </c>
      <c r="H45" s="50">
        <v>0</v>
      </c>
      <c r="I45" s="50">
        <v>0</v>
      </c>
    </row>
    <row r="46" spans="1:9" x14ac:dyDescent="0.2">
      <c r="A46" s="198" t="s">
        <v>160</v>
      </c>
      <c r="B46" s="198"/>
      <c r="C46" s="198"/>
      <c r="D46" s="198"/>
      <c r="E46" s="198"/>
      <c r="F46" s="198"/>
      <c r="G46" s="16">
        <v>164</v>
      </c>
      <c r="H46" s="50">
        <v>9000000</v>
      </c>
      <c r="I46" s="50">
        <v>26000000</v>
      </c>
    </row>
    <row r="47" spans="1:9" x14ac:dyDescent="0.2">
      <c r="A47" s="200" t="s">
        <v>161</v>
      </c>
      <c r="B47" s="200"/>
      <c r="C47" s="200"/>
      <c r="D47" s="200"/>
      <c r="E47" s="200"/>
      <c r="F47" s="200"/>
      <c r="G47" s="17">
        <v>165</v>
      </c>
      <c r="H47" s="51">
        <f>SUM(H48:H54)</f>
        <v>221000000</v>
      </c>
      <c r="I47" s="51">
        <f>SUM(I48:I54)</f>
        <v>180000000</v>
      </c>
    </row>
    <row r="48" spans="1:9" ht="23.45" customHeight="1" x14ac:dyDescent="0.2">
      <c r="A48" s="198" t="s">
        <v>162</v>
      </c>
      <c r="B48" s="198"/>
      <c r="C48" s="198"/>
      <c r="D48" s="198"/>
      <c r="E48" s="198"/>
      <c r="F48" s="198"/>
      <c r="G48" s="16">
        <v>166</v>
      </c>
      <c r="H48" s="50">
        <v>0</v>
      </c>
      <c r="I48" s="50">
        <v>0</v>
      </c>
    </row>
    <row r="49" spans="1:9" x14ac:dyDescent="0.2">
      <c r="A49" s="255" t="s">
        <v>163</v>
      </c>
      <c r="B49" s="255"/>
      <c r="C49" s="255"/>
      <c r="D49" s="255"/>
      <c r="E49" s="255"/>
      <c r="F49" s="255"/>
      <c r="G49" s="16">
        <v>167</v>
      </c>
      <c r="H49" s="50">
        <v>0</v>
      </c>
      <c r="I49" s="50">
        <v>0</v>
      </c>
    </row>
    <row r="50" spans="1:9" x14ac:dyDescent="0.2">
      <c r="A50" s="255" t="s">
        <v>164</v>
      </c>
      <c r="B50" s="255"/>
      <c r="C50" s="255"/>
      <c r="D50" s="255"/>
      <c r="E50" s="255"/>
      <c r="F50" s="255"/>
      <c r="G50" s="16">
        <v>168</v>
      </c>
      <c r="H50" s="50">
        <v>124000000</v>
      </c>
      <c r="I50" s="50">
        <v>88000000</v>
      </c>
    </row>
    <row r="51" spans="1:9" x14ac:dyDescent="0.2">
      <c r="A51" s="255" t="s">
        <v>165</v>
      </c>
      <c r="B51" s="255"/>
      <c r="C51" s="255"/>
      <c r="D51" s="255"/>
      <c r="E51" s="255"/>
      <c r="F51" s="255"/>
      <c r="G51" s="16">
        <v>169</v>
      </c>
      <c r="H51" s="50">
        <v>95000000</v>
      </c>
      <c r="I51" s="50">
        <v>89000000</v>
      </c>
    </row>
    <row r="52" spans="1:9" x14ac:dyDescent="0.2">
      <c r="A52" s="255" t="s">
        <v>166</v>
      </c>
      <c r="B52" s="255"/>
      <c r="C52" s="255"/>
      <c r="D52" s="255"/>
      <c r="E52" s="255"/>
      <c r="F52" s="255"/>
      <c r="G52" s="16">
        <v>170</v>
      </c>
      <c r="H52" s="50">
        <v>0</v>
      </c>
      <c r="I52" s="50">
        <v>0</v>
      </c>
    </row>
    <row r="53" spans="1:9" x14ac:dyDescent="0.2">
      <c r="A53" s="255" t="s">
        <v>167</v>
      </c>
      <c r="B53" s="255"/>
      <c r="C53" s="255"/>
      <c r="D53" s="255"/>
      <c r="E53" s="255"/>
      <c r="F53" s="255"/>
      <c r="G53" s="16">
        <v>171</v>
      </c>
      <c r="H53" s="50">
        <v>0</v>
      </c>
      <c r="I53" s="50">
        <v>0</v>
      </c>
    </row>
    <row r="54" spans="1:9" x14ac:dyDescent="0.2">
      <c r="A54" s="255" t="s">
        <v>168</v>
      </c>
      <c r="B54" s="255"/>
      <c r="C54" s="255"/>
      <c r="D54" s="255"/>
      <c r="E54" s="255"/>
      <c r="F54" s="255"/>
      <c r="G54" s="16">
        <v>172</v>
      </c>
      <c r="H54" s="50">
        <v>2000000</v>
      </c>
      <c r="I54" s="50">
        <v>3000000</v>
      </c>
    </row>
    <row r="55" spans="1:9" ht="30.6" customHeight="1" x14ac:dyDescent="0.2">
      <c r="A55" s="199" t="s">
        <v>169</v>
      </c>
      <c r="B55" s="199"/>
      <c r="C55" s="199"/>
      <c r="D55" s="199"/>
      <c r="E55" s="199"/>
      <c r="F55" s="199"/>
      <c r="G55" s="16">
        <v>173</v>
      </c>
      <c r="H55" s="50">
        <v>0</v>
      </c>
      <c r="I55" s="50">
        <v>0</v>
      </c>
    </row>
    <row r="56" spans="1:9" x14ac:dyDescent="0.2">
      <c r="A56" s="199" t="s">
        <v>170</v>
      </c>
      <c r="B56" s="199"/>
      <c r="C56" s="199"/>
      <c r="D56" s="199"/>
      <c r="E56" s="199"/>
      <c r="F56" s="199"/>
      <c r="G56" s="16">
        <v>174</v>
      </c>
      <c r="H56" s="50">
        <v>0</v>
      </c>
      <c r="I56" s="50">
        <v>10000000</v>
      </c>
    </row>
    <row r="57" spans="1:9" ht="28.9" customHeight="1" x14ac:dyDescent="0.2">
      <c r="A57" s="199" t="s">
        <v>171</v>
      </c>
      <c r="B57" s="199"/>
      <c r="C57" s="199"/>
      <c r="D57" s="199"/>
      <c r="E57" s="199"/>
      <c r="F57" s="199"/>
      <c r="G57" s="16">
        <v>175</v>
      </c>
      <c r="H57" s="50">
        <v>0</v>
      </c>
      <c r="I57" s="50">
        <v>0</v>
      </c>
    </row>
    <row r="58" spans="1:9" x14ac:dyDescent="0.2">
      <c r="A58" s="199" t="s">
        <v>172</v>
      </c>
      <c r="B58" s="199"/>
      <c r="C58" s="199"/>
      <c r="D58" s="199"/>
      <c r="E58" s="199"/>
      <c r="F58" s="199"/>
      <c r="G58" s="16">
        <v>176</v>
      </c>
      <c r="H58" s="50">
        <v>0</v>
      </c>
      <c r="I58" s="50">
        <v>0</v>
      </c>
    </row>
    <row r="59" spans="1:9" x14ac:dyDescent="0.2">
      <c r="A59" s="200" t="s">
        <v>173</v>
      </c>
      <c r="B59" s="200"/>
      <c r="C59" s="200"/>
      <c r="D59" s="200"/>
      <c r="E59" s="200"/>
      <c r="F59" s="200"/>
      <c r="G59" s="17">
        <v>177</v>
      </c>
      <c r="H59" s="51">
        <f>H7+H36+H55+H56</f>
        <v>23348000000</v>
      </c>
      <c r="I59" s="51">
        <f>I7+I36+I55+I56</f>
        <v>23411000000</v>
      </c>
    </row>
    <row r="60" spans="1:9" x14ac:dyDescent="0.2">
      <c r="A60" s="200" t="s">
        <v>174</v>
      </c>
      <c r="B60" s="200"/>
      <c r="C60" s="200"/>
      <c r="D60" s="200"/>
      <c r="E60" s="200"/>
      <c r="F60" s="200"/>
      <c r="G60" s="17">
        <v>178</v>
      </c>
      <c r="H60" s="51">
        <f>H13+H47+H57+H58</f>
        <v>21828000000</v>
      </c>
      <c r="I60" s="51">
        <f>I13+I47+I57+I58</f>
        <v>22752000000</v>
      </c>
    </row>
    <row r="61" spans="1:9" x14ac:dyDescent="0.2">
      <c r="A61" s="200" t="s">
        <v>175</v>
      </c>
      <c r="B61" s="200"/>
      <c r="C61" s="200"/>
      <c r="D61" s="200"/>
      <c r="E61" s="200"/>
      <c r="F61" s="200"/>
      <c r="G61" s="17">
        <v>179</v>
      </c>
      <c r="H61" s="51">
        <f>H59-H60</f>
        <v>1520000000</v>
      </c>
      <c r="I61" s="51">
        <f>I59-I60</f>
        <v>659000000</v>
      </c>
    </row>
    <row r="62" spans="1:9" x14ac:dyDescent="0.2">
      <c r="A62" s="257" t="s">
        <v>176</v>
      </c>
      <c r="B62" s="257"/>
      <c r="C62" s="257"/>
      <c r="D62" s="257"/>
      <c r="E62" s="257"/>
      <c r="F62" s="257"/>
      <c r="G62" s="17">
        <v>180</v>
      </c>
      <c r="H62" s="51">
        <f>+IF((H59-H60)&gt;0,(H59-H60),0)</f>
        <v>1520000000</v>
      </c>
      <c r="I62" s="51">
        <f>+IF((I59-I60)&gt;0,(I59-I60),0)</f>
        <v>659000000</v>
      </c>
    </row>
    <row r="63" spans="1:9" x14ac:dyDescent="0.2">
      <c r="A63" s="257" t="s">
        <v>177</v>
      </c>
      <c r="B63" s="257"/>
      <c r="C63" s="257"/>
      <c r="D63" s="257"/>
      <c r="E63" s="257"/>
      <c r="F63" s="257"/>
      <c r="G63" s="17">
        <v>181</v>
      </c>
      <c r="H63" s="51">
        <f>+IF((H59-H60)&lt;0,(H59-H60),0)</f>
        <v>0</v>
      </c>
      <c r="I63" s="51">
        <f>+IF((I59-I60)&lt;0,(I59-I60),0)</f>
        <v>0</v>
      </c>
    </row>
    <row r="64" spans="1:9" x14ac:dyDescent="0.2">
      <c r="A64" s="199" t="s">
        <v>123</v>
      </c>
      <c r="B64" s="199"/>
      <c r="C64" s="199"/>
      <c r="D64" s="199"/>
      <c r="E64" s="199"/>
      <c r="F64" s="199"/>
      <c r="G64" s="16">
        <v>182</v>
      </c>
      <c r="H64" s="50">
        <v>343000000</v>
      </c>
      <c r="I64" s="50">
        <v>170000000</v>
      </c>
    </row>
    <row r="65" spans="1:9" x14ac:dyDescent="0.2">
      <c r="A65" s="200" t="s">
        <v>178</v>
      </c>
      <c r="B65" s="200"/>
      <c r="C65" s="200"/>
      <c r="D65" s="200"/>
      <c r="E65" s="200"/>
      <c r="F65" s="200"/>
      <c r="G65" s="17">
        <v>183</v>
      </c>
      <c r="H65" s="51">
        <f>H61-H64</f>
        <v>1177000000</v>
      </c>
      <c r="I65" s="51">
        <f>I61-I64</f>
        <v>489000000</v>
      </c>
    </row>
    <row r="66" spans="1:9" x14ac:dyDescent="0.2">
      <c r="A66" s="257" t="s">
        <v>179</v>
      </c>
      <c r="B66" s="257"/>
      <c r="C66" s="257"/>
      <c r="D66" s="257"/>
      <c r="E66" s="257"/>
      <c r="F66" s="257"/>
      <c r="G66" s="17">
        <v>184</v>
      </c>
      <c r="H66" s="51">
        <f>+IF((H61-H64)&gt;0,(H61-H64),0)</f>
        <v>1177000000</v>
      </c>
      <c r="I66" s="51">
        <f>+IF((I61-I64)&gt;0,(I61-I64),0)</f>
        <v>489000000</v>
      </c>
    </row>
    <row r="67" spans="1:9" x14ac:dyDescent="0.2">
      <c r="A67" s="261" t="s">
        <v>180</v>
      </c>
      <c r="B67" s="261"/>
      <c r="C67" s="261"/>
      <c r="D67" s="261"/>
      <c r="E67" s="261"/>
      <c r="F67" s="261"/>
      <c r="G67" s="18">
        <v>185</v>
      </c>
      <c r="H67" s="55">
        <f>+IF((H61-H64)&lt;0,(H61-H64),0)</f>
        <v>0</v>
      </c>
      <c r="I67" s="55">
        <f>+IF((I61-I64)&lt;0,(I61-I64),0)</f>
        <v>0</v>
      </c>
    </row>
    <row r="68" spans="1:9" x14ac:dyDescent="0.2">
      <c r="A68" s="216" t="s">
        <v>181</v>
      </c>
      <c r="B68" s="216"/>
      <c r="C68" s="216"/>
      <c r="D68" s="216"/>
      <c r="E68" s="216"/>
      <c r="F68" s="216"/>
      <c r="G68" s="248"/>
      <c r="H68" s="248"/>
      <c r="I68" s="248"/>
    </row>
    <row r="69" spans="1:9" ht="25.9" customHeight="1" x14ac:dyDescent="0.2">
      <c r="A69" s="200" t="s">
        <v>182</v>
      </c>
      <c r="B69" s="200"/>
      <c r="C69" s="200"/>
      <c r="D69" s="200"/>
      <c r="E69" s="200"/>
      <c r="F69" s="200"/>
      <c r="G69" s="17">
        <v>186</v>
      </c>
      <c r="H69" s="51">
        <f>H70-H71</f>
        <v>0</v>
      </c>
      <c r="I69" s="51">
        <f>I70-I71</f>
        <v>0</v>
      </c>
    </row>
    <row r="70" spans="1:9" x14ac:dyDescent="0.2">
      <c r="A70" s="255" t="s">
        <v>183</v>
      </c>
      <c r="B70" s="255"/>
      <c r="C70" s="255"/>
      <c r="D70" s="255"/>
      <c r="E70" s="255"/>
      <c r="F70" s="255"/>
      <c r="G70" s="16">
        <v>187</v>
      </c>
      <c r="H70" s="50">
        <v>0</v>
      </c>
      <c r="I70" s="50">
        <v>0</v>
      </c>
    </row>
    <row r="71" spans="1:9" x14ac:dyDescent="0.2">
      <c r="A71" s="255" t="s">
        <v>184</v>
      </c>
      <c r="B71" s="255"/>
      <c r="C71" s="255"/>
      <c r="D71" s="255"/>
      <c r="E71" s="255"/>
      <c r="F71" s="255"/>
      <c r="G71" s="16">
        <v>188</v>
      </c>
      <c r="H71" s="50">
        <v>0</v>
      </c>
      <c r="I71" s="50">
        <v>0</v>
      </c>
    </row>
    <row r="72" spans="1:9" x14ac:dyDescent="0.2">
      <c r="A72" s="199" t="s">
        <v>185</v>
      </c>
      <c r="B72" s="199"/>
      <c r="C72" s="199"/>
      <c r="D72" s="199"/>
      <c r="E72" s="199"/>
      <c r="F72" s="199"/>
      <c r="G72" s="16">
        <v>189</v>
      </c>
      <c r="H72" s="50">
        <v>0</v>
      </c>
      <c r="I72" s="50">
        <v>0</v>
      </c>
    </row>
    <row r="73" spans="1:9" x14ac:dyDescent="0.2">
      <c r="A73" s="257" t="s">
        <v>186</v>
      </c>
      <c r="B73" s="257"/>
      <c r="C73" s="257"/>
      <c r="D73" s="257"/>
      <c r="E73" s="257"/>
      <c r="F73" s="257"/>
      <c r="G73" s="17">
        <v>190</v>
      </c>
      <c r="H73" s="99">
        <v>0</v>
      </c>
      <c r="I73" s="99">
        <v>0</v>
      </c>
    </row>
    <row r="74" spans="1:9" x14ac:dyDescent="0.2">
      <c r="A74" s="261" t="s">
        <v>187</v>
      </c>
      <c r="B74" s="261"/>
      <c r="C74" s="261"/>
      <c r="D74" s="261"/>
      <c r="E74" s="261"/>
      <c r="F74" s="261"/>
      <c r="G74" s="18">
        <v>191</v>
      </c>
      <c r="H74" s="100">
        <v>0</v>
      </c>
      <c r="I74" s="100">
        <v>0</v>
      </c>
    </row>
    <row r="75" spans="1:9" x14ac:dyDescent="0.2">
      <c r="A75" s="216" t="s">
        <v>188</v>
      </c>
      <c r="B75" s="216"/>
      <c r="C75" s="216"/>
      <c r="D75" s="216"/>
      <c r="E75" s="216"/>
      <c r="F75" s="216"/>
      <c r="G75" s="248"/>
      <c r="H75" s="248"/>
      <c r="I75" s="248"/>
    </row>
    <row r="76" spans="1:9" x14ac:dyDescent="0.2">
      <c r="A76" s="200" t="s">
        <v>189</v>
      </c>
      <c r="B76" s="200"/>
      <c r="C76" s="200"/>
      <c r="D76" s="200"/>
      <c r="E76" s="200"/>
      <c r="F76" s="200"/>
      <c r="G76" s="17">
        <v>192</v>
      </c>
      <c r="H76" s="99">
        <v>0</v>
      </c>
      <c r="I76" s="99">
        <v>0</v>
      </c>
    </row>
    <row r="77" spans="1:9" x14ac:dyDescent="0.2">
      <c r="A77" s="256" t="s">
        <v>190</v>
      </c>
      <c r="B77" s="256"/>
      <c r="C77" s="256"/>
      <c r="D77" s="256"/>
      <c r="E77" s="256"/>
      <c r="F77" s="256"/>
      <c r="G77" s="22">
        <v>193</v>
      </c>
      <c r="H77" s="50">
        <v>0</v>
      </c>
      <c r="I77" s="50">
        <v>0</v>
      </c>
    </row>
    <row r="78" spans="1:9" x14ac:dyDescent="0.2">
      <c r="A78" s="256" t="s">
        <v>191</v>
      </c>
      <c r="B78" s="256"/>
      <c r="C78" s="256"/>
      <c r="D78" s="256"/>
      <c r="E78" s="256"/>
      <c r="F78" s="256"/>
      <c r="G78" s="22">
        <v>194</v>
      </c>
      <c r="H78" s="50">
        <v>0</v>
      </c>
      <c r="I78" s="50">
        <v>0</v>
      </c>
    </row>
    <row r="79" spans="1:9" x14ac:dyDescent="0.2">
      <c r="A79" s="200" t="s">
        <v>192</v>
      </c>
      <c r="B79" s="200"/>
      <c r="C79" s="200"/>
      <c r="D79" s="200"/>
      <c r="E79" s="200"/>
      <c r="F79" s="200"/>
      <c r="G79" s="17">
        <v>195</v>
      </c>
      <c r="H79" s="99">
        <v>0</v>
      </c>
      <c r="I79" s="99">
        <v>0</v>
      </c>
    </row>
    <row r="80" spans="1:9" x14ac:dyDescent="0.2">
      <c r="A80" s="200" t="s">
        <v>193</v>
      </c>
      <c r="B80" s="200"/>
      <c r="C80" s="200"/>
      <c r="D80" s="200"/>
      <c r="E80" s="200"/>
      <c r="F80" s="200"/>
      <c r="G80" s="17">
        <v>196</v>
      </c>
      <c r="H80" s="99">
        <v>0</v>
      </c>
      <c r="I80" s="99">
        <v>0</v>
      </c>
    </row>
    <row r="81" spans="1:9" x14ac:dyDescent="0.2">
      <c r="A81" s="257" t="s">
        <v>194</v>
      </c>
      <c r="B81" s="257"/>
      <c r="C81" s="257"/>
      <c r="D81" s="257"/>
      <c r="E81" s="257"/>
      <c r="F81" s="257"/>
      <c r="G81" s="17">
        <v>197</v>
      </c>
      <c r="H81" s="99">
        <v>0</v>
      </c>
      <c r="I81" s="99">
        <v>0</v>
      </c>
    </row>
    <row r="82" spans="1:9" x14ac:dyDescent="0.2">
      <c r="A82" s="261" t="s">
        <v>195</v>
      </c>
      <c r="B82" s="261"/>
      <c r="C82" s="261"/>
      <c r="D82" s="261"/>
      <c r="E82" s="261"/>
      <c r="F82" s="261"/>
      <c r="G82" s="18">
        <v>198</v>
      </c>
      <c r="H82" s="100">
        <v>0</v>
      </c>
      <c r="I82" s="100">
        <v>0</v>
      </c>
    </row>
    <row r="83" spans="1:9" x14ac:dyDescent="0.2">
      <c r="A83" s="216" t="s">
        <v>124</v>
      </c>
      <c r="B83" s="216"/>
      <c r="C83" s="216"/>
      <c r="D83" s="216"/>
      <c r="E83" s="216"/>
      <c r="F83" s="216"/>
      <c r="G83" s="248"/>
      <c r="H83" s="248"/>
      <c r="I83" s="248"/>
    </row>
    <row r="84" spans="1:9" x14ac:dyDescent="0.2">
      <c r="A84" s="249" t="s">
        <v>196</v>
      </c>
      <c r="B84" s="249"/>
      <c r="C84" s="249"/>
      <c r="D84" s="249"/>
      <c r="E84" s="249"/>
      <c r="F84" s="249"/>
      <c r="G84" s="17">
        <v>199</v>
      </c>
      <c r="H84" s="45">
        <f>H85+H86</f>
        <v>1177000000</v>
      </c>
      <c r="I84" s="45">
        <f>I85+I86</f>
        <v>489000000</v>
      </c>
    </row>
    <row r="85" spans="1:9" x14ac:dyDescent="0.2">
      <c r="A85" s="250" t="s">
        <v>197</v>
      </c>
      <c r="B85" s="250"/>
      <c r="C85" s="250"/>
      <c r="D85" s="250"/>
      <c r="E85" s="250"/>
      <c r="F85" s="250"/>
      <c r="G85" s="16">
        <v>200</v>
      </c>
      <c r="H85" s="44">
        <v>1178000000</v>
      </c>
      <c r="I85" s="44">
        <v>486000000</v>
      </c>
    </row>
    <row r="86" spans="1:9" x14ac:dyDescent="0.2">
      <c r="A86" s="251" t="s">
        <v>198</v>
      </c>
      <c r="B86" s="251"/>
      <c r="C86" s="251"/>
      <c r="D86" s="251"/>
      <c r="E86" s="251"/>
      <c r="F86" s="251"/>
      <c r="G86" s="19">
        <v>201</v>
      </c>
      <c r="H86" s="56">
        <v>-1000000</v>
      </c>
      <c r="I86" s="56">
        <v>3000000</v>
      </c>
    </row>
    <row r="87" spans="1:9" x14ac:dyDescent="0.2">
      <c r="A87" s="252" t="s">
        <v>126</v>
      </c>
      <c r="B87" s="252"/>
      <c r="C87" s="252"/>
      <c r="D87" s="252"/>
      <c r="E87" s="252"/>
      <c r="F87" s="252"/>
      <c r="G87" s="253"/>
      <c r="H87" s="253"/>
      <c r="I87" s="253"/>
    </row>
    <row r="88" spans="1:9" x14ac:dyDescent="0.2">
      <c r="A88" s="254" t="s">
        <v>199</v>
      </c>
      <c r="B88" s="254"/>
      <c r="C88" s="254"/>
      <c r="D88" s="254"/>
      <c r="E88" s="254"/>
      <c r="F88" s="254"/>
      <c r="G88" s="16">
        <v>202</v>
      </c>
      <c r="H88" s="44">
        <v>1177000000</v>
      </c>
      <c r="I88" s="44">
        <v>489000000</v>
      </c>
    </row>
    <row r="89" spans="1:9" ht="24.6" customHeight="1" x14ac:dyDescent="0.2">
      <c r="A89" s="246" t="s">
        <v>200</v>
      </c>
      <c r="B89" s="246"/>
      <c r="C89" s="246"/>
      <c r="D89" s="246"/>
      <c r="E89" s="246"/>
      <c r="F89" s="246"/>
      <c r="G89" s="17">
        <v>203</v>
      </c>
      <c r="H89" s="45">
        <f>SUM(H90:H97)</f>
        <v>-126000000</v>
      </c>
      <c r="I89" s="45">
        <f>SUM(I90:I97)</f>
        <v>152000000</v>
      </c>
    </row>
    <row r="90" spans="1:9" x14ac:dyDescent="0.2">
      <c r="A90" s="255" t="s">
        <v>201</v>
      </c>
      <c r="B90" s="255"/>
      <c r="C90" s="255"/>
      <c r="D90" s="255"/>
      <c r="E90" s="255"/>
      <c r="F90" s="255"/>
      <c r="G90" s="16">
        <v>204</v>
      </c>
      <c r="H90" s="44">
        <v>29000000</v>
      </c>
      <c r="I90" s="44">
        <v>34000000</v>
      </c>
    </row>
    <row r="91" spans="1:9" ht="21.6" customHeight="1" x14ac:dyDescent="0.2">
      <c r="A91" s="255" t="s">
        <v>202</v>
      </c>
      <c r="B91" s="255"/>
      <c r="C91" s="255"/>
      <c r="D91" s="255"/>
      <c r="E91" s="255"/>
      <c r="F91" s="255"/>
      <c r="G91" s="16">
        <v>205</v>
      </c>
      <c r="H91" s="44">
        <v>0</v>
      </c>
      <c r="I91" s="44">
        <v>0</v>
      </c>
    </row>
    <row r="92" spans="1:9" ht="21.6" customHeight="1" x14ac:dyDescent="0.2">
      <c r="A92" s="255" t="s">
        <v>203</v>
      </c>
      <c r="B92" s="255"/>
      <c r="C92" s="255"/>
      <c r="D92" s="255"/>
      <c r="E92" s="255"/>
      <c r="F92" s="255"/>
      <c r="G92" s="16">
        <v>206</v>
      </c>
      <c r="H92" s="44">
        <v>-154000000</v>
      </c>
      <c r="I92" s="44">
        <v>106000000</v>
      </c>
    </row>
    <row r="93" spans="1:9" x14ac:dyDescent="0.2">
      <c r="A93" s="255" t="s">
        <v>204</v>
      </c>
      <c r="B93" s="255"/>
      <c r="C93" s="255"/>
      <c r="D93" s="255"/>
      <c r="E93" s="255"/>
      <c r="F93" s="255"/>
      <c r="G93" s="16">
        <v>207</v>
      </c>
      <c r="H93" s="44">
        <v>0</v>
      </c>
      <c r="I93" s="44">
        <v>0</v>
      </c>
    </row>
    <row r="94" spans="1:9" x14ac:dyDescent="0.2">
      <c r="A94" s="255" t="s">
        <v>205</v>
      </c>
      <c r="B94" s="255"/>
      <c r="C94" s="255"/>
      <c r="D94" s="255"/>
      <c r="E94" s="255"/>
      <c r="F94" s="255"/>
      <c r="G94" s="16">
        <v>208</v>
      </c>
      <c r="H94" s="44">
        <v>0</v>
      </c>
      <c r="I94" s="44">
        <v>0</v>
      </c>
    </row>
    <row r="95" spans="1:9" ht="20.45" customHeight="1" x14ac:dyDescent="0.2">
      <c r="A95" s="255" t="s">
        <v>206</v>
      </c>
      <c r="B95" s="255"/>
      <c r="C95" s="255"/>
      <c r="D95" s="255"/>
      <c r="E95" s="255"/>
      <c r="F95" s="255"/>
      <c r="G95" s="16">
        <v>209</v>
      </c>
      <c r="H95" s="44">
        <v>0</v>
      </c>
      <c r="I95" s="44">
        <v>0</v>
      </c>
    </row>
    <row r="96" spans="1:9" x14ac:dyDescent="0.2">
      <c r="A96" s="255" t="s">
        <v>207</v>
      </c>
      <c r="B96" s="255"/>
      <c r="C96" s="255"/>
      <c r="D96" s="255"/>
      <c r="E96" s="255"/>
      <c r="F96" s="255"/>
      <c r="G96" s="16">
        <v>210</v>
      </c>
      <c r="H96" s="44">
        <v>-1000000</v>
      </c>
      <c r="I96" s="44">
        <v>12000000</v>
      </c>
    </row>
    <row r="97" spans="1:9" x14ac:dyDescent="0.2">
      <c r="A97" s="255" t="s">
        <v>208</v>
      </c>
      <c r="B97" s="255"/>
      <c r="C97" s="255"/>
      <c r="D97" s="255"/>
      <c r="E97" s="255"/>
      <c r="F97" s="255"/>
      <c r="G97" s="16">
        <v>211</v>
      </c>
      <c r="H97" s="44">
        <v>0</v>
      </c>
      <c r="I97" s="44">
        <v>0</v>
      </c>
    </row>
    <row r="98" spans="1:9" x14ac:dyDescent="0.2">
      <c r="A98" s="254" t="s">
        <v>127</v>
      </c>
      <c r="B98" s="254"/>
      <c r="C98" s="254"/>
      <c r="D98" s="254"/>
      <c r="E98" s="254"/>
      <c r="F98" s="254"/>
      <c r="G98" s="16">
        <v>212</v>
      </c>
      <c r="H98" s="44">
        <v>0</v>
      </c>
      <c r="I98" s="44">
        <v>0</v>
      </c>
    </row>
    <row r="99" spans="1:9" ht="27.6" customHeight="1" x14ac:dyDescent="0.2">
      <c r="A99" s="246" t="s">
        <v>209</v>
      </c>
      <c r="B99" s="246"/>
      <c r="C99" s="246"/>
      <c r="D99" s="246"/>
      <c r="E99" s="246"/>
      <c r="F99" s="246"/>
      <c r="G99" s="17">
        <v>213</v>
      </c>
      <c r="H99" s="45">
        <f>H89-H98</f>
        <v>-126000000</v>
      </c>
      <c r="I99" s="45">
        <f>I89-I98</f>
        <v>152000000</v>
      </c>
    </row>
    <row r="100" spans="1:9" x14ac:dyDescent="0.2">
      <c r="A100" s="247" t="s">
        <v>210</v>
      </c>
      <c r="B100" s="247"/>
      <c r="C100" s="247"/>
      <c r="D100" s="247"/>
      <c r="E100" s="247"/>
      <c r="F100" s="247"/>
      <c r="G100" s="18">
        <v>214</v>
      </c>
      <c r="H100" s="46">
        <f>H88+H99</f>
        <v>1051000000</v>
      </c>
      <c r="I100" s="46">
        <f>I88+I99</f>
        <v>641000000</v>
      </c>
    </row>
    <row r="101" spans="1:9" x14ac:dyDescent="0.2">
      <c r="A101" s="216" t="s">
        <v>211</v>
      </c>
      <c r="B101" s="216"/>
      <c r="C101" s="216"/>
      <c r="D101" s="216"/>
      <c r="E101" s="216"/>
      <c r="F101" s="216"/>
      <c r="G101" s="248"/>
      <c r="H101" s="248"/>
      <c r="I101" s="248"/>
    </row>
    <row r="102" spans="1:9" x14ac:dyDescent="0.2">
      <c r="A102" s="249" t="s">
        <v>212</v>
      </c>
      <c r="B102" s="249"/>
      <c r="C102" s="249"/>
      <c r="D102" s="249"/>
      <c r="E102" s="249"/>
      <c r="F102" s="249"/>
      <c r="G102" s="17">
        <v>215</v>
      </c>
      <c r="H102" s="45">
        <f>H103+H104</f>
        <v>1051000000</v>
      </c>
      <c r="I102" s="45">
        <f>I103+I104</f>
        <v>641000000</v>
      </c>
    </row>
    <row r="103" spans="1:9" x14ac:dyDescent="0.2">
      <c r="A103" s="250" t="s">
        <v>125</v>
      </c>
      <c r="B103" s="250"/>
      <c r="C103" s="250"/>
      <c r="D103" s="250"/>
      <c r="E103" s="250"/>
      <c r="F103" s="250"/>
      <c r="G103" s="16">
        <v>216</v>
      </c>
      <c r="H103" s="44">
        <v>1052000000</v>
      </c>
      <c r="I103" s="44">
        <v>638000000</v>
      </c>
    </row>
    <row r="104" spans="1:9" x14ac:dyDescent="0.2">
      <c r="A104" s="251" t="s">
        <v>213</v>
      </c>
      <c r="B104" s="251"/>
      <c r="C104" s="251"/>
      <c r="D104" s="251"/>
      <c r="E104" s="251"/>
      <c r="F104" s="251"/>
      <c r="G104" s="19">
        <v>217</v>
      </c>
      <c r="H104" s="56">
        <v>-1000000</v>
      </c>
      <c r="I104" s="56">
        <v>3000000</v>
      </c>
    </row>
  </sheetData>
  <sheetProtection algorithmName="SHA-512" hashValue="MlaTiCAWi5+jqK4yz5e05jX2rCmluJYAuJhCblAU5OEsEslUcohyyXeuw+AGFYyaqgrhYhTdUFhiEVTPspdV8A==" saltValue="doXG12pcmRcxFXjN0jR1vw==" spinCount="100000" sheet="1" objects="1" scenarios="1"/>
  <mergeCells count="104">
    <mergeCell ref="A5:F5"/>
    <mergeCell ref="A6:F6"/>
    <mergeCell ref="A4:I4"/>
    <mergeCell ref="A2:I2"/>
    <mergeCell ref="A1:I1"/>
    <mergeCell ref="A59:F59"/>
    <mergeCell ref="A60:F60"/>
    <mergeCell ref="A47:F47"/>
    <mergeCell ref="A48:F48"/>
    <mergeCell ref="A35:F35"/>
    <mergeCell ref="A36:F36"/>
    <mergeCell ref="A23:F23"/>
    <mergeCell ref="A24:F24"/>
    <mergeCell ref="A55:F55"/>
    <mergeCell ref="A56:F56"/>
    <mergeCell ref="A57:F57"/>
    <mergeCell ref="A58:F58"/>
    <mergeCell ref="A43:F43"/>
    <mergeCell ref="A44:F44"/>
    <mergeCell ref="A45:F45"/>
    <mergeCell ref="A46:F46"/>
    <mergeCell ref="A31:F31"/>
    <mergeCell ref="A32:F32"/>
    <mergeCell ref="A33:F33"/>
    <mergeCell ref="A65:F65"/>
    <mergeCell ref="A66:F66"/>
    <mergeCell ref="A70:F70"/>
    <mergeCell ref="A49:F49"/>
    <mergeCell ref="A50:F50"/>
    <mergeCell ref="A51:F51"/>
    <mergeCell ref="A52:F52"/>
    <mergeCell ref="A53:F53"/>
    <mergeCell ref="A54:F54"/>
    <mergeCell ref="A97:F97"/>
    <mergeCell ref="A93:F93"/>
    <mergeCell ref="A94:F94"/>
    <mergeCell ref="A83:I83"/>
    <mergeCell ref="A84:F84"/>
    <mergeCell ref="A85:F85"/>
    <mergeCell ref="A86:F86"/>
    <mergeCell ref="A81:F81"/>
    <mergeCell ref="A82:F82"/>
    <mergeCell ref="A7:F7"/>
    <mergeCell ref="A8:F8"/>
    <mergeCell ref="A9:F9"/>
    <mergeCell ref="A10:F10"/>
    <mergeCell ref="A11:F11"/>
    <mergeCell ref="A12:F12"/>
    <mergeCell ref="A95:F95"/>
    <mergeCell ref="A96:F96"/>
    <mergeCell ref="A71:F71"/>
    <mergeCell ref="A72:F72"/>
    <mergeCell ref="A73:F73"/>
    <mergeCell ref="A74:F74"/>
    <mergeCell ref="A67:F67"/>
    <mergeCell ref="A68:I68"/>
    <mergeCell ref="A69:F69"/>
    <mergeCell ref="A13:F13"/>
    <mergeCell ref="A14:F14"/>
    <mergeCell ref="A15:F15"/>
    <mergeCell ref="A16:F16"/>
    <mergeCell ref="A17:F17"/>
    <mergeCell ref="A18:F18"/>
    <mergeCell ref="A19:F19"/>
    <mergeCell ref="A20:F20"/>
    <mergeCell ref="A34:F34"/>
    <mergeCell ref="A21:F21"/>
    <mergeCell ref="A37:F37"/>
    <mergeCell ref="A38:F38"/>
    <mergeCell ref="A39:F39"/>
    <mergeCell ref="A40:F40"/>
    <mergeCell ref="A41:F41"/>
    <mergeCell ref="A42:F42"/>
    <mergeCell ref="A25:F25"/>
    <mergeCell ref="A26:F26"/>
    <mergeCell ref="A27:F27"/>
    <mergeCell ref="A28:F28"/>
    <mergeCell ref="A29:F29"/>
    <mergeCell ref="A30:F30"/>
    <mergeCell ref="A22:F22"/>
    <mergeCell ref="A3:I3"/>
    <mergeCell ref="A99:F99"/>
    <mergeCell ref="A100:F100"/>
    <mergeCell ref="A101:I101"/>
    <mergeCell ref="A102:F102"/>
    <mergeCell ref="A103:F103"/>
    <mergeCell ref="A104:F104"/>
    <mergeCell ref="A87:I87"/>
    <mergeCell ref="A88:F88"/>
    <mergeCell ref="A89:F89"/>
    <mergeCell ref="A90:F90"/>
    <mergeCell ref="A91:F91"/>
    <mergeCell ref="A92:F92"/>
    <mergeCell ref="A98:F98"/>
    <mergeCell ref="A75:I75"/>
    <mergeCell ref="A76:F76"/>
    <mergeCell ref="A77:F77"/>
    <mergeCell ref="A78:F78"/>
    <mergeCell ref="A79:F79"/>
    <mergeCell ref="A80:F80"/>
    <mergeCell ref="A61:F61"/>
    <mergeCell ref="A62:F62"/>
    <mergeCell ref="A63:F63"/>
    <mergeCell ref="A64:F64"/>
  </mergeCells>
  <dataValidations count="5">
    <dataValidation type="whole" operator="greaterThanOrEqual" allowBlank="1" showInputMessage="1" showErrorMessage="1" errorTitle="Pogrešan unos" error="Mogu se unijeti samo cjelobrojne pozitivne vrijednosti." sqref="H65483:I65517 JD65483:JE65517 SZ65483:TA65517 ACV65483:ACW65517 AMR65483:AMS65517 AWN65483:AWO65517 BGJ65483:BGK65517 BQF65483:BQG65517 CAB65483:CAC65517 CJX65483:CJY65517 CTT65483:CTU65517 DDP65483:DDQ65517 DNL65483:DNM65517 DXH65483:DXI65517 EHD65483:EHE65517 EQZ65483:ERA65517 FAV65483:FAW65517 FKR65483:FKS65517 FUN65483:FUO65517 GEJ65483:GEK65517 GOF65483:GOG65517 GYB65483:GYC65517 HHX65483:HHY65517 HRT65483:HRU65517 IBP65483:IBQ65517 ILL65483:ILM65517 IVH65483:IVI65517 JFD65483:JFE65517 JOZ65483:JPA65517 JYV65483:JYW65517 KIR65483:KIS65517 KSN65483:KSO65517 LCJ65483:LCK65517 LMF65483:LMG65517 LWB65483:LWC65517 MFX65483:MFY65517 MPT65483:MPU65517 MZP65483:MZQ65517 NJL65483:NJM65517 NTH65483:NTI65517 ODD65483:ODE65517 OMZ65483:ONA65517 OWV65483:OWW65517 PGR65483:PGS65517 PQN65483:PQO65517 QAJ65483:QAK65517 QKF65483:QKG65517 QUB65483:QUC65517 RDX65483:RDY65517 RNT65483:RNU65517 RXP65483:RXQ65517 SHL65483:SHM65517 SRH65483:SRI65517 TBD65483:TBE65517 TKZ65483:TLA65517 TUV65483:TUW65517 UER65483:UES65517 UON65483:UOO65517 UYJ65483:UYK65517 VIF65483:VIG65517 VSB65483:VSC65517 WBX65483:WBY65517 WLT65483:WLU65517 WVP65483:WVQ65517 H131019:I131053 JD131019:JE131053 SZ131019:TA131053 ACV131019:ACW131053 AMR131019:AMS131053 AWN131019:AWO131053 BGJ131019:BGK131053 BQF131019:BQG131053 CAB131019:CAC131053 CJX131019:CJY131053 CTT131019:CTU131053 DDP131019:DDQ131053 DNL131019:DNM131053 DXH131019:DXI131053 EHD131019:EHE131053 EQZ131019:ERA131053 FAV131019:FAW131053 FKR131019:FKS131053 FUN131019:FUO131053 GEJ131019:GEK131053 GOF131019:GOG131053 GYB131019:GYC131053 HHX131019:HHY131053 HRT131019:HRU131053 IBP131019:IBQ131053 ILL131019:ILM131053 IVH131019:IVI131053 JFD131019:JFE131053 JOZ131019:JPA131053 JYV131019:JYW131053 KIR131019:KIS131053 KSN131019:KSO131053 LCJ131019:LCK131053 LMF131019:LMG131053 LWB131019:LWC131053 MFX131019:MFY131053 MPT131019:MPU131053 MZP131019:MZQ131053 NJL131019:NJM131053 NTH131019:NTI131053 ODD131019:ODE131053 OMZ131019:ONA131053 OWV131019:OWW131053 PGR131019:PGS131053 PQN131019:PQO131053 QAJ131019:QAK131053 QKF131019:QKG131053 QUB131019:QUC131053 RDX131019:RDY131053 RNT131019:RNU131053 RXP131019:RXQ131053 SHL131019:SHM131053 SRH131019:SRI131053 TBD131019:TBE131053 TKZ131019:TLA131053 TUV131019:TUW131053 UER131019:UES131053 UON131019:UOO131053 UYJ131019:UYK131053 VIF131019:VIG131053 VSB131019:VSC131053 WBX131019:WBY131053 WLT131019:WLU131053 WVP131019:WVQ131053 H196555:I196589 JD196555:JE196589 SZ196555:TA196589 ACV196555:ACW196589 AMR196555:AMS196589 AWN196555:AWO196589 BGJ196555:BGK196589 BQF196555:BQG196589 CAB196555:CAC196589 CJX196555:CJY196589 CTT196555:CTU196589 DDP196555:DDQ196589 DNL196555:DNM196589 DXH196555:DXI196589 EHD196555:EHE196589 EQZ196555:ERA196589 FAV196555:FAW196589 FKR196555:FKS196589 FUN196555:FUO196589 GEJ196555:GEK196589 GOF196555:GOG196589 GYB196555:GYC196589 HHX196555:HHY196589 HRT196555:HRU196589 IBP196555:IBQ196589 ILL196555:ILM196589 IVH196555:IVI196589 JFD196555:JFE196589 JOZ196555:JPA196589 JYV196555:JYW196589 KIR196555:KIS196589 KSN196555:KSO196589 LCJ196555:LCK196589 LMF196555:LMG196589 LWB196555:LWC196589 MFX196555:MFY196589 MPT196555:MPU196589 MZP196555:MZQ196589 NJL196555:NJM196589 NTH196555:NTI196589 ODD196555:ODE196589 OMZ196555:ONA196589 OWV196555:OWW196589 PGR196555:PGS196589 PQN196555:PQO196589 QAJ196555:QAK196589 QKF196555:QKG196589 QUB196555:QUC196589 RDX196555:RDY196589 RNT196555:RNU196589 RXP196555:RXQ196589 SHL196555:SHM196589 SRH196555:SRI196589 TBD196555:TBE196589 TKZ196555:TLA196589 TUV196555:TUW196589 UER196555:UES196589 UON196555:UOO196589 UYJ196555:UYK196589 VIF196555:VIG196589 VSB196555:VSC196589 WBX196555:WBY196589 WLT196555:WLU196589 WVP196555:WVQ196589 H262091:I262125 JD262091:JE262125 SZ262091:TA262125 ACV262091:ACW262125 AMR262091:AMS262125 AWN262091:AWO262125 BGJ262091:BGK262125 BQF262091:BQG262125 CAB262091:CAC262125 CJX262091:CJY262125 CTT262091:CTU262125 DDP262091:DDQ262125 DNL262091:DNM262125 DXH262091:DXI262125 EHD262091:EHE262125 EQZ262091:ERA262125 FAV262091:FAW262125 FKR262091:FKS262125 FUN262091:FUO262125 GEJ262091:GEK262125 GOF262091:GOG262125 GYB262091:GYC262125 HHX262091:HHY262125 HRT262091:HRU262125 IBP262091:IBQ262125 ILL262091:ILM262125 IVH262091:IVI262125 JFD262091:JFE262125 JOZ262091:JPA262125 JYV262091:JYW262125 KIR262091:KIS262125 KSN262091:KSO262125 LCJ262091:LCK262125 LMF262091:LMG262125 LWB262091:LWC262125 MFX262091:MFY262125 MPT262091:MPU262125 MZP262091:MZQ262125 NJL262091:NJM262125 NTH262091:NTI262125 ODD262091:ODE262125 OMZ262091:ONA262125 OWV262091:OWW262125 PGR262091:PGS262125 PQN262091:PQO262125 QAJ262091:QAK262125 QKF262091:QKG262125 QUB262091:QUC262125 RDX262091:RDY262125 RNT262091:RNU262125 RXP262091:RXQ262125 SHL262091:SHM262125 SRH262091:SRI262125 TBD262091:TBE262125 TKZ262091:TLA262125 TUV262091:TUW262125 UER262091:UES262125 UON262091:UOO262125 UYJ262091:UYK262125 VIF262091:VIG262125 VSB262091:VSC262125 WBX262091:WBY262125 WLT262091:WLU262125 WVP262091:WVQ262125 H327627:I327661 JD327627:JE327661 SZ327627:TA327661 ACV327627:ACW327661 AMR327627:AMS327661 AWN327627:AWO327661 BGJ327627:BGK327661 BQF327627:BQG327661 CAB327627:CAC327661 CJX327627:CJY327661 CTT327627:CTU327661 DDP327627:DDQ327661 DNL327627:DNM327661 DXH327627:DXI327661 EHD327627:EHE327661 EQZ327627:ERA327661 FAV327627:FAW327661 FKR327627:FKS327661 FUN327627:FUO327661 GEJ327627:GEK327661 GOF327627:GOG327661 GYB327627:GYC327661 HHX327627:HHY327661 HRT327627:HRU327661 IBP327627:IBQ327661 ILL327627:ILM327661 IVH327627:IVI327661 JFD327627:JFE327661 JOZ327627:JPA327661 JYV327627:JYW327661 KIR327627:KIS327661 KSN327627:KSO327661 LCJ327627:LCK327661 LMF327627:LMG327661 LWB327627:LWC327661 MFX327627:MFY327661 MPT327627:MPU327661 MZP327627:MZQ327661 NJL327627:NJM327661 NTH327627:NTI327661 ODD327627:ODE327661 OMZ327627:ONA327661 OWV327627:OWW327661 PGR327627:PGS327661 PQN327627:PQO327661 QAJ327627:QAK327661 QKF327627:QKG327661 QUB327627:QUC327661 RDX327627:RDY327661 RNT327627:RNU327661 RXP327627:RXQ327661 SHL327627:SHM327661 SRH327627:SRI327661 TBD327627:TBE327661 TKZ327627:TLA327661 TUV327627:TUW327661 UER327627:UES327661 UON327627:UOO327661 UYJ327627:UYK327661 VIF327627:VIG327661 VSB327627:VSC327661 WBX327627:WBY327661 WLT327627:WLU327661 WVP327627:WVQ327661 H393163:I393197 JD393163:JE393197 SZ393163:TA393197 ACV393163:ACW393197 AMR393163:AMS393197 AWN393163:AWO393197 BGJ393163:BGK393197 BQF393163:BQG393197 CAB393163:CAC393197 CJX393163:CJY393197 CTT393163:CTU393197 DDP393163:DDQ393197 DNL393163:DNM393197 DXH393163:DXI393197 EHD393163:EHE393197 EQZ393163:ERA393197 FAV393163:FAW393197 FKR393163:FKS393197 FUN393163:FUO393197 GEJ393163:GEK393197 GOF393163:GOG393197 GYB393163:GYC393197 HHX393163:HHY393197 HRT393163:HRU393197 IBP393163:IBQ393197 ILL393163:ILM393197 IVH393163:IVI393197 JFD393163:JFE393197 JOZ393163:JPA393197 JYV393163:JYW393197 KIR393163:KIS393197 KSN393163:KSO393197 LCJ393163:LCK393197 LMF393163:LMG393197 LWB393163:LWC393197 MFX393163:MFY393197 MPT393163:MPU393197 MZP393163:MZQ393197 NJL393163:NJM393197 NTH393163:NTI393197 ODD393163:ODE393197 OMZ393163:ONA393197 OWV393163:OWW393197 PGR393163:PGS393197 PQN393163:PQO393197 QAJ393163:QAK393197 QKF393163:QKG393197 QUB393163:QUC393197 RDX393163:RDY393197 RNT393163:RNU393197 RXP393163:RXQ393197 SHL393163:SHM393197 SRH393163:SRI393197 TBD393163:TBE393197 TKZ393163:TLA393197 TUV393163:TUW393197 UER393163:UES393197 UON393163:UOO393197 UYJ393163:UYK393197 VIF393163:VIG393197 VSB393163:VSC393197 WBX393163:WBY393197 WLT393163:WLU393197 WVP393163:WVQ393197 H458699:I458733 JD458699:JE458733 SZ458699:TA458733 ACV458699:ACW458733 AMR458699:AMS458733 AWN458699:AWO458733 BGJ458699:BGK458733 BQF458699:BQG458733 CAB458699:CAC458733 CJX458699:CJY458733 CTT458699:CTU458733 DDP458699:DDQ458733 DNL458699:DNM458733 DXH458699:DXI458733 EHD458699:EHE458733 EQZ458699:ERA458733 FAV458699:FAW458733 FKR458699:FKS458733 FUN458699:FUO458733 GEJ458699:GEK458733 GOF458699:GOG458733 GYB458699:GYC458733 HHX458699:HHY458733 HRT458699:HRU458733 IBP458699:IBQ458733 ILL458699:ILM458733 IVH458699:IVI458733 JFD458699:JFE458733 JOZ458699:JPA458733 JYV458699:JYW458733 KIR458699:KIS458733 KSN458699:KSO458733 LCJ458699:LCK458733 LMF458699:LMG458733 LWB458699:LWC458733 MFX458699:MFY458733 MPT458699:MPU458733 MZP458699:MZQ458733 NJL458699:NJM458733 NTH458699:NTI458733 ODD458699:ODE458733 OMZ458699:ONA458733 OWV458699:OWW458733 PGR458699:PGS458733 PQN458699:PQO458733 QAJ458699:QAK458733 QKF458699:QKG458733 QUB458699:QUC458733 RDX458699:RDY458733 RNT458699:RNU458733 RXP458699:RXQ458733 SHL458699:SHM458733 SRH458699:SRI458733 TBD458699:TBE458733 TKZ458699:TLA458733 TUV458699:TUW458733 UER458699:UES458733 UON458699:UOO458733 UYJ458699:UYK458733 VIF458699:VIG458733 VSB458699:VSC458733 WBX458699:WBY458733 WLT458699:WLU458733 WVP458699:WVQ458733 H524235:I524269 JD524235:JE524269 SZ524235:TA524269 ACV524235:ACW524269 AMR524235:AMS524269 AWN524235:AWO524269 BGJ524235:BGK524269 BQF524235:BQG524269 CAB524235:CAC524269 CJX524235:CJY524269 CTT524235:CTU524269 DDP524235:DDQ524269 DNL524235:DNM524269 DXH524235:DXI524269 EHD524235:EHE524269 EQZ524235:ERA524269 FAV524235:FAW524269 FKR524235:FKS524269 FUN524235:FUO524269 GEJ524235:GEK524269 GOF524235:GOG524269 GYB524235:GYC524269 HHX524235:HHY524269 HRT524235:HRU524269 IBP524235:IBQ524269 ILL524235:ILM524269 IVH524235:IVI524269 JFD524235:JFE524269 JOZ524235:JPA524269 JYV524235:JYW524269 KIR524235:KIS524269 KSN524235:KSO524269 LCJ524235:LCK524269 LMF524235:LMG524269 LWB524235:LWC524269 MFX524235:MFY524269 MPT524235:MPU524269 MZP524235:MZQ524269 NJL524235:NJM524269 NTH524235:NTI524269 ODD524235:ODE524269 OMZ524235:ONA524269 OWV524235:OWW524269 PGR524235:PGS524269 PQN524235:PQO524269 QAJ524235:QAK524269 QKF524235:QKG524269 QUB524235:QUC524269 RDX524235:RDY524269 RNT524235:RNU524269 RXP524235:RXQ524269 SHL524235:SHM524269 SRH524235:SRI524269 TBD524235:TBE524269 TKZ524235:TLA524269 TUV524235:TUW524269 UER524235:UES524269 UON524235:UOO524269 UYJ524235:UYK524269 VIF524235:VIG524269 VSB524235:VSC524269 WBX524235:WBY524269 WLT524235:WLU524269 WVP524235:WVQ524269 H589771:I589805 JD589771:JE589805 SZ589771:TA589805 ACV589771:ACW589805 AMR589771:AMS589805 AWN589771:AWO589805 BGJ589771:BGK589805 BQF589771:BQG589805 CAB589771:CAC589805 CJX589771:CJY589805 CTT589771:CTU589805 DDP589771:DDQ589805 DNL589771:DNM589805 DXH589771:DXI589805 EHD589771:EHE589805 EQZ589771:ERA589805 FAV589771:FAW589805 FKR589771:FKS589805 FUN589771:FUO589805 GEJ589771:GEK589805 GOF589771:GOG589805 GYB589771:GYC589805 HHX589771:HHY589805 HRT589771:HRU589805 IBP589771:IBQ589805 ILL589771:ILM589805 IVH589771:IVI589805 JFD589771:JFE589805 JOZ589771:JPA589805 JYV589771:JYW589805 KIR589771:KIS589805 KSN589771:KSO589805 LCJ589771:LCK589805 LMF589771:LMG589805 LWB589771:LWC589805 MFX589771:MFY589805 MPT589771:MPU589805 MZP589771:MZQ589805 NJL589771:NJM589805 NTH589771:NTI589805 ODD589771:ODE589805 OMZ589771:ONA589805 OWV589771:OWW589805 PGR589771:PGS589805 PQN589771:PQO589805 QAJ589771:QAK589805 QKF589771:QKG589805 QUB589771:QUC589805 RDX589771:RDY589805 RNT589771:RNU589805 RXP589771:RXQ589805 SHL589771:SHM589805 SRH589771:SRI589805 TBD589771:TBE589805 TKZ589771:TLA589805 TUV589771:TUW589805 UER589771:UES589805 UON589771:UOO589805 UYJ589771:UYK589805 VIF589771:VIG589805 VSB589771:VSC589805 WBX589771:WBY589805 WLT589771:WLU589805 WVP589771:WVQ589805 H655307:I655341 JD655307:JE655341 SZ655307:TA655341 ACV655307:ACW655341 AMR655307:AMS655341 AWN655307:AWO655341 BGJ655307:BGK655341 BQF655307:BQG655341 CAB655307:CAC655341 CJX655307:CJY655341 CTT655307:CTU655341 DDP655307:DDQ655341 DNL655307:DNM655341 DXH655307:DXI655341 EHD655307:EHE655341 EQZ655307:ERA655341 FAV655307:FAW655341 FKR655307:FKS655341 FUN655307:FUO655341 GEJ655307:GEK655341 GOF655307:GOG655341 GYB655307:GYC655341 HHX655307:HHY655341 HRT655307:HRU655341 IBP655307:IBQ655341 ILL655307:ILM655341 IVH655307:IVI655341 JFD655307:JFE655341 JOZ655307:JPA655341 JYV655307:JYW655341 KIR655307:KIS655341 KSN655307:KSO655341 LCJ655307:LCK655341 LMF655307:LMG655341 LWB655307:LWC655341 MFX655307:MFY655341 MPT655307:MPU655341 MZP655307:MZQ655341 NJL655307:NJM655341 NTH655307:NTI655341 ODD655307:ODE655341 OMZ655307:ONA655341 OWV655307:OWW655341 PGR655307:PGS655341 PQN655307:PQO655341 QAJ655307:QAK655341 QKF655307:QKG655341 QUB655307:QUC655341 RDX655307:RDY655341 RNT655307:RNU655341 RXP655307:RXQ655341 SHL655307:SHM655341 SRH655307:SRI655341 TBD655307:TBE655341 TKZ655307:TLA655341 TUV655307:TUW655341 UER655307:UES655341 UON655307:UOO655341 UYJ655307:UYK655341 VIF655307:VIG655341 VSB655307:VSC655341 WBX655307:WBY655341 WLT655307:WLU655341 WVP655307:WVQ655341 H720843:I720877 JD720843:JE720877 SZ720843:TA720877 ACV720843:ACW720877 AMR720843:AMS720877 AWN720843:AWO720877 BGJ720843:BGK720877 BQF720843:BQG720877 CAB720843:CAC720877 CJX720843:CJY720877 CTT720843:CTU720877 DDP720843:DDQ720877 DNL720843:DNM720877 DXH720843:DXI720877 EHD720843:EHE720877 EQZ720843:ERA720877 FAV720843:FAW720877 FKR720843:FKS720877 FUN720843:FUO720877 GEJ720843:GEK720877 GOF720843:GOG720877 GYB720843:GYC720877 HHX720843:HHY720877 HRT720843:HRU720877 IBP720843:IBQ720877 ILL720843:ILM720877 IVH720843:IVI720877 JFD720843:JFE720877 JOZ720843:JPA720877 JYV720843:JYW720877 KIR720843:KIS720877 KSN720843:KSO720877 LCJ720843:LCK720877 LMF720843:LMG720877 LWB720843:LWC720877 MFX720843:MFY720877 MPT720843:MPU720877 MZP720843:MZQ720877 NJL720843:NJM720877 NTH720843:NTI720877 ODD720843:ODE720877 OMZ720843:ONA720877 OWV720843:OWW720877 PGR720843:PGS720877 PQN720843:PQO720877 QAJ720843:QAK720877 QKF720843:QKG720877 QUB720843:QUC720877 RDX720843:RDY720877 RNT720843:RNU720877 RXP720843:RXQ720877 SHL720843:SHM720877 SRH720843:SRI720877 TBD720843:TBE720877 TKZ720843:TLA720877 TUV720843:TUW720877 UER720843:UES720877 UON720843:UOO720877 UYJ720843:UYK720877 VIF720843:VIG720877 VSB720843:VSC720877 WBX720843:WBY720877 WLT720843:WLU720877 WVP720843:WVQ720877 H786379:I786413 JD786379:JE786413 SZ786379:TA786413 ACV786379:ACW786413 AMR786379:AMS786413 AWN786379:AWO786413 BGJ786379:BGK786413 BQF786379:BQG786413 CAB786379:CAC786413 CJX786379:CJY786413 CTT786379:CTU786413 DDP786379:DDQ786413 DNL786379:DNM786413 DXH786379:DXI786413 EHD786379:EHE786413 EQZ786379:ERA786413 FAV786379:FAW786413 FKR786379:FKS786413 FUN786379:FUO786413 GEJ786379:GEK786413 GOF786379:GOG786413 GYB786379:GYC786413 HHX786379:HHY786413 HRT786379:HRU786413 IBP786379:IBQ786413 ILL786379:ILM786413 IVH786379:IVI786413 JFD786379:JFE786413 JOZ786379:JPA786413 JYV786379:JYW786413 KIR786379:KIS786413 KSN786379:KSO786413 LCJ786379:LCK786413 LMF786379:LMG786413 LWB786379:LWC786413 MFX786379:MFY786413 MPT786379:MPU786413 MZP786379:MZQ786413 NJL786379:NJM786413 NTH786379:NTI786413 ODD786379:ODE786413 OMZ786379:ONA786413 OWV786379:OWW786413 PGR786379:PGS786413 PQN786379:PQO786413 QAJ786379:QAK786413 QKF786379:QKG786413 QUB786379:QUC786413 RDX786379:RDY786413 RNT786379:RNU786413 RXP786379:RXQ786413 SHL786379:SHM786413 SRH786379:SRI786413 TBD786379:TBE786413 TKZ786379:TLA786413 TUV786379:TUW786413 UER786379:UES786413 UON786379:UOO786413 UYJ786379:UYK786413 VIF786379:VIG786413 VSB786379:VSC786413 WBX786379:WBY786413 WLT786379:WLU786413 WVP786379:WVQ786413 H851915:I851949 JD851915:JE851949 SZ851915:TA851949 ACV851915:ACW851949 AMR851915:AMS851949 AWN851915:AWO851949 BGJ851915:BGK851949 BQF851915:BQG851949 CAB851915:CAC851949 CJX851915:CJY851949 CTT851915:CTU851949 DDP851915:DDQ851949 DNL851915:DNM851949 DXH851915:DXI851949 EHD851915:EHE851949 EQZ851915:ERA851949 FAV851915:FAW851949 FKR851915:FKS851949 FUN851915:FUO851949 GEJ851915:GEK851949 GOF851915:GOG851949 GYB851915:GYC851949 HHX851915:HHY851949 HRT851915:HRU851949 IBP851915:IBQ851949 ILL851915:ILM851949 IVH851915:IVI851949 JFD851915:JFE851949 JOZ851915:JPA851949 JYV851915:JYW851949 KIR851915:KIS851949 KSN851915:KSO851949 LCJ851915:LCK851949 LMF851915:LMG851949 LWB851915:LWC851949 MFX851915:MFY851949 MPT851915:MPU851949 MZP851915:MZQ851949 NJL851915:NJM851949 NTH851915:NTI851949 ODD851915:ODE851949 OMZ851915:ONA851949 OWV851915:OWW851949 PGR851915:PGS851949 PQN851915:PQO851949 QAJ851915:QAK851949 QKF851915:QKG851949 QUB851915:QUC851949 RDX851915:RDY851949 RNT851915:RNU851949 RXP851915:RXQ851949 SHL851915:SHM851949 SRH851915:SRI851949 TBD851915:TBE851949 TKZ851915:TLA851949 TUV851915:TUW851949 UER851915:UES851949 UON851915:UOO851949 UYJ851915:UYK851949 VIF851915:VIG851949 VSB851915:VSC851949 WBX851915:WBY851949 WLT851915:WLU851949 WVP851915:WVQ851949 H917451:I917485 JD917451:JE917485 SZ917451:TA917485 ACV917451:ACW917485 AMR917451:AMS917485 AWN917451:AWO917485 BGJ917451:BGK917485 BQF917451:BQG917485 CAB917451:CAC917485 CJX917451:CJY917485 CTT917451:CTU917485 DDP917451:DDQ917485 DNL917451:DNM917485 DXH917451:DXI917485 EHD917451:EHE917485 EQZ917451:ERA917485 FAV917451:FAW917485 FKR917451:FKS917485 FUN917451:FUO917485 GEJ917451:GEK917485 GOF917451:GOG917485 GYB917451:GYC917485 HHX917451:HHY917485 HRT917451:HRU917485 IBP917451:IBQ917485 ILL917451:ILM917485 IVH917451:IVI917485 JFD917451:JFE917485 JOZ917451:JPA917485 JYV917451:JYW917485 KIR917451:KIS917485 KSN917451:KSO917485 LCJ917451:LCK917485 LMF917451:LMG917485 LWB917451:LWC917485 MFX917451:MFY917485 MPT917451:MPU917485 MZP917451:MZQ917485 NJL917451:NJM917485 NTH917451:NTI917485 ODD917451:ODE917485 OMZ917451:ONA917485 OWV917451:OWW917485 PGR917451:PGS917485 PQN917451:PQO917485 QAJ917451:QAK917485 QKF917451:QKG917485 QUB917451:QUC917485 RDX917451:RDY917485 RNT917451:RNU917485 RXP917451:RXQ917485 SHL917451:SHM917485 SRH917451:SRI917485 TBD917451:TBE917485 TKZ917451:TLA917485 TUV917451:TUW917485 UER917451:UES917485 UON917451:UOO917485 UYJ917451:UYK917485 VIF917451:VIG917485 VSB917451:VSC917485 WBX917451:WBY917485 WLT917451:WLU917485 WVP917451:WVQ917485 H982987:I983021 JD982987:JE983021 SZ982987:TA983021 ACV982987:ACW983021 AMR982987:AMS983021 AWN982987:AWO983021 BGJ982987:BGK983021 BQF982987:BQG983021 CAB982987:CAC983021 CJX982987:CJY983021 CTT982987:CTU983021 DDP982987:DDQ983021 DNL982987:DNM983021 DXH982987:DXI983021 EHD982987:EHE983021 EQZ982987:ERA983021 FAV982987:FAW983021 FKR982987:FKS983021 FUN982987:FUO983021 GEJ982987:GEK983021 GOF982987:GOG983021 GYB982987:GYC983021 HHX982987:HHY983021 HRT982987:HRU983021 IBP982987:IBQ983021 ILL982987:ILM983021 IVH982987:IVI983021 JFD982987:JFE983021 JOZ982987:JPA983021 JYV982987:JYW983021 KIR982987:KIS983021 KSN982987:KSO983021 LCJ982987:LCK983021 LMF982987:LMG983021 LWB982987:LWC983021 MFX982987:MFY983021 MPT982987:MPU983021 MZP982987:MZQ983021 NJL982987:NJM983021 NTH982987:NTI983021 ODD982987:ODE983021 OMZ982987:ONA983021 OWV982987:OWW983021 PGR982987:PGS983021 PQN982987:PQO983021 QAJ982987:QAK983021 QKF982987:QKG983021 QUB982987:QUC983021 RDX982987:RDY983021 RNT982987:RNU983021 RXP982987:RXQ983021 SHL982987:SHM983021 SRH982987:SRI983021 TBD982987:TBE983021 TKZ982987:TLA983021 TUV982987:TUW983021 UER982987:UES983021 UON982987:UOO983021 UYJ982987:UYK983021 VIF982987:VIG983021 VSB982987:VSC983021 WBX982987:WBY983021 WLT982987:WLU983021 WVP982987:WVQ983021 H65519:I65521 JD65519:JE65521 SZ65519:TA65521 ACV65519:ACW65521 AMR65519:AMS65521 AWN65519:AWO65521 BGJ65519:BGK65521 BQF65519:BQG65521 CAB65519:CAC65521 CJX65519:CJY65521 CTT65519:CTU65521 DDP65519:DDQ65521 DNL65519:DNM65521 DXH65519:DXI65521 EHD65519:EHE65521 EQZ65519:ERA65521 FAV65519:FAW65521 FKR65519:FKS65521 FUN65519:FUO65521 GEJ65519:GEK65521 GOF65519:GOG65521 GYB65519:GYC65521 HHX65519:HHY65521 HRT65519:HRU65521 IBP65519:IBQ65521 ILL65519:ILM65521 IVH65519:IVI65521 JFD65519:JFE65521 JOZ65519:JPA65521 JYV65519:JYW65521 KIR65519:KIS65521 KSN65519:KSO65521 LCJ65519:LCK65521 LMF65519:LMG65521 LWB65519:LWC65521 MFX65519:MFY65521 MPT65519:MPU65521 MZP65519:MZQ65521 NJL65519:NJM65521 NTH65519:NTI65521 ODD65519:ODE65521 OMZ65519:ONA65521 OWV65519:OWW65521 PGR65519:PGS65521 PQN65519:PQO65521 QAJ65519:QAK65521 QKF65519:QKG65521 QUB65519:QUC65521 RDX65519:RDY65521 RNT65519:RNU65521 RXP65519:RXQ65521 SHL65519:SHM65521 SRH65519:SRI65521 TBD65519:TBE65521 TKZ65519:TLA65521 TUV65519:TUW65521 UER65519:UES65521 UON65519:UOO65521 UYJ65519:UYK65521 VIF65519:VIG65521 VSB65519:VSC65521 WBX65519:WBY65521 WLT65519:WLU65521 WVP65519:WVQ65521 H131055:I131057 JD131055:JE131057 SZ131055:TA131057 ACV131055:ACW131057 AMR131055:AMS131057 AWN131055:AWO131057 BGJ131055:BGK131057 BQF131055:BQG131057 CAB131055:CAC131057 CJX131055:CJY131057 CTT131055:CTU131057 DDP131055:DDQ131057 DNL131055:DNM131057 DXH131055:DXI131057 EHD131055:EHE131057 EQZ131055:ERA131057 FAV131055:FAW131057 FKR131055:FKS131057 FUN131055:FUO131057 GEJ131055:GEK131057 GOF131055:GOG131057 GYB131055:GYC131057 HHX131055:HHY131057 HRT131055:HRU131057 IBP131055:IBQ131057 ILL131055:ILM131057 IVH131055:IVI131057 JFD131055:JFE131057 JOZ131055:JPA131057 JYV131055:JYW131057 KIR131055:KIS131057 KSN131055:KSO131057 LCJ131055:LCK131057 LMF131055:LMG131057 LWB131055:LWC131057 MFX131055:MFY131057 MPT131055:MPU131057 MZP131055:MZQ131057 NJL131055:NJM131057 NTH131055:NTI131057 ODD131055:ODE131057 OMZ131055:ONA131057 OWV131055:OWW131057 PGR131055:PGS131057 PQN131055:PQO131057 QAJ131055:QAK131057 QKF131055:QKG131057 QUB131055:QUC131057 RDX131055:RDY131057 RNT131055:RNU131057 RXP131055:RXQ131057 SHL131055:SHM131057 SRH131055:SRI131057 TBD131055:TBE131057 TKZ131055:TLA131057 TUV131055:TUW131057 UER131055:UES131057 UON131055:UOO131057 UYJ131055:UYK131057 VIF131055:VIG131057 VSB131055:VSC131057 WBX131055:WBY131057 WLT131055:WLU131057 WVP131055:WVQ131057 H196591:I196593 JD196591:JE196593 SZ196591:TA196593 ACV196591:ACW196593 AMR196591:AMS196593 AWN196591:AWO196593 BGJ196591:BGK196593 BQF196591:BQG196593 CAB196591:CAC196593 CJX196591:CJY196593 CTT196591:CTU196593 DDP196591:DDQ196593 DNL196591:DNM196593 DXH196591:DXI196593 EHD196591:EHE196593 EQZ196591:ERA196593 FAV196591:FAW196593 FKR196591:FKS196593 FUN196591:FUO196593 GEJ196591:GEK196593 GOF196591:GOG196593 GYB196591:GYC196593 HHX196591:HHY196593 HRT196591:HRU196593 IBP196591:IBQ196593 ILL196591:ILM196593 IVH196591:IVI196593 JFD196591:JFE196593 JOZ196591:JPA196593 JYV196591:JYW196593 KIR196591:KIS196593 KSN196591:KSO196593 LCJ196591:LCK196593 LMF196591:LMG196593 LWB196591:LWC196593 MFX196591:MFY196593 MPT196591:MPU196593 MZP196591:MZQ196593 NJL196591:NJM196593 NTH196591:NTI196593 ODD196591:ODE196593 OMZ196591:ONA196593 OWV196591:OWW196593 PGR196591:PGS196593 PQN196591:PQO196593 QAJ196591:QAK196593 QKF196591:QKG196593 QUB196591:QUC196593 RDX196591:RDY196593 RNT196591:RNU196593 RXP196591:RXQ196593 SHL196591:SHM196593 SRH196591:SRI196593 TBD196591:TBE196593 TKZ196591:TLA196593 TUV196591:TUW196593 UER196591:UES196593 UON196591:UOO196593 UYJ196591:UYK196593 VIF196591:VIG196593 VSB196591:VSC196593 WBX196591:WBY196593 WLT196591:WLU196593 WVP196591:WVQ196593 H262127:I262129 JD262127:JE262129 SZ262127:TA262129 ACV262127:ACW262129 AMR262127:AMS262129 AWN262127:AWO262129 BGJ262127:BGK262129 BQF262127:BQG262129 CAB262127:CAC262129 CJX262127:CJY262129 CTT262127:CTU262129 DDP262127:DDQ262129 DNL262127:DNM262129 DXH262127:DXI262129 EHD262127:EHE262129 EQZ262127:ERA262129 FAV262127:FAW262129 FKR262127:FKS262129 FUN262127:FUO262129 GEJ262127:GEK262129 GOF262127:GOG262129 GYB262127:GYC262129 HHX262127:HHY262129 HRT262127:HRU262129 IBP262127:IBQ262129 ILL262127:ILM262129 IVH262127:IVI262129 JFD262127:JFE262129 JOZ262127:JPA262129 JYV262127:JYW262129 KIR262127:KIS262129 KSN262127:KSO262129 LCJ262127:LCK262129 LMF262127:LMG262129 LWB262127:LWC262129 MFX262127:MFY262129 MPT262127:MPU262129 MZP262127:MZQ262129 NJL262127:NJM262129 NTH262127:NTI262129 ODD262127:ODE262129 OMZ262127:ONA262129 OWV262127:OWW262129 PGR262127:PGS262129 PQN262127:PQO262129 QAJ262127:QAK262129 QKF262127:QKG262129 QUB262127:QUC262129 RDX262127:RDY262129 RNT262127:RNU262129 RXP262127:RXQ262129 SHL262127:SHM262129 SRH262127:SRI262129 TBD262127:TBE262129 TKZ262127:TLA262129 TUV262127:TUW262129 UER262127:UES262129 UON262127:UOO262129 UYJ262127:UYK262129 VIF262127:VIG262129 VSB262127:VSC262129 WBX262127:WBY262129 WLT262127:WLU262129 WVP262127:WVQ262129 H327663:I327665 JD327663:JE327665 SZ327663:TA327665 ACV327663:ACW327665 AMR327663:AMS327665 AWN327663:AWO327665 BGJ327663:BGK327665 BQF327663:BQG327665 CAB327663:CAC327665 CJX327663:CJY327665 CTT327663:CTU327665 DDP327663:DDQ327665 DNL327663:DNM327665 DXH327663:DXI327665 EHD327663:EHE327665 EQZ327663:ERA327665 FAV327663:FAW327665 FKR327663:FKS327665 FUN327663:FUO327665 GEJ327663:GEK327665 GOF327663:GOG327665 GYB327663:GYC327665 HHX327663:HHY327665 HRT327663:HRU327665 IBP327663:IBQ327665 ILL327663:ILM327665 IVH327663:IVI327665 JFD327663:JFE327665 JOZ327663:JPA327665 JYV327663:JYW327665 KIR327663:KIS327665 KSN327663:KSO327665 LCJ327663:LCK327665 LMF327663:LMG327665 LWB327663:LWC327665 MFX327663:MFY327665 MPT327663:MPU327665 MZP327663:MZQ327665 NJL327663:NJM327665 NTH327663:NTI327665 ODD327663:ODE327665 OMZ327663:ONA327665 OWV327663:OWW327665 PGR327663:PGS327665 PQN327663:PQO327665 QAJ327663:QAK327665 QKF327663:QKG327665 QUB327663:QUC327665 RDX327663:RDY327665 RNT327663:RNU327665 RXP327663:RXQ327665 SHL327663:SHM327665 SRH327663:SRI327665 TBD327663:TBE327665 TKZ327663:TLA327665 TUV327663:TUW327665 UER327663:UES327665 UON327663:UOO327665 UYJ327663:UYK327665 VIF327663:VIG327665 VSB327663:VSC327665 WBX327663:WBY327665 WLT327663:WLU327665 WVP327663:WVQ327665 H393199:I393201 JD393199:JE393201 SZ393199:TA393201 ACV393199:ACW393201 AMR393199:AMS393201 AWN393199:AWO393201 BGJ393199:BGK393201 BQF393199:BQG393201 CAB393199:CAC393201 CJX393199:CJY393201 CTT393199:CTU393201 DDP393199:DDQ393201 DNL393199:DNM393201 DXH393199:DXI393201 EHD393199:EHE393201 EQZ393199:ERA393201 FAV393199:FAW393201 FKR393199:FKS393201 FUN393199:FUO393201 GEJ393199:GEK393201 GOF393199:GOG393201 GYB393199:GYC393201 HHX393199:HHY393201 HRT393199:HRU393201 IBP393199:IBQ393201 ILL393199:ILM393201 IVH393199:IVI393201 JFD393199:JFE393201 JOZ393199:JPA393201 JYV393199:JYW393201 KIR393199:KIS393201 KSN393199:KSO393201 LCJ393199:LCK393201 LMF393199:LMG393201 LWB393199:LWC393201 MFX393199:MFY393201 MPT393199:MPU393201 MZP393199:MZQ393201 NJL393199:NJM393201 NTH393199:NTI393201 ODD393199:ODE393201 OMZ393199:ONA393201 OWV393199:OWW393201 PGR393199:PGS393201 PQN393199:PQO393201 QAJ393199:QAK393201 QKF393199:QKG393201 QUB393199:QUC393201 RDX393199:RDY393201 RNT393199:RNU393201 RXP393199:RXQ393201 SHL393199:SHM393201 SRH393199:SRI393201 TBD393199:TBE393201 TKZ393199:TLA393201 TUV393199:TUW393201 UER393199:UES393201 UON393199:UOO393201 UYJ393199:UYK393201 VIF393199:VIG393201 VSB393199:VSC393201 WBX393199:WBY393201 WLT393199:WLU393201 WVP393199:WVQ393201 H458735:I458737 JD458735:JE458737 SZ458735:TA458737 ACV458735:ACW458737 AMR458735:AMS458737 AWN458735:AWO458737 BGJ458735:BGK458737 BQF458735:BQG458737 CAB458735:CAC458737 CJX458735:CJY458737 CTT458735:CTU458737 DDP458735:DDQ458737 DNL458735:DNM458737 DXH458735:DXI458737 EHD458735:EHE458737 EQZ458735:ERA458737 FAV458735:FAW458737 FKR458735:FKS458737 FUN458735:FUO458737 GEJ458735:GEK458737 GOF458735:GOG458737 GYB458735:GYC458737 HHX458735:HHY458737 HRT458735:HRU458737 IBP458735:IBQ458737 ILL458735:ILM458737 IVH458735:IVI458737 JFD458735:JFE458737 JOZ458735:JPA458737 JYV458735:JYW458737 KIR458735:KIS458737 KSN458735:KSO458737 LCJ458735:LCK458737 LMF458735:LMG458737 LWB458735:LWC458737 MFX458735:MFY458737 MPT458735:MPU458737 MZP458735:MZQ458737 NJL458735:NJM458737 NTH458735:NTI458737 ODD458735:ODE458737 OMZ458735:ONA458737 OWV458735:OWW458737 PGR458735:PGS458737 PQN458735:PQO458737 QAJ458735:QAK458737 QKF458735:QKG458737 QUB458735:QUC458737 RDX458735:RDY458737 RNT458735:RNU458737 RXP458735:RXQ458737 SHL458735:SHM458737 SRH458735:SRI458737 TBD458735:TBE458737 TKZ458735:TLA458737 TUV458735:TUW458737 UER458735:UES458737 UON458735:UOO458737 UYJ458735:UYK458737 VIF458735:VIG458737 VSB458735:VSC458737 WBX458735:WBY458737 WLT458735:WLU458737 WVP458735:WVQ458737 H524271:I524273 JD524271:JE524273 SZ524271:TA524273 ACV524271:ACW524273 AMR524271:AMS524273 AWN524271:AWO524273 BGJ524271:BGK524273 BQF524271:BQG524273 CAB524271:CAC524273 CJX524271:CJY524273 CTT524271:CTU524273 DDP524271:DDQ524273 DNL524271:DNM524273 DXH524271:DXI524273 EHD524271:EHE524273 EQZ524271:ERA524273 FAV524271:FAW524273 FKR524271:FKS524273 FUN524271:FUO524273 GEJ524271:GEK524273 GOF524271:GOG524273 GYB524271:GYC524273 HHX524271:HHY524273 HRT524271:HRU524273 IBP524271:IBQ524273 ILL524271:ILM524273 IVH524271:IVI524273 JFD524271:JFE524273 JOZ524271:JPA524273 JYV524271:JYW524273 KIR524271:KIS524273 KSN524271:KSO524273 LCJ524271:LCK524273 LMF524271:LMG524273 LWB524271:LWC524273 MFX524271:MFY524273 MPT524271:MPU524273 MZP524271:MZQ524273 NJL524271:NJM524273 NTH524271:NTI524273 ODD524271:ODE524273 OMZ524271:ONA524273 OWV524271:OWW524273 PGR524271:PGS524273 PQN524271:PQO524273 QAJ524271:QAK524273 QKF524271:QKG524273 QUB524271:QUC524273 RDX524271:RDY524273 RNT524271:RNU524273 RXP524271:RXQ524273 SHL524271:SHM524273 SRH524271:SRI524273 TBD524271:TBE524273 TKZ524271:TLA524273 TUV524271:TUW524273 UER524271:UES524273 UON524271:UOO524273 UYJ524271:UYK524273 VIF524271:VIG524273 VSB524271:VSC524273 WBX524271:WBY524273 WLT524271:WLU524273 WVP524271:WVQ524273 H589807:I589809 JD589807:JE589809 SZ589807:TA589809 ACV589807:ACW589809 AMR589807:AMS589809 AWN589807:AWO589809 BGJ589807:BGK589809 BQF589807:BQG589809 CAB589807:CAC589809 CJX589807:CJY589809 CTT589807:CTU589809 DDP589807:DDQ589809 DNL589807:DNM589809 DXH589807:DXI589809 EHD589807:EHE589809 EQZ589807:ERA589809 FAV589807:FAW589809 FKR589807:FKS589809 FUN589807:FUO589809 GEJ589807:GEK589809 GOF589807:GOG589809 GYB589807:GYC589809 HHX589807:HHY589809 HRT589807:HRU589809 IBP589807:IBQ589809 ILL589807:ILM589809 IVH589807:IVI589809 JFD589807:JFE589809 JOZ589807:JPA589809 JYV589807:JYW589809 KIR589807:KIS589809 KSN589807:KSO589809 LCJ589807:LCK589809 LMF589807:LMG589809 LWB589807:LWC589809 MFX589807:MFY589809 MPT589807:MPU589809 MZP589807:MZQ589809 NJL589807:NJM589809 NTH589807:NTI589809 ODD589807:ODE589809 OMZ589807:ONA589809 OWV589807:OWW589809 PGR589807:PGS589809 PQN589807:PQO589809 QAJ589807:QAK589809 QKF589807:QKG589809 QUB589807:QUC589809 RDX589807:RDY589809 RNT589807:RNU589809 RXP589807:RXQ589809 SHL589807:SHM589809 SRH589807:SRI589809 TBD589807:TBE589809 TKZ589807:TLA589809 TUV589807:TUW589809 UER589807:UES589809 UON589807:UOO589809 UYJ589807:UYK589809 VIF589807:VIG589809 VSB589807:VSC589809 WBX589807:WBY589809 WLT589807:WLU589809 WVP589807:WVQ589809 H655343:I655345 JD655343:JE655345 SZ655343:TA655345 ACV655343:ACW655345 AMR655343:AMS655345 AWN655343:AWO655345 BGJ655343:BGK655345 BQF655343:BQG655345 CAB655343:CAC655345 CJX655343:CJY655345 CTT655343:CTU655345 DDP655343:DDQ655345 DNL655343:DNM655345 DXH655343:DXI655345 EHD655343:EHE655345 EQZ655343:ERA655345 FAV655343:FAW655345 FKR655343:FKS655345 FUN655343:FUO655345 GEJ655343:GEK655345 GOF655343:GOG655345 GYB655343:GYC655345 HHX655343:HHY655345 HRT655343:HRU655345 IBP655343:IBQ655345 ILL655343:ILM655345 IVH655343:IVI655345 JFD655343:JFE655345 JOZ655343:JPA655345 JYV655343:JYW655345 KIR655343:KIS655345 KSN655343:KSO655345 LCJ655343:LCK655345 LMF655343:LMG655345 LWB655343:LWC655345 MFX655343:MFY655345 MPT655343:MPU655345 MZP655343:MZQ655345 NJL655343:NJM655345 NTH655343:NTI655345 ODD655343:ODE655345 OMZ655343:ONA655345 OWV655343:OWW655345 PGR655343:PGS655345 PQN655343:PQO655345 QAJ655343:QAK655345 QKF655343:QKG655345 QUB655343:QUC655345 RDX655343:RDY655345 RNT655343:RNU655345 RXP655343:RXQ655345 SHL655343:SHM655345 SRH655343:SRI655345 TBD655343:TBE655345 TKZ655343:TLA655345 TUV655343:TUW655345 UER655343:UES655345 UON655343:UOO655345 UYJ655343:UYK655345 VIF655343:VIG655345 VSB655343:VSC655345 WBX655343:WBY655345 WLT655343:WLU655345 WVP655343:WVQ655345 H720879:I720881 JD720879:JE720881 SZ720879:TA720881 ACV720879:ACW720881 AMR720879:AMS720881 AWN720879:AWO720881 BGJ720879:BGK720881 BQF720879:BQG720881 CAB720879:CAC720881 CJX720879:CJY720881 CTT720879:CTU720881 DDP720879:DDQ720881 DNL720879:DNM720881 DXH720879:DXI720881 EHD720879:EHE720881 EQZ720879:ERA720881 FAV720879:FAW720881 FKR720879:FKS720881 FUN720879:FUO720881 GEJ720879:GEK720881 GOF720879:GOG720881 GYB720879:GYC720881 HHX720879:HHY720881 HRT720879:HRU720881 IBP720879:IBQ720881 ILL720879:ILM720881 IVH720879:IVI720881 JFD720879:JFE720881 JOZ720879:JPA720881 JYV720879:JYW720881 KIR720879:KIS720881 KSN720879:KSO720881 LCJ720879:LCK720881 LMF720879:LMG720881 LWB720879:LWC720881 MFX720879:MFY720881 MPT720879:MPU720881 MZP720879:MZQ720881 NJL720879:NJM720881 NTH720879:NTI720881 ODD720879:ODE720881 OMZ720879:ONA720881 OWV720879:OWW720881 PGR720879:PGS720881 PQN720879:PQO720881 QAJ720879:QAK720881 QKF720879:QKG720881 QUB720879:QUC720881 RDX720879:RDY720881 RNT720879:RNU720881 RXP720879:RXQ720881 SHL720879:SHM720881 SRH720879:SRI720881 TBD720879:TBE720881 TKZ720879:TLA720881 TUV720879:TUW720881 UER720879:UES720881 UON720879:UOO720881 UYJ720879:UYK720881 VIF720879:VIG720881 VSB720879:VSC720881 WBX720879:WBY720881 WLT720879:WLU720881 WVP720879:WVQ720881 H786415:I786417 JD786415:JE786417 SZ786415:TA786417 ACV786415:ACW786417 AMR786415:AMS786417 AWN786415:AWO786417 BGJ786415:BGK786417 BQF786415:BQG786417 CAB786415:CAC786417 CJX786415:CJY786417 CTT786415:CTU786417 DDP786415:DDQ786417 DNL786415:DNM786417 DXH786415:DXI786417 EHD786415:EHE786417 EQZ786415:ERA786417 FAV786415:FAW786417 FKR786415:FKS786417 FUN786415:FUO786417 GEJ786415:GEK786417 GOF786415:GOG786417 GYB786415:GYC786417 HHX786415:HHY786417 HRT786415:HRU786417 IBP786415:IBQ786417 ILL786415:ILM786417 IVH786415:IVI786417 JFD786415:JFE786417 JOZ786415:JPA786417 JYV786415:JYW786417 KIR786415:KIS786417 KSN786415:KSO786417 LCJ786415:LCK786417 LMF786415:LMG786417 LWB786415:LWC786417 MFX786415:MFY786417 MPT786415:MPU786417 MZP786415:MZQ786417 NJL786415:NJM786417 NTH786415:NTI786417 ODD786415:ODE786417 OMZ786415:ONA786417 OWV786415:OWW786417 PGR786415:PGS786417 PQN786415:PQO786417 QAJ786415:QAK786417 QKF786415:QKG786417 QUB786415:QUC786417 RDX786415:RDY786417 RNT786415:RNU786417 RXP786415:RXQ786417 SHL786415:SHM786417 SRH786415:SRI786417 TBD786415:TBE786417 TKZ786415:TLA786417 TUV786415:TUW786417 UER786415:UES786417 UON786415:UOO786417 UYJ786415:UYK786417 VIF786415:VIG786417 VSB786415:VSC786417 WBX786415:WBY786417 WLT786415:WLU786417 WVP786415:WVQ786417 H851951:I851953 JD851951:JE851953 SZ851951:TA851953 ACV851951:ACW851953 AMR851951:AMS851953 AWN851951:AWO851953 BGJ851951:BGK851953 BQF851951:BQG851953 CAB851951:CAC851953 CJX851951:CJY851953 CTT851951:CTU851953 DDP851951:DDQ851953 DNL851951:DNM851953 DXH851951:DXI851953 EHD851951:EHE851953 EQZ851951:ERA851953 FAV851951:FAW851953 FKR851951:FKS851953 FUN851951:FUO851953 GEJ851951:GEK851953 GOF851951:GOG851953 GYB851951:GYC851953 HHX851951:HHY851953 HRT851951:HRU851953 IBP851951:IBQ851953 ILL851951:ILM851953 IVH851951:IVI851953 JFD851951:JFE851953 JOZ851951:JPA851953 JYV851951:JYW851953 KIR851951:KIS851953 KSN851951:KSO851953 LCJ851951:LCK851953 LMF851951:LMG851953 LWB851951:LWC851953 MFX851951:MFY851953 MPT851951:MPU851953 MZP851951:MZQ851953 NJL851951:NJM851953 NTH851951:NTI851953 ODD851951:ODE851953 OMZ851951:ONA851953 OWV851951:OWW851953 PGR851951:PGS851953 PQN851951:PQO851953 QAJ851951:QAK851953 QKF851951:QKG851953 QUB851951:QUC851953 RDX851951:RDY851953 RNT851951:RNU851953 RXP851951:RXQ851953 SHL851951:SHM851953 SRH851951:SRI851953 TBD851951:TBE851953 TKZ851951:TLA851953 TUV851951:TUW851953 UER851951:UES851953 UON851951:UOO851953 UYJ851951:UYK851953 VIF851951:VIG851953 VSB851951:VSC851953 WBX851951:WBY851953 WLT851951:WLU851953 WVP851951:WVQ851953 H917487:I917489 JD917487:JE917489 SZ917487:TA917489 ACV917487:ACW917489 AMR917487:AMS917489 AWN917487:AWO917489 BGJ917487:BGK917489 BQF917487:BQG917489 CAB917487:CAC917489 CJX917487:CJY917489 CTT917487:CTU917489 DDP917487:DDQ917489 DNL917487:DNM917489 DXH917487:DXI917489 EHD917487:EHE917489 EQZ917487:ERA917489 FAV917487:FAW917489 FKR917487:FKS917489 FUN917487:FUO917489 GEJ917487:GEK917489 GOF917487:GOG917489 GYB917487:GYC917489 HHX917487:HHY917489 HRT917487:HRU917489 IBP917487:IBQ917489 ILL917487:ILM917489 IVH917487:IVI917489 JFD917487:JFE917489 JOZ917487:JPA917489 JYV917487:JYW917489 KIR917487:KIS917489 KSN917487:KSO917489 LCJ917487:LCK917489 LMF917487:LMG917489 LWB917487:LWC917489 MFX917487:MFY917489 MPT917487:MPU917489 MZP917487:MZQ917489 NJL917487:NJM917489 NTH917487:NTI917489 ODD917487:ODE917489 OMZ917487:ONA917489 OWV917487:OWW917489 PGR917487:PGS917489 PQN917487:PQO917489 QAJ917487:QAK917489 QKF917487:QKG917489 QUB917487:QUC917489 RDX917487:RDY917489 RNT917487:RNU917489 RXP917487:RXQ917489 SHL917487:SHM917489 SRH917487:SRI917489 TBD917487:TBE917489 TKZ917487:TLA917489 TUV917487:TUW917489 UER917487:UES917489 UON917487:UOO917489 UYJ917487:UYK917489 VIF917487:VIG917489 VSB917487:VSC917489 WBX917487:WBY917489 WLT917487:WLU917489 WVP917487:WVQ917489 H983023:I983025 JD983023:JE983025 SZ983023:TA983025 ACV983023:ACW983025 AMR983023:AMS983025 AWN983023:AWO983025 BGJ983023:BGK983025 BQF983023:BQG983025 CAB983023:CAC983025 CJX983023:CJY983025 CTT983023:CTU983025 DDP983023:DDQ983025 DNL983023:DNM983025 DXH983023:DXI983025 EHD983023:EHE983025 EQZ983023:ERA983025 FAV983023:FAW983025 FKR983023:FKS983025 FUN983023:FUO983025 GEJ983023:GEK983025 GOF983023:GOG983025 GYB983023:GYC983025 HHX983023:HHY983025 HRT983023:HRU983025 IBP983023:IBQ983025 ILL983023:ILM983025 IVH983023:IVI983025 JFD983023:JFE983025 JOZ983023:JPA983025 JYV983023:JYW983025 KIR983023:KIS983025 KSN983023:KSO983025 LCJ983023:LCK983025 LMF983023:LMG983025 LWB983023:LWC983025 MFX983023:MFY983025 MPT983023:MPU983025 MZP983023:MZQ983025 NJL983023:NJM983025 NTH983023:NTI983025 ODD983023:ODE983025 OMZ983023:ONA983025 OWV983023:OWW983025 PGR983023:PGS983025 PQN983023:PQO983025 QAJ983023:QAK983025 QKF983023:QKG983025 QUB983023:QUC983025 RDX983023:RDY983025 RNT983023:RNU983025 RXP983023:RXQ983025 SHL983023:SHM983025 SRH983023:SRI983025 TBD983023:TBE983025 TKZ983023:TLA983025 TUV983023:TUW983025 UER983023:UES983025 UON983023:UOO983025 UYJ983023:UYK983025 VIF983023:VIG983025 VSB983023:VSC983025 WBX983023:WBY983025 WLT983023:WLU983025 WVP983023:WVQ983025 H65478:I65481 JD65478:JE65481 SZ65478:TA65481 ACV65478:ACW65481 AMR65478:AMS65481 AWN65478:AWO65481 BGJ65478:BGK65481 BQF65478:BQG65481 CAB65478:CAC65481 CJX65478:CJY65481 CTT65478:CTU65481 DDP65478:DDQ65481 DNL65478:DNM65481 DXH65478:DXI65481 EHD65478:EHE65481 EQZ65478:ERA65481 FAV65478:FAW65481 FKR65478:FKS65481 FUN65478:FUO65481 GEJ65478:GEK65481 GOF65478:GOG65481 GYB65478:GYC65481 HHX65478:HHY65481 HRT65478:HRU65481 IBP65478:IBQ65481 ILL65478:ILM65481 IVH65478:IVI65481 JFD65478:JFE65481 JOZ65478:JPA65481 JYV65478:JYW65481 KIR65478:KIS65481 KSN65478:KSO65481 LCJ65478:LCK65481 LMF65478:LMG65481 LWB65478:LWC65481 MFX65478:MFY65481 MPT65478:MPU65481 MZP65478:MZQ65481 NJL65478:NJM65481 NTH65478:NTI65481 ODD65478:ODE65481 OMZ65478:ONA65481 OWV65478:OWW65481 PGR65478:PGS65481 PQN65478:PQO65481 QAJ65478:QAK65481 QKF65478:QKG65481 QUB65478:QUC65481 RDX65478:RDY65481 RNT65478:RNU65481 RXP65478:RXQ65481 SHL65478:SHM65481 SRH65478:SRI65481 TBD65478:TBE65481 TKZ65478:TLA65481 TUV65478:TUW65481 UER65478:UES65481 UON65478:UOO65481 UYJ65478:UYK65481 VIF65478:VIG65481 VSB65478:VSC65481 WBX65478:WBY65481 WLT65478:WLU65481 WVP65478:WVQ65481 H131014:I131017 JD131014:JE131017 SZ131014:TA131017 ACV131014:ACW131017 AMR131014:AMS131017 AWN131014:AWO131017 BGJ131014:BGK131017 BQF131014:BQG131017 CAB131014:CAC131017 CJX131014:CJY131017 CTT131014:CTU131017 DDP131014:DDQ131017 DNL131014:DNM131017 DXH131014:DXI131017 EHD131014:EHE131017 EQZ131014:ERA131017 FAV131014:FAW131017 FKR131014:FKS131017 FUN131014:FUO131017 GEJ131014:GEK131017 GOF131014:GOG131017 GYB131014:GYC131017 HHX131014:HHY131017 HRT131014:HRU131017 IBP131014:IBQ131017 ILL131014:ILM131017 IVH131014:IVI131017 JFD131014:JFE131017 JOZ131014:JPA131017 JYV131014:JYW131017 KIR131014:KIS131017 KSN131014:KSO131017 LCJ131014:LCK131017 LMF131014:LMG131017 LWB131014:LWC131017 MFX131014:MFY131017 MPT131014:MPU131017 MZP131014:MZQ131017 NJL131014:NJM131017 NTH131014:NTI131017 ODD131014:ODE131017 OMZ131014:ONA131017 OWV131014:OWW131017 PGR131014:PGS131017 PQN131014:PQO131017 QAJ131014:QAK131017 QKF131014:QKG131017 QUB131014:QUC131017 RDX131014:RDY131017 RNT131014:RNU131017 RXP131014:RXQ131017 SHL131014:SHM131017 SRH131014:SRI131017 TBD131014:TBE131017 TKZ131014:TLA131017 TUV131014:TUW131017 UER131014:UES131017 UON131014:UOO131017 UYJ131014:UYK131017 VIF131014:VIG131017 VSB131014:VSC131017 WBX131014:WBY131017 WLT131014:WLU131017 WVP131014:WVQ131017 H196550:I196553 JD196550:JE196553 SZ196550:TA196553 ACV196550:ACW196553 AMR196550:AMS196553 AWN196550:AWO196553 BGJ196550:BGK196553 BQF196550:BQG196553 CAB196550:CAC196553 CJX196550:CJY196553 CTT196550:CTU196553 DDP196550:DDQ196553 DNL196550:DNM196553 DXH196550:DXI196553 EHD196550:EHE196553 EQZ196550:ERA196553 FAV196550:FAW196553 FKR196550:FKS196553 FUN196550:FUO196553 GEJ196550:GEK196553 GOF196550:GOG196553 GYB196550:GYC196553 HHX196550:HHY196553 HRT196550:HRU196553 IBP196550:IBQ196553 ILL196550:ILM196553 IVH196550:IVI196553 JFD196550:JFE196553 JOZ196550:JPA196553 JYV196550:JYW196553 KIR196550:KIS196553 KSN196550:KSO196553 LCJ196550:LCK196553 LMF196550:LMG196553 LWB196550:LWC196553 MFX196550:MFY196553 MPT196550:MPU196553 MZP196550:MZQ196553 NJL196550:NJM196553 NTH196550:NTI196553 ODD196550:ODE196553 OMZ196550:ONA196553 OWV196550:OWW196553 PGR196550:PGS196553 PQN196550:PQO196553 QAJ196550:QAK196553 QKF196550:QKG196553 QUB196550:QUC196553 RDX196550:RDY196553 RNT196550:RNU196553 RXP196550:RXQ196553 SHL196550:SHM196553 SRH196550:SRI196553 TBD196550:TBE196553 TKZ196550:TLA196553 TUV196550:TUW196553 UER196550:UES196553 UON196550:UOO196553 UYJ196550:UYK196553 VIF196550:VIG196553 VSB196550:VSC196553 WBX196550:WBY196553 WLT196550:WLU196553 WVP196550:WVQ196553 H262086:I262089 JD262086:JE262089 SZ262086:TA262089 ACV262086:ACW262089 AMR262086:AMS262089 AWN262086:AWO262089 BGJ262086:BGK262089 BQF262086:BQG262089 CAB262086:CAC262089 CJX262086:CJY262089 CTT262086:CTU262089 DDP262086:DDQ262089 DNL262086:DNM262089 DXH262086:DXI262089 EHD262086:EHE262089 EQZ262086:ERA262089 FAV262086:FAW262089 FKR262086:FKS262089 FUN262086:FUO262089 GEJ262086:GEK262089 GOF262086:GOG262089 GYB262086:GYC262089 HHX262086:HHY262089 HRT262086:HRU262089 IBP262086:IBQ262089 ILL262086:ILM262089 IVH262086:IVI262089 JFD262086:JFE262089 JOZ262086:JPA262089 JYV262086:JYW262089 KIR262086:KIS262089 KSN262086:KSO262089 LCJ262086:LCK262089 LMF262086:LMG262089 LWB262086:LWC262089 MFX262086:MFY262089 MPT262086:MPU262089 MZP262086:MZQ262089 NJL262086:NJM262089 NTH262086:NTI262089 ODD262086:ODE262089 OMZ262086:ONA262089 OWV262086:OWW262089 PGR262086:PGS262089 PQN262086:PQO262089 QAJ262086:QAK262089 QKF262086:QKG262089 QUB262086:QUC262089 RDX262086:RDY262089 RNT262086:RNU262089 RXP262086:RXQ262089 SHL262086:SHM262089 SRH262086:SRI262089 TBD262086:TBE262089 TKZ262086:TLA262089 TUV262086:TUW262089 UER262086:UES262089 UON262086:UOO262089 UYJ262086:UYK262089 VIF262086:VIG262089 VSB262086:VSC262089 WBX262086:WBY262089 WLT262086:WLU262089 WVP262086:WVQ262089 H327622:I327625 JD327622:JE327625 SZ327622:TA327625 ACV327622:ACW327625 AMR327622:AMS327625 AWN327622:AWO327625 BGJ327622:BGK327625 BQF327622:BQG327625 CAB327622:CAC327625 CJX327622:CJY327625 CTT327622:CTU327625 DDP327622:DDQ327625 DNL327622:DNM327625 DXH327622:DXI327625 EHD327622:EHE327625 EQZ327622:ERA327625 FAV327622:FAW327625 FKR327622:FKS327625 FUN327622:FUO327625 GEJ327622:GEK327625 GOF327622:GOG327625 GYB327622:GYC327625 HHX327622:HHY327625 HRT327622:HRU327625 IBP327622:IBQ327625 ILL327622:ILM327625 IVH327622:IVI327625 JFD327622:JFE327625 JOZ327622:JPA327625 JYV327622:JYW327625 KIR327622:KIS327625 KSN327622:KSO327625 LCJ327622:LCK327625 LMF327622:LMG327625 LWB327622:LWC327625 MFX327622:MFY327625 MPT327622:MPU327625 MZP327622:MZQ327625 NJL327622:NJM327625 NTH327622:NTI327625 ODD327622:ODE327625 OMZ327622:ONA327625 OWV327622:OWW327625 PGR327622:PGS327625 PQN327622:PQO327625 QAJ327622:QAK327625 QKF327622:QKG327625 QUB327622:QUC327625 RDX327622:RDY327625 RNT327622:RNU327625 RXP327622:RXQ327625 SHL327622:SHM327625 SRH327622:SRI327625 TBD327622:TBE327625 TKZ327622:TLA327625 TUV327622:TUW327625 UER327622:UES327625 UON327622:UOO327625 UYJ327622:UYK327625 VIF327622:VIG327625 VSB327622:VSC327625 WBX327622:WBY327625 WLT327622:WLU327625 WVP327622:WVQ327625 H393158:I393161 JD393158:JE393161 SZ393158:TA393161 ACV393158:ACW393161 AMR393158:AMS393161 AWN393158:AWO393161 BGJ393158:BGK393161 BQF393158:BQG393161 CAB393158:CAC393161 CJX393158:CJY393161 CTT393158:CTU393161 DDP393158:DDQ393161 DNL393158:DNM393161 DXH393158:DXI393161 EHD393158:EHE393161 EQZ393158:ERA393161 FAV393158:FAW393161 FKR393158:FKS393161 FUN393158:FUO393161 GEJ393158:GEK393161 GOF393158:GOG393161 GYB393158:GYC393161 HHX393158:HHY393161 HRT393158:HRU393161 IBP393158:IBQ393161 ILL393158:ILM393161 IVH393158:IVI393161 JFD393158:JFE393161 JOZ393158:JPA393161 JYV393158:JYW393161 KIR393158:KIS393161 KSN393158:KSO393161 LCJ393158:LCK393161 LMF393158:LMG393161 LWB393158:LWC393161 MFX393158:MFY393161 MPT393158:MPU393161 MZP393158:MZQ393161 NJL393158:NJM393161 NTH393158:NTI393161 ODD393158:ODE393161 OMZ393158:ONA393161 OWV393158:OWW393161 PGR393158:PGS393161 PQN393158:PQO393161 QAJ393158:QAK393161 QKF393158:QKG393161 QUB393158:QUC393161 RDX393158:RDY393161 RNT393158:RNU393161 RXP393158:RXQ393161 SHL393158:SHM393161 SRH393158:SRI393161 TBD393158:TBE393161 TKZ393158:TLA393161 TUV393158:TUW393161 UER393158:UES393161 UON393158:UOO393161 UYJ393158:UYK393161 VIF393158:VIG393161 VSB393158:VSC393161 WBX393158:WBY393161 WLT393158:WLU393161 WVP393158:WVQ393161 H458694:I458697 JD458694:JE458697 SZ458694:TA458697 ACV458694:ACW458697 AMR458694:AMS458697 AWN458694:AWO458697 BGJ458694:BGK458697 BQF458694:BQG458697 CAB458694:CAC458697 CJX458694:CJY458697 CTT458694:CTU458697 DDP458694:DDQ458697 DNL458694:DNM458697 DXH458694:DXI458697 EHD458694:EHE458697 EQZ458694:ERA458697 FAV458694:FAW458697 FKR458694:FKS458697 FUN458694:FUO458697 GEJ458694:GEK458697 GOF458694:GOG458697 GYB458694:GYC458697 HHX458694:HHY458697 HRT458694:HRU458697 IBP458694:IBQ458697 ILL458694:ILM458697 IVH458694:IVI458697 JFD458694:JFE458697 JOZ458694:JPA458697 JYV458694:JYW458697 KIR458694:KIS458697 KSN458694:KSO458697 LCJ458694:LCK458697 LMF458694:LMG458697 LWB458694:LWC458697 MFX458694:MFY458697 MPT458694:MPU458697 MZP458694:MZQ458697 NJL458694:NJM458697 NTH458694:NTI458697 ODD458694:ODE458697 OMZ458694:ONA458697 OWV458694:OWW458697 PGR458694:PGS458697 PQN458694:PQO458697 QAJ458694:QAK458697 QKF458694:QKG458697 QUB458694:QUC458697 RDX458694:RDY458697 RNT458694:RNU458697 RXP458694:RXQ458697 SHL458694:SHM458697 SRH458694:SRI458697 TBD458694:TBE458697 TKZ458694:TLA458697 TUV458694:TUW458697 UER458694:UES458697 UON458694:UOO458697 UYJ458694:UYK458697 VIF458694:VIG458697 VSB458694:VSC458697 WBX458694:WBY458697 WLT458694:WLU458697 WVP458694:WVQ458697 H524230:I524233 JD524230:JE524233 SZ524230:TA524233 ACV524230:ACW524233 AMR524230:AMS524233 AWN524230:AWO524233 BGJ524230:BGK524233 BQF524230:BQG524233 CAB524230:CAC524233 CJX524230:CJY524233 CTT524230:CTU524233 DDP524230:DDQ524233 DNL524230:DNM524233 DXH524230:DXI524233 EHD524230:EHE524233 EQZ524230:ERA524233 FAV524230:FAW524233 FKR524230:FKS524233 FUN524230:FUO524233 GEJ524230:GEK524233 GOF524230:GOG524233 GYB524230:GYC524233 HHX524230:HHY524233 HRT524230:HRU524233 IBP524230:IBQ524233 ILL524230:ILM524233 IVH524230:IVI524233 JFD524230:JFE524233 JOZ524230:JPA524233 JYV524230:JYW524233 KIR524230:KIS524233 KSN524230:KSO524233 LCJ524230:LCK524233 LMF524230:LMG524233 LWB524230:LWC524233 MFX524230:MFY524233 MPT524230:MPU524233 MZP524230:MZQ524233 NJL524230:NJM524233 NTH524230:NTI524233 ODD524230:ODE524233 OMZ524230:ONA524233 OWV524230:OWW524233 PGR524230:PGS524233 PQN524230:PQO524233 QAJ524230:QAK524233 QKF524230:QKG524233 QUB524230:QUC524233 RDX524230:RDY524233 RNT524230:RNU524233 RXP524230:RXQ524233 SHL524230:SHM524233 SRH524230:SRI524233 TBD524230:TBE524233 TKZ524230:TLA524233 TUV524230:TUW524233 UER524230:UES524233 UON524230:UOO524233 UYJ524230:UYK524233 VIF524230:VIG524233 VSB524230:VSC524233 WBX524230:WBY524233 WLT524230:WLU524233 WVP524230:WVQ524233 H589766:I589769 JD589766:JE589769 SZ589766:TA589769 ACV589766:ACW589769 AMR589766:AMS589769 AWN589766:AWO589769 BGJ589766:BGK589769 BQF589766:BQG589769 CAB589766:CAC589769 CJX589766:CJY589769 CTT589766:CTU589769 DDP589766:DDQ589769 DNL589766:DNM589769 DXH589766:DXI589769 EHD589766:EHE589769 EQZ589766:ERA589769 FAV589766:FAW589769 FKR589766:FKS589769 FUN589766:FUO589769 GEJ589766:GEK589769 GOF589766:GOG589769 GYB589766:GYC589769 HHX589766:HHY589769 HRT589766:HRU589769 IBP589766:IBQ589769 ILL589766:ILM589769 IVH589766:IVI589769 JFD589766:JFE589769 JOZ589766:JPA589769 JYV589766:JYW589769 KIR589766:KIS589769 KSN589766:KSO589769 LCJ589766:LCK589769 LMF589766:LMG589769 LWB589766:LWC589769 MFX589766:MFY589769 MPT589766:MPU589769 MZP589766:MZQ589769 NJL589766:NJM589769 NTH589766:NTI589769 ODD589766:ODE589769 OMZ589766:ONA589769 OWV589766:OWW589769 PGR589766:PGS589769 PQN589766:PQO589769 QAJ589766:QAK589769 QKF589766:QKG589769 QUB589766:QUC589769 RDX589766:RDY589769 RNT589766:RNU589769 RXP589766:RXQ589769 SHL589766:SHM589769 SRH589766:SRI589769 TBD589766:TBE589769 TKZ589766:TLA589769 TUV589766:TUW589769 UER589766:UES589769 UON589766:UOO589769 UYJ589766:UYK589769 VIF589766:VIG589769 VSB589766:VSC589769 WBX589766:WBY589769 WLT589766:WLU589769 WVP589766:WVQ589769 H655302:I655305 JD655302:JE655305 SZ655302:TA655305 ACV655302:ACW655305 AMR655302:AMS655305 AWN655302:AWO655305 BGJ655302:BGK655305 BQF655302:BQG655305 CAB655302:CAC655305 CJX655302:CJY655305 CTT655302:CTU655305 DDP655302:DDQ655305 DNL655302:DNM655305 DXH655302:DXI655305 EHD655302:EHE655305 EQZ655302:ERA655305 FAV655302:FAW655305 FKR655302:FKS655305 FUN655302:FUO655305 GEJ655302:GEK655305 GOF655302:GOG655305 GYB655302:GYC655305 HHX655302:HHY655305 HRT655302:HRU655305 IBP655302:IBQ655305 ILL655302:ILM655305 IVH655302:IVI655305 JFD655302:JFE655305 JOZ655302:JPA655305 JYV655302:JYW655305 KIR655302:KIS655305 KSN655302:KSO655305 LCJ655302:LCK655305 LMF655302:LMG655305 LWB655302:LWC655305 MFX655302:MFY655305 MPT655302:MPU655305 MZP655302:MZQ655305 NJL655302:NJM655305 NTH655302:NTI655305 ODD655302:ODE655305 OMZ655302:ONA655305 OWV655302:OWW655305 PGR655302:PGS655305 PQN655302:PQO655305 QAJ655302:QAK655305 QKF655302:QKG655305 QUB655302:QUC655305 RDX655302:RDY655305 RNT655302:RNU655305 RXP655302:RXQ655305 SHL655302:SHM655305 SRH655302:SRI655305 TBD655302:TBE655305 TKZ655302:TLA655305 TUV655302:TUW655305 UER655302:UES655305 UON655302:UOO655305 UYJ655302:UYK655305 VIF655302:VIG655305 VSB655302:VSC655305 WBX655302:WBY655305 WLT655302:WLU655305 WVP655302:WVQ655305 H720838:I720841 JD720838:JE720841 SZ720838:TA720841 ACV720838:ACW720841 AMR720838:AMS720841 AWN720838:AWO720841 BGJ720838:BGK720841 BQF720838:BQG720841 CAB720838:CAC720841 CJX720838:CJY720841 CTT720838:CTU720841 DDP720838:DDQ720841 DNL720838:DNM720841 DXH720838:DXI720841 EHD720838:EHE720841 EQZ720838:ERA720841 FAV720838:FAW720841 FKR720838:FKS720841 FUN720838:FUO720841 GEJ720838:GEK720841 GOF720838:GOG720841 GYB720838:GYC720841 HHX720838:HHY720841 HRT720838:HRU720841 IBP720838:IBQ720841 ILL720838:ILM720841 IVH720838:IVI720841 JFD720838:JFE720841 JOZ720838:JPA720841 JYV720838:JYW720841 KIR720838:KIS720841 KSN720838:KSO720841 LCJ720838:LCK720841 LMF720838:LMG720841 LWB720838:LWC720841 MFX720838:MFY720841 MPT720838:MPU720841 MZP720838:MZQ720841 NJL720838:NJM720841 NTH720838:NTI720841 ODD720838:ODE720841 OMZ720838:ONA720841 OWV720838:OWW720841 PGR720838:PGS720841 PQN720838:PQO720841 QAJ720838:QAK720841 QKF720838:QKG720841 QUB720838:QUC720841 RDX720838:RDY720841 RNT720838:RNU720841 RXP720838:RXQ720841 SHL720838:SHM720841 SRH720838:SRI720841 TBD720838:TBE720841 TKZ720838:TLA720841 TUV720838:TUW720841 UER720838:UES720841 UON720838:UOO720841 UYJ720838:UYK720841 VIF720838:VIG720841 VSB720838:VSC720841 WBX720838:WBY720841 WLT720838:WLU720841 WVP720838:WVQ720841 H786374:I786377 JD786374:JE786377 SZ786374:TA786377 ACV786374:ACW786377 AMR786374:AMS786377 AWN786374:AWO786377 BGJ786374:BGK786377 BQF786374:BQG786377 CAB786374:CAC786377 CJX786374:CJY786377 CTT786374:CTU786377 DDP786374:DDQ786377 DNL786374:DNM786377 DXH786374:DXI786377 EHD786374:EHE786377 EQZ786374:ERA786377 FAV786374:FAW786377 FKR786374:FKS786377 FUN786374:FUO786377 GEJ786374:GEK786377 GOF786374:GOG786377 GYB786374:GYC786377 HHX786374:HHY786377 HRT786374:HRU786377 IBP786374:IBQ786377 ILL786374:ILM786377 IVH786374:IVI786377 JFD786374:JFE786377 JOZ786374:JPA786377 JYV786374:JYW786377 KIR786374:KIS786377 KSN786374:KSO786377 LCJ786374:LCK786377 LMF786374:LMG786377 LWB786374:LWC786377 MFX786374:MFY786377 MPT786374:MPU786377 MZP786374:MZQ786377 NJL786374:NJM786377 NTH786374:NTI786377 ODD786374:ODE786377 OMZ786374:ONA786377 OWV786374:OWW786377 PGR786374:PGS786377 PQN786374:PQO786377 QAJ786374:QAK786377 QKF786374:QKG786377 QUB786374:QUC786377 RDX786374:RDY786377 RNT786374:RNU786377 RXP786374:RXQ786377 SHL786374:SHM786377 SRH786374:SRI786377 TBD786374:TBE786377 TKZ786374:TLA786377 TUV786374:TUW786377 UER786374:UES786377 UON786374:UOO786377 UYJ786374:UYK786377 VIF786374:VIG786377 VSB786374:VSC786377 WBX786374:WBY786377 WLT786374:WLU786377 WVP786374:WVQ786377 H851910:I851913 JD851910:JE851913 SZ851910:TA851913 ACV851910:ACW851913 AMR851910:AMS851913 AWN851910:AWO851913 BGJ851910:BGK851913 BQF851910:BQG851913 CAB851910:CAC851913 CJX851910:CJY851913 CTT851910:CTU851913 DDP851910:DDQ851913 DNL851910:DNM851913 DXH851910:DXI851913 EHD851910:EHE851913 EQZ851910:ERA851913 FAV851910:FAW851913 FKR851910:FKS851913 FUN851910:FUO851913 GEJ851910:GEK851913 GOF851910:GOG851913 GYB851910:GYC851913 HHX851910:HHY851913 HRT851910:HRU851913 IBP851910:IBQ851913 ILL851910:ILM851913 IVH851910:IVI851913 JFD851910:JFE851913 JOZ851910:JPA851913 JYV851910:JYW851913 KIR851910:KIS851913 KSN851910:KSO851913 LCJ851910:LCK851913 LMF851910:LMG851913 LWB851910:LWC851913 MFX851910:MFY851913 MPT851910:MPU851913 MZP851910:MZQ851913 NJL851910:NJM851913 NTH851910:NTI851913 ODD851910:ODE851913 OMZ851910:ONA851913 OWV851910:OWW851913 PGR851910:PGS851913 PQN851910:PQO851913 QAJ851910:QAK851913 QKF851910:QKG851913 QUB851910:QUC851913 RDX851910:RDY851913 RNT851910:RNU851913 RXP851910:RXQ851913 SHL851910:SHM851913 SRH851910:SRI851913 TBD851910:TBE851913 TKZ851910:TLA851913 TUV851910:TUW851913 UER851910:UES851913 UON851910:UOO851913 UYJ851910:UYK851913 VIF851910:VIG851913 VSB851910:VSC851913 WBX851910:WBY851913 WLT851910:WLU851913 WVP851910:WVQ851913 H917446:I917449 JD917446:JE917449 SZ917446:TA917449 ACV917446:ACW917449 AMR917446:AMS917449 AWN917446:AWO917449 BGJ917446:BGK917449 BQF917446:BQG917449 CAB917446:CAC917449 CJX917446:CJY917449 CTT917446:CTU917449 DDP917446:DDQ917449 DNL917446:DNM917449 DXH917446:DXI917449 EHD917446:EHE917449 EQZ917446:ERA917449 FAV917446:FAW917449 FKR917446:FKS917449 FUN917446:FUO917449 GEJ917446:GEK917449 GOF917446:GOG917449 GYB917446:GYC917449 HHX917446:HHY917449 HRT917446:HRU917449 IBP917446:IBQ917449 ILL917446:ILM917449 IVH917446:IVI917449 JFD917446:JFE917449 JOZ917446:JPA917449 JYV917446:JYW917449 KIR917446:KIS917449 KSN917446:KSO917449 LCJ917446:LCK917449 LMF917446:LMG917449 LWB917446:LWC917449 MFX917446:MFY917449 MPT917446:MPU917449 MZP917446:MZQ917449 NJL917446:NJM917449 NTH917446:NTI917449 ODD917446:ODE917449 OMZ917446:ONA917449 OWV917446:OWW917449 PGR917446:PGS917449 PQN917446:PQO917449 QAJ917446:QAK917449 QKF917446:QKG917449 QUB917446:QUC917449 RDX917446:RDY917449 RNT917446:RNU917449 RXP917446:RXQ917449 SHL917446:SHM917449 SRH917446:SRI917449 TBD917446:TBE917449 TKZ917446:TLA917449 TUV917446:TUW917449 UER917446:UES917449 UON917446:UOO917449 UYJ917446:UYK917449 VIF917446:VIG917449 VSB917446:VSC917449 WBX917446:WBY917449 WLT917446:WLU917449 WVP917446:WVQ917449 H982982:I982985 JD982982:JE982985 SZ982982:TA982985 ACV982982:ACW982985 AMR982982:AMS982985 AWN982982:AWO982985 BGJ982982:BGK982985 BQF982982:BQG982985 CAB982982:CAC982985 CJX982982:CJY982985 CTT982982:CTU982985 DDP982982:DDQ982985 DNL982982:DNM982985 DXH982982:DXI982985 EHD982982:EHE982985 EQZ982982:ERA982985 FAV982982:FAW982985 FKR982982:FKS982985 FUN982982:FUO982985 GEJ982982:GEK982985 GOF982982:GOG982985 GYB982982:GYC982985 HHX982982:HHY982985 HRT982982:HRU982985 IBP982982:IBQ982985 ILL982982:ILM982985 IVH982982:IVI982985 JFD982982:JFE982985 JOZ982982:JPA982985 JYV982982:JYW982985 KIR982982:KIS982985 KSN982982:KSO982985 LCJ982982:LCK982985 LMF982982:LMG982985 LWB982982:LWC982985 MFX982982:MFY982985 MPT982982:MPU982985 MZP982982:MZQ982985 NJL982982:NJM982985 NTH982982:NTI982985 ODD982982:ODE982985 OMZ982982:ONA982985 OWV982982:OWW982985 PGR982982:PGS982985 PQN982982:PQO982985 QAJ982982:QAK982985 QKF982982:QKG982985 QUB982982:QUC982985 RDX982982:RDY982985 RNT982982:RNU982985 RXP982982:RXQ982985 SHL982982:SHM982985 SRH982982:SRI982985 TBD982982:TBE982985 TKZ982982:TLA982985 TUV982982:TUW982985 UER982982:UES982985 UON982982:UOO982985 UYJ982982:UYK982985 VIF982982:VIG982985 VSB982982:VSC982985 WBX982982:WBY982985 WLT982982:WLU982985 WVP982982:WVQ982985">
      <formula1>0</formula1>
    </dataValidation>
    <dataValidation type="whole" operator="notEqual" allowBlank="1" showInputMessage="1" showErrorMessage="1" errorTitle="Pogrešan unos" error="Mogu se unijeti samo cjelobrojne pozitivne ili negativne vrijednosti." sqref="H65482:I65482 JD65482:JE65482 SZ65482:TA65482 ACV65482:ACW65482 AMR65482:AMS65482 AWN65482:AWO65482 BGJ65482:BGK65482 BQF65482:BQG65482 CAB65482:CAC65482 CJX65482:CJY65482 CTT65482:CTU65482 DDP65482:DDQ65482 DNL65482:DNM65482 DXH65482:DXI65482 EHD65482:EHE65482 EQZ65482:ERA65482 FAV65482:FAW65482 FKR65482:FKS65482 FUN65482:FUO65482 GEJ65482:GEK65482 GOF65482:GOG65482 GYB65482:GYC65482 HHX65482:HHY65482 HRT65482:HRU65482 IBP65482:IBQ65482 ILL65482:ILM65482 IVH65482:IVI65482 JFD65482:JFE65482 JOZ65482:JPA65482 JYV65482:JYW65482 KIR65482:KIS65482 KSN65482:KSO65482 LCJ65482:LCK65482 LMF65482:LMG65482 LWB65482:LWC65482 MFX65482:MFY65482 MPT65482:MPU65482 MZP65482:MZQ65482 NJL65482:NJM65482 NTH65482:NTI65482 ODD65482:ODE65482 OMZ65482:ONA65482 OWV65482:OWW65482 PGR65482:PGS65482 PQN65482:PQO65482 QAJ65482:QAK65482 QKF65482:QKG65482 QUB65482:QUC65482 RDX65482:RDY65482 RNT65482:RNU65482 RXP65482:RXQ65482 SHL65482:SHM65482 SRH65482:SRI65482 TBD65482:TBE65482 TKZ65482:TLA65482 TUV65482:TUW65482 UER65482:UES65482 UON65482:UOO65482 UYJ65482:UYK65482 VIF65482:VIG65482 VSB65482:VSC65482 WBX65482:WBY65482 WLT65482:WLU65482 WVP65482:WVQ65482 H131018:I131018 JD131018:JE131018 SZ131018:TA131018 ACV131018:ACW131018 AMR131018:AMS131018 AWN131018:AWO131018 BGJ131018:BGK131018 BQF131018:BQG131018 CAB131018:CAC131018 CJX131018:CJY131018 CTT131018:CTU131018 DDP131018:DDQ131018 DNL131018:DNM131018 DXH131018:DXI131018 EHD131018:EHE131018 EQZ131018:ERA131018 FAV131018:FAW131018 FKR131018:FKS131018 FUN131018:FUO131018 GEJ131018:GEK131018 GOF131018:GOG131018 GYB131018:GYC131018 HHX131018:HHY131018 HRT131018:HRU131018 IBP131018:IBQ131018 ILL131018:ILM131018 IVH131018:IVI131018 JFD131018:JFE131018 JOZ131018:JPA131018 JYV131018:JYW131018 KIR131018:KIS131018 KSN131018:KSO131018 LCJ131018:LCK131018 LMF131018:LMG131018 LWB131018:LWC131018 MFX131018:MFY131018 MPT131018:MPU131018 MZP131018:MZQ131018 NJL131018:NJM131018 NTH131018:NTI131018 ODD131018:ODE131018 OMZ131018:ONA131018 OWV131018:OWW131018 PGR131018:PGS131018 PQN131018:PQO131018 QAJ131018:QAK131018 QKF131018:QKG131018 QUB131018:QUC131018 RDX131018:RDY131018 RNT131018:RNU131018 RXP131018:RXQ131018 SHL131018:SHM131018 SRH131018:SRI131018 TBD131018:TBE131018 TKZ131018:TLA131018 TUV131018:TUW131018 UER131018:UES131018 UON131018:UOO131018 UYJ131018:UYK131018 VIF131018:VIG131018 VSB131018:VSC131018 WBX131018:WBY131018 WLT131018:WLU131018 WVP131018:WVQ131018 H196554:I196554 JD196554:JE196554 SZ196554:TA196554 ACV196554:ACW196554 AMR196554:AMS196554 AWN196554:AWO196554 BGJ196554:BGK196554 BQF196554:BQG196554 CAB196554:CAC196554 CJX196554:CJY196554 CTT196554:CTU196554 DDP196554:DDQ196554 DNL196554:DNM196554 DXH196554:DXI196554 EHD196554:EHE196554 EQZ196554:ERA196554 FAV196554:FAW196554 FKR196554:FKS196554 FUN196554:FUO196554 GEJ196554:GEK196554 GOF196554:GOG196554 GYB196554:GYC196554 HHX196554:HHY196554 HRT196554:HRU196554 IBP196554:IBQ196554 ILL196554:ILM196554 IVH196554:IVI196554 JFD196554:JFE196554 JOZ196554:JPA196554 JYV196554:JYW196554 KIR196554:KIS196554 KSN196554:KSO196554 LCJ196554:LCK196554 LMF196554:LMG196554 LWB196554:LWC196554 MFX196554:MFY196554 MPT196554:MPU196554 MZP196554:MZQ196554 NJL196554:NJM196554 NTH196554:NTI196554 ODD196554:ODE196554 OMZ196554:ONA196554 OWV196554:OWW196554 PGR196554:PGS196554 PQN196554:PQO196554 QAJ196554:QAK196554 QKF196554:QKG196554 QUB196554:QUC196554 RDX196554:RDY196554 RNT196554:RNU196554 RXP196554:RXQ196554 SHL196554:SHM196554 SRH196554:SRI196554 TBD196554:TBE196554 TKZ196554:TLA196554 TUV196554:TUW196554 UER196554:UES196554 UON196554:UOO196554 UYJ196554:UYK196554 VIF196554:VIG196554 VSB196554:VSC196554 WBX196554:WBY196554 WLT196554:WLU196554 WVP196554:WVQ196554 H262090:I262090 JD262090:JE262090 SZ262090:TA262090 ACV262090:ACW262090 AMR262090:AMS262090 AWN262090:AWO262090 BGJ262090:BGK262090 BQF262090:BQG262090 CAB262090:CAC262090 CJX262090:CJY262090 CTT262090:CTU262090 DDP262090:DDQ262090 DNL262090:DNM262090 DXH262090:DXI262090 EHD262090:EHE262090 EQZ262090:ERA262090 FAV262090:FAW262090 FKR262090:FKS262090 FUN262090:FUO262090 GEJ262090:GEK262090 GOF262090:GOG262090 GYB262090:GYC262090 HHX262090:HHY262090 HRT262090:HRU262090 IBP262090:IBQ262090 ILL262090:ILM262090 IVH262090:IVI262090 JFD262090:JFE262090 JOZ262090:JPA262090 JYV262090:JYW262090 KIR262090:KIS262090 KSN262090:KSO262090 LCJ262090:LCK262090 LMF262090:LMG262090 LWB262090:LWC262090 MFX262090:MFY262090 MPT262090:MPU262090 MZP262090:MZQ262090 NJL262090:NJM262090 NTH262090:NTI262090 ODD262090:ODE262090 OMZ262090:ONA262090 OWV262090:OWW262090 PGR262090:PGS262090 PQN262090:PQO262090 QAJ262090:QAK262090 QKF262090:QKG262090 QUB262090:QUC262090 RDX262090:RDY262090 RNT262090:RNU262090 RXP262090:RXQ262090 SHL262090:SHM262090 SRH262090:SRI262090 TBD262090:TBE262090 TKZ262090:TLA262090 TUV262090:TUW262090 UER262090:UES262090 UON262090:UOO262090 UYJ262090:UYK262090 VIF262090:VIG262090 VSB262090:VSC262090 WBX262090:WBY262090 WLT262090:WLU262090 WVP262090:WVQ262090 H327626:I327626 JD327626:JE327626 SZ327626:TA327626 ACV327626:ACW327626 AMR327626:AMS327626 AWN327626:AWO327626 BGJ327626:BGK327626 BQF327626:BQG327626 CAB327626:CAC327626 CJX327626:CJY327626 CTT327626:CTU327626 DDP327626:DDQ327626 DNL327626:DNM327626 DXH327626:DXI327626 EHD327626:EHE327626 EQZ327626:ERA327626 FAV327626:FAW327626 FKR327626:FKS327626 FUN327626:FUO327626 GEJ327626:GEK327626 GOF327626:GOG327626 GYB327626:GYC327626 HHX327626:HHY327626 HRT327626:HRU327626 IBP327626:IBQ327626 ILL327626:ILM327626 IVH327626:IVI327626 JFD327626:JFE327626 JOZ327626:JPA327626 JYV327626:JYW327626 KIR327626:KIS327626 KSN327626:KSO327626 LCJ327626:LCK327626 LMF327626:LMG327626 LWB327626:LWC327626 MFX327626:MFY327626 MPT327626:MPU327626 MZP327626:MZQ327626 NJL327626:NJM327626 NTH327626:NTI327626 ODD327626:ODE327626 OMZ327626:ONA327626 OWV327626:OWW327626 PGR327626:PGS327626 PQN327626:PQO327626 QAJ327626:QAK327626 QKF327626:QKG327626 QUB327626:QUC327626 RDX327626:RDY327626 RNT327626:RNU327626 RXP327626:RXQ327626 SHL327626:SHM327626 SRH327626:SRI327626 TBD327626:TBE327626 TKZ327626:TLA327626 TUV327626:TUW327626 UER327626:UES327626 UON327626:UOO327626 UYJ327626:UYK327626 VIF327626:VIG327626 VSB327626:VSC327626 WBX327626:WBY327626 WLT327626:WLU327626 WVP327626:WVQ327626 H393162:I393162 JD393162:JE393162 SZ393162:TA393162 ACV393162:ACW393162 AMR393162:AMS393162 AWN393162:AWO393162 BGJ393162:BGK393162 BQF393162:BQG393162 CAB393162:CAC393162 CJX393162:CJY393162 CTT393162:CTU393162 DDP393162:DDQ393162 DNL393162:DNM393162 DXH393162:DXI393162 EHD393162:EHE393162 EQZ393162:ERA393162 FAV393162:FAW393162 FKR393162:FKS393162 FUN393162:FUO393162 GEJ393162:GEK393162 GOF393162:GOG393162 GYB393162:GYC393162 HHX393162:HHY393162 HRT393162:HRU393162 IBP393162:IBQ393162 ILL393162:ILM393162 IVH393162:IVI393162 JFD393162:JFE393162 JOZ393162:JPA393162 JYV393162:JYW393162 KIR393162:KIS393162 KSN393162:KSO393162 LCJ393162:LCK393162 LMF393162:LMG393162 LWB393162:LWC393162 MFX393162:MFY393162 MPT393162:MPU393162 MZP393162:MZQ393162 NJL393162:NJM393162 NTH393162:NTI393162 ODD393162:ODE393162 OMZ393162:ONA393162 OWV393162:OWW393162 PGR393162:PGS393162 PQN393162:PQO393162 QAJ393162:QAK393162 QKF393162:QKG393162 QUB393162:QUC393162 RDX393162:RDY393162 RNT393162:RNU393162 RXP393162:RXQ393162 SHL393162:SHM393162 SRH393162:SRI393162 TBD393162:TBE393162 TKZ393162:TLA393162 TUV393162:TUW393162 UER393162:UES393162 UON393162:UOO393162 UYJ393162:UYK393162 VIF393162:VIG393162 VSB393162:VSC393162 WBX393162:WBY393162 WLT393162:WLU393162 WVP393162:WVQ393162 H458698:I458698 JD458698:JE458698 SZ458698:TA458698 ACV458698:ACW458698 AMR458698:AMS458698 AWN458698:AWO458698 BGJ458698:BGK458698 BQF458698:BQG458698 CAB458698:CAC458698 CJX458698:CJY458698 CTT458698:CTU458698 DDP458698:DDQ458698 DNL458698:DNM458698 DXH458698:DXI458698 EHD458698:EHE458698 EQZ458698:ERA458698 FAV458698:FAW458698 FKR458698:FKS458698 FUN458698:FUO458698 GEJ458698:GEK458698 GOF458698:GOG458698 GYB458698:GYC458698 HHX458698:HHY458698 HRT458698:HRU458698 IBP458698:IBQ458698 ILL458698:ILM458698 IVH458698:IVI458698 JFD458698:JFE458698 JOZ458698:JPA458698 JYV458698:JYW458698 KIR458698:KIS458698 KSN458698:KSO458698 LCJ458698:LCK458698 LMF458698:LMG458698 LWB458698:LWC458698 MFX458698:MFY458698 MPT458698:MPU458698 MZP458698:MZQ458698 NJL458698:NJM458698 NTH458698:NTI458698 ODD458698:ODE458698 OMZ458698:ONA458698 OWV458698:OWW458698 PGR458698:PGS458698 PQN458698:PQO458698 QAJ458698:QAK458698 QKF458698:QKG458698 QUB458698:QUC458698 RDX458698:RDY458698 RNT458698:RNU458698 RXP458698:RXQ458698 SHL458698:SHM458698 SRH458698:SRI458698 TBD458698:TBE458698 TKZ458698:TLA458698 TUV458698:TUW458698 UER458698:UES458698 UON458698:UOO458698 UYJ458698:UYK458698 VIF458698:VIG458698 VSB458698:VSC458698 WBX458698:WBY458698 WLT458698:WLU458698 WVP458698:WVQ458698 H524234:I524234 JD524234:JE524234 SZ524234:TA524234 ACV524234:ACW524234 AMR524234:AMS524234 AWN524234:AWO524234 BGJ524234:BGK524234 BQF524234:BQG524234 CAB524234:CAC524234 CJX524234:CJY524234 CTT524234:CTU524234 DDP524234:DDQ524234 DNL524234:DNM524234 DXH524234:DXI524234 EHD524234:EHE524234 EQZ524234:ERA524234 FAV524234:FAW524234 FKR524234:FKS524234 FUN524234:FUO524234 GEJ524234:GEK524234 GOF524234:GOG524234 GYB524234:GYC524234 HHX524234:HHY524234 HRT524234:HRU524234 IBP524234:IBQ524234 ILL524234:ILM524234 IVH524234:IVI524234 JFD524234:JFE524234 JOZ524234:JPA524234 JYV524234:JYW524234 KIR524234:KIS524234 KSN524234:KSO524234 LCJ524234:LCK524234 LMF524234:LMG524234 LWB524234:LWC524234 MFX524234:MFY524234 MPT524234:MPU524234 MZP524234:MZQ524234 NJL524234:NJM524234 NTH524234:NTI524234 ODD524234:ODE524234 OMZ524234:ONA524234 OWV524234:OWW524234 PGR524234:PGS524234 PQN524234:PQO524234 QAJ524234:QAK524234 QKF524234:QKG524234 QUB524234:QUC524234 RDX524234:RDY524234 RNT524234:RNU524234 RXP524234:RXQ524234 SHL524234:SHM524234 SRH524234:SRI524234 TBD524234:TBE524234 TKZ524234:TLA524234 TUV524234:TUW524234 UER524234:UES524234 UON524234:UOO524234 UYJ524234:UYK524234 VIF524234:VIG524234 VSB524234:VSC524234 WBX524234:WBY524234 WLT524234:WLU524234 WVP524234:WVQ524234 H589770:I589770 JD589770:JE589770 SZ589770:TA589770 ACV589770:ACW589770 AMR589770:AMS589770 AWN589770:AWO589770 BGJ589770:BGK589770 BQF589770:BQG589770 CAB589770:CAC589770 CJX589770:CJY589770 CTT589770:CTU589770 DDP589770:DDQ589770 DNL589770:DNM589770 DXH589770:DXI589770 EHD589770:EHE589770 EQZ589770:ERA589770 FAV589770:FAW589770 FKR589770:FKS589770 FUN589770:FUO589770 GEJ589770:GEK589770 GOF589770:GOG589770 GYB589770:GYC589770 HHX589770:HHY589770 HRT589770:HRU589770 IBP589770:IBQ589770 ILL589770:ILM589770 IVH589770:IVI589770 JFD589770:JFE589770 JOZ589770:JPA589770 JYV589770:JYW589770 KIR589770:KIS589770 KSN589770:KSO589770 LCJ589770:LCK589770 LMF589770:LMG589770 LWB589770:LWC589770 MFX589770:MFY589770 MPT589770:MPU589770 MZP589770:MZQ589770 NJL589770:NJM589770 NTH589770:NTI589770 ODD589770:ODE589770 OMZ589770:ONA589770 OWV589770:OWW589770 PGR589770:PGS589770 PQN589770:PQO589770 QAJ589770:QAK589770 QKF589770:QKG589770 QUB589770:QUC589770 RDX589770:RDY589770 RNT589770:RNU589770 RXP589770:RXQ589770 SHL589770:SHM589770 SRH589770:SRI589770 TBD589770:TBE589770 TKZ589770:TLA589770 TUV589770:TUW589770 UER589770:UES589770 UON589770:UOO589770 UYJ589770:UYK589770 VIF589770:VIG589770 VSB589770:VSC589770 WBX589770:WBY589770 WLT589770:WLU589770 WVP589770:WVQ589770 H655306:I655306 JD655306:JE655306 SZ655306:TA655306 ACV655306:ACW655306 AMR655306:AMS655306 AWN655306:AWO655306 BGJ655306:BGK655306 BQF655306:BQG655306 CAB655306:CAC655306 CJX655306:CJY655306 CTT655306:CTU655306 DDP655306:DDQ655306 DNL655306:DNM655306 DXH655306:DXI655306 EHD655306:EHE655306 EQZ655306:ERA655306 FAV655306:FAW655306 FKR655306:FKS655306 FUN655306:FUO655306 GEJ655306:GEK655306 GOF655306:GOG655306 GYB655306:GYC655306 HHX655306:HHY655306 HRT655306:HRU655306 IBP655306:IBQ655306 ILL655306:ILM655306 IVH655306:IVI655306 JFD655306:JFE655306 JOZ655306:JPA655306 JYV655306:JYW655306 KIR655306:KIS655306 KSN655306:KSO655306 LCJ655306:LCK655306 LMF655306:LMG655306 LWB655306:LWC655306 MFX655306:MFY655306 MPT655306:MPU655306 MZP655306:MZQ655306 NJL655306:NJM655306 NTH655306:NTI655306 ODD655306:ODE655306 OMZ655306:ONA655306 OWV655306:OWW655306 PGR655306:PGS655306 PQN655306:PQO655306 QAJ655306:QAK655306 QKF655306:QKG655306 QUB655306:QUC655306 RDX655306:RDY655306 RNT655306:RNU655306 RXP655306:RXQ655306 SHL655306:SHM655306 SRH655306:SRI655306 TBD655306:TBE655306 TKZ655306:TLA655306 TUV655306:TUW655306 UER655306:UES655306 UON655306:UOO655306 UYJ655306:UYK655306 VIF655306:VIG655306 VSB655306:VSC655306 WBX655306:WBY655306 WLT655306:WLU655306 WVP655306:WVQ655306 H720842:I720842 JD720842:JE720842 SZ720842:TA720842 ACV720842:ACW720842 AMR720842:AMS720842 AWN720842:AWO720842 BGJ720842:BGK720842 BQF720842:BQG720842 CAB720842:CAC720842 CJX720842:CJY720842 CTT720842:CTU720842 DDP720842:DDQ720842 DNL720842:DNM720842 DXH720842:DXI720842 EHD720842:EHE720842 EQZ720842:ERA720842 FAV720842:FAW720842 FKR720842:FKS720842 FUN720842:FUO720842 GEJ720842:GEK720842 GOF720842:GOG720842 GYB720842:GYC720842 HHX720842:HHY720842 HRT720842:HRU720842 IBP720842:IBQ720842 ILL720842:ILM720842 IVH720842:IVI720842 JFD720842:JFE720842 JOZ720842:JPA720842 JYV720842:JYW720842 KIR720842:KIS720842 KSN720842:KSO720842 LCJ720842:LCK720842 LMF720842:LMG720842 LWB720842:LWC720842 MFX720842:MFY720842 MPT720842:MPU720842 MZP720842:MZQ720842 NJL720842:NJM720842 NTH720842:NTI720842 ODD720842:ODE720842 OMZ720842:ONA720842 OWV720842:OWW720842 PGR720842:PGS720842 PQN720842:PQO720842 QAJ720842:QAK720842 QKF720842:QKG720842 QUB720842:QUC720842 RDX720842:RDY720842 RNT720842:RNU720842 RXP720842:RXQ720842 SHL720842:SHM720842 SRH720842:SRI720842 TBD720842:TBE720842 TKZ720842:TLA720842 TUV720842:TUW720842 UER720842:UES720842 UON720842:UOO720842 UYJ720842:UYK720842 VIF720842:VIG720842 VSB720842:VSC720842 WBX720842:WBY720842 WLT720842:WLU720842 WVP720842:WVQ720842 H786378:I786378 JD786378:JE786378 SZ786378:TA786378 ACV786378:ACW786378 AMR786378:AMS786378 AWN786378:AWO786378 BGJ786378:BGK786378 BQF786378:BQG786378 CAB786378:CAC786378 CJX786378:CJY786378 CTT786378:CTU786378 DDP786378:DDQ786378 DNL786378:DNM786378 DXH786378:DXI786378 EHD786378:EHE786378 EQZ786378:ERA786378 FAV786378:FAW786378 FKR786378:FKS786378 FUN786378:FUO786378 GEJ786378:GEK786378 GOF786378:GOG786378 GYB786378:GYC786378 HHX786378:HHY786378 HRT786378:HRU786378 IBP786378:IBQ786378 ILL786378:ILM786378 IVH786378:IVI786378 JFD786378:JFE786378 JOZ786378:JPA786378 JYV786378:JYW786378 KIR786378:KIS786378 KSN786378:KSO786378 LCJ786378:LCK786378 LMF786378:LMG786378 LWB786378:LWC786378 MFX786378:MFY786378 MPT786378:MPU786378 MZP786378:MZQ786378 NJL786378:NJM786378 NTH786378:NTI786378 ODD786378:ODE786378 OMZ786378:ONA786378 OWV786378:OWW786378 PGR786378:PGS786378 PQN786378:PQO786378 QAJ786378:QAK786378 QKF786378:QKG786378 QUB786378:QUC786378 RDX786378:RDY786378 RNT786378:RNU786378 RXP786378:RXQ786378 SHL786378:SHM786378 SRH786378:SRI786378 TBD786378:TBE786378 TKZ786378:TLA786378 TUV786378:TUW786378 UER786378:UES786378 UON786378:UOO786378 UYJ786378:UYK786378 VIF786378:VIG786378 VSB786378:VSC786378 WBX786378:WBY786378 WLT786378:WLU786378 WVP786378:WVQ786378 H851914:I851914 JD851914:JE851914 SZ851914:TA851914 ACV851914:ACW851914 AMR851914:AMS851914 AWN851914:AWO851914 BGJ851914:BGK851914 BQF851914:BQG851914 CAB851914:CAC851914 CJX851914:CJY851914 CTT851914:CTU851914 DDP851914:DDQ851914 DNL851914:DNM851914 DXH851914:DXI851914 EHD851914:EHE851914 EQZ851914:ERA851914 FAV851914:FAW851914 FKR851914:FKS851914 FUN851914:FUO851914 GEJ851914:GEK851914 GOF851914:GOG851914 GYB851914:GYC851914 HHX851914:HHY851914 HRT851914:HRU851914 IBP851914:IBQ851914 ILL851914:ILM851914 IVH851914:IVI851914 JFD851914:JFE851914 JOZ851914:JPA851914 JYV851914:JYW851914 KIR851914:KIS851914 KSN851914:KSO851914 LCJ851914:LCK851914 LMF851914:LMG851914 LWB851914:LWC851914 MFX851914:MFY851914 MPT851914:MPU851914 MZP851914:MZQ851914 NJL851914:NJM851914 NTH851914:NTI851914 ODD851914:ODE851914 OMZ851914:ONA851914 OWV851914:OWW851914 PGR851914:PGS851914 PQN851914:PQO851914 QAJ851914:QAK851914 QKF851914:QKG851914 QUB851914:QUC851914 RDX851914:RDY851914 RNT851914:RNU851914 RXP851914:RXQ851914 SHL851914:SHM851914 SRH851914:SRI851914 TBD851914:TBE851914 TKZ851914:TLA851914 TUV851914:TUW851914 UER851914:UES851914 UON851914:UOO851914 UYJ851914:UYK851914 VIF851914:VIG851914 VSB851914:VSC851914 WBX851914:WBY851914 WLT851914:WLU851914 WVP851914:WVQ851914 H917450:I917450 JD917450:JE917450 SZ917450:TA917450 ACV917450:ACW917450 AMR917450:AMS917450 AWN917450:AWO917450 BGJ917450:BGK917450 BQF917450:BQG917450 CAB917450:CAC917450 CJX917450:CJY917450 CTT917450:CTU917450 DDP917450:DDQ917450 DNL917450:DNM917450 DXH917450:DXI917450 EHD917450:EHE917450 EQZ917450:ERA917450 FAV917450:FAW917450 FKR917450:FKS917450 FUN917450:FUO917450 GEJ917450:GEK917450 GOF917450:GOG917450 GYB917450:GYC917450 HHX917450:HHY917450 HRT917450:HRU917450 IBP917450:IBQ917450 ILL917450:ILM917450 IVH917450:IVI917450 JFD917450:JFE917450 JOZ917450:JPA917450 JYV917450:JYW917450 KIR917450:KIS917450 KSN917450:KSO917450 LCJ917450:LCK917450 LMF917450:LMG917450 LWB917450:LWC917450 MFX917450:MFY917450 MPT917450:MPU917450 MZP917450:MZQ917450 NJL917450:NJM917450 NTH917450:NTI917450 ODD917450:ODE917450 OMZ917450:ONA917450 OWV917450:OWW917450 PGR917450:PGS917450 PQN917450:PQO917450 QAJ917450:QAK917450 QKF917450:QKG917450 QUB917450:QUC917450 RDX917450:RDY917450 RNT917450:RNU917450 RXP917450:RXQ917450 SHL917450:SHM917450 SRH917450:SRI917450 TBD917450:TBE917450 TKZ917450:TLA917450 TUV917450:TUW917450 UER917450:UES917450 UON917450:UOO917450 UYJ917450:UYK917450 VIF917450:VIG917450 VSB917450:VSC917450 WBX917450:WBY917450 WLT917450:WLU917450 WVP917450:WVQ917450 H982986:I982986 JD982986:JE982986 SZ982986:TA982986 ACV982986:ACW982986 AMR982986:AMS982986 AWN982986:AWO982986 BGJ982986:BGK982986 BQF982986:BQG982986 CAB982986:CAC982986 CJX982986:CJY982986 CTT982986:CTU982986 DDP982986:DDQ982986 DNL982986:DNM982986 DXH982986:DXI982986 EHD982986:EHE982986 EQZ982986:ERA982986 FAV982986:FAW982986 FKR982986:FKS982986 FUN982986:FUO982986 GEJ982986:GEK982986 GOF982986:GOG982986 GYB982986:GYC982986 HHX982986:HHY982986 HRT982986:HRU982986 IBP982986:IBQ982986 ILL982986:ILM982986 IVH982986:IVI982986 JFD982986:JFE982986 JOZ982986:JPA982986 JYV982986:JYW982986 KIR982986:KIS982986 KSN982986:KSO982986 LCJ982986:LCK982986 LMF982986:LMG982986 LWB982986:LWC982986 MFX982986:MFY982986 MPT982986:MPU982986 MZP982986:MZQ982986 NJL982986:NJM982986 NTH982986:NTI982986 ODD982986:ODE982986 OMZ982986:ONA982986 OWV982986:OWW982986 PGR982986:PGS982986 PQN982986:PQO982986 QAJ982986:QAK982986 QKF982986:QKG982986 QUB982986:QUC982986 RDX982986:RDY982986 RNT982986:RNU982986 RXP982986:RXQ982986 SHL982986:SHM982986 SRH982986:SRI982986 TBD982986:TBE982986 TKZ982986:TLA982986 TUV982986:TUW982986 UER982986:UES982986 UON982986:UOO982986 UYJ982986:UYK982986 VIF982986:VIG982986 VSB982986:VSC982986 WBX982986:WBY982986 WLT982986:WLU982986 WVP982986:WVQ982986">
      <formula1>999999999999</formula1>
    </dataValidation>
    <dataValidation type="whole" operator="notEqual" allowBlank="1" showInputMessage="1" showErrorMessage="1" errorTitle="Pogrešan unos" error="Mogu se unijeti samo cjelobrojne vrijednosti." sqref="H65527:I65538 JD65527:JE65538 SZ65527:TA65538 ACV65527:ACW65538 AMR65527:AMS65538 AWN65527:AWO65538 BGJ65527:BGK65538 BQF65527:BQG65538 CAB65527:CAC65538 CJX65527:CJY65538 CTT65527:CTU65538 DDP65527:DDQ65538 DNL65527:DNM65538 DXH65527:DXI65538 EHD65527:EHE65538 EQZ65527:ERA65538 FAV65527:FAW65538 FKR65527:FKS65538 FUN65527:FUO65538 GEJ65527:GEK65538 GOF65527:GOG65538 GYB65527:GYC65538 HHX65527:HHY65538 HRT65527:HRU65538 IBP65527:IBQ65538 ILL65527:ILM65538 IVH65527:IVI65538 JFD65527:JFE65538 JOZ65527:JPA65538 JYV65527:JYW65538 KIR65527:KIS65538 KSN65527:KSO65538 LCJ65527:LCK65538 LMF65527:LMG65538 LWB65527:LWC65538 MFX65527:MFY65538 MPT65527:MPU65538 MZP65527:MZQ65538 NJL65527:NJM65538 NTH65527:NTI65538 ODD65527:ODE65538 OMZ65527:ONA65538 OWV65527:OWW65538 PGR65527:PGS65538 PQN65527:PQO65538 QAJ65527:QAK65538 QKF65527:QKG65538 QUB65527:QUC65538 RDX65527:RDY65538 RNT65527:RNU65538 RXP65527:RXQ65538 SHL65527:SHM65538 SRH65527:SRI65538 TBD65527:TBE65538 TKZ65527:TLA65538 TUV65527:TUW65538 UER65527:UES65538 UON65527:UOO65538 UYJ65527:UYK65538 VIF65527:VIG65538 VSB65527:VSC65538 WBX65527:WBY65538 WLT65527:WLU65538 WVP65527:WVQ65538 H131063:I131074 JD131063:JE131074 SZ131063:TA131074 ACV131063:ACW131074 AMR131063:AMS131074 AWN131063:AWO131074 BGJ131063:BGK131074 BQF131063:BQG131074 CAB131063:CAC131074 CJX131063:CJY131074 CTT131063:CTU131074 DDP131063:DDQ131074 DNL131063:DNM131074 DXH131063:DXI131074 EHD131063:EHE131074 EQZ131063:ERA131074 FAV131063:FAW131074 FKR131063:FKS131074 FUN131063:FUO131074 GEJ131063:GEK131074 GOF131063:GOG131074 GYB131063:GYC131074 HHX131063:HHY131074 HRT131063:HRU131074 IBP131063:IBQ131074 ILL131063:ILM131074 IVH131063:IVI131074 JFD131063:JFE131074 JOZ131063:JPA131074 JYV131063:JYW131074 KIR131063:KIS131074 KSN131063:KSO131074 LCJ131063:LCK131074 LMF131063:LMG131074 LWB131063:LWC131074 MFX131063:MFY131074 MPT131063:MPU131074 MZP131063:MZQ131074 NJL131063:NJM131074 NTH131063:NTI131074 ODD131063:ODE131074 OMZ131063:ONA131074 OWV131063:OWW131074 PGR131063:PGS131074 PQN131063:PQO131074 QAJ131063:QAK131074 QKF131063:QKG131074 QUB131063:QUC131074 RDX131063:RDY131074 RNT131063:RNU131074 RXP131063:RXQ131074 SHL131063:SHM131074 SRH131063:SRI131074 TBD131063:TBE131074 TKZ131063:TLA131074 TUV131063:TUW131074 UER131063:UES131074 UON131063:UOO131074 UYJ131063:UYK131074 VIF131063:VIG131074 VSB131063:VSC131074 WBX131063:WBY131074 WLT131063:WLU131074 WVP131063:WVQ131074 H196599:I196610 JD196599:JE196610 SZ196599:TA196610 ACV196599:ACW196610 AMR196599:AMS196610 AWN196599:AWO196610 BGJ196599:BGK196610 BQF196599:BQG196610 CAB196599:CAC196610 CJX196599:CJY196610 CTT196599:CTU196610 DDP196599:DDQ196610 DNL196599:DNM196610 DXH196599:DXI196610 EHD196599:EHE196610 EQZ196599:ERA196610 FAV196599:FAW196610 FKR196599:FKS196610 FUN196599:FUO196610 GEJ196599:GEK196610 GOF196599:GOG196610 GYB196599:GYC196610 HHX196599:HHY196610 HRT196599:HRU196610 IBP196599:IBQ196610 ILL196599:ILM196610 IVH196599:IVI196610 JFD196599:JFE196610 JOZ196599:JPA196610 JYV196599:JYW196610 KIR196599:KIS196610 KSN196599:KSO196610 LCJ196599:LCK196610 LMF196599:LMG196610 LWB196599:LWC196610 MFX196599:MFY196610 MPT196599:MPU196610 MZP196599:MZQ196610 NJL196599:NJM196610 NTH196599:NTI196610 ODD196599:ODE196610 OMZ196599:ONA196610 OWV196599:OWW196610 PGR196599:PGS196610 PQN196599:PQO196610 QAJ196599:QAK196610 QKF196599:QKG196610 QUB196599:QUC196610 RDX196599:RDY196610 RNT196599:RNU196610 RXP196599:RXQ196610 SHL196599:SHM196610 SRH196599:SRI196610 TBD196599:TBE196610 TKZ196599:TLA196610 TUV196599:TUW196610 UER196599:UES196610 UON196599:UOO196610 UYJ196599:UYK196610 VIF196599:VIG196610 VSB196599:VSC196610 WBX196599:WBY196610 WLT196599:WLU196610 WVP196599:WVQ196610 H262135:I262146 JD262135:JE262146 SZ262135:TA262146 ACV262135:ACW262146 AMR262135:AMS262146 AWN262135:AWO262146 BGJ262135:BGK262146 BQF262135:BQG262146 CAB262135:CAC262146 CJX262135:CJY262146 CTT262135:CTU262146 DDP262135:DDQ262146 DNL262135:DNM262146 DXH262135:DXI262146 EHD262135:EHE262146 EQZ262135:ERA262146 FAV262135:FAW262146 FKR262135:FKS262146 FUN262135:FUO262146 GEJ262135:GEK262146 GOF262135:GOG262146 GYB262135:GYC262146 HHX262135:HHY262146 HRT262135:HRU262146 IBP262135:IBQ262146 ILL262135:ILM262146 IVH262135:IVI262146 JFD262135:JFE262146 JOZ262135:JPA262146 JYV262135:JYW262146 KIR262135:KIS262146 KSN262135:KSO262146 LCJ262135:LCK262146 LMF262135:LMG262146 LWB262135:LWC262146 MFX262135:MFY262146 MPT262135:MPU262146 MZP262135:MZQ262146 NJL262135:NJM262146 NTH262135:NTI262146 ODD262135:ODE262146 OMZ262135:ONA262146 OWV262135:OWW262146 PGR262135:PGS262146 PQN262135:PQO262146 QAJ262135:QAK262146 QKF262135:QKG262146 QUB262135:QUC262146 RDX262135:RDY262146 RNT262135:RNU262146 RXP262135:RXQ262146 SHL262135:SHM262146 SRH262135:SRI262146 TBD262135:TBE262146 TKZ262135:TLA262146 TUV262135:TUW262146 UER262135:UES262146 UON262135:UOO262146 UYJ262135:UYK262146 VIF262135:VIG262146 VSB262135:VSC262146 WBX262135:WBY262146 WLT262135:WLU262146 WVP262135:WVQ262146 H327671:I327682 JD327671:JE327682 SZ327671:TA327682 ACV327671:ACW327682 AMR327671:AMS327682 AWN327671:AWO327682 BGJ327671:BGK327682 BQF327671:BQG327682 CAB327671:CAC327682 CJX327671:CJY327682 CTT327671:CTU327682 DDP327671:DDQ327682 DNL327671:DNM327682 DXH327671:DXI327682 EHD327671:EHE327682 EQZ327671:ERA327682 FAV327671:FAW327682 FKR327671:FKS327682 FUN327671:FUO327682 GEJ327671:GEK327682 GOF327671:GOG327682 GYB327671:GYC327682 HHX327671:HHY327682 HRT327671:HRU327682 IBP327671:IBQ327682 ILL327671:ILM327682 IVH327671:IVI327682 JFD327671:JFE327682 JOZ327671:JPA327682 JYV327671:JYW327682 KIR327671:KIS327682 KSN327671:KSO327682 LCJ327671:LCK327682 LMF327671:LMG327682 LWB327671:LWC327682 MFX327671:MFY327682 MPT327671:MPU327682 MZP327671:MZQ327682 NJL327671:NJM327682 NTH327671:NTI327682 ODD327671:ODE327682 OMZ327671:ONA327682 OWV327671:OWW327682 PGR327671:PGS327682 PQN327671:PQO327682 QAJ327671:QAK327682 QKF327671:QKG327682 QUB327671:QUC327682 RDX327671:RDY327682 RNT327671:RNU327682 RXP327671:RXQ327682 SHL327671:SHM327682 SRH327671:SRI327682 TBD327671:TBE327682 TKZ327671:TLA327682 TUV327671:TUW327682 UER327671:UES327682 UON327671:UOO327682 UYJ327671:UYK327682 VIF327671:VIG327682 VSB327671:VSC327682 WBX327671:WBY327682 WLT327671:WLU327682 WVP327671:WVQ327682 H393207:I393218 JD393207:JE393218 SZ393207:TA393218 ACV393207:ACW393218 AMR393207:AMS393218 AWN393207:AWO393218 BGJ393207:BGK393218 BQF393207:BQG393218 CAB393207:CAC393218 CJX393207:CJY393218 CTT393207:CTU393218 DDP393207:DDQ393218 DNL393207:DNM393218 DXH393207:DXI393218 EHD393207:EHE393218 EQZ393207:ERA393218 FAV393207:FAW393218 FKR393207:FKS393218 FUN393207:FUO393218 GEJ393207:GEK393218 GOF393207:GOG393218 GYB393207:GYC393218 HHX393207:HHY393218 HRT393207:HRU393218 IBP393207:IBQ393218 ILL393207:ILM393218 IVH393207:IVI393218 JFD393207:JFE393218 JOZ393207:JPA393218 JYV393207:JYW393218 KIR393207:KIS393218 KSN393207:KSO393218 LCJ393207:LCK393218 LMF393207:LMG393218 LWB393207:LWC393218 MFX393207:MFY393218 MPT393207:MPU393218 MZP393207:MZQ393218 NJL393207:NJM393218 NTH393207:NTI393218 ODD393207:ODE393218 OMZ393207:ONA393218 OWV393207:OWW393218 PGR393207:PGS393218 PQN393207:PQO393218 QAJ393207:QAK393218 QKF393207:QKG393218 QUB393207:QUC393218 RDX393207:RDY393218 RNT393207:RNU393218 RXP393207:RXQ393218 SHL393207:SHM393218 SRH393207:SRI393218 TBD393207:TBE393218 TKZ393207:TLA393218 TUV393207:TUW393218 UER393207:UES393218 UON393207:UOO393218 UYJ393207:UYK393218 VIF393207:VIG393218 VSB393207:VSC393218 WBX393207:WBY393218 WLT393207:WLU393218 WVP393207:WVQ393218 H458743:I458754 JD458743:JE458754 SZ458743:TA458754 ACV458743:ACW458754 AMR458743:AMS458754 AWN458743:AWO458754 BGJ458743:BGK458754 BQF458743:BQG458754 CAB458743:CAC458754 CJX458743:CJY458754 CTT458743:CTU458754 DDP458743:DDQ458754 DNL458743:DNM458754 DXH458743:DXI458754 EHD458743:EHE458754 EQZ458743:ERA458754 FAV458743:FAW458754 FKR458743:FKS458754 FUN458743:FUO458754 GEJ458743:GEK458754 GOF458743:GOG458754 GYB458743:GYC458754 HHX458743:HHY458754 HRT458743:HRU458754 IBP458743:IBQ458754 ILL458743:ILM458754 IVH458743:IVI458754 JFD458743:JFE458754 JOZ458743:JPA458754 JYV458743:JYW458754 KIR458743:KIS458754 KSN458743:KSO458754 LCJ458743:LCK458754 LMF458743:LMG458754 LWB458743:LWC458754 MFX458743:MFY458754 MPT458743:MPU458754 MZP458743:MZQ458754 NJL458743:NJM458754 NTH458743:NTI458754 ODD458743:ODE458754 OMZ458743:ONA458754 OWV458743:OWW458754 PGR458743:PGS458754 PQN458743:PQO458754 QAJ458743:QAK458754 QKF458743:QKG458754 QUB458743:QUC458754 RDX458743:RDY458754 RNT458743:RNU458754 RXP458743:RXQ458754 SHL458743:SHM458754 SRH458743:SRI458754 TBD458743:TBE458754 TKZ458743:TLA458754 TUV458743:TUW458754 UER458743:UES458754 UON458743:UOO458754 UYJ458743:UYK458754 VIF458743:VIG458754 VSB458743:VSC458754 WBX458743:WBY458754 WLT458743:WLU458754 WVP458743:WVQ458754 H524279:I524290 JD524279:JE524290 SZ524279:TA524290 ACV524279:ACW524290 AMR524279:AMS524290 AWN524279:AWO524290 BGJ524279:BGK524290 BQF524279:BQG524290 CAB524279:CAC524290 CJX524279:CJY524290 CTT524279:CTU524290 DDP524279:DDQ524290 DNL524279:DNM524290 DXH524279:DXI524290 EHD524279:EHE524290 EQZ524279:ERA524290 FAV524279:FAW524290 FKR524279:FKS524290 FUN524279:FUO524290 GEJ524279:GEK524290 GOF524279:GOG524290 GYB524279:GYC524290 HHX524279:HHY524290 HRT524279:HRU524290 IBP524279:IBQ524290 ILL524279:ILM524290 IVH524279:IVI524290 JFD524279:JFE524290 JOZ524279:JPA524290 JYV524279:JYW524290 KIR524279:KIS524290 KSN524279:KSO524290 LCJ524279:LCK524290 LMF524279:LMG524290 LWB524279:LWC524290 MFX524279:MFY524290 MPT524279:MPU524290 MZP524279:MZQ524290 NJL524279:NJM524290 NTH524279:NTI524290 ODD524279:ODE524290 OMZ524279:ONA524290 OWV524279:OWW524290 PGR524279:PGS524290 PQN524279:PQO524290 QAJ524279:QAK524290 QKF524279:QKG524290 QUB524279:QUC524290 RDX524279:RDY524290 RNT524279:RNU524290 RXP524279:RXQ524290 SHL524279:SHM524290 SRH524279:SRI524290 TBD524279:TBE524290 TKZ524279:TLA524290 TUV524279:TUW524290 UER524279:UES524290 UON524279:UOO524290 UYJ524279:UYK524290 VIF524279:VIG524290 VSB524279:VSC524290 WBX524279:WBY524290 WLT524279:WLU524290 WVP524279:WVQ524290 H589815:I589826 JD589815:JE589826 SZ589815:TA589826 ACV589815:ACW589826 AMR589815:AMS589826 AWN589815:AWO589826 BGJ589815:BGK589826 BQF589815:BQG589826 CAB589815:CAC589826 CJX589815:CJY589826 CTT589815:CTU589826 DDP589815:DDQ589826 DNL589815:DNM589826 DXH589815:DXI589826 EHD589815:EHE589826 EQZ589815:ERA589826 FAV589815:FAW589826 FKR589815:FKS589826 FUN589815:FUO589826 GEJ589815:GEK589826 GOF589815:GOG589826 GYB589815:GYC589826 HHX589815:HHY589826 HRT589815:HRU589826 IBP589815:IBQ589826 ILL589815:ILM589826 IVH589815:IVI589826 JFD589815:JFE589826 JOZ589815:JPA589826 JYV589815:JYW589826 KIR589815:KIS589826 KSN589815:KSO589826 LCJ589815:LCK589826 LMF589815:LMG589826 LWB589815:LWC589826 MFX589815:MFY589826 MPT589815:MPU589826 MZP589815:MZQ589826 NJL589815:NJM589826 NTH589815:NTI589826 ODD589815:ODE589826 OMZ589815:ONA589826 OWV589815:OWW589826 PGR589815:PGS589826 PQN589815:PQO589826 QAJ589815:QAK589826 QKF589815:QKG589826 QUB589815:QUC589826 RDX589815:RDY589826 RNT589815:RNU589826 RXP589815:RXQ589826 SHL589815:SHM589826 SRH589815:SRI589826 TBD589815:TBE589826 TKZ589815:TLA589826 TUV589815:TUW589826 UER589815:UES589826 UON589815:UOO589826 UYJ589815:UYK589826 VIF589815:VIG589826 VSB589815:VSC589826 WBX589815:WBY589826 WLT589815:WLU589826 WVP589815:WVQ589826 H655351:I655362 JD655351:JE655362 SZ655351:TA655362 ACV655351:ACW655362 AMR655351:AMS655362 AWN655351:AWO655362 BGJ655351:BGK655362 BQF655351:BQG655362 CAB655351:CAC655362 CJX655351:CJY655362 CTT655351:CTU655362 DDP655351:DDQ655362 DNL655351:DNM655362 DXH655351:DXI655362 EHD655351:EHE655362 EQZ655351:ERA655362 FAV655351:FAW655362 FKR655351:FKS655362 FUN655351:FUO655362 GEJ655351:GEK655362 GOF655351:GOG655362 GYB655351:GYC655362 HHX655351:HHY655362 HRT655351:HRU655362 IBP655351:IBQ655362 ILL655351:ILM655362 IVH655351:IVI655362 JFD655351:JFE655362 JOZ655351:JPA655362 JYV655351:JYW655362 KIR655351:KIS655362 KSN655351:KSO655362 LCJ655351:LCK655362 LMF655351:LMG655362 LWB655351:LWC655362 MFX655351:MFY655362 MPT655351:MPU655362 MZP655351:MZQ655362 NJL655351:NJM655362 NTH655351:NTI655362 ODD655351:ODE655362 OMZ655351:ONA655362 OWV655351:OWW655362 PGR655351:PGS655362 PQN655351:PQO655362 QAJ655351:QAK655362 QKF655351:QKG655362 QUB655351:QUC655362 RDX655351:RDY655362 RNT655351:RNU655362 RXP655351:RXQ655362 SHL655351:SHM655362 SRH655351:SRI655362 TBD655351:TBE655362 TKZ655351:TLA655362 TUV655351:TUW655362 UER655351:UES655362 UON655351:UOO655362 UYJ655351:UYK655362 VIF655351:VIG655362 VSB655351:VSC655362 WBX655351:WBY655362 WLT655351:WLU655362 WVP655351:WVQ655362 H720887:I720898 JD720887:JE720898 SZ720887:TA720898 ACV720887:ACW720898 AMR720887:AMS720898 AWN720887:AWO720898 BGJ720887:BGK720898 BQF720887:BQG720898 CAB720887:CAC720898 CJX720887:CJY720898 CTT720887:CTU720898 DDP720887:DDQ720898 DNL720887:DNM720898 DXH720887:DXI720898 EHD720887:EHE720898 EQZ720887:ERA720898 FAV720887:FAW720898 FKR720887:FKS720898 FUN720887:FUO720898 GEJ720887:GEK720898 GOF720887:GOG720898 GYB720887:GYC720898 HHX720887:HHY720898 HRT720887:HRU720898 IBP720887:IBQ720898 ILL720887:ILM720898 IVH720887:IVI720898 JFD720887:JFE720898 JOZ720887:JPA720898 JYV720887:JYW720898 KIR720887:KIS720898 KSN720887:KSO720898 LCJ720887:LCK720898 LMF720887:LMG720898 LWB720887:LWC720898 MFX720887:MFY720898 MPT720887:MPU720898 MZP720887:MZQ720898 NJL720887:NJM720898 NTH720887:NTI720898 ODD720887:ODE720898 OMZ720887:ONA720898 OWV720887:OWW720898 PGR720887:PGS720898 PQN720887:PQO720898 QAJ720887:QAK720898 QKF720887:QKG720898 QUB720887:QUC720898 RDX720887:RDY720898 RNT720887:RNU720898 RXP720887:RXQ720898 SHL720887:SHM720898 SRH720887:SRI720898 TBD720887:TBE720898 TKZ720887:TLA720898 TUV720887:TUW720898 UER720887:UES720898 UON720887:UOO720898 UYJ720887:UYK720898 VIF720887:VIG720898 VSB720887:VSC720898 WBX720887:WBY720898 WLT720887:WLU720898 WVP720887:WVQ720898 H786423:I786434 JD786423:JE786434 SZ786423:TA786434 ACV786423:ACW786434 AMR786423:AMS786434 AWN786423:AWO786434 BGJ786423:BGK786434 BQF786423:BQG786434 CAB786423:CAC786434 CJX786423:CJY786434 CTT786423:CTU786434 DDP786423:DDQ786434 DNL786423:DNM786434 DXH786423:DXI786434 EHD786423:EHE786434 EQZ786423:ERA786434 FAV786423:FAW786434 FKR786423:FKS786434 FUN786423:FUO786434 GEJ786423:GEK786434 GOF786423:GOG786434 GYB786423:GYC786434 HHX786423:HHY786434 HRT786423:HRU786434 IBP786423:IBQ786434 ILL786423:ILM786434 IVH786423:IVI786434 JFD786423:JFE786434 JOZ786423:JPA786434 JYV786423:JYW786434 KIR786423:KIS786434 KSN786423:KSO786434 LCJ786423:LCK786434 LMF786423:LMG786434 LWB786423:LWC786434 MFX786423:MFY786434 MPT786423:MPU786434 MZP786423:MZQ786434 NJL786423:NJM786434 NTH786423:NTI786434 ODD786423:ODE786434 OMZ786423:ONA786434 OWV786423:OWW786434 PGR786423:PGS786434 PQN786423:PQO786434 QAJ786423:QAK786434 QKF786423:QKG786434 QUB786423:QUC786434 RDX786423:RDY786434 RNT786423:RNU786434 RXP786423:RXQ786434 SHL786423:SHM786434 SRH786423:SRI786434 TBD786423:TBE786434 TKZ786423:TLA786434 TUV786423:TUW786434 UER786423:UES786434 UON786423:UOO786434 UYJ786423:UYK786434 VIF786423:VIG786434 VSB786423:VSC786434 WBX786423:WBY786434 WLT786423:WLU786434 WVP786423:WVQ786434 H851959:I851970 JD851959:JE851970 SZ851959:TA851970 ACV851959:ACW851970 AMR851959:AMS851970 AWN851959:AWO851970 BGJ851959:BGK851970 BQF851959:BQG851970 CAB851959:CAC851970 CJX851959:CJY851970 CTT851959:CTU851970 DDP851959:DDQ851970 DNL851959:DNM851970 DXH851959:DXI851970 EHD851959:EHE851970 EQZ851959:ERA851970 FAV851959:FAW851970 FKR851959:FKS851970 FUN851959:FUO851970 GEJ851959:GEK851970 GOF851959:GOG851970 GYB851959:GYC851970 HHX851959:HHY851970 HRT851959:HRU851970 IBP851959:IBQ851970 ILL851959:ILM851970 IVH851959:IVI851970 JFD851959:JFE851970 JOZ851959:JPA851970 JYV851959:JYW851970 KIR851959:KIS851970 KSN851959:KSO851970 LCJ851959:LCK851970 LMF851959:LMG851970 LWB851959:LWC851970 MFX851959:MFY851970 MPT851959:MPU851970 MZP851959:MZQ851970 NJL851959:NJM851970 NTH851959:NTI851970 ODD851959:ODE851970 OMZ851959:ONA851970 OWV851959:OWW851970 PGR851959:PGS851970 PQN851959:PQO851970 QAJ851959:QAK851970 QKF851959:QKG851970 QUB851959:QUC851970 RDX851959:RDY851970 RNT851959:RNU851970 RXP851959:RXQ851970 SHL851959:SHM851970 SRH851959:SRI851970 TBD851959:TBE851970 TKZ851959:TLA851970 TUV851959:TUW851970 UER851959:UES851970 UON851959:UOO851970 UYJ851959:UYK851970 VIF851959:VIG851970 VSB851959:VSC851970 WBX851959:WBY851970 WLT851959:WLU851970 WVP851959:WVQ851970 H917495:I917506 JD917495:JE917506 SZ917495:TA917506 ACV917495:ACW917506 AMR917495:AMS917506 AWN917495:AWO917506 BGJ917495:BGK917506 BQF917495:BQG917506 CAB917495:CAC917506 CJX917495:CJY917506 CTT917495:CTU917506 DDP917495:DDQ917506 DNL917495:DNM917506 DXH917495:DXI917506 EHD917495:EHE917506 EQZ917495:ERA917506 FAV917495:FAW917506 FKR917495:FKS917506 FUN917495:FUO917506 GEJ917495:GEK917506 GOF917495:GOG917506 GYB917495:GYC917506 HHX917495:HHY917506 HRT917495:HRU917506 IBP917495:IBQ917506 ILL917495:ILM917506 IVH917495:IVI917506 JFD917495:JFE917506 JOZ917495:JPA917506 JYV917495:JYW917506 KIR917495:KIS917506 KSN917495:KSO917506 LCJ917495:LCK917506 LMF917495:LMG917506 LWB917495:LWC917506 MFX917495:MFY917506 MPT917495:MPU917506 MZP917495:MZQ917506 NJL917495:NJM917506 NTH917495:NTI917506 ODD917495:ODE917506 OMZ917495:ONA917506 OWV917495:OWW917506 PGR917495:PGS917506 PQN917495:PQO917506 QAJ917495:QAK917506 QKF917495:QKG917506 QUB917495:QUC917506 RDX917495:RDY917506 RNT917495:RNU917506 RXP917495:RXQ917506 SHL917495:SHM917506 SRH917495:SRI917506 TBD917495:TBE917506 TKZ917495:TLA917506 TUV917495:TUW917506 UER917495:UES917506 UON917495:UOO917506 UYJ917495:UYK917506 VIF917495:VIG917506 VSB917495:VSC917506 WBX917495:WBY917506 WLT917495:WLU917506 WVP917495:WVQ917506 H983031:I983042 JD983031:JE983042 SZ983031:TA983042 ACV983031:ACW983042 AMR983031:AMS983042 AWN983031:AWO983042 BGJ983031:BGK983042 BQF983031:BQG983042 CAB983031:CAC983042 CJX983031:CJY983042 CTT983031:CTU983042 DDP983031:DDQ983042 DNL983031:DNM983042 DXH983031:DXI983042 EHD983031:EHE983042 EQZ983031:ERA983042 FAV983031:FAW983042 FKR983031:FKS983042 FUN983031:FUO983042 GEJ983031:GEK983042 GOF983031:GOG983042 GYB983031:GYC983042 HHX983031:HHY983042 HRT983031:HRU983042 IBP983031:IBQ983042 ILL983031:ILM983042 IVH983031:IVI983042 JFD983031:JFE983042 JOZ983031:JPA983042 JYV983031:JYW983042 KIR983031:KIS983042 KSN983031:KSO983042 LCJ983031:LCK983042 LMF983031:LMG983042 LWB983031:LWC983042 MFX983031:MFY983042 MPT983031:MPU983042 MZP983031:MZQ983042 NJL983031:NJM983042 NTH983031:NTI983042 ODD983031:ODE983042 OMZ983031:ONA983042 OWV983031:OWW983042 PGR983031:PGS983042 PQN983031:PQO983042 QAJ983031:QAK983042 QKF983031:QKG983042 QUB983031:QUC983042 RDX983031:RDY983042 RNT983031:RNU983042 RXP983031:RXQ983042 SHL983031:SHM983042 SRH983031:SRI983042 TBD983031:TBE983042 TKZ983031:TLA983042 TUV983031:TUW983042 UER983031:UES983042 UON983031:UOO983042 UYJ983031:UYK983042 VIF983031:VIG983042 VSB983031:VSC983042 WBX983031:WBY983042 WLT983031:WLU983042 WVP983031:WVQ983042 H65541:I65542 JD65541:JE65542 SZ65541:TA65542 ACV65541:ACW65542 AMR65541:AMS65542 AWN65541:AWO65542 BGJ65541:BGK65542 BQF65541:BQG65542 CAB65541:CAC65542 CJX65541:CJY65542 CTT65541:CTU65542 DDP65541:DDQ65542 DNL65541:DNM65542 DXH65541:DXI65542 EHD65541:EHE65542 EQZ65541:ERA65542 FAV65541:FAW65542 FKR65541:FKS65542 FUN65541:FUO65542 GEJ65541:GEK65542 GOF65541:GOG65542 GYB65541:GYC65542 HHX65541:HHY65542 HRT65541:HRU65542 IBP65541:IBQ65542 ILL65541:ILM65542 IVH65541:IVI65542 JFD65541:JFE65542 JOZ65541:JPA65542 JYV65541:JYW65542 KIR65541:KIS65542 KSN65541:KSO65542 LCJ65541:LCK65542 LMF65541:LMG65542 LWB65541:LWC65542 MFX65541:MFY65542 MPT65541:MPU65542 MZP65541:MZQ65542 NJL65541:NJM65542 NTH65541:NTI65542 ODD65541:ODE65542 OMZ65541:ONA65542 OWV65541:OWW65542 PGR65541:PGS65542 PQN65541:PQO65542 QAJ65541:QAK65542 QKF65541:QKG65542 QUB65541:QUC65542 RDX65541:RDY65542 RNT65541:RNU65542 RXP65541:RXQ65542 SHL65541:SHM65542 SRH65541:SRI65542 TBD65541:TBE65542 TKZ65541:TLA65542 TUV65541:TUW65542 UER65541:UES65542 UON65541:UOO65542 UYJ65541:UYK65542 VIF65541:VIG65542 VSB65541:VSC65542 WBX65541:WBY65542 WLT65541:WLU65542 WVP65541:WVQ65542 H131077:I131078 JD131077:JE131078 SZ131077:TA131078 ACV131077:ACW131078 AMR131077:AMS131078 AWN131077:AWO131078 BGJ131077:BGK131078 BQF131077:BQG131078 CAB131077:CAC131078 CJX131077:CJY131078 CTT131077:CTU131078 DDP131077:DDQ131078 DNL131077:DNM131078 DXH131077:DXI131078 EHD131077:EHE131078 EQZ131077:ERA131078 FAV131077:FAW131078 FKR131077:FKS131078 FUN131077:FUO131078 GEJ131077:GEK131078 GOF131077:GOG131078 GYB131077:GYC131078 HHX131077:HHY131078 HRT131077:HRU131078 IBP131077:IBQ131078 ILL131077:ILM131078 IVH131077:IVI131078 JFD131077:JFE131078 JOZ131077:JPA131078 JYV131077:JYW131078 KIR131077:KIS131078 KSN131077:KSO131078 LCJ131077:LCK131078 LMF131077:LMG131078 LWB131077:LWC131078 MFX131077:MFY131078 MPT131077:MPU131078 MZP131077:MZQ131078 NJL131077:NJM131078 NTH131077:NTI131078 ODD131077:ODE131078 OMZ131077:ONA131078 OWV131077:OWW131078 PGR131077:PGS131078 PQN131077:PQO131078 QAJ131077:QAK131078 QKF131077:QKG131078 QUB131077:QUC131078 RDX131077:RDY131078 RNT131077:RNU131078 RXP131077:RXQ131078 SHL131077:SHM131078 SRH131077:SRI131078 TBD131077:TBE131078 TKZ131077:TLA131078 TUV131077:TUW131078 UER131077:UES131078 UON131077:UOO131078 UYJ131077:UYK131078 VIF131077:VIG131078 VSB131077:VSC131078 WBX131077:WBY131078 WLT131077:WLU131078 WVP131077:WVQ131078 H196613:I196614 JD196613:JE196614 SZ196613:TA196614 ACV196613:ACW196614 AMR196613:AMS196614 AWN196613:AWO196614 BGJ196613:BGK196614 BQF196613:BQG196614 CAB196613:CAC196614 CJX196613:CJY196614 CTT196613:CTU196614 DDP196613:DDQ196614 DNL196613:DNM196614 DXH196613:DXI196614 EHD196613:EHE196614 EQZ196613:ERA196614 FAV196613:FAW196614 FKR196613:FKS196614 FUN196613:FUO196614 GEJ196613:GEK196614 GOF196613:GOG196614 GYB196613:GYC196614 HHX196613:HHY196614 HRT196613:HRU196614 IBP196613:IBQ196614 ILL196613:ILM196614 IVH196613:IVI196614 JFD196613:JFE196614 JOZ196613:JPA196614 JYV196613:JYW196614 KIR196613:KIS196614 KSN196613:KSO196614 LCJ196613:LCK196614 LMF196613:LMG196614 LWB196613:LWC196614 MFX196613:MFY196614 MPT196613:MPU196614 MZP196613:MZQ196614 NJL196613:NJM196614 NTH196613:NTI196614 ODD196613:ODE196614 OMZ196613:ONA196614 OWV196613:OWW196614 PGR196613:PGS196614 PQN196613:PQO196614 QAJ196613:QAK196614 QKF196613:QKG196614 QUB196613:QUC196614 RDX196613:RDY196614 RNT196613:RNU196614 RXP196613:RXQ196614 SHL196613:SHM196614 SRH196613:SRI196614 TBD196613:TBE196614 TKZ196613:TLA196614 TUV196613:TUW196614 UER196613:UES196614 UON196613:UOO196614 UYJ196613:UYK196614 VIF196613:VIG196614 VSB196613:VSC196614 WBX196613:WBY196614 WLT196613:WLU196614 WVP196613:WVQ196614 H262149:I262150 JD262149:JE262150 SZ262149:TA262150 ACV262149:ACW262150 AMR262149:AMS262150 AWN262149:AWO262150 BGJ262149:BGK262150 BQF262149:BQG262150 CAB262149:CAC262150 CJX262149:CJY262150 CTT262149:CTU262150 DDP262149:DDQ262150 DNL262149:DNM262150 DXH262149:DXI262150 EHD262149:EHE262150 EQZ262149:ERA262150 FAV262149:FAW262150 FKR262149:FKS262150 FUN262149:FUO262150 GEJ262149:GEK262150 GOF262149:GOG262150 GYB262149:GYC262150 HHX262149:HHY262150 HRT262149:HRU262150 IBP262149:IBQ262150 ILL262149:ILM262150 IVH262149:IVI262150 JFD262149:JFE262150 JOZ262149:JPA262150 JYV262149:JYW262150 KIR262149:KIS262150 KSN262149:KSO262150 LCJ262149:LCK262150 LMF262149:LMG262150 LWB262149:LWC262150 MFX262149:MFY262150 MPT262149:MPU262150 MZP262149:MZQ262150 NJL262149:NJM262150 NTH262149:NTI262150 ODD262149:ODE262150 OMZ262149:ONA262150 OWV262149:OWW262150 PGR262149:PGS262150 PQN262149:PQO262150 QAJ262149:QAK262150 QKF262149:QKG262150 QUB262149:QUC262150 RDX262149:RDY262150 RNT262149:RNU262150 RXP262149:RXQ262150 SHL262149:SHM262150 SRH262149:SRI262150 TBD262149:TBE262150 TKZ262149:TLA262150 TUV262149:TUW262150 UER262149:UES262150 UON262149:UOO262150 UYJ262149:UYK262150 VIF262149:VIG262150 VSB262149:VSC262150 WBX262149:WBY262150 WLT262149:WLU262150 WVP262149:WVQ262150 H327685:I327686 JD327685:JE327686 SZ327685:TA327686 ACV327685:ACW327686 AMR327685:AMS327686 AWN327685:AWO327686 BGJ327685:BGK327686 BQF327685:BQG327686 CAB327685:CAC327686 CJX327685:CJY327686 CTT327685:CTU327686 DDP327685:DDQ327686 DNL327685:DNM327686 DXH327685:DXI327686 EHD327685:EHE327686 EQZ327685:ERA327686 FAV327685:FAW327686 FKR327685:FKS327686 FUN327685:FUO327686 GEJ327685:GEK327686 GOF327685:GOG327686 GYB327685:GYC327686 HHX327685:HHY327686 HRT327685:HRU327686 IBP327685:IBQ327686 ILL327685:ILM327686 IVH327685:IVI327686 JFD327685:JFE327686 JOZ327685:JPA327686 JYV327685:JYW327686 KIR327685:KIS327686 KSN327685:KSO327686 LCJ327685:LCK327686 LMF327685:LMG327686 LWB327685:LWC327686 MFX327685:MFY327686 MPT327685:MPU327686 MZP327685:MZQ327686 NJL327685:NJM327686 NTH327685:NTI327686 ODD327685:ODE327686 OMZ327685:ONA327686 OWV327685:OWW327686 PGR327685:PGS327686 PQN327685:PQO327686 QAJ327685:QAK327686 QKF327685:QKG327686 QUB327685:QUC327686 RDX327685:RDY327686 RNT327685:RNU327686 RXP327685:RXQ327686 SHL327685:SHM327686 SRH327685:SRI327686 TBD327685:TBE327686 TKZ327685:TLA327686 TUV327685:TUW327686 UER327685:UES327686 UON327685:UOO327686 UYJ327685:UYK327686 VIF327685:VIG327686 VSB327685:VSC327686 WBX327685:WBY327686 WLT327685:WLU327686 WVP327685:WVQ327686 H393221:I393222 JD393221:JE393222 SZ393221:TA393222 ACV393221:ACW393222 AMR393221:AMS393222 AWN393221:AWO393222 BGJ393221:BGK393222 BQF393221:BQG393222 CAB393221:CAC393222 CJX393221:CJY393222 CTT393221:CTU393222 DDP393221:DDQ393222 DNL393221:DNM393222 DXH393221:DXI393222 EHD393221:EHE393222 EQZ393221:ERA393222 FAV393221:FAW393222 FKR393221:FKS393222 FUN393221:FUO393222 GEJ393221:GEK393222 GOF393221:GOG393222 GYB393221:GYC393222 HHX393221:HHY393222 HRT393221:HRU393222 IBP393221:IBQ393222 ILL393221:ILM393222 IVH393221:IVI393222 JFD393221:JFE393222 JOZ393221:JPA393222 JYV393221:JYW393222 KIR393221:KIS393222 KSN393221:KSO393222 LCJ393221:LCK393222 LMF393221:LMG393222 LWB393221:LWC393222 MFX393221:MFY393222 MPT393221:MPU393222 MZP393221:MZQ393222 NJL393221:NJM393222 NTH393221:NTI393222 ODD393221:ODE393222 OMZ393221:ONA393222 OWV393221:OWW393222 PGR393221:PGS393222 PQN393221:PQO393222 QAJ393221:QAK393222 QKF393221:QKG393222 QUB393221:QUC393222 RDX393221:RDY393222 RNT393221:RNU393222 RXP393221:RXQ393222 SHL393221:SHM393222 SRH393221:SRI393222 TBD393221:TBE393222 TKZ393221:TLA393222 TUV393221:TUW393222 UER393221:UES393222 UON393221:UOO393222 UYJ393221:UYK393222 VIF393221:VIG393222 VSB393221:VSC393222 WBX393221:WBY393222 WLT393221:WLU393222 WVP393221:WVQ393222 H458757:I458758 JD458757:JE458758 SZ458757:TA458758 ACV458757:ACW458758 AMR458757:AMS458758 AWN458757:AWO458758 BGJ458757:BGK458758 BQF458757:BQG458758 CAB458757:CAC458758 CJX458757:CJY458758 CTT458757:CTU458758 DDP458757:DDQ458758 DNL458757:DNM458758 DXH458757:DXI458758 EHD458757:EHE458758 EQZ458757:ERA458758 FAV458757:FAW458758 FKR458757:FKS458758 FUN458757:FUO458758 GEJ458757:GEK458758 GOF458757:GOG458758 GYB458757:GYC458758 HHX458757:HHY458758 HRT458757:HRU458758 IBP458757:IBQ458758 ILL458757:ILM458758 IVH458757:IVI458758 JFD458757:JFE458758 JOZ458757:JPA458758 JYV458757:JYW458758 KIR458757:KIS458758 KSN458757:KSO458758 LCJ458757:LCK458758 LMF458757:LMG458758 LWB458757:LWC458758 MFX458757:MFY458758 MPT458757:MPU458758 MZP458757:MZQ458758 NJL458757:NJM458758 NTH458757:NTI458758 ODD458757:ODE458758 OMZ458757:ONA458758 OWV458757:OWW458758 PGR458757:PGS458758 PQN458757:PQO458758 QAJ458757:QAK458758 QKF458757:QKG458758 QUB458757:QUC458758 RDX458757:RDY458758 RNT458757:RNU458758 RXP458757:RXQ458758 SHL458757:SHM458758 SRH458757:SRI458758 TBD458757:TBE458758 TKZ458757:TLA458758 TUV458757:TUW458758 UER458757:UES458758 UON458757:UOO458758 UYJ458757:UYK458758 VIF458757:VIG458758 VSB458757:VSC458758 WBX458757:WBY458758 WLT458757:WLU458758 WVP458757:WVQ458758 H524293:I524294 JD524293:JE524294 SZ524293:TA524294 ACV524293:ACW524294 AMR524293:AMS524294 AWN524293:AWO524294 BGJ524293:BGK524294 BQF524293:BQG524294 CAB524293:CAC524294 CJX524293:CJY524294 CTT524293:CTU524294 DDP524293:DDQ524294 DNL524293:DNM524294 DXH524293:DXI524294 EHD524293:EHE524294 EQZ524293:ERA524294 FAV524293:FAW524294 FKR524293:FKS524294 FUN524293:FUO524294 GEJ524293:GEK524294 GOF524293:GOG524294 GYB524293:GYC524294 HHX524293:HHY524294 HRT524293:HRU524294 IBP524293:IBQ524294 ILL524293:ILM524294 IVH524293:IVI524294 JFD524293:JFE524294 JOZ524293:JPA524294 JYV524293:JYW524294 KIR524293:KIS524294 KSN524293:KSO524294 LCJ524293:LCK524294 LMF524293:LMG524294 LWB524293:LWC524294 MFX524293:MFY524294 MPT524293:MPU524294 MZP524293:MZQ524294 NJL524293:NJM524294 NTH524293:NTI524294 ODD524293:ODE524294 OMZ524293:ONA524294 OWV524293:OWW524294 PGR524293:PGS524294 PQN524293:PQO524294 QAJ524293:QAK524294 QKF524293:QKG524294 QUB524293:QUC524294 RDX524293:RDY524294 RNT524293:RNU524294 RXP524293:RXQ524294 SHL524293:SHM524294 SRH524293:SRI524294 TBD524293:TBE524294 TKZ524293:TLA524294 TUV524293:TUW524294 UER524293:UES524294 UON524293:UOO524294 UYJ524293:UYK524294 VIF524293:VIG524294 VSB524293:VSC524294 WBX524293:WBY524294 WLT524293:WLU524294 WVP524293:WVQ524294 H589829:I589830 JD589829:JE589830 SZ589829:TA589830 ACV589829:ACW589830 AMR589829:AMS589830 AWN589829:AWO589830 BGJ589829:BGK589830 BQF589829:BQG589830 CAB589829:CAC589830 CJX589829:CJY589830 CTT589829:CTU589830 DDP589829:DDQ589830 DNL589829:DNM589830 DXH589829:DXI589830 EHD589829:EHE589830 EQZ589829:ERA589830 FAV589829:FAW589830 FKR589829:FKS589830 FUN589829:FUO589830 GEJ589829:GEK589830 GOF589829:GOG589830 GYB589829:GYC589830 HHX589829:HHY589830 HRT589829:HRU589830 IBP589829:IBQ589830 ILL589829:ILM589830 IVH589829:IVI589830 JFD589829:JFE589830 JOZ589829:JPA589830 JYV589829:JYW589830 KIR589829:KIS589830 KSN589829:KSO589830 LCJ589829:LCK589830 LMF589829:LMG589830 LWB589829:LWC589830 MFX589829:MFY589830 MPT589829:MPU589830 MZP589829:MZQ589830 NJL589829:NJM589830 NTH589829:NTI589830 ODD589829:ODE589830 OMZ589829:ONA589830 OWV589829:OWW589830 PGR589829:PGS589830 PQN589829:PQO589830 QAJ589829:QAK589830 QKF589829:QKG589830 QUB589829:QUC589830 RDX589829:RDY589830 RNT589829:RNU589830 RXP589829:RXQ589830 SHL589829:SHM589830 SRH589829:SRI589830 TBD589829:TBE589830 TKZ589829:TLA589830 TUV589829:TUW589830 UER589829:UES589830 UON589829:UOO589830 UYJ589829:UYK589830 VIF589829:VIG589830 VSB589829:VSC589830 WBX589829:WBY589830 WLT589829:WLU589830 WVP589829:WVQ589830 H655365:I655366 JD655365:JE655366 SZ655365:TA655366 ACV655365:ACW655366 AMR655365:AMS655366 AWN655365:AWO655366 BGJ655365:BGK655366 BQF655365:BQG655366 CAB655365:CAC655366 CJX655365:CJY655366 CTT655365:CTU655366 DDP655365:DDQ655366 DNL655365:DNM655366 DXH655365:DXI655366 EHD655365:EHE655366 EQZ655365:ERA655366 FAV655365:FAW655366 FKR655365:FKS655366 FUN655365:FUO655366 GEJ655365:GEK655366 GOF655365:GOG655366 GYB655365:GYC655366 HHX655365:HHY655366 HRT655365:HRU655366 IBP655365:IBQ655366 ILL655365:ILM655366 IVH655365:IVI655366 JFD655365:JFE655366 JOZ655365:JPA655366 JYV655365:JYW655366 KIR655365:KIS655366 KSN655365:KSO655366 LCJ655365:LCK655366 LMF655365:LMG655366 LWB655365:LWC655366 MFX655365:MFY655366 MPT655365:MPU655366 MZP655365:MZQ655366 NJL655365:NJM655366 NTH655365:NTI655366 ODD655365:ODE655366 OMZ655365:ONA655366 OWV655365:OWW655366 PGR655365:PGS655366 PQN655365:PQO655366 QAJ655365:QAK655366 QKF655365:QKG655366 QUB655365:QUC655366 RDX655365:RDY655366 RNT655365:RNU655366 RXP655365:RXQ655366 SHL655365:SHM655366 SRH655365:SRI655366 TBD655365:TBE655366 TKZ655365:TLA655366 TUV655365:TUW655366 UER655365:UES655366 UON655365:UOO655366 UYJ655365:UYK655366 VIF655365:VIG655366 VSB655365:VSC655366 WBX655365:WBY655366 WLT655365:WLU655366 WVP655365:WVQ655366 H720901:I720902 JD720901:JE720902 SZ720901:TA720902 ACV720901:ACW720902 AMR720901:AMS720902 AWN720901:AWO720902 BGJ720901:BGK720902 BQF720901:BQG720902 CAB720901:CAC720902 CJX720901:CJY720902 CTT720901:CTU720902 DDP720901:DDQ720902 DNL720901:DNM720902 DXH720901:DXI720902 EHD720901:EHE720902 EQZ720901:ERA720902 FAV720901:FAW720902 FKR720901:FKS720902 FUN720901:FUO720902 GEJ720901:GEK720902 GOF720901:GOG720902 GYB720901:GYC720902 HHX720901:HHY720902 HRT720901:HRU720902 IBP720901:IBQ720902 ILL720901:ILM720902 IVH720901:IVI720902 JFD720901:JFE720902 JOZ720901:JPA720902 JYV720901:JYW720902 KIR720901:KIS720902 KSN720901:KSO720902 LCJ720901:LCK720902 LMF720901:LMG720902 LWB720901:LWC720902 MFX720901:MFY720902 MPT720901:MPU720902 MZP720901:MZQ720902 NJL720901:NJM720902 NTH720901:NTI720902 ODD720901:ODE720902 OMZ720901:ONA720902 OWV720901:OWW720902 PGR720901:PGS720902 PQN720901:PQO720902 QAJ720901:QAK720902 QKF720901:QKG720902 QUB720901:QUC720902 RDX720901:RDY720902 RNT720901:RNU720902 RXP720901:RXQ720902 SHL720901:SHM720902 SRH720901:SRI720902 TBD720901:TBE720902 TKZ720901:TLA720902 TUV720901:TUW720902 UER720901:UES720902 UON720901:UOO720902 UYJ720901:UYK720902 VIF720901:VIG720902 VSB720901:VSC720902 WBX720901:WBY720902 WLT720901:WLU720902 WVP720901:WVQ720902 H786437:I786438 JD786437:JE786438 SZ786437:TA786438 ACV786437:ACW786438 AMR786437:AMS786438 AWN786437:AWO786438 BGJ786437:BGK786438 BQF786437:BQG786438 CAB786437:CAC786438 CJX786437:CJY786438 CTT786437:CTU786438 DDP786437:DDQ786438 DNL786437:DNM786438 DXH786437:DXI786438 EHD786437:EHE786438 EQZ786437:ERA786438 FAV786437:FAW786438 FKR786437:FKS786438 FUN786437:FUO786438 GEJ786437:GEK786438 GOF786437:GOG786438 GYB786437:GYC786438 HHX786437:HHY786438 HRT786437:HRU786438 IBP786437:IBQ786438 ILL786437:ILM786438 IVH786437:IVI786438 JFD786437:JFE786438 JOZ786437:JPA786438 JYV786437:JYW786438 KIR786437:KIS786438 KSN786437:KSO786438 LCJ786437:LCK786438 LMF786437:LMG786438 LWB786437:LWC786438 MFX786437:MFY786438 MPT786437:MPU786438 MZP786437:MZQ786438 NJL786437:NJM786438 NTH786437:NTI786438 ODD786437:ODE786438 OMZ786437:ONA786438 OWV786437:OWW786438 PGR786437:PGS786438 PQN786437:PQO786438 QAJ786437:QAK786438 QKF786437:QKG786438 QUB786437:QUC786438 RDX786437:RDY786438 RNT786437:RNU786438 RXP786437:RXQ786438 SHL786437:SHM786438 SRH786437:SRI786438 TBD786437:TBE786438 TKZ786437:TLA786438 TUV786437:TUW786438 UER786437:UES786438 UON786437:UOO786438 UYJ786437:UYK786438 VIF786437:VIG786438 VSB786437:VSC786438 WBX786437:WBY786438 WLT786437:WLU786438 WVP786437:WVQ786438 H851973:I851974 JD851973:JE851974 SZ851973:TA851974 ACV851973:ACW851974 AMR851973:AMS851974 AWN851973:AWO851974 BGJ851973:BGK851974 BQF851973:BQG851974 CAB851973:CAC851974 CJX851973:CJY851974 CTT851973:CTU851974 DDP851973:DDQ851974 DNL851973:DNM851974 DXH851973:DXI851974 EHD851973:EHE851974 EQZ851973:ERA851974 FAV851973:FAW851974 FKR851973:FKS851974 FUN851973:FUO851974 GEJ851973:GEK851974 GOF851973:GOG851974 GYB851973:GYC851974 HHX851973:HHY851974 HRT851973:HRU851974 IBP851973:IBQ851974 ILL851973:ILM851974 IVH851973:IVI851974 JFD851973:JFE851974 JOZ851973:JPA851974 JYV851973:JYW851974 KIR851973:KIS851974 KSN851973:KSO851974 LCJ851973:LCK851974 LMF851973:LMG851974 LWB851973:LWC851974 MFX851973:MFY851974 MPT851973:MPU851974 MZP851973:MZQ851974 NJL851973:NJM851974 NTH851973:NTI851974 ODD851973:ODE851974 OMZ851973:ONA851974 OWV851973:OWW851974 PGR851973:PGS851974 PQN851973:PQO851974 QAJ851973:QAK851974 QKF851973:QKG851974 QUB851973:QUC851974 RDX851973:RDY851974 RNT851973:RNU851974 RXP851973:RXQ851974 SHL851973:SHM851974 SRH851973:SRI851974 TBD851973:TBE851974 TKZ851973:TLA851974 TUV851973:TUW851974 UER851973:UES851974 UON851973:UOO851974 UYJ851973:UYK851974 VIF851973:VIG851974 VSB851973:VSC851974 WBX851973:WBY851974 WLT851973:WLU851974 WVP851973:WVQ851974 H917509:I917510 JD917509:JE917510 SZ917509:TA917510 ACV917509:ACW917510 AMR917509:AMS917510 AWN917509:AWO917510 BGJ917509:BGK917510 BQF917509:BQG917510 CAB917509:CAC917510 CJX917509:CJY917510 CTT917509:CTU917510 DDP917509:DDQ917510 DNL917509:DNM917510 DXH917509:DXI917510 EHD917509:EHE917510 EQZ917509:ERA917510 FAV917509:FAW917510 FKR917509:FKS917510 FUN917509:FUO917510 GEJ917509:GEK917510 GOF917509:GOG917510 GYB917509:GYC917510 HHX917509:HHY917510 HRT917509:HRU917510 IBP917509:IBQ917510 ILL917509:ILM917510 IVH917509:IVI917510 JFD917509:JFE917510 JOZ917509:JPA917510 JYV917509:JYW917510 KIR917509:KIS917510 KSN917509:KSO917510 LCJ917509:LCK917510 LMF917509:LMG917510 LWB917509:LWC917510 MFX917509:MFY917510 MPT917509:MPU917510 MZP917509:MZQ917510 NJL917509:NJM917510 NTH917509:NTI917510 ODD917509:ODE917510 OMZ917509:ONA917510 OWV917509:OWW917510 PGR917509:PGS917510 PQN917509:PQO917510 QAJ917509:QAK917510 QKF917509:QKG917510 QUB917509:QUC917510 RDX917509:RDY917510 RNT917509:RNU917510 RXP917509:RXQ917510 SHL917509:SHM917510 SRH917509:SRI917510 TBD917509:TBE917510 TKZ917509:TLA917510 TUV917509:TUW917510 UER917509:UES917510 UON917509:UOO917510 UYJ917509:UYK917510 VIF917509:VIG917510 VSB917509:VSC917510 WBX917509:WBY917510 WLT917509:WLU917510 WVP917509:WVQ917510 H983045:I983046 JD983045:JE983046 SZ983045:TA983046 ACV983045:ACW983046 AMR983045:AMS983046 AWN983045:AWO983046 BGJ983045:BGK983046 BQF983045:BQG983046 CAB983045:CAC983046 CJX983045:CJY983046 CTT983045:CTU983046 DDP983045:DDQ983046 DNL983045:DNM983046 DXH983045:DXI983046 EHD983045:EHE983046 EQZ983045:ERA983046 FAV983045:FAW983046 FKR983045:FKS983046 FUN983045:FUO983046 GEJ983045:GEK983046 GOF983045:GOG983046 GYB983045:GYC983046 HHX983045:HHY983046 HRT983045:HRU983046 IBP983045:IBQ983046 ILL983045:ILM983046 IVH983045:IVI983046 JFD983045:JFE983046 JOZ983045:JPA983046 JYV983045:JYW983046 KIR983045:KIS983046 KSN983045:KSO983046 LCJ983045:LCK983046 LMF983045:LMG983046 LWB983045:LWC983046 MFX983045:MFY983046 MPT983045:MPU983046 MZP983045:MZQ983046 NJL983045:NJM983046 NTH983045:NTI983046 ODD983045:ODE983046 OMZ983045:ONA983046 OWV983045:OWW983046 PGR983045:PGS983046 PQN983045:PQO983046 QAJ983045:QAK983046 QKF983045:QKG983046 QUB983045:QUC983046 RDX983045:RDY983046 RNT983045:RNU983046 RXP983045:RXQ983046 SHL983045:SHM983046 SRH983045:SRI983046 TBD983045:TBE983046 TKZ983045:TLA983046 TUV983045:TUW983046 UER983045:UES983046 UON983045:UOO983046 UYJ983045:UYK983046 VIF983045:VIG983046 VSB983045:VSC983046 WBX983045:WBY983046 WLT983045:WLU983046 WVP983045:WVQ983046 H65524:I65525 JD65524:JE65525 SZ65524:TA65525 ACV65524:ACW65525 AMR65524:AMS65525 AWN65524:AWO65525 BGJ65524:BGK65525 BQF65524:BQG65525 CAB65524:CAC65525 CJX65524:CJY65525 CTT65524:CTU65525 DDP65524:DDQ65525 DNL65524:DNM65525 DXH65524:DXI65525 EHD65524:EHE65525 EQZ65524:ERA65525 FAV65524:FAW65525 FKR65524:FKS65525 FUN65524:FUO65525 GEJ65524:GEK65525 GOF65524:GOG65525 GYB65524:GYC65525 HHX65524:HHY65525 HRT65524:HRU65525 IBP65524:IBQ65525 ILL65524:ILM65525 IVH65524:IVI65525 JFD65524:JFE65525 JOZ65524:JPA65525 JYV65524:JYW65525 KIR65524:KIS65525 KSN65524:KSO65525 LCJ65524:LCK65525 LMF65524:LMG65525 LWB65524:LWC65525 MFX65524:MFY65525 MPT65524:MPU65525 MZP65524:MZQ65525 NJL65524:NJM65525 NTH65524:NTI65525 ODD65524:ODE65525 OMZ65524:ONA65525 OWV65524:OWW65525 PGR65524:PGS65525 PQN65524:PQO65525 QAJ65524:QAK65525 QKF65524:QKG65525 QUB65524:QUC65525 RDX65524:RDY65525 RNT65524:RNU65525 RXP65524:RXQ65525 SHL65524:SHM65525 SRH65524:SRI65525 TBD65524:TBE65525 TKZ65524:TLA65525 TUV65524:TUW65525 UER65524:UES65525 UON65524:UOO65525 UYJ65524:UYK65525 VIF65524:VIG65525 VSB65524:VSC65525 WBX65524:WBY65525 WLT65524:WLU65525 WVP65524:WVQ65525 H131060:I131061 JD131060:JE131061 SZ131060:TA131061 ACV131060:ACW131061 AMR131060:AMS131061 AWN131060:AWO131061 BGJ131060:BGK131061 BQF131060:BQG131061 CAB131060:CAC131061 CJX131060:CJY131061 CTT131060:CTU131061 DDP131060:DDQ131061 DNL131060:DNM131061 DXH131060:DXI131061 EHD131060:EHE131061 EQZ131060:ERA131061 FAV131060:FAW131061 FKR131060:FKS131061 FUN131060:FUO131061 GEJ131060:GEK131061 GOF131060:GOG131061 GYB131060:GYC131061 HHX131060:HHY131061 HRT131060:HRU131061 IBP131060:IBQ131061 ILL131060:ILM131061 IVH131060:IVI131061 JFD131060:JFE131061 JOZ131060:JPA131061 JYV131060:JYW131061 KIR131060:KIS131061 KSN131060:KSO131061 LCJ131060:LCK131061 LMF131060:LMG131061 LWB131060:LWC131061 MFX131060:MFY131061 MPT131060:MPU131061 MZP131060:MZQ131061 NJL131060:NJM131061 NTH131060:NTI131061 ODD131060:ODE131061 OMZ131060:ONA131061 OWV131060:OWW131061 PGR131060:PGS131061 PQN131060:PQO131061 QAJ131060:QAK131061 QKF131060:QKG131061 QUB131060:QUC131061 RDX131060:RDY131061 RNT131060:RNU131061 RXP131060:RXQ131061 SHL131060:SHM131061 SRH131060:SRI131061 TBD131060:TBE131061 TKZ131060:TLA131061 TUV131060:TUW131061 UER131060:UES131061 UON131060:UOO131061 UYJ131060:UYK131061 VIF131060:VIG131061 VSB131060:VSC131061 WBX131060:WBY131061 WLT131060:WLU131061 WVP131060:WVQ131061 H196596:I196597 JD196596:JE196597 SZ196596:TA196597 ACV196596:ACW196597 AMR196596:AMS196597 AWN196596:AWO196597 BGJ196596:BGK196597 BQF196596:BQG196597 CAB196596:CAC196597 CJX196596:CJY196597 CTT196596:CTU196597 DDP196596:DDQ196597 DNL196596:DNM196597 DXH196596:DXI196597 EHD196596:EHE196597 EQZ196596:ERA196597 FAV196596:FAW196597 FKR196596:FKS196597 FUN196596:FUO196597 GEJ196596:GEK196597 GOF196596:GOG196597 GYB196596:GYC196597 HHX196596:HHY196597 HRT196596:HRU196597 IBP196596:IBQ196597 ILL196596:ILM196597 IVH196596:IVI196597 JFD196596:JFE196597 JOZ196596:JPA196597 JYV196596:JYW196597 KIR196596:KIS196597 KSN196596:KSO196597 LCJ196596:LCK196597 LMF196596:LMG196597 LWB196596:LWC196597 MFX196596:MFY196597 MPT196596:MPU196597 MZP196596:MZQ196597 NJL196596:NJM196597 NTH196596:NTI196597 ODD196596:ODE196597 OMZ196596:ONA196597 OWV196596:OWW196597 PGR196596:PGS196597 PQN196596:PQO196597 QAJ196596:QAK196597 QKF196596:QKG196597 QUB196596:QUC196597 RDX196596:RDY196597 RNT196596:RNU196597 RXP196596:RXQ196597 SHL196596:SHM196597 SRH196596:SRI196597 TBD196596:TBE196597 TKZ196596:TLA196597 TUV196596:TUW196597 UER196596:UES196597 UON196596:UOO196597 UYJ196596:UYK196597 VIF196596:VIG196597 VSB196596:VSC196597 WBX196596:WBY196597 WLT196596:WLU196597 WVP196596:WVQ196597 H262132:I262133 JD262132:JE262133 SZ262132:TA262133 ACV262132:ACW262133 AMR262132:AMS262133 AWN262132:AWO262133 BGJ262132:BGK262133 BQF262132:BQG262133 CAB262132:CAC262133 CJX262132:CJY262133 CTT262132:CTU262133 DDP262132:DDQ262133 DNL262132:DNM262133 DXH262132:DXI262133 EHD262132:EHE262133 EQZ262132:ERA262133 FAV262132:FAW262133 FKR262132:FKS262133 FUN262132:FUO262133 GEJ262132:GEK262133 GOF262132:GOG262133 GYB262132:GYC262133 HHX262132:HHY262133 HRT262132:HRU262133 IBP262132:IBQ262133 ILL262132:ILM262133 IVH262132:IVI262133 JFD262132:JFE262133 JOZ262132:JPA262133 JYV262132:JYW262133 KIR262132:KIS262133 KSN262132:KSO262133 LCJ262132:LCK262133 LMF262132:LMG262133 LWB262132:LWC262133 MFX262132:MFY262133 MPT262132:MPU262133 MZP262132:MZQ262133 NJL262132:NJM262133 NTH262132:NTI262133 ODD262132:ODE262133 OMZ262132:ONA262133 OWV262132:OWW262133 PGR262132:PGS262133 PQN262132:PQO262133 QAJ262132:QAK262133 QKF262132:QKG262133 QUB262132:QUC262133 RDX262132:RDY262133 RNT262132:RNU262133 RXP262132:RXQ262133 SHL262132:SHM262133 SRH262132:SRI262133 TBD262132:TBE262133 TKZ262132:TLA262133 TUV262132:TUW262133 UER262132:UES262133 UON262132:UOO262133 UYJ262132:UYK262133 VIF262132:VIG262133 VSB262132:VSC262133 WBX262132:WBY262133 WLT262132:WLU262133 WVP262132:WVQ262133 H327668:I327669 JD327668:JE327669 SZ327668:TA327669 ACV327668:ACW327669 AMR327668:AMS327669 AWN327668:AWO327669 BGJ327668:BGK327669 BQF327668:BQG327669 CAB327668:CAC327669 CJX327668:CJY327669 CTT327668:CTU327669 DDP327668:DDQ327669 DNL327668:DNM327669 DXH327668:DXI327669 EHD327668:EHE327669 EQZ327668:ERA327669 FAV327668:FAW327669 FKR327668:FKS327669 FUN327668:FUO327669 GEJ327668:GEK327669 GOF327668:GOG327669 GYB327668:GYC327669 HHX327668:HHY327669 HRT327668:HRU327669 IBP327668:IBQ327669 ILL327668:ILM327669 IVH327668:IVI327669 JFD327668:JFE327669 JOZ327668:JPA327669 JYV327668:JYW327669 KIR327668:KIS327669 KSN327668:KSO327669 LCJ327668:LCK327669 LMF327668:LMG327669 LWB327668:LWC327669 MFX327668:MFY327669 MPT327668:MPU327669 MZP327668:MZQ327669 NJL327668:NJM327669 NTH327668:NTI327669 ODD327668:ODE327669 OMZ327668:ONA327669 OWV327668:OWW327669 PGR327668:PGS327669 PQN327668:PQO327669 QAJ327668:QAK327669 QKF327668:QKG327669 QUB327668:QUC327669 RDX327668:RDY327669 RNT327668:RNU327669 RXP327668:RXQ327669 SHL327668:SHM327669 SRH327668:SRI327669 TBD327668:TBE327669 TKZ327668:TLA327669 TUV327668:TUW327669 UER327668:UES327669 UON327668:UOO327669 UYJ327668:UYK327669 VIF327668:VIG327669 VSB327668:VSC327669 WBX327668:WBY327669 WLT327668:WLU327669 WVP327668:WVQ327669 H393204:I393205 JD393204:JE393205 SZ393204:TA393205 ACV393204:ACW393205 AMR393204:AMS393205 AWN393204:AWO393205 BGJ393204:BGK393205 BQF393204:BQG393205 CAB393204:CAC393205 CJX393204:CJY393205 CTT393204:CTU393205 DDP393204:DDQ393205 DNL393204:DNM393205 DXH393204:DXI393205 EHD393204:EHE393205 EQZ393204:ERA393205 FAV393204:FAW393205 FKR393204:FKS393205 FUN393204:FUO393205 GEJ393204:GEK393205 GOF393204:GOG393205 GYB393204:GYC393205 HHX393204:HHY393205 HRT393204:HRU393205 IBP393204:IBQ393205 ILL393204:ILM393205 IVH393204:IVI393205 JFD393204:JFE393205 JOZ393204:JPA393205 JYV393204:JYW393205 KIR393204:KIS393205 KSN393204:KSO393205 LCJ393204:LCK393205 LMF393204:LMG393205 LWB393204:LWC393205 MFX393204:MFY393205 MPT393204:MPU393205 MZP393204:MZQ393205 NJL393204:NJM393205 NTH393204:NTI393205 ODD393204:ODE393205 OMZ393204:ONA393205 OWV393204:OWW393205 PGR393204:PGS393205 PQN393204:PQO393205 QAJ393204:QAK393205 QKF393204:QKG393205 QUB393204:QUC393205 RDX393204:RDY393205 RNT393204:RNU393205 RXP393204:RXQ393205 SHL393204:SHM393205 SRH393204:SRI393205 TBD393204:TBE393205 TKZ393204:TLA393205 TUV393204:TUW393205 UER393204:UES393205 UON393204:UOO393205 UYJ393204:UYK393205 VIF393204:VIG393205 VSB393204:VSC393205 WBX393204:WBY393205 WLT393204:WLU393205 WVP393204:WVQ393205 H458740:I458741 JD458740:JE458741 SZ458740:TA458741 ACV458740:ACW458741 AMR458740:AMS458741 AWN458740:AWO458741 BGJ458740:BGK458741 BQF458740:BQG458741 CAB458740:CAC458741 CJX458740:CJY458741 CTT458740:CTU458741 DDP458740:DDQ458741 DNL458740:DNM458741 DXH458740:DXI458741 EHD458740:EHE458741 EQZ458740:ERA458741 FAV458740:FAW458741 FKR458740:FKS458741 FUN458740:FUO458741 GEJ458740:GEK458741 GOF458740:GOG458741 GYB458740:GYC458741 HHX458740:HHY458741 HRT458740:HRU458741 IBP458740:IBQ458741 ILL458740:ILM458741 IVH458740:IVI458741 JFD458740:JFE458741 JOZ458740:JPA458741 JYV458740:JYW458741 KIR458740:KIS458741 KSN458740:KSO458741 LCJ458740:LCK458741 LMF458740:LMG458741 LWB458740:LWC458741 MFX458740:MFY458741 MPT458740:MPU458741 MZP458740:MZQ458741 NJL458740:NJM458741 NTH458740:NTI458741 ODD458740:ODE458741 OMZ458740:ONA458741 OWV458740:OWW458741 PGR458740:PGS458741 PQN458740:PQO458741 QAJ458740:QAK458741 QKF458740:QKG458741 QUB458740:QUC458741 RDX458740:RDY458741 RNT458740:RNU458741 RXP458740:RXQ458741 SHL458740:SHM458741 SRH458740:SRI458741 TBD458740:TBE458741 TKZ458740:TLA458741 TUV458740:TUW458741 UER458740:UES458741 UON458740:UOO458741 UYJ458740:UYK458741 VIF458740:VIG458741 VSB458740:VSC458741 WBX458740:WBY458741 WLT458740:WLU458741 WVP458740:WVQ458741 H524276:I524277 JD524276:JE524277 SZ524276:TA524277 ACV524276:ACW524277 AMR524276:AMS524277 AWN524276:AWO524277 BGJ524276:BGK524277 BQF524276:BQG524277 CAB524276:CAC524277 CJX524276:CJY524277 CTT524276:CTU524277 DDP524276:DDQ524277 DNL524276:DNM524277 DXH524276:DXI524277 EHD524276:EHE524277 EQZ524276:ERA524277 FAV524276:FAW524277 FKR524276:FKS524277 FUN524276:FUO524277 GEJ524276:GEK524277 GOF524276:GOG524277 GYB524276:GYC524277 HHX524276:HHY524277 HRT524276:HRU524277 IBP524276:IBQ524277 ILL524276:ILM524277 IVH524276:IVI524277 JFD524276:JFE524277 JOZ524276:JPA524277 JYV524276:JYW524277 KIR524276:KIS524277 KSN524276:KSO524277 LCJ524276:LCK524277 LMF524276:LMG524277 LWB524276:LWC524277 MFX524276:MFY524277 MPT524276:MPU524277 MZP524276:MZQ524277 NJL524276:NJM524277 NTH524276:NTI524277 ODD524276:ODE524277 OMZ524276:ONA524277 OWV524276:OWW524277 PGR524276:PGS524277 PQN524276:PQO524277 QAJ524276:QAK524277 QKF524276:QKG524277 QUB524276:QUC524277 RDX524276:RDY524277 RNT524276:RNU524277 RXP524276:RXQ524277 SHL524276:SHM524277 SRH524276:SRI524277 TBD524276:TBE524277 TKZ524276:TLA524277 TUV524276:TUW524277 UER524276:UES524277 UON524276:UOO524277 UYJ524276:UYK524277 VIF524276:VIG524277 VSB524276:VSC524277 WBX524276:WBY524277 WLT524276:WLU524277 WVP524276:WVQ524277 H589812:I589813 JD589812:JE589813 SZ589812:TA589813 ACV589812:ACW589813 AMR589812:AMS589813 AWN589812:AWO589813 BGJ589812:BGK589813 BQF589812:BQG589813 CAB589812:CAC589813 CJX589812:CJY589813 CTT589812:CTU589813 DDP589812:DDQ589813 DNL589812:DNM589813 DXH589812:DXI589813 EHD589812:EHE589813 EQZ589812:ERA589813 FAV589812:FAW589813 FKR589812:FKS589813 FUN589812:FUO589813 GEJ589812:GEK589813 GOF589812:GOG589813 GYB589812:GYC589813 HHX589812:HHY589813 HRT589812:HRU589813 IBP589812:IBQ589813 ILL589812:ILM589813 IVH589812:IVI589813 JFD589812:JFE589813 JOZ589812:JPA589813 JYV589812:JYW589813 KIR589812:KIS589813 KSN589812:KSO589813 LCJ589812:LCK589813 LMF589812:LMG589813 LWB589812:LWC589813 MFX589812:MFY589813 MPT589812:MPU589813 MZP589812:MZQ589813 NJL589812:NJM589813 NTH589812:NTI589813 ODD589812:ODE589813 OMZ589812:ONA589813 OWV589812:OWW589813 PGR589812:PGS589813 PQN589812:PQO589813 QAJ589812:QAK589813 QKF589812:QKG589813 QUB589812:QUC589813 RDX589812:RDY589813 RNT589812:RNU589813 RXP589812:RXQ589813 SHL589812:SHM589813 SRH589812:SRI589813 TBD589812:TBE589813 TKZ589812:TLA589813 TUV589812:TUW589813 UER589812:UES589813 UON589812:UOO589813 UYJ589812:UYK589813 VIF589812:VIG589813 VSB589812:VSC589813 WBX589812:WBY589813 WLT589812:WLU589813 WVP589812:WVQ589813 H655348:I655349 JD655348:JE655349 SZ655348:TA655349 ACV655348:ACW655349 AMR655348:AMS655349 AWN655348:AWO655349 BGJ655348:BGK655349 BQF655348:BQG655349 CAB655348:CAC655349 CJX655348:CJY655349 CTT655348:CTU655349 DDP655348:DDQ655349 DNL655348:DNM655349 DXH655348:DXI655349 EHD655348:EHE655349 EQZ655348:ERA655349 FAV655348:FAW655349 FKR655348:FKS655349 FUN655348:FUO655349 GEJ655348:GEK655349 GOF655348:GOG655349 GYB655348:GYC655349 HHX655348:HHY655349 HRT655348:HRU655349 IBP655348:IBQ655349 ILL655348:ILM655349 IVH655348:IVI655349 JFD655348:JFE655349 JOZ655348:JPA655349 JYV655348:JYW655349 KIR655348:KIS655349 KSN655348:KSO655349 LCJ655348:LCK655349 LMF655348:LMG655349 LWB655348:LWC655349 MFX655348:MFY655349 MPT655348:MPU655349 MZP655348:MZQ655349 NJL655348:NJM655349 NTH655348:NTI655349 ODD655348:ODE655349 OMZ655348:ONA655349 OWV655348:OWW655349 PGR655348:PGS655349 PQN655348:PQO655349 QAJ655348:QAK655349 QKF655348:QKG655349 QUB655348:QUC655349 RDX655348:RDY655349 RNT655348:RNU655349 RXP655348:RXQ655349 SHL655348:SHM655349 SRH655348:SRI655349 TBD655348:TBE655349 TKZ655348:TLA655349 TUV655348:TUW655349 UER655348:UES655349 UON655348:UOO655349 UYJ655348:UYK655349 VIF655348:VIG655349 VSB655348:VSC655349 WBX655348:WBY655349 WLT655348:WLU655349 WVP655348:WVQ655349 H720884:I720885 JD720884:JE720885 SZ720884:TA720885 ACV720884:ACW720885 AMR720884:AMS720885 AWN720884:AWO720885 BGJ720884:BGK720885 BQF720884:BQG720885 CAB720884:CAC720885 CJX720884:CJY720885 CTT720884:CTU720885 DDP720884:DDQ720885 DNL720884:DNM720885 DXH720884:DXI720885 EHD720884:EHE720885 EQZ720884:ERA720885 FAV720884:FAW720885 FKR720884:FKS720885 FUN720884:FUO720885 GEJ720884:GEK720885 GOF720884:GOG720885 GYB720884:GYC720885 HHX720884:HHY720885 HRT720884:HRU720885 IBP720884:IBQ720885 ILL720884:ILM720885 IVH720884:IVI720885 JFD720884:JFE720885 JOZ720884:JPA720885 JYV720884:JYW720885 KIR720884:KIS720885 KSN720884:KSO720885 LCJ720884:LCK720885 LMF720884:LMG720885 LWB720884:LWC720885 MFX720884:MFY720885 MPT720884:MPU720885 MZP720884:MZQ720885 NJL720884:NJM720885 NTH720884:NTI720885 ODD720884:ODE720885 OMZ720884:ONA720885 OWV720884:OWW720885 PGR720884:PGS720885 PQN720884:PQO720885 QAJ720884:QAK720885 QKF720884:QKG720885 QUB720884:QUC720885 RDX720884:RDY720885 RNT720884:RNU720885 RXP720884:RXQ720885 SHL720884:SHM720885 SRH720884:SRI720885 TBD720884:TBE720885 TKZ720884:TLA720885 TUV720884:TUW720885 UER720884:UES720885 UON720884:UOO720885 UYJ720884:UYK720885 VIF720884:VIG720885 VSB720884:VSC720885 WBX720884:WBY720885 WLT720884:WLU720885 WVP720884:WVQ720885 H786420:I786421 JD786420:JE786421 SZ786420:TA786421 ACV786420:ACW786421 AMR786420:AMS786421 AWN786420:AWO786421 BGJ786420:BGK786421 BQF786420:BQG786421 CAB786420:CAC786421 CJX786420:CJY786421 CTT786420:CTU786421 DDP786420:DDQ786421 DNL786420:DNM786421 DXH786420:DXI786421 EHD786420:EHE786421 EQZ786420:ERA786421 FAV786420:FAW786421 FKR786420:FKS786421 FUN786420:FUO786421 GEJ786420:GEK786421 GOF786420:GOG786421 GYB786420:GYC786421 HHX786420:HHY786421 HRT786420:HRU786421 IBP786420:IBQ786421 ILL786420:ILM786421 IVH786420:IVI786421 JFD786420:JFE786421 JOZ786420:JPA786421 JYV786420:JYW786421 KIR786420:KIS786421 KSN786420:KSO786421 LCJ786420:LCK786421 LMF786420:LMG786421 LWB786420:LWC786421 MFX786420:MFY786421 MPT786420:MPU786421 MZP786420:MZQ786421 NJL786420:NJM786421 NTH786420:NTI786421 ODD786420:ODE786421 OMZ786420:ONA786421 OWV786420:OWW786421 PGR786420:PGS786421 PQN786420:PQO786421 QAJ786420:QAK786421 QKF786420:QKG786421 QUB786420:QUC786421 RDX786420:RDY786421 RNT786420:RNU786421 RXP786420:RXQ786421 SHL786420:SHM786421 SRH786420:SRI786421 TBD786420:TBE786421 TKZ786420:TLA786421 TUV786420:TUW786421 UER786420:UES786421 UON786420:UOO786421 UYJ786420:UYK786421 VIF786420:VIG786421 VSB786420:VSC786421 WBX786420:WBY786421 WLT786420:WLU786421 WVP786420:WVQ786421 H851956:I851957 JD851956:JE851957 SZ851956:TA851957 ACV851956:ACW851957 AMR851956:AMS851957 AWN851956:AWO851957 BGJ851956:BGK851957 BQF851956:BQG851957 CAB851956:CAC851957 CJX851956:CJY851957 CTT851956:CTU851957 DDP851956:DDQ851957 DNL851956:DNM851957 DXH851956:DXI851957 EHD851956:EHE851957 EQZ851956:ERA851957 FAV851956:FAW851957 FKR851956:FKS851957 FUN851956:FUO851957 GEJ851956:GEK851957 GOF851956:GOG851957 GYB851956:GYC851957 HHX851956:HHY851957 HRT851956:HRU851957 IBP851956:IBQ851957 ILL851956:ILM851957 IVH851956:IVI851957 JFD851956:JFE851957 JOZ851956:JPA851957 JYV851956:JYW851957 KIR851956:KIS851957 KSN851956:KSO851957 LCJ851956:LCK851957 LMF851956:LMG851957 LWB851956:LWC851957 MFX851956:MFY851957 MPT851956:MPU851957 MZP851956:MZQ851957 NJL851956:NJM851957 NTH851956:NTI851957 ODD851956:ODE851957 OMZ851956:ONA851957 OWV851956:OWW851957 PGR851956:PGS851957 PQN851956:PQO851957 QAJ851956:QAK851957 QKF851956:QKG851957 QUB851956:QUC851957 RDX851956:RDY851957 RNT851956:RNU851957 RXP851956:RXQ851957 SHL851956:SHM851957 SRH851956:SRI851957 TBD851956:TBE851957 TKZ851956:TLA851957 TUV851956:TUW851957 UER851956:UES851957 UON851956:UOO851957 UYJ851956:UYK851957 VIF851956:VIG851957 VSB851956:VSC851957 WBX851956:WBY851957 WLT851956:WLU851957 WVP851956:WVQ851957 H917492:I917493 JD917492:JE917493 SZ917492:TA917493 ACV917492:ACW917493 AMR917492:AMS917493 AWN917492:AWO917493 BGJ917492:BGK917493 BQF917492:BQG917493 CAB917492:CAC917493 CJX917492:CJY917493 CTT917492:CTU917493 DDP917492:DDQ917493 DNL917492:DNM917493 DXH917492:DXI917493 EHD917492:EHE917493 EQZ917492:ERA917493 FAV917492:FAW917493 FKR917492:FKS917493 FUN917492:FUO917493 GEJ917492:GEK917493 GOF917492:GOG917493 GYB917492:GYC917493 HHX917492:HHY917493 HRT917492:HRU917493 IBP917492:IBQ917493 ILL917492:ILM917493 IVH917492:IVI917493 JFD917492:JFE917493 JOZ917492:JPA917493 JYV917492:JYW917493 KIR917492:KIS917493 KSN917492:KSO917493 LCJ917492:LCK917493 LMF917492:LMG917493 LWB917492:LWC917493 MFX917492:MFY917493 MPT917492:MPU917493 MZP917492:MZQ917493 NJL917492:NJM917493 NTH917492:NTI917493 ODD917492:ODE917493 OMZ917492:ONA917493 OWV917492:OWW917493 PGR917492:PGS917493 PQN917492:PQO917493 QAJ917492:QAK917493 QKF917492:QKG917493 QUB917492:QUC917493 RDX917492:RDY917493 RNT917492:RNU917493 RXP917492:RXQ917493 SHL917492:SHM917493 SRH917492:SRI917493 TBD917492:TBE917493 TKZ917492:TLA917493 TUV917492:TUW917493 UER917492:UES917493 UON917492:UOO917493 UYJ917492:UYK917493 VIF917492:VIG917493 VSB917492:VSC917493 WBX917492:WBY917493 WLT917492:WLU917493 WVP917492:WVQ917493 H983028:I983029 JD983028:JE983029 SZ983028:TA983029 ACV983028:ACW983029 AMR983028:AMS983029 AWN983028:AWO983029 BGJ983028:BGK983029 BQF983028:BQG983029 CAB983028:CAC983029 CJX983028:CJY983029 CTT983028:CTU983029 DDP983028:DDQ983029 DNL983028:DNM983029 DXH983028:DXI983029 EHD983028:EHE983029 EQZ983028:ERA983029 FAV983028:FAW983029 FKR983028:FKS983029 FUN983028:FUO983029 GEJ983028:GEK983029 GOF983028:GOG983029 GYB983028:GYC983029 HHX983028:HHY983029 HRT983028:HRU983029 IBP983028:IBQ983029 ILL983028:ILM983029 IVH983028:IVI983029 JFD983028:JFE983029 JOZ983028:JPA983029 JYV983028:JYW983029 KIR983028:KIS983029 KSN983028:KSO983029 LCJ983028:LCK983029 LMF983028:LMG983029 LWB983028:LWC983029 MFX983028:MFY983029 MPT983028:MPU983029 MZP983028:MZQ983029 NJL983028:NJM983029 NTH983028:NTI983029 ODD983028:ODE983029 OMZ983028:ONA983029 OWV983028:OWW983029 PGR983028:PGS983029 PQN983028:PQO983029 QAJ983028:QAK983029 QKF983028:QKG983029 QUB983028:QUC983029 RDX983028:RDY983029 RNT983028:RNU983029 RXP983028:RXQ983029 SHL983028:SHM983029 SRH983028:SRI983029 TBD983028:TBE983029 TKZ983028:TLA983029 TUV983028:TUW983029 UER983028:UES983029 UON983028:UOO983029 UYJ983028:UYK983029 VIF983028:VIG983029 VSB983028:VSC983029 WBX983028:WBY983029 WLT983028:WLU983029 WVP983028:WVQ983029 H65518:I65518 JD65518:JE65518 SZ65518:TA65518 ACV65518:ACW65518 AMR65518:AMS65518 AWN65518:AWO65518 BGJ65518:BGK65518 BQF65518:BQG65518 CAB65518:CAC65518 CJX65518:CJY65518 CTT65518:CTU65518 DDP65518:DDQ65518 DNL65518:DNM65518 DXH65518:DXI65518 EHD65518:EHE65518 EQZ65518:ERA65518 FAV65518:FAW65518 FKR65518:FKS65518 FUN65518:FUO65518 GEJ65518:GEK65518 GOF65518:GOG65518 GYB65518:GYC65518 HHX65518:HHY65518 HRT65518:HRU65518 IBP65518:IBQ65518 ILL65518:ILM65518 IVH65518:IVI65518 JFD65518:JFE65518 JOZ65518:JPA65518 JYV65518:JYW65518 KIR65518:KIS65518 KSN65518:KSO65518 LCJ65518:LCK65518 LMF65518:LMG65518 LWB65518:LWC65518 MFX65518:MFY65518 MPT65518:MPU65518 MZP65518:MZQ65518 NJL65518:NJM65518 NTH65518:NTI65518 ODD65518:ODE65518 OMZ65518:ONA65518 OWV65518:OWW65518 PGR65518:PGS65518 PQN65518:PQO65518 QAJ65518:QAK65518 QKF65518:QKG65518 QUB65518:QUC65518 RDX65518:RDY65518 RNT65518:RNU65518 RXP65518:RXQ65518 SHL65518:SHM65518 SRH65518:SRI65518 TBD65518:TBE65518 TKZ65518:TLA65518 TUV65518:TUW65518 UER65518:UES65518 UON65518:UOO65518 UYJ65518:UYK65518 VIF65518:VIG65518 VSB65518:VSC65518 WBX65518:WBY65518 WLT65518:WLU65518 WVP65518:WVQ65518 H131054:I131054 JD131054:JE131054 SZ131054:TA131054 ACV131054:ACW131054 AMR131054:AMS131054 AWN131054:AWO131054 BGJ131054:BGK131054 BQF131054:BQG131054 CAB131054:CAC131054 CJX131054:CJY131054 CTT131054:CTU131054 DDP131054:DDQ131054 DNL131054:DNM131054 DXH131054:DXI131054 EHD131054:EHE131054 EQZ131054:ERA131054 FAV131054:FAW131054 FKR131054:FKS131054 FUN131054:FUO131054 GEJ131054:GEK131054 GOF131054:GOG131054 GYB131054:GYC131054 HHX131054:HHY131054 HRT131054:HRU131054 IBP131054:IBQ131054 ILL131054:ILM131054 IVH131054:IVI131054 JFD131054:JFE131054 JOZ131054:JPA131054 JYV131054:JYW131054 KIR131054:KIS131054 KSN131054:KSO131054 LCJ131054:LCK131054 LMF131054:LMG131054 LWB131054:LWC131054 MFX131054:MFY131054 MPT131054:MPU131054 MZP131054:MZQ131054 NJL131054:NJM131054 NTH131054:NTI131054 ODD131054:ODE131054 OMZ131054:ONA131054 OWV131054:OWW131054 PGR131054:PGS131054 PQN131054:PQO131054 QAJ131054:QAK131054 QKF131054:QKG131054 QUB131054:QUC131054 RDX131054:RDY131054 RNT131054:RNU131054 RXP131054:RXQ131054 SHL131054:SHM131054 SRH131054:SRI131054 TBD131054:TBE131054 TKZ131054:TLA131054 TUV131054:TUW131054 UER131054:UES131054 UON131054:UOO131054 UYJ131054:UYK131054 VIF131054:VIG131054 VSB131054:VSC131054 WBX131054:WBY131054 WLT131054:WLU131054 WVP131054:WVQ131054 H196590:I196590 JD196590:JE196590 SZ196590:TA196590 ACV196590:ACW196590 AMR196590:AMS196590 AWN196590:AWO196590 BGJ196590:BGK196590 BQF196590:BQG196590 CAB196590:CAC196590 CJX196590:CJY196590 CTT196590:CTU196590 DDP196590:DDQ196590 DNL196590:DNM196590 DXH196590:DXI196590 EHD196590:EHE196590 EQZ196590:ERA196590 FAV196590:FAW196590 FKR196590:FKS196590 FUN196590:FUO196590 GEJ196590:GEK196590 GOF196590:GOG196590 GYB196590:GYC196590 HHX196590:HHY196590 HRT196590:HRU196590 IBP196590:IBQ196590 ILL196590:ILM196590 IVH196590:IVI196590 JFD196590:JFE196590 JOZ196590:JPA196590 JYV196590:JYW196590 KIR196590:KIS196590 KSN196590:KSO196590 LCJ196590:LCK196590 LMF196590:LMG196590 LWB196590:LWC196590 MFX196590:MFY196590 MPT196590:MPU196590 MZP196590:MZQ196590 NJL196590:NJM196590 NTH196590:NTI196590 ODD196590:ODE196590 OMZ196590:ONA196590 OWV196590:OWW196590 PGR196590:PGS196590 PQN196590:PQO196590 QAJ196590:QAK196590 QKF196590:QKG196590 QUB196590:QUC196590 RDX196590:RDY196590 RNT196590:RNU196590 RXP196590:RXQ196590 SHL196590:SHM196590 SRH196590:SRI196590 TBD196590:TBE196590 TKZ196590:TLA196590 TUV196590:TUW196590 UER196590:UES196590 UON196590:UOO196590 UYJ196590:UYK196590 VIF196590:VIG196590 VSB196590:VSC196590 WBX196590:WBY196590 WLT196590:WLU196590 WVP196590:WVQ196590 H262126:I262126 JD262126:JE262126 SZ262126:TA262126 ACV262126:ACW262126 AMR262126:AMS262126 AWN262126:AWO262126 BGJ262126:BGK262126 BQF262126:BQG262126 CAB262126:CAC262126 CJX262126:CJY262126 CTT262126:CTU262126 DDP262126:DDQ262126 DNL262126:DNM262126 DXH262126:DXI262126 EHD262126:EHE262126 EQZ262126:ERA262126 FAV262126:FAW262126 FKR262126:FKS262126 FUN262126:FUO262126 GEJ262126:GEK262126 GOF262126:GOG262126 GYB262126:GYC262126 HHX262126:HHY262126 HRT262126:HRU262126 IBP262126:IBQ262126 ILL262126:ILM262126 IVH262126:IVI262126 JFD262126:JFE262126 JOZ262126:JPA262126 JYV262126:JYW262126 KIR262126:KIS262126 KSN262126:KSO262126 LCJ262126:LCK262126 LMF262126:LMG262126 LWB262126:LWC262126 MFX262126:MFY262126 MPT262126:MPU262126 MZP262126:MZQ262126 NJL262126:NJM262126 NTH262126:NTI262126 ODD262126:ODE262126 OMZ262126:ONA262126 OWV262126:OWW262126 PGR262126:PGS262126 PQN262126:PQO262126 QAJ262126:QAK262126 QKF262126:QKG262126 QUB262126:QUC262126 RDX262126:RDY262126 RNT262126:RNU262126 RXP262126:RXQ262126 SHL262126:SHM262126 SRH262126:SRI262126 TBD262126:TBE262126 TKZ262126:TLA262126 TUV262126:TUW262126 UER262126:UES262126 UON262126:UOO262126 UYJ262126:UYK262126 VIF262126:VIG262126 VSB262126:VSC262126 WBX262126:WBY262126 WLT262126:WLU262126 WVP262126:WVQ262126 H327662:I327662 JD327662:JE327662 SZ327662:TA327662 ACV327662:ACW327662 AMR327662:AMS327662 AWN327662:AWO327662 BGJ327662:BGK327662 BQF327662:BQG327662 CAB327662:CAC327662 CJX327662:CJY327662 CTT327662:CTU327662 DDP327662:DDQ327662 DNL327662:DNM327662 DXH327662:DXI327662 EHD327662:EHE327662 EQZ327662:ERA327662 FAV327662:FAW327662 FKR327662:FKS327662 FUN327662:FUO327662 GEJ327662:GEK327662 GOF327662:GOG327662 GYB327662:GYC327662 HHX327662:HHY327662 HRT327662:HRU327662 IBP327662:IBQ327662 ILL327662:ILM327662 IVH327662:IVI327662 JFD327662:JFE327662 JOZ327662:JPA327662 JYV327662:JYW327662 KIR327662:KIS327662 KSN327662:KSO327662 LCJ327662:LCK327662 LMF327662:LMG327662 LWB327662:LWC327662 MFX327662:MFY327662 MPT327662:MPU327662 MZP327662:MZQ327662 NJL327662:NJM327662 NTH327662:NTI327662 ODD327662:ODE327662 OMZ327662:ONA327662 OWV327662:OWW327662 PGR327662:PGS327662 PQN327662:PQO327662 QAJ327662:QAK327662 QKF327662:QKG327662 QUB327662:QUC327662 RDX327662:RDY327662 RNT327662:RNU327662 RXP327662:RXQ327662 SHL327662:SHM327662 SRH327662:SRI327662 TBD327662:TBE327662 TKZ327662:TLA327662 TUV327662:TUW327662 UER327662:UES327662 UON327662:UOO327662 UYJ327662:UYK327662 VIF327662:VIG327662 VSB327662:VSC327662 WBX327662:WBY327662 WLT327662:WLU327662 WVP327662:WVQ327662 H393198:I393198 JD393198:JE393198 SZ393198:TA393198 ACV393198:ACW393198 AMR393198:AMS393198 AWN393198:AWO393198 BGJ393198:BGK393198 BQF393198:BQG393198 CAB393198:CAC393198 CJX393198:CJY393198 CTT393198:CTU393198 DDP393198:DDQ393198 DNL393198:DNM393198 DXH393198:DXI393198 EHD393198:EHE393198 EQZ393198:ERA393198 FAV393198:FAW393198 FKR393198:FKS393198 FUN393198:FUO393198 GEJ393198:GEK393198 GOF393198:GOG393198 GYB393198:GYC393198 HHX393198:HHY393198 HRT393198:HRU393198 IBP393198:IBQ393198 ILL393198:ILM393198 IVH393198:IVI393198 JFD393198:JFE393198 JOZ393198:JPA393198 JYV393198:JYW393198 KIR393198:KIS393198 KSN393198:KSO393198 LCJ393198:LCK393198 LMF393198:LMG393198 LWB393198:LWC393198 MFX393198:MFY393198 MPT393198:MPU393198 MZP393198:MZQ393198 NJL393198:NJM393198 NTH393198:NTI393198 ODD393198:ODE393198 OMZ393198:ONA393198 OWV393198:OWW393198 PGR393198:PGS393198 PQN393198:PQO393198 QAJ393198:QAK393198 QKF393198:QKG393198 QUB393198:QUC393198 RDX393198:RDY393198 RNT393198:RNU393198 RXP393198:RXQ393198 SHL393198:SHM393198 SRH393198:SRI393198 TBD393198:TBE393198 TKZ393198:TLA393198 TUV393198:TUW393198 UER393198:UES393198 UON393198:UOO393198 UYJ393198:UYK393198 VIF393198:VIG393198 VSB393198:VSC393198 WBX393198:WBY393198 WLT393198:WLU393198 WVP393198:WVQ393198 H458734:I458734 JD458734:JE458734 SZ458734:TA458734 ACV458734:ACW458734 AMR458734:AMS458734 AWN458734:AWO458734 BGJ458734:BGK458734 BQF458734:BQG458734 CAB458734:CAC458734 CJX458734:CJY458734 CTT458734:CTU458734 DDP458734:DDQ458734 DNL458734:DNM458734 DXH458734:DXI458734 EHD458734:EHE458734 EQZ458734:ERA458734 FAV458734:FAW458734 FKR458734:FKS458734 FUN458734:FUO458734 GEJ458734:GEK458734 GOF458734:GOG458734 GYB458734:GYC458734 HHX458734:HHY458734 HRT458734:HRU458734 IBP458734:IBQ458734 ILL458734:ILM458734 IVH458734:IVI458734 JFD458734:JFE458734 JOZ458734:JPA458734 JYV458734:JYW458734 KIR458734:KIS458734 KSN458734:KSO458734 LCJ458734:LCK458734 LMF458734:LMG458734 LWB458734:LWC458734 MFX458734:MFY458734 MPT458734:MPU458734 MZP458734:MZQ458734 NJL458734:NJM458734 NTH458734:NTI458734 ODD458734:ODE458734 OMZ458734:ONA458734 OWV458734:OWW458734 PGR458734:PGS458734 PQN458734:PQO458734 QAJ458734:QAK458734 QKF458734:QKG458734 QUB458734:QUC458734 RDX458734:RDY458734 RNT458734:RNU458734 RXP458734:RXQ458734 SHL458734:SHM458734 SRH458734:SRI458734 TBD458734:TBE458734 TKZ458734:TLA458734 TUV458734:TUW458734 UER458734:UES458734 UON458734:UOO458734 UYJ458734:UYK458734 VIF458734:VIG458734 VSB458734:VSC458734 WBX458734:WBY458734 WLT458734:WLU458734 WVP458734:WVQ458734 H524270:I524270 JD524270:JE524270 SZ524270:TA524270 ACV524270:ACW524270 AMR524270:AMS524270 AWN524270:AWO524270 BGJ524270:BGK524270 BQF524270:BQG524270 CAB524270:CAC524270 CJX524270:CJY524270 CTT524270:CTU524270 DDP524270:DDQ524270 DNL524270:DNM524270 DXH524270:DXI524270 EHD524270:EHE524270 EQZ524270:ERA524270 FAV524270:FAW524270 FKR524270:FKS524270 FUN524270:FUO524270 GEJ524270:GEK524270 GOF524270:GOG524270 GYB524270:GYC524270 HHX524270:HHY524270 HRT524270:HRU524270 IBP524270:IBQ524270 ILL524270:ILM524270 IVH524270:IVI524270 JFD524270:JFE524270 JOZ524270:JPA524270 JYV524270:JYW524270 KIR524270:KIS524270 KSN524270:KSO524270 LCJ524270:LCK524270 LMF524270:LMG524270 LWB524270:LWC524270 MFX524270:MFY524270 MPT524270:MPU524270 MZP524270:MZQ524270 NJL524270:NJM524270 NTH524270:NTI524270 ODD524270:ODE524270 OMZ524270:ONA524270 OWV524270:OWW524270 PGR524270:PGS524270 PQN524270:PQO524270 QAJ524270:QAK524270 QKF524270:QKG524270 QUB524270:QUC524270 RDX524270:RDY524270 RNT524270:RNU524270 RXP524270:RXQ524270 SHL524270:SHM524270 SRH524270:SRI524270 TBD524270:TBE524270 TKZ524270:TLA524270 TUV524270:TUW524270 UER524270:UES524270 UON524270:UOO524270 UYJ524270:UYK524270 VIF524270:VIG524270 VSB524270:VSC524270 WBX524270:WBY524270 WLT524270:WLU524270 WVP524270:WVQ524270 H589806:I589806 JD589806:JE589806 SZ589806:TA589806 ACV589806:ACW589806 AMR589806:AMS589806 AWN589806:AWO589806 BGJ589806:BGK589806 BQF589806:BQG589806 CAB589806:CAC589806 CJX589806:CJY589806 CTT589806:CTU589806 DDP589806:DDQ589806 DNL589806:DNM589806 DXH589806:DXI589806 EHD589806:EHE589806 EQZ589806:ERA589806 FAV589806:FAW589806 FKR589806:FKS589806 FUN589806:FUO589806 GEJ589806:GEK589806 GOF589806:GOG589806 GYB589806:GYC589806 HHX589806:HHY589806 HRT589806:HRU589806 IBP589806:IBQ589806 ILL589806:ILM589806 IVH589806:IVI589806 JFD589806:JFE589806 JOZ589806:JPA589806 JYV589806:JYW589806 KIR589806:KIS589806 KSN589806:KSO589806 LCJ589806:LCK589806 LMF589806:LMG589806 LWB589806:LWC589806 MFX589806:MFY589806 MPT589806:MPU589806 MZP589806:MZQ589806 NJL589806:NJM589806 NTH589806:NTI589806 ODD589806:ODE589806 OMZ589806:ONA589806 OWV589806:OWW589806 PGR589806:PGS589806 PQN589806:PQO589806 QAJ589806:QAK589806 QKF589806:QKG589806 QUB589806:QUC589806 RDX589806:RDY589806 RNT589806:RNU589806 RXP589806:RXQ589806 SHL589806:SHM589806 SRH589806:SRI589806 TBD589806:TBE589806 TKZ589806:TLA589806 TUV589806:TUW589806 UER589806:UES589806 UON589806:UOO589806 UYJ589806:UYK589806 VIF589806:VIG589806 VSB589806:VSC589806 WBX589806:WBY589806 WLT589806:WLU589806 WVP589806:WVQ589806 H655342:I655342 JD655342:JE655342 SZ655342:TA655342 ACV655342:ACW655342 AMR655342:AMS655342 AWN655342:AWO655342 BGJ655342:BGK655342 BQF655342:BQG655342 CAB655342:CAC655342 CJX655342:CJY655342 CTT655342:CTU655342 DDP655342:DDQ655342 DNL655342:DNM655342 DXH655342:DXI655342 EHD655342:EHE655342 EQZ655342:ERA655342 FAV655342:FAW655342 FKR655342:FKS655342 FUN655342:FUO655342 GEJ655342:GEK655342 GOF655342:GOG655342 GYB655342:GYC655342 HHX655342:HHY655342 HRT655342:HRU655342 IBP655342:IBQ655342 ILL655342:ILM655342 IVH655342:IVI655342 JFD655342:JFE655342 JOZ655342:JPA655342 JYV655342:JYW655342 KIR655342:KIS655342 KSN655342:KSO655342 LCJ655342:LCK655342 LMF655342:LMG655342 LWB655342:LWC655342 MFX655342:MFY655342 MPT655342:MPU655342 MZP655342:MZQ655342 NJL655342:NJM655342 NTH655342:NTI655342 ODD655342:ODE655342 OMZ655342:ONA655342 OWV655342:OWW655342 PGR655342:PGS655342 PQN655342:PQO655342 QAJ655342:QAK655342 QKF655342:QKG655342 QUB655342:QUC655342 RDX655342:RDY655342 RNT655342:RNU655342 RXP655342:RXQ655342 SHL655342:SHM655342 SRH655342:SRI655342 TBD655342:TBE655342 TKZ655342:TLA655342 TUV655342:TUW655342 UER655342:UES655342 UON655342:UOO655342 UYJ655342:UYK655342 VIF655342:VIG655342 VSB655342:VSC655342 WBX655342:WBY655342 WLT655342:WLU655342 WVP655342:WVQ655342 H720878:I720878 JD720878:JE720878 SZ720878:TA720878 ACV720878:ACW720878 AMR720878:AMS720878 AWN720878:AWO720878 BGJ720878:BGK720878 BQF720878:BQG720878 CAB720878:CAC720878 CJX720878:CJY720878 CTT720878:CTU720878 DDP720878:DDQ720878 DNL720878:DNM720878 DXH720878:DXI720878 EHD720878:EHE720878 EQZ720878:ERA720878 FAV720878:FAW720878 FKR720878:FKS720878 FUN720878:FUO720878 GEJ720878:GEK720878 GOF720878:GOG720878 GYB720878:GYC720878 HHX720878:HHY720878 HRT720878:HRU720878 IBP720878:IBQ720878 ILL720878:ILM720878 IVH720878:IVI720878 JFD720878:JFE720878 JOZ720878:JPA720878 JYV720878:JYW720878 KIR720878:KIS720878 KSN720878:KSO720878 LCJ720878:LCK720878 LMF720878:LMG720878 LWB720878:LWC720878 MFX720878:MFY720878 MPT720878:MPU720878 MZP720878:MZQ720878 NJL720878:NJM720878 NTH720878:NTI720878 ODD720878:ODE720878 OMZ720878:ONA720878 OWV720878:OWW720878 PGR720878:PGS720878 PQN720878:PQO720878 QAJ720878:QAK720878 QKF720878:QKG720878 QUB720878:QUC720878 RDX720878:RDY720878 RNT720878:RNU720878 RXP720878:RXQ720878 SHL720878:SHM720878 SRH720878:SRI720878 TBD720878:TBE720878 TKZ720878:TLA720878 TUV720878:TUW720878 UER720878:UES720878 UON720878:UOO720878 UYJ720878:UYK720878 VIF720878:VIG720878 VSB720878:VSC720878 WBX720878:WBY720878 WLT720878:WLU720878 WVP720878:WVQ720878 H786414:I786414 JD786414:JE786414 SZ786414:TA786414 ACV786414:ACW786414 AMR786414:AMS786414 AWN786414:AWO786414 BGJ786414:BGK786414 BQF786414:BQG786414 CAB786414:CAC786414 CJX786414:CJY786414 CTT786414:CTU786414 DDP786414:DDQ786414 DNL786414:DNM786414 DXH786414:DXI786414 EHD786414:EHE786414 EQZ786414:ERA786414 FAV786414:FAW786414 FKR786414:FKS786414 FUN786414:FUO786414 GEJ786414:GEK786414 GOF786414:GOG786414 GYB786414:GYC786414 HHX786414:HHY786414 HRT786414:HRU786414 IBP786414:IBQ786414 ILL786414:ILM786414 IVH786414:IVI786414 JFD786414:JFE786414 JOZ786414:JPA786414 JYV786414:JYW786414 KIR786414:KIS786414 KSN786414:KSO786414 LCJ786414:LCK786414 LMF786414:LMG786414 LWB786414:LWC786414 MFX786414:MFY786414 MPT786414:MPU786414 MZP786414:MZQ786414 NJL786414:NJM786414 NTH786414:NTI786414 ODD786414:ODE786414 OMZ786414:ONA786414 OWV786414:OWW786414 PGR786414:PGS786414 PQN786414:PQO786414 QAJ786414:QAK786414 QKF786414:QKG786414 QUB786414:QUC786414 RDX786414:RDY786414 RNT786414:RNU786414 RXP786414:RXQ786414 SHL786414:SHM786414 SRH786414:SRI786414 TBD786414:TBE786414 TKZ786414:TLA786414 TUV786414:TUW786414 UER786414:UES786414 UON786414:UOO786414 UYJ786414:UYK786414 VIF786414:VIG786414 VSB786414:VSC786414 WBX786414:WBY786414 WLT786414:WLU786414 WVP786414:WVQ786414 H851950:I851950 JD851950:JE851950 SZ851950:TA851950 ACV851950:ACW851950 AMR851950:AMS851950 AWN851950:AWO851950 BGJ851950:BGK851950 BQF851950:BQG851950 CAB851950:CAC851950 CJX851950:CJY851950 CTT851950:CTU851950 DDP851950:DDQ851950 DNL851950:DNM851950 DXH851950:DXI851950 EHD851950:EHE851950 EQZ851950:ERA851950 FAV851950:FAW851950 FKR851950:FKS851950 FUN851950:FUO851950 GEJ851950:GEK851950 GOF851950:GOG851950 GYB851950:GYC851950 HHX851950:HHY851950 HRT851950:HRU851950 IBP851950:IBQ851950 ILL851950:ILM851950 IVH851950:IVI851950 JFD851950:JFE851950 JOZ851950:JPA851950 JYV851950:JYW851950 KIR851950:KIS851950 KSN851950:KSO851950 LCJ851950:LCK851950 LMF851950:LMG851950 LWB851950:LWC851950 MFX851950:MFY851950 MPT851950:MPU851950 MZP851950:MZQ851950 NJL851950:NJM851950 NTH851950:NTI851950 ODD851950:ODE851950 OMZ851950:ONA851950 OWV851950:OWW851950 PGR851950:PGS851950 PQN851950:PQO851950 QAJ851950:QAK851950 QKF851950:QKG851950 QUB851950:QUC851950 RDX851950:RDY851950 RNT851950:RNU851950 RXP851950:RXQ851950 SHL851950:SHM851950 SRH851950:SRI851950 TBD851950:TBE851950 TKZ851950:TLA851950 TUV851950:TUW851950 UER851950:UES851950 UON851950:UOO851950 UYJ851950:UYK851950 VIF851950:VIG851950 VSB851950:VSC851950 WBX851950:WBY851950 WLT851950:WLU851950 WVP851950:WVQ851950 H917486:I917486 JD917486:JE917486 SZ917486:TA917486 ACV917486:ACW917486 AMR917486:AMS917486 AWN917486:AWO917486 BGJ917486:BGK917486 BQF917486:BQG917486 CAB917486:CAC917486 CJX917486:CJY917486 CTT917486:CTU917486 DDP917486:DDQ917486 DNL917486:DNM917486 DXH917486:DXI917486 EHD917486:EHE917486 EQZ917486:ERA917486 FAV917486:FAW917486 FKR917486:FKS917486 FUN917486:FUO917486 GEJ917486:GEK917486 GOF917486:GOG917486 GYB917486:GYC917486 HHX917486:HHY917486 HRT917486:HRU917486 IBP917486:IBQ917486 ILL917486:ILM917486 IVH917486:IVI917486 JFD917486:JFE917486 JOZ917486:JPA917486 JYV917486:JYW917486 KIR917486:KIS917486 KSN917486:KSO917486 LCJ917486:LCK917486 LMF917486:LMG917486 LWB917486:LWC917486 MFX917486:MFY917486 MPT917486:MPU917486 MZP917486:MZQ917486 NJL917486:NJM917486 NTH917486:NTI917486 ODD917486:ODE917486 OMZ917486:ONA917486 OWV917486:OWW917486 PGR917486:PGS917486 PQN917486:PQO917486 QAJ917486:QAK917486 QKF917486:QKG917486 QUB917486:QUC917486 RDX917486:RDY917486 RNT917486:RNU917486 RXP917486:RXQ917486 SHL917486:SHM917486 SRH917486:SRI917486 TBD917486:TBE917486 TKZ917486:TLA917486 TUV917486:TUW917486 UER917486:UES917486 UON917486:UOO917486 UYJ917486:UYK917486 VIF917486:VIG917486 VSB917486:VSC917486 WBX917486:WBY917486 WLT917486:WLU917486 WVP917486:WVQ917486 H983022:I983022 JD983022:JE983022 SZ983022:TA983022 ACV983022:ACW983022 AMR983022:AMS983022 AWN983022:AWO983022 BGJ983022:BGK983022 BQF983022:BQG983022 CAB983022:CAC983022 CJX983022:CJY983022 CTT983022:CTU983022 DDP983022:DDQ983022 DNL983022:DNM983022 DXH983022:DXI983022 EHD983022:EHE983022 EQZ983022:ERA983022 FAV983022:FAW983022 FKR983022:FKS983022 FUN983022:FUO983022 GEJ983022:GEK983022 GOF983022:GOG983022 GYB983022:GYC983022 HHX983022:HHY983022 HRT983022:HRU983022 IBP983022:IBQ983022 ILL983022:ILM983022 IVH983022:IVI983022 JFD983022:JFE983022 JOZ983022:JPA983022 JYV983022:JYW983022 KIR983022:KIS983022 KSN983022:KSO983022 LCJ983022:LCK983022 LMF983022:LMG983022 LWB983022:LWC983022 MFX983022:MFY983022 MPT983022:MPU983022 MZP983022:MZQ983022 NJL983022:NJM983022 NTH983022:NTI983022 ODD983022:ODE983022 OMZ983022:ONA983022 OWV983022:OWW983022 PGR983022:PGS983022 PQN983022:PQO983022 QAJ983022:QAK983022 QKF983022:QKG983022 QUB983022:QUC983022 RDX983022:RDY983022 RNT983022:RNU983022 RXP983022:RXQ983022 SHL983022:SHM983022 SRH983022:SRI983022 TBD983022:TBE983022 TKZ983022:TLA983022 TUV983022:TUW983022 UER983022:UES983022 UON983022:UOO983022 UYJ983022:UYK983022 VIF983022:VIG983022 VSB983022:VSC983022 WBX983022:WBY983022 WLT983022:WLU983022 WVP983022:WVQ983022">
      <formula1>999999999999</formula1>
    </dataValidation>
    <dataValidation type="whole" operator="notEqual" allowBlank="1" showInputMessage="1" showErrorMessage="1" errorTitle="Pogrešan upis" error="Dopušten je upis samo cjelobrojnih vrijednosti" sqref="H14:I14 H88:I100 H53:I53 H25:I34 H61:I61 H64:I65 H72:I72 H69:I69 H76:I76 H79:I80 H84:I86 H102:I104">
      <formula1>999999999999</formula1>
    </dataValidation>
    <dataValidation type="whole" operator="greaterThanOrEqual" allowBlank="1" showInputMessage="1" showErrorMessage="1" errorTitle="Pogrešan upis" error="Dopušten je upis samo pozitivnih cjelobrojnih vrijednosti" sqref="H70:I71 H77:I78 H7:I13 H73:I74 H62:I63 H54:I60 H35:I52 H15:I24 H81:I82 H66:I67">
      <formula1>0</formula1>
    </dataValidation>
  </dataValidations>
  <pageMargins left="0.75" right="0.17" top="1" bottom="1" header="0.5" footer="0.5"/>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view="pageBreakPreview" topLeftCell="A43" zoomScale="110" zoomScaleNormal="100" workbookViewId="0">
      <selection activeCell="H48" sqref="H48"/>
    </sheetView>
  </sheetViews>
  <sheetFormatPr defaultColWidth="9.140625" defaultRowHeight="12.75" x14ac:dyDescent="0.2"/>
  <cols>
    <col min="1" max="6" width="9.140625" style="11"/>
    <col min="7" max="7" width="9.140625" style="23"/>
    <col min="8" max="9" width="16.28515625" style="47" customWidth="1"/>
    <col min="10" max="16384" width="9.140625" style="11"/>
  </cols>
  <sheetData>
    <row r="1" spans="1:9" x14ac:dyDescent="0.2">
      <c r="A1" s="265" t="s">
        <v>214</v>
      </c>
      <c r="B1" s="293"/>
      <c r="C1" s="293"/>
      <c r="D1" s="293"/>
      <c r="E1" s="293"/>
      <c r="F1" s="293"/>
      <c r="G1" s="293"/>
      <c r="H1" s="293"/>
      <c r="I1" s="293"/>
    </row>
    <row r="2" spans="1:9" ht="12.75" customHeight="1" x14ac:dyDescent="0.2">
      <c r="A2" s="264" t="s">
        <v>512</v>
      </c>
      <c r="B2" s="224"/>
      <c r="C2" s="224"/>
      <c r="D2" s="224"/>
      <c r="E2" s="224"/>
      <c r="F2" s="224"/>
      <c r="G2" s="224"/>
      <c r="H2" s="224"/>
      <c r="I2" s="224"/>
    </row>
    <row r="3" spans="1:9" x14ac:dyDescent="0.2">
      <c r="A3" s="297" t="s">
        <v>361</v>
      </c>
      <c r="B3" s="298"/>
      <c r="C3" s="298"/>
      <c r="D3" s="298"/>
      <c r="E3" s="298"/>
      <c r="F3" s="298"/>
      <c r="G3" s="298"/>
      <c r="H3" s="298"/>
      <c r="I3" s="298"/>
    </row>
    <row r="4" spans="1:9" ht="12.75" customHeight="1" x14ac:dyDescent="0.2">
      <c r="A4" s="294" t="s">
        <v>513</v>
      </c>
      <c r="B4" s="295"/>
      <c r="C4" s="295"/>
      <c r="D4" s="295"/>
      <c r="E4" s="295"/>
      <c r="F4" s="295"/>
      <c r="G4" s="295"/>
      <c r="H4" s="295"/>
      <c r="I4" s="296"/>
    </row>
    <row r="5" spans="1:9" ht="23.25" thickBot="1" x14ac:dyDescent="0.25">
      <c r="A5" s="299" t="s">
        <v>2</v>
      </c>
      <c r="B5" s="300"/>
      <c r="C5" s="300"/>
      <c r="D5" s="300"/>
      <c r="E5" s="300"/>
      <c r="F5" s="301"/>
      <c r="G5" s="13" t="s">
        <v>115</v>
      </c>
      <c r="H5" s="38" t="s">
        <v>377</v>
      </c>
      <c r="I5" s="38" t="s">
        <v>353</v>
      </c>
    </row>
    <row r="6" spans="1:9" x14ac:dyDescent="0.2">
      <c r="A6" s="302">
        <v>1</v>
      </c>
      <c r="B6" s="303"/>
      <c r="C6" s="303"/>
      <c r="D6" s="303"/>
      <c r="E6" s="303"/>
      <c r="F6" s="304"/>
      <c r="G6" s="20">
        <v>2</v>
      </c>
      <c r="H6" s="20" t="s">
        <v>215</v>
      </c>
      <c r="I6" s="20" t="s">
        <v>216</v>
      </c>
    </row>
    <row r="7" spans="1:9" x14ac:dyDescent="0.2">
      <c r="A7" s="272" t="s">
        <v>217</v>
      </c>
      <c r="B7" s="273"/>
      <c r="C7" s="273"/>
      <c r="D7" s="273"/>
      <c r="E7" s="273"/>
      <c r="F7" s="273"/>
      <c r="G7" s="273"/>
      <c r="H7" s="273"/>
      <c r="I7" s="274"/>
    </row>
    <row r="8" spans="1:9" ht="12.75" customHeight="1" x14ac:dyDescent="0.2">
      <c r="A8" s="275" t="s">
        <v>218</v>
      </c>
      <c r="B8" s="276"/>
      <c r="C8" s="276"/>
      <c r="D8" s="276"/>
      <c r="E8" s="276"/>
      <c r="F8" s="277"/>
      <c r="G8" s="21">
        <v>1</v>
      </c>
      <c r="H8" s="39">
        <v>1520000000</v>
      </c>
      <c r="I8" s="39">
        <v>659000000</v>
      </c>
    </row>
    <row r="9" spans="1:9" ht="12.75" customHeight="1" x14ac:dyDescent="0.2">
      <c r="A9" s="290" t="s">
        <v>219</v>
      </c>
      <c r="B9" s="291"/>
      <c r="C9" s="291"/>
      <c r="D9" s="291"/>
      <c r="E9" s="291"/>
      <c r="F9" s="292"/>
      <c r="G9" s="17">
        <v>2</v>
      </c>
      <c r="H9" s="40">
        <f>H10+H11+H12+H13+H14+H15+H16+H17</f>
        <v>1611000000</v>
      </c>
      <c r="I9" s="40">
        <f>I10+I11+I12+I13+I14+I15+I16+I17</f>
        <v>2183000000</v>
      </c>
    </row>
    <row r="10" spans="1:9" ht="12.75" customHeight="1" x14ac:dyDescent="0.2">
      <c r="A10" s="287" t="s">
        <v>220</v>
      </c>
      <c r="B10" s="288"/>
      <c r="C10" s="288"/>
      <c r="D10" s="288"/>
      <c r="E10" s="288"/>
      <c r="F10" s="289"/>
      <c r="G10" s="22">
        <v>3</v>
      </c>
      <c r="H10" s="41">
        <v>1683000000</v>
      </c>
      <c r="I10" s="41">
        <v>1814000000</v>
      </c>
    </row>
    <row r="11" spans="1:9" ht="31.15" customHeight="1" x14ac:dyDescent="0.2">
      <c r="A11" s="287" t="s">
        <v>385</v>
      </c>
      <c r="B11" s="288"/>
      <c r="C11" s="288"/>
      <c r="D11" s="288"/>
      <c r="E11" s="288"/>
      <c r="F11" s="289"/>
      <c r="G11" s="22">
        <v>4</v>
      </c>
      <c r="H11" s="41">
        <v>-43000000</v>
      </c>
      <c r="I11" s="41">
        <v>418000000</v>
      </c>
    </row>
    <row r="12" spans="1:9" ht="28.15" customHeight="1" x14ac:dyDescent="0.2">
      <c r="A12" s="287" t="s">
        <v>386</v>
      </c>
      <c r="B12" s="288"/>
      <c r="C12" s="288"/>
      <c r="D12" s="288"/>
      <c r="E12" s="288"/>
      <c r="F12" s="289"/>
      <c r="G12" s="22">
        <v>5</v>
      </c>
      <c r="H12" s="41">
        <v>0</v>
      </c>
      <c r="I12" s="41">
        <v>0</v>
      </c>
    </row>
    <row r="13" spans="1:9" ht="12.75" customHeight="1" x14ac:dyDescent="0.2">
      <c r="A13" s="287" t="s">
        <v>221</v>
      </c>
      <c r="B13" s="288"/>
      <c r="C13" s="288"/>
      <c r="D13" s="288"/>
      <c r="E13" s="288"/>
      <c r="F13" s="289"/>
      <c r="G13" s="22">
        <v>6</v>
      </c>
      <c r="H13" s="41">
        <v>0</v>
      </c>
      <c r="I13" s="41">
        <v>0</v>
      </c>
    </row>
    <row r="14" spans="1:9" ht="12.75" customHeight="1" x14ac:dyDescent="0.2">
      <c r="A14" s="287" t="s">
        <v>222</v>
      </c>
      <c r="B14" s="288"/>
      <c r="C14" s="288"/>
      <c r="D14" s="288"/>
      <c r="E14" s="288"/>
      <c r="F14" s="289"/>
      <c r="G14" s="22">
        <v>7</v>
      </c>
      <c r="H14" s="41">
        <v>88000000</v>
      </c>
      <c r="I14" s="41">
        <v>73000000</v>
      </c>
    </row>
    <row r="15" spans="1:9" ht="12.75" customHeight="1" x14ac:dyDescent="0.2">
      <c r="A15" s="287" t="s">
        <v>223</v>
      </c>
      <c r="B15" s="288"/>
      <c r="C15" s="288"/>
      <c r="D15" s="288"/>
      <c r="E15" s="288"/>
      <c r="F15" s="289"/>
      <c r="G15" s="22">
        <v>8</v>
      </c>
      <c r="H15" s="41">
        <v>-23000000</v>
      </c>
      <c r="I15" s="41">
        <v>-135000000</v>
      </c>
    </row>
    <row r="16" spans="1:9" ht="12.75" customHeight="1" x14ac:dyDescent="0.2">
      <c r="A16" s="287" t="s">
        <v>224</v>
      </c>
      <c r="B16" s="288"/>
      <c r="C16" s="288"/>
      <c r="D16" s="288"/>
      <c r="E16" s="288"/>
      <c r="F16" s="289"/>
      <c r="G16" s="22">
        <v>9</v>
      </c>
      <c r="H16" s="41">
        <v>45000000</v>
      </c>
      <c r="I16" s="41">
        <v>-29000000</v>
      </c>
    </row>
    <row r="17" spans="1:9" ht="27.6" customHeight="1" x14ac:dyDescent="0.2">
      <c r="A17" s="287" t="s">
        <v>225</v>
      </c>
      <c r="B17" s="288"/>
      <c r="C17" s="288"/>
      <c r="D17" s="288"/>
      <c r="E17" s="288"/>
      <c r="F17" s="289"/>
      <c r="G17" s="22">
        <v>10</v>
      </c>
      <c r="H17" s="41">
        <v>-139000000</v>
      </c>
      <c r="I17" s="41">
        <v>42000000</v>
      </c>
    </row>
    <row r="18" spans="1:9" ht="29.45" customHeight="1" x14ac:dyDescent="0.2">
      <c r="A18" s="266" t="s">
        <v>388</v>
      </c>
      <c r="B18" s="267"/>
      <c r="C18" s="267"/>
      <c r="D18" s="267"/>
      <c r="E18" s="267"/>
      <c r="F18" s="268"/>
      <c r="G18" s="17">
        <v>11</v>
      </c>
      <c r="H18" s="40">
        <f>H8+H9</f>
        <v>3131000000</v>
      </c>
      <c r="I18" s="40">
        <f>I8+I9</f>
        <v>2842000000</v>
      </c>
    </row>
    <row r="19" spans="1:9" ht="12.75" customHeight="1" x14ac:dyDescent="0.2">
      <c r="A19" s="290" t="s">
        <v>226</v>
      </c>
      <c r="B19" s="291"/>
      <c r="C19" s="291"/>
      <c r="D19" s="291"/>
      <c r="E19" s="291"/>
      <c r="F19" s="292"/>
      <c r="G19" s="17">
        <v>12</v>
      </c>
      <c r="H19" s="40">
        <f>H20+H21+H22+H23</f>
        <v>-239000000</v>
      </c>
      <c r="I19" s="40">
        <f>I20+I21+I22+I23</f>
        <v>34000000</v>
      </c>
    </row>
    <row r="20" spans="1:9" ht="12.75" customHeight="1" x14ac:dyDescent="0.2">
      <c r="A20" s="287" t="s">
        <v>227</v>
      </c>
      <c r="B20" s="288"/>
      <c r="C20" s="288"/>
      <c r="D20" s="288"/>
      <c r="E20" s="288"/>
      <c r="F20" s="289"/>
      <c r="G20" s="22">
        <v>13</v>
      </c>
      <c r="H20" s="41">
        <v>764000000</v>
      </c>
      <c r="I20" s="41">
        <v>101000000</v>
      </c>
    </row>
    <row r="21" spans="1:9" ht="12.75" customHeight="1" x14ac:dyDescent="0.2">
      <c r="A21" s="287" t="s">
        <v>228</v>
      </c>
      <c r="B21" s="288"/>
      <c r="C21" s="288"/>
      <c r="D21" s="288"/>
      <c r="E21" s="288"/>
      <c r="F21" s="289"/>
      <c r="G21" s="22">
        <v>14</v>
      </c>
      <c r="H21" s="41">
        <v>-278000000</v>
      </c>
      <c r="I21" s="41">
        <v>-389000000</v>
      </c>
    </row>
    <row r="22" spans="1:9" ht="12.75" customHeight="1" x14ac:dyDescent="0.2">
      <c r="A22" s="287" t="s">
        <v>229</v>
      </c>
      <c r="B22" s="288"/>
      <c r="C22" s="288"/>
      <c r="D22" s="288"/>
      <c r="E22" s="288"/>
      <c r="F22" s="289"/>
      <c r="G22" s="22">
        <v>15</v>
      </c>
      <c r="H22" s="41">
        <v>-725000000</v>
      </c>
      <c r="I22" s="41">
        <v>322000000</v>
      </c>
    </row>
    <row r="23" spans="1:9" ht="12.75" customHeight="1" x14ac:dyDescent="0.2">
      <c r="A23" s="287" t="s">
        <v>230</v>
      </c>
      <c r="B23" s="288"/>
      <c r="C23" s="288"/>
      <c r="D23" s="288"/>
      <c r="E23" s="288"/>
      <c r="F23" s="289"/>
      <c r="G23" s="22">
        <v>16</v>
      </c>
      <c r="H23" s="41">
        <v>0</v>
      </c>
      <c r="I23" s="41">
        <v>0</v>
      </c>
    </row>
    <row r="24" spans="1:9" ht="12.75" customHeight="1" x14ac:dyDescent="0.2">
      <c r="A24" s="266" t="s">
        <v>231</v>
      </c>
      <c r="B24" s="267"/>
      <c r="C24" s="267"/>
      <c r="D24" s="267"/>
      <c r="E24" s="267"/>
      <c r="F24" s="268"/>
      <c r="G24" s="17">
        <v>17</v>
      </c>
      <c r="H24" s="40">
        <f>H18+H19</f>
        <v>2892000000</v>
      </c>
      <c r="I24" s="40">
        <f>I18+I19</f>
        <v>2876000000</v>
      </c>
    </row>
    <row r="25" spans="1:9" ht="12.75" customHeight="1" x14ac:dyDescent="0.2">
      <c r="A25" s="278" t="s">
        <v>232</v>
      </c>
      <c r="B25" s="279"/>
      <c r="C25" s="279"/>
      <c r="D25" s="279"/>
      <c r="E25" s="279"/>
      <c r="F25" s="280"/>
      <c r="G25" s="22">
        <v>18</v>
      </c>
      <c r="H25" s="41">
        <v>0</v>
      </c>
      <c r="I25" s="41">
        <v>0</v>
      </c>
    </row>
    <row r="26" spans="1:9" ht="12.75" customHeight="1" x14ac:dyDescent="0.2">
      <c r="A26" s="278" t="s">
        <v>233</v>
      </c>
      <c r="B26" s="279"/>
      <c r="C26" s="279"/>
      <c r="D26" s="279"/>
      <c r="E26" s="279"/>
      <c r="F26" s="280"/>
      <c r="G26" s="22">
        <v>19</v>
      </c>
      <c r="H26" s="41">
        <v>-61000000</v>
      </c>
      <c r="I26" s="41">
        <v>-41000000</v>
      </c>
    </row>
    <row r="27" spans="1:9" ht="28.9" customHeight="1" x14ac:dyDescent="0.2">
      <c r="A27" s="269" t="s">
        <v>234</v>
      </c>
      <c r="B27" s="270"/>
      <c r="C27" s="270"/>
      <c r="D27" s="270"/>
      <c r="E27" s="270"/>
      <c r="F27" s="271"/>
      <c r="G27" s="18">
        <v>20</v>
      </c>
      <c r="H27" s="42">
        <f>H24+H25+H26</f>
        <v>2831000000</v>
      </c>
      <c r="I27" s="42">
        <f>I24+I25+I26</f>
        <v>2835000000</v>
      </c>
    </row>
    <row r="28" spans="1:9" x14ac:dyDescent="0.2">
      <c r="A28" s="272" t="s">
        <v>235</v>
      </c>
      <c r="B28" s="273"/>
      <c r="C28" s="273"/>
      <c r="D28" s="273"/>
      <c r="E28" s="273"/>
      <c r="F28" s="273"/>
      <c r="G28" s="273"/>
      <c r="H28" s="273"/>
      <c r="I28" s="274"/>
    </row>
    <row r="29" spans="1:9" ht="23.45" customHeight="1" x14ac:dyDescent="0.2">
      <c r="A29" s="275" t="s">
        <v>236</v>
      </c>
      <c r="B29" s="276"/>
      <c r="C29" s="276"/>
      <c r="D29" s="276"/>
      <c r="E29" s="276"/>
      <c r="F29" s="277"/>
      <c r="G29" s="21">
        <v>21</v>
      </c>
      <c r="H29" s="43">
        <v>9000000</v>
      </c>
      <c r="I29" s="43">
        <v>20000000</v>
      </c>
    </row>
    <row r="30" spans="1:9" ht="12.75" customHeight="1" x14ac:dyDescent="0.2">
      <c r="A30" s="278" t="s">
        <v>237</v>
      </c>
      <c r="B30" s="279"/>
      <c r="C30" s="279"/>
      <c r="D30" s="279"/>
      <c r="E30" s="279"/>
      <c r="F30" s="280"/>
      <c r="G30" s="22">
        <v>22</v>
      </c>
      <c r="H30" s="44">
        <v>0</v>
      </c>
      <c r="I30" s="44">
        <v>0</v>
      </c>
    </row>
    <row r="31" spans="1:9" ht="12.75" customHeight="1" x14ac:dyDescent="0.2">
      <c r="A31" s="278" t="s">
        <v>238</v>
      </c>
      <c r="B31" s="279"/>
      <c r="C31" s="279"/>
      <c r="D31" s="279"/>
      <c r="E31" s="279"/>
      <c r="F31" s="280"/>
      <c r="G31" s="22">
        <v>23</v>
      </c>
      <c r="H31" s="44">
        <v>11000000</v>
      </c>
      <c r="I31" s="44">
        <v>9000000</v>
      </c>
    </row>
    <row r="32" spans="1:9" ht="12.75" customHeight="1" x14ac:dyDescent="0.2">
      <c r="A32" s="278" t="s">
        <v>239</v>
      </c>
      <c r="B32" s="279"/>
      <c r="C32" s="279"/>
      <c r="D32" s="279"/>
      <c r="E32" s="279"/>
      <c r="F32" s="280"/>
      <c r="G32" s="22">
        <v>24</v>
      </c>
      <c r="H32" s="44">
        <v>1000000</v>
      </c>
      <c r="I32" s="44">
        <v>10000000</v>
      </c>
    </row>
    <row r="33" spans="1:9" ht="12.75" customHeight="1" x14ac:dyDescent="0.2">
      <c r="A33" s="278" t="s">
        <v>240</v>
      </c>
      <c r="B33" s="279"/>
      <c r="C33" s="279"/>
      <c r="D33" s="279"/>
      <c r="E33" s="279"/>
      <c r="F33" s="280"/>
      <c r="G33" s="22">
        <v>25</v>
      </c>
      <c r="H33" s="44">
        <v>0</v>
      </c>
      <c r="I33" s="44">
        <v>0</v>
      </c>
    </row>
    <row r="34" spans="1:9" ht="12.75" customHeight="1" x14ac:dyDescent="0.2">
      <c r="A34" s="278" t="s">
        <v>241</v>
      </c>
      <c r="B34" s="279"/>
      <c r="C34" s="279"/>
      <c r="D34" s="279"/>
      <c r="E34" s="279"/>
      <c r="F34" s="280"/>
      <c r="G34" s="22">
        <v>26</v>
      </c>
      <c r="H34" s="44">
        <v>1000000</v>
      </c>
      <c r="I34" s="44">
        <v>42000000</v>
      </c>
    </row>
    <row r="35" spans="1:9" ht="27.6" customHeight="1" x14ac:dyDescent="0.2">
      <c r="A35" s="266" t="s">
        <v>242</v>
      </c>
      <c r="B35" s="267"/>
      <c r="C35" s="267"/>
      <c r="D35" s="267"/>
      <c r="E35" s="267"/>
      <c r="F35" s="268"/>
      <c r="G35" s="17">
        <v>27</v>
      </c>
      <c r="H35" s="45">
        <f>H29+H30+H31+H32+H33+H34</f>
        <v>22000000</v>
      </c>
      <c r="I35" s="45">
        <f>I29+I30+I31+I32+I33+I34</f>
        <v>81000000</v>
      </c>
    </row>
    <row r="36" spans="1:9" ht="26.45" customHeight="1" x14ac:dyDescent="0.2">
      <c r="A36" s="278" t="s">
        <v>243</v>
      </c>
      <c r="B36" s="279"/>
      <c r="C36" s="279"/>
      <c r="D36" s="279"/>
      <c r="E36" s="279"/>
      <c r="F36" s="280"/>
      <c r="G36" s="22">
        <v>28</v>
      </c>
      <c r="H36" s="44">
        <v>-1967000000</v>
      </c>
      <c r="I36" s="44">
        <v>-2585000000</v>
      </c>
    </row>
    <row r="37" spans="1:9" ht="12.75" customHeight="1" x14ac:dyDescent="0.2">
      <c r="A37" s="278" t="s">
        <v>244</v>
      </c>
      <c r="B37" s="279"/>
      <c r="C37" s="279"/>
      <c r="D37" s="279"/>
      <c r="E37" s="279"/>
      <c r="F37" s="280"/>
      <c r="G37" s="22">
        <v>29</v>
      </c>
      <c r="H37" s="44">
        <v>0</v>
      </c>
      <c r="I37" s="44">
        <v>-12000000</v>
      </c>
    </row>
    <row r="38" spans="1:9" ht="12.75" customHeight="1" x14ac:dyDescent="0.2">
      <c r="A38" s="278" t="s">
        <v>245</v>
      </c>
      <c r="B38" s="279"/>
      <c r="C38" s="279"/>
      <c r="D38" s="279"/>
      <c r="E38" s="279"/>
      <c r="F38" s="280"/>
      <c r="G38" s="22">
        <v>30</v>
      </c>
      <c r="H38" s="44">
        <v>0</v>
      </c>
      <c r="I38" s="44">
        <v>0</v>
      </c>
    </row>
    <row r="39" spans="1:9" ht="12.75" customHeight="1" x14ac:dyDescent="0.2">
      <c r="A39" s="278" t="s">
        <v>246</v>
      </c>
      <c r="B39" s="279"/>
      <c r="C39" s="279"/>
      <c r="D39" s="279"/>
      <c r="E39" s="279"/>
      <c r="F39" s="280"/>
      <c r="G39" s="22">
        <v>31</v>
      </c>
      <c r="H39" s="44">
        <v>0</v>
      </c>
      <c r="I39" s="44">
        <v>0</v>
      </c>
    </row>
    <row r="40" spans="1:9" ht="12.75" customHeight="1" x14ac:dyDescent="0.2">
      <c r="A40" s="278" t="s">
        <v>247</v>
      </c>
      <c r="B40" s="279"/>
      <c r="C40" s="279"/>
      <c r="D40" s="279"/>
      <c r="E40" s="279"/>
      <c r="F40" s="280"/>
      <c r="G40" s="22">
        <v>32</v>
      </c>
      <c r="H40" s="44">
        <v>-297000000</v>
      </c>
      <c r="I40" s="44">
        <v>0</v>
      </c>
    </row>
    <row r="41" spans="1:9" ht="22.9" customHeight="1" x14ac:dyDescent="0.2">
      <c r="A41" s="266" t="s">
        <v>248</v>
      </c>
      <c r="B41" s="267"/>
      <c r="C41" s="267"/>
      <c r="D41" s="267"/>
      <c r="E41" s="267"/>
      <c r="F41" s="268"/>
      <c r="G41" s="17">
        <v>33</v>
      </c>
      <c r="H41" s="45">
        <f>H36+H37+H38+H39+H40</f>
        <v>-2264000000</v>
      </c>
      <c r="I41" s="45">
        <f>I36+I37+I38+I39+I40</f>
        <v>-2597000000</v>
      </c>
    </row>
    <row r="42" spans="1:9" ht="30.6" customHeight="1" x14ac:dyDescent="0.2">
      <c r="A42" s="269" t="s">
        <v>249</v>
      </c>
      <c r="B42" s="270"/>
      <c r="C42" s="270"/>
      <c r="D42" s="270"/>
      <c r="E42" s="270"/>
      <c r="F42" s="271"/>
      <c r="G42" s="18">
        <v>34</v>
      </c>
      <c r="H42" s="46">
        <f>H35+H41</f>
        <v>-2242000000</v>
      </c>
      <c r="I42" s="46">
        <f>I35+I41</f>
        <v>-2516000000</v>
      </c>
    </row>
    <row r="43" spans="1:9" x14ac:dyDescent="0.2">
      <c r="A43" s="272" t="s">
        <v>250</v>
      </c>
      <c r="B43" s="273"/>
      <c r="C43" s="273"/>
      <c r="D43" s="273"/>
      <c r="E43" s="273"/>
      <c r="F43" s="273"/>
      <c r="G43" s="273"/>
      <c r="H43" s="273"/>
      <c r="I43" s="274"/>
    </row>
    <row r="44" spans="1:9" ht="12.75" customHeight="1" x14ac:dyDescent="0.2">
      <c r="A44" s="275" t="s">
        <v>251</v>
      </c>
      <c r="B44" s="276"/>
      <c r="C44" s="276"/>
      <c r="D44" s="276"/>
      <c r="E44" s="276"/>
      <c r="F44" s="277"/>
      <c r="G44" s="21">
        <v>35</v>
      </c>
      <c r="H44" s="43">
        <v>0</v>
      </c>
      <c r="I44" s="43">
        <v>0</v>
      </c>
    </row>
    <row r="45" spans="1:9" ht="27.6" customHeight="1" x14ac:dyDescent="0.2">
      <c r="A45" s="278" t="s">
        <v>252</v>
      </c>
      <c r="B45" s="279"/>
      <c r="C45" s="279"/>
      <c r="D45" s="279"/>
      <c r="E45" s="279"/>
      <c r="F45" s="280"/>
      <c r="G45" s="22">
        <v>36</v>
      </c>
      <c r="H45" s="44">
        <v>0</v>
      </c>
      <c r="I45" s="44">
        <v>0</v>
      </c>
    </row>
    <row r="46" spans="1:9" ht="12.75" customHeight="1" x14ac:dyDescent="0.2">
      <c r="A46" s="278" t="s">
        <v>253</v>
      </c>
      <c r="B46" s="279"/>
      <c r="C46" s="279"/>
      <c r="D46" s="279"/>
      <c r="E46" s="279"/>
      <c r="F46" s="280"/>
      <c r="G46" s="22">
        <v>37</v>
      </c>
      <c r="H46" s="44">
        <v>376000000</v>
      </c>
      <c r="I46" s="44">
        <v>1031000000</v>
      </c>
    </row>
    <row r="47" spans="1:9" ht="12.75" customHeight="1" x14ac:dyDescent="0.2">
      <c r="A47" s="278" t="s">
        <v>254</v>
      </c>
      <c r="B47" s="279"/>
      <c r="C47" s="279"/>
      <c r="D47" s="279"/>
      <c r="E47" s="279"/>
      <c r="F47" s="280"/>
      <c r="G47" s="22">
        <v>38</v>
      </c>
      <c r="H47" s="44">
        <v>0</v>
      </c>
      <c r="I47" s="44">
        <v>197000000</v>
      </c>
    </row>
    <row r="48" spans="1:9" ht="25.9" customHeight="1" x14ac:dyDescent="0.2">
      <c r="A48" s="266" t="s">
        <v>255</v>
      </c>
      <c r="B48" s="267"/>
      <c r="C48" s="267"/>
      <c r="D48" s="267"/>
      <c r="E48" s="267"/>
      <c r="F48" s="268"/>
      <c r="G48" s="17">
        <v>39</v>
      </c>
      <c r="H48" s="45">
        <f>H44+H45+H46+H47</f>
        <v>376000000</v>
      </c>
      <c r="I48" s="45">
        <f>I44+I45+I46+I47</f>
        <v>1228000000</v>
      </c>
    </row>
    <row r="49" spans="1:9" ht="24.6" customHeight="1" x14ac:dyDescent="0.2">
      <c r="A49" s="278" t="s">
        <v>387</v>
      </c>
      <c r="B49" s="279"/>
      <c r="C49" s="279"/>
      <c r="D49" s="279"/>
      <c r="E49" s="279"/>
      <c r="F49" s="280"/>
      <c r="G49" s="22">
        <v>40</v>
      </c>
      <c r="H49" s="44">
        <v>-122000000</v>
      </c>
      <c r="I49" s="44">
        <v>0</v>
      </c>
    </row>
    <row r="50" spans="1:9" ht="12.75" customHeight="1" x14ac:dyDescent="0.2">
      <c r="A50" s="278" t="s">
        <v>256</v>
      </c>
      <c r="B50" s="279"/>
      <c r="C50" s="279"/>
      <c r="D50" s="279"/>
      <c r="E50" s="279"/>
      <c r="F50" s="280"/>
      <c r="G50" s="22">
        <v>41</v>
      </c>
      <c r="H50" s="44">
        <v>-812000000</v>
      </c>
      <c r="I50" s="44">
        <v>-1250000000</v>
      </c>
    </row>
    <row r="51" spans="1:9" ht="12.75" customHeight="1" x14ac:dyDescent="0.2">
      <c r="A51" s="278" t="s">
        <v>257</v>
      </c>
      <c r="B51" s="279"/>
      <c r="C51" s="279"/>
      <c r="D51" s="279"/>
      <c r="E51" s="279"/>
      <c r="F51" s="280"/>
      <c r="G51" s="22">
        <v>42</v>
      </c>
      <c r="H51" s="44">
        <v>0</v>
      </c>
      <c r="I51" s="44">
        <v>0</v>
      </c>
    </row>
    <row r="52" spans="1:9" ht="26.45" customHeight="1" x14ac:dyDescent="0.2">
      <c r="A52" s="278" t="s">
        <v>258</v>
      </c>
      <c r="B52" s="279"/>
      <c r="C52" s="279"/>
      <c r="D52" s="279"/>
      <c r="E52" s="279"/>
      <c r="F52" s="280"/>
      <c r="G52" s="22">
        <v>43</v>
      </c>
      <c r="H52" s="44">
        <v>0</v>
      </c>
      <c r="I52" s="44">
        <v>0</v>
      </c>
    </row>
    <row r="53" spans="1:9" ht="12.75" customHeight="1" x14ac:dyDescent="0.2">
      <c r="A53" s="278" t="s">
        <v>259</v>
      </c>
      <c r="B53" s="279"/>
      <c r="C53" s="279"/>
      <c r="D53" s="279"/>
      <c r="E53" s="279"/>
      <c r="F53" s="280"/>
      <c r="G53" s="22">
        <v>44</v>
      </c>
      <c r="H53" s="44">
        <v>-61000000</v>
      </c>
      <c r="I53" s="44">
        <v>-124000000</v>
      </c>
    </row>
    <row r="54" spans="1:9" ht="27.6" customHeight="1" x14ac:dyDescent="0.2">
      <c r="A54" s="266" t="s">
        <v>260</v>
      </c>
      <c r="B54" s="267"/>
      <c r="C54" s="267"/>
      <c r="D54" s="267"/>
      <c r="E54" s="267"/>
      <c r="F54" s="268"/>
      <c r="G54" s="17">
        <v>45</v>
      </c>
      <c r="H54" s="45">
        <f>H49+H50+H51+H52+H53</f>
        <v>-995000000</v>
      </c>
      <c r="I54" s="45">
        <f>I49+I50+I51+I52+I53</f>
        <v>-1374000000</v>
      </c>
    </row>
    <row r="55" spans="1:9" ht="27.6" customHeight="1" x14ac:dyDescent="0.2">
      <c r="A55" s="281" t="s">
        <v>261</v>
      </c>
      <c r="B55" s="282"/>
      <c r="C55" s="282"/>
      <c r="D55" s="282"/>
      <c r="E55" s="282"/>
      <c r="F55" s="283"/>
      <c r="G55" s="17">
        <v>46</v>
      </c>
      <c r="H55" s="45">
        <f>H48+H54</f>
        <v>-619000000</v>
      </c>
      <c r="I55" s="45">
        <f>I48+I54</f>
        <v>-146000000</v>
      </c>
    </row>
    <row r="56" spans="1:9" x14ac:dyDescent="0.2">
      <c r="A56" s="218" t="s">
        <v>262</v>
      </c>
      <c r="B56" s="219"/>
      <c r="C56" s="219"/>
      <c r="D56" s="219"/>
      <c r="E56" s="219"/>
      <c r="F56" s="220"/>
      <c r="G56" s="22">
        <v>47</v>
      </c>
      <c r="H56" s="44">
        <v>24000000</v>
      </c>
      <c r="I56" s="44">
        <v>6000000</v>
      </c>
    </row>
    <row r="57" spans="1:9" ht="27" customHeight="1" x14ac:dyDescent="0.2">
      <c r="A57" s="281" t="s">
        <v>263</v>
      </c>
      <c r="B57" s="282"/>
      <c r="C57" s="282"/>
      <c r="D57" s="282"/>
      <c r="E57" s="282"/>
      <c r="F57" s="283"/>
      <c r="G57" s="17">
        <v>48</v>
      </c>
      <c r="H57" s="45">
        <f>H27+H42+H55+H56</f>
        <v>-6000000</v>
      </c>
      <c r="I57" s="45">
        <f>I27+I42+I55+I56</f>
        <v>179000000</v>
      </c>
    </row>
    <row r="58" spans="1:9" ht="15.6" customHeight="1" x14ac:dyDescent="0.2">
      <c r="A58" s="284" t="s">
        <v>264</v>
      </c>
      <c r="B58" s="285"/>
      <c r="C58" s="285"/>
      <c r="D58" s="285"/>
      <c r="E58" s="285"/>
      <c r="F58" s="286"/>
      <c r="G58" s="22">
        <v>49</v>
      </c>
      <c r="H58" s="44">
        <v>428000000</v>
      </c>
      <c r="I58" s="44">
        <v>422000000</v>
      </c>
    </row>
    <row r="59" spans="1:9" ht="28.9" customHeight="1" x14ac:dyDescent="0.2">
      <c r="A59" s="269" t="s">
        <v>265</v>
      </c>
      <c r="B59" s="270"/>
      <c r="C59" s="270"/>
      <c r="D59" s="270"/>
      <c r="E59" s="270"/>
      <c r="F59" s="271"/>
      <c r="G59" s="18">
        <v>50</v>
      </c>
      <c r="H59" s="46">
        <f>H57+H58</f>
        <v>422000000</v>
      </c>
      <c r="I59" s="46">
        <f>I57+I58</f>
        <v>601000000</v>
      </c>
    </row>
  </sheetData>
  <sheetProtection algorithmName="SHA-512" hashValue="8oSM39eZycVV8nx9t2+WbudhqdaBB+iO1CH4lvUxSseKqA3MgZTzxOdX8G1U7FqKsmCQkP4ohaXexYpE4tFYrg==" saltValue="xr0Rk2unPD2SChXRPCeRHw==" spinCount="100000" sheet="1" objects="1" scenarios="1"/>
  <mergeCells count="59">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 ref="A16:F16"/>
    <mergeCell ref="A12:F12"/>
    <mergeCell ref="A7:I7"/>
    <mergeCell ref="A8:F8"/>
    <mergeCell ref="A9:F9"/>
    <mergeCell ref="A10:F10"/>
    <mergeCell ref="A11:F11"/>
    <mergeCell ref="A28:I28"/>
    <mergeCell ref="A23:F23"/>
    <mergeCell ref="A24:F24"/>
    <mergeCell ref="A37:F37"/>
    <mergeCell ref="A48:F48"/>
    <mergeCell ref="A39:F39"/>
    <mergeCell ref="A40:F40"/>
    <mergeCell ref="A35:F35"/>
    <mergeCell ref="A36:F36"/>
    <mergeCell ref="A38:F38"/>
    <mergeCell ref="A26:F26"/>
    <mergeCell ref="A27:F2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54:F54"/>
    <mergeCell ref="A41:F41"/>
    <mergeCell ref="A42:F42"/>
    <mergeCell ref="A43:I43"/>
    <mergeCell ref="A44:F44"/>
    <mergeCell ref="A45:F45"/>
    <mergeCell ref="A46:F46"/>
    <mergeCell ref="A47:F47"/>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formula1>9999999998</formula1>
    </dataValidation>
    <dataValidation type="whole" operator="notEqual" allowBlank="1" showInputMessage="1" showErrorMessage="1" errorTitle="Pogrešan upis" error="Dopušten je upis samo cjelobrojnih vrijednosti ili nule" sqref="H39:I39 H55:I57 H42:I42 H8:I27">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formula1>0</formula1>
    </dataValidation>
    <dataValidation type="whole" operator="greaterThanOrEqual" allowBlank="1" showInputMessage="1" showErrorMessage="1" errorTitle="Pogrešan upis" error="Dopušten je upis samo pozitivnih cjelobrojnih vrijednosti ili nule" sqref="H10:I10 H14:I14 H29:I35 H44:I48 H58:I59">
      <formula1>0</formula1>
    </dataValidation>
  </dataValidations>
  <pageMargins left="0.75" right="0.75" top="1" bottom="1" header="0.5" footer="0.5"/>
  <pageSetup paperSize="9" scale="8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view="pageBreakPreview" topLeftCell="A43" zoomScale="110" zoomScaleNormal="100" workbookViewId="0">
      <selection activeCell="K50" sqref="K50"/>
    </sheetView>
  </sheetViews>
  <sheetFormatPr defaultRowHeight="12.75" x14ac:dyDescent="0.2"/>
  <cols>
    <col min="1" max="7" width="9.140625" style="11"/>
    <col min="8" max="9" width="14.85546875" style="47" customWidth="1"/>
    <col min="10" max="10" width="12" style="11" bestFit="1" customWidth="1"/>
    <col min="11" max="11" width="10.28515625" style="11" bestFit="1" customWidth="1"/>
    <col min="12" max="12" width="12.28515625" style="11" bestFit="1" customWidth="1"/>
    <col min="13" max="263" width="9.140625" style="11"/>
    <col min="264" max="265" width="9.85546875" style="11" bestFit="1" customWidth="1"/>
    <col min="266" max="266" width="12" style="11" bestFit="1" customWidth="1"/>
    <col min="267" max="267" width="10.28515625" style="11" bestFit="1" customWidth="1"/>
    <col min="268" max="268" width="12.28515625" style="11" bestFit="1" customWidth="1"/>
    <col min="269" max="519" width="9.140625" style="11"/>
    <col min="520" max="521" width="9.85546875" style="11" bestFit="1" customWidth="1"/>
    <col min="522" max="522" width="12" style="11" bestFit="1" customWidth="1"/>
    <col min="523" max="523" width="10.28515625" style="11" bestFit="1" customWidth="1"/>
    <col min="524" max="524" width="12.28515625" style="11" bestFit="1" customWidth="1"/>
    <col min="525" max="775" width="9.140625" style="11"/>
    <col min="776" max="777" width="9.85546875" style="11" bestFit="1" customWidth="1"/>
    <col min="778" max="778" width="12" style="11" bestFit="1" customWidth="1"/>
    <col min="779" max="779" width="10.28515625" style="11" bestFit="1" customWidth="1"/>
    <col min="780" max="780" width="12.28515625" style="11" bestFit="1" customWidth="1"/>
    <col min="781" max="1031" width="9.140625" style="11"/>
    <col min="1032" max="1033" width="9.85546875" style="11" bestFit="1" customWidth="1"/>
    <col min="1034" max="1034" width="12" style="11" bestFit="1" customWidth="1"/>
    <col min="1035" max="1035" width="10.28515625" style="11" bestFit="1" customWidth="1"/>
    <col min="1036" max="1036" width="12.28515625" style="11" bestFit="1" customWidth="1"/>
    <col min="1037" max="1287" width="9.140625" style="11"/>
    <col min="1288" max="1289" width="9.85546875" style="11" bestFit="1" customWidth="1"/>
    <col min="1290" max="1290" width="12" style="11" bestFit="1" customWidth="1"/>
    <col min="1291" max="1291" width="10.28515625" style="11" bestFit="1" customWidth="1"/>
    <col min="1292" max="1292" width="12.28515625" style="11" bestFit="1" customWidth="1"/>
    <col min="1293" max="1543" width="9.140625" style="11"/>
    <col min="1544" max="1545" width="9.85546875" style="11" bestFit="1" customWidth="1"/>
    <col min="1546" max="1546" width="12" style="11" bestFit="1" customWidth="1"/>
    <col min="1547" max="1547" width="10.28515625" style="11" bestFit="1" customWidth="1"/>
    <col min="1548" max="1548" width="12.28515625" style="11" bestFit="1" customWidth="1"/>
    <col min="1549" max="1799" width="9.140625" style="11"/>
    <col min="1800" max="1801" width="9.85546875" style="11" bestFit="1" customWidth="1"/>
    <col min="1802" max="1802" width="12" style="11" bestFit="1" customWidth="1"/>
    <col min="1803" max="1803" width="10.28515625" style="11" bestFit="1" customWidth="1"/>
    <col min="1804" max="1804" width="12.28515625" style="11" bestFit="1" customWidth="1"/>
    <col min="1805" max="2055" width="9.140625" style="11"/>
    <col min="2056" max="2057" width="9.85546875" style="11" bestFit="1" customWidth="1"/>
    <col min="2058" max="2058" width="12" style="11" bestFit="1" customWidth="1"/>
    <col min="2059" max="2059" width="10.28515625" style="11" bestFit="1" customWidth="1"/>
    <col min="2060" max="2060" width="12.28515625" style="11" bestFit="1" customWidth="1"/>
    <col min="2061" max="2311" width="9.140625" style="11"/>
    <col min="2312" max="2313" width="9.85546875" style="11" bestFit="1" customWidth="1"/>
    <col min="2314" max="2314" width="12" style="11" bestFit="1" customWidth="1"/>
    <col min="2315" max="2315" width="10.28515625" style="11" bestFit="1" customWidth="1"/>
    <col min="2316" max="2316" width="12.28515625" style="11" bestFit="1" customWidth="1"/>
    <col min="2317" max="2567" width="9.140625" style="11"/>
    <col min="2568" max="2569" width="9.85546875" style="11" bestFit="1" customWidth="1"/>
    <col min="2570" max="2570" width="12" style="11" bestFit="1" customWidth="1"/>
    <col min="2571" max="2571" width="10.28515625" style="11" bestFit="1" customWidth="1"/>
    <col min="2572" max="2572" width="12.28515625" style="11" bestFit="1" customWidth="1"/>
    <col min="2573" max="2823" width="9.140625" style="11"/>
    <col min="2824" max="2825" width="9.85546875" style="11" bestFit="1" customWidth="1"/>
    <col min="2826" max="2826" width="12" style="11" bestFit="1" customWidth="1"/>
    <col min="2827" max="2827" width="10.28515625" style="11" bestFit="1" customWidth="1"/>
    <col min="2828" max="2828" width="12.28515625" style="11" bestFit="1" customWidth="1"/>
    <col min="2829" max="3079" width="9.140625" style="11"/>
    <col min="3080" max="3081" width="9.85546875" style="11" bestFit="1" customWidth="1"/>
    <col min="3082" max="3082" width="12" style="11" bestFit="1" customWidth="1"/>
    <col min="3083" max="3083" width="10.28515625" style="11" bestFit="1" customWidth="1"/>
    <col min="3084" max="3084" width="12.28515625" style="11" bestFit="1" customWidth="1"/>
    <col min="3085" max="3335" width="9.140625" style="11"/>
    <col min="3336" max="3337" width="9.85546875" style="11" bestFit="1" customWidth="1"/>
    <col min="3338" max="3338" width="12" style="11" bestFit="1" customWidth="1"/>
    <col min="3339" max="3339" width="10.28515625" style="11" bestFit="1" customWidth="1"/>
    <col min="3340" max="3340" width="12.28515625" style="11" bestFit="1" customWidth="1"/>
    <col min="3341" max="3591" width="9.140625" style="11"/>
    <col min="3592" max="3593" width="9.85546875" style="11" bestFit="1" customWidth="1"/>
    <col min="3594" max="3594" width="12" style="11" bestFit="1" customWidth="1"/>
    <col min="3595" max="3595" width="10.28515625" style="11" bestFit="1" customWidth="1"/>
    <col min="3596" max="3596" width="12.28515625" style="11" bestFit="1" customWidth="1"/>
    <col min="3597" max="3847" width="9.140625" style="11"/>
    <col min="3848" max="3849" width="9.85546875" style="11" bestFit="1" customWidth="1"/>
    <col min="3850" max="3850" width="12" style="11" bestFit="1" customWidth="1"/>
    <col min="3851" max="3851" width="10.28515625" style="11" bestFit="1" customWidth="1"/>
    <col min="3852" max="3852" width="12.28515625" style="11" bestFit="1" customWidth="1"/>
    <col min="3853" max="4103" width="9.140625" style="11"/>
    <col min="4104" max="4105" width="9.85546875" style="11" bestFit="1" customWidth="1"/>
    <col min="4106" max="4106" width="12" style="11" bestFit="1" customWidth="1"/>
    <col min="4107" max="4107" width="10.28515625" style="11" bestFit="1" customWidth="1"/>
    <col min="4108" max="4108" width="12.28515625" style="11" bestFit="1" customWidth="1"/>
    <col min="4109" max="4359" width="9.140625" style="11"/>
    <col min="4360" max="4361" width="9.85546875" style="11" bestFit="1" customWidth="1"/>
    <col min="4362" max="4362" width="12" style="11" bestFit="1" customWidth="1"/>
    <col min="4363" max="4363" width="10.28515625" style="11" bestFit="1" customWidth="1"/>
    <col min="4364" max="4364" width="12.28515625" style="11" bestFit="1" customWidth="1"/>
    <col min="4365" max="4615" width="9.140625" style="11"/>
    <col min="4616" max="4617" width="9.85546875" style="11" bestFit="1" customWidth="1"/>
    <col min="4618" max="4618" width="12" style="11" bestFit="1" customWidth="1"/>
    <col min="4619" max="4619" width="10.28515625" style="11" bestFit="1" customWidth="1"/>
    <col min="4620" max="4620" width="12.28515625" style="11" bestFit="1" customWidth="1"/>
    <col min="4621" max="4871" width="9.140625" style="11"/>
    <col min="4872" max="4873" width="9.85546875" style="11" bestFit="1" customWidth="1"/>
    <col min="4874" max="4874" width="12" style="11" bestFit="1" customWidth="1"/>
    <col min="4875" max="4875" width="10.28515625" style="11" bestFit="1" customWidth="1"/>
    <col min="4876" max="4876" width="12.28515625" style="11" bestFit="1" customWidth="1"/>
    <col min="4877" max="5127" width="9.140625" style="11"/>
    <col min="5128" max="5129" width="9.85546875" style="11" bestFit="1" customWidth="1"/>
    <col min="5130" max="5130" width="12" style="11" bestFit="1" customWidth="1"/>
    <col min="5131" max="5131" width="10.28515625" style="11" bestFit="1" customWidth="1"/>
    <col min="5132" max="5132" width="12.28515625" style="11" bestFit="1" customWidth="1"/>
    <col min="5133" max="5383" width="9.140625" style="11"/>
    <col min="5384" max="5385" width="9.85546875" style="11" bestFit="1" customWidth="1"/>
    <col min="5386" max="5386" width="12" style="11" bestFit="1" customWidth="1"/>
    <col min="5387" max="5387" width="10.28515625" style="11" bestFit="1" customWidth="1"/>
    <col min="5388" max="5388" width="12.28515625" style="11" bestFit="1" customWidth="1"/>
    <col min="5389" max="5639" width="9.140625" style="11"/>
    <col min="5640" max="5641" width="9.85546875" style="11" bestFit="1" customWidth="1"/>
    <col min="5642" max="5642" width="12" style="11" bestFit="1" customWidth="1"/>
    <col min="5643" max="5643" width="10.28515625" style="11" bestFit="1" customWidth="1"/>
    <col min="5644" max="5644" width="12.28515625" style="11" bestFit="1" customWidth="1"/>
    <col min="5645" max="5895" width="9.140625" style="11"/>
    <col min="5896" max="5897" width="9.85546875" style="11" bestFit="1" customWidth="1"/>
    <col min="5898" max="5898" width="12" style="11" bestFit="1" customWidth="1"/>
    <col min="5899" max="5899" width="10.28515625" style="11" bestFit="1" customWidth="1"/>
    <col min="5900" max="5900" width="12.28515625" style="11" bestFit="1" customWidth="1"/>
    <col min="5901" max="6151" width="9.140625" style="11"/>
    <col min="6152" max="6153" width="9.85546875" style="11" bestFit="1" customWidth="1"/>
    <col min="6154" max="6154" width="12" style="11" bestFit="1" customWidth="1"/>
    <col min="6155" max="6155" width="10.28515625" style="11" bestFit="1" customWidth="1"/>
    <col min="6156" max="6156" width="12.28515625" style="11" bestFit="1" customWidth="1"/>
    <col min="6157" max="6407" width="9.140625" style="11"/>
    <col min="6408" max="6409" width="9.85546875" style="11" bestFit="1" customWidth="1"/>
    <col min="6410" max="6410" width="12" style="11" bestFit="1" customWidth="1"/>
    <col min="6411" max="6411" width="10.28515625" style="11" bestFit="1" customWidth="1"/>
    <col min="6412" max="6412" width="12.28515625" style="11" bestFit="1" customWidth="1"/>
    <col min="6413" max="6663" width="9.140625" style="11"/>
    <col min="6664" max="6665" width="9.85546875" style="11" bestFit="1" customWidth="1"/>
    <col min="6666" max="6666" width="12" style="11" bestFit="1" customWidth="1"/>
    <col min="6667" max="6667" width="10.28515625" style="11" bestFit="1" customWidth="1"/>
    <col min="6668" max="6668" width="12.28515625" style="11" bestFit="1" customWidth="1"/>
    <col min="6669" max="6919" width="9.140625" style="11"/>
    <col min="6920" max="6921" width="9.85546875" style="11" bestFit="1" customWidth="1"/>
    <col min="6922" max="6922" width="12" style="11" bestFit="1" customWidth="1"/>
    <col min="6923" max="6923" width="10.28515625" style="11" bestFit="1" customWidth="1"/>
    <col min="6924" max="6924" width="12.28515625" style="11" bestFit="1" customWidth="1"/>
    <col min="6925" max="7175" width="9.140625" style="11"/>
    <col min="7176" max="7177" width="9.85546875" style="11" bestFit="1" customWidth="1"/>
    <col min="7178" max="7178" width="12" style="11" bestFit="1" customWidth="1"/>
    <col min="7179" max="7179" width="10.28515625" style="11" bestFit="1" customWidth="1"/>
    <col min="7180" max="7180" width="12.28515625" style="11" bestFit="1" customWidth="1"/>
    <col min="7181" max="7431" width="9.140625" style="11"/>
    <col min="7432" max="7433" width="9.85546875" style="11" bestFit="1" customWidth="1"/>
    <col min="7434" max="7434" width="12" style="11" bestFit="1" customWidth="1"/>
    <col min="7435" max="7435" width="10.28515625" style="11" bestFit="1" customWidth="1"/>
    <col min="7436" max="7436" width="12.28515625" style="11" bestFit="1" customWidth="1"/>
    <col min="7437" max="7687" width="9.140625" style="11"/>
    <col min="7688" max="7689" width="9.85546875" style="11" bestFit="1" customWidth="1"/>
    <col min="7690" max="7690" width="12" style="11" bestFit="1" customWidth="1"/>
    <col min="7691" max="7691" width="10.28515625" style="11" bestFit="1" customWidth="1"/>
    <col min="7692" max="7692" width="12.28515625" style="11" bestFit="1" customWidth="1"/>
    <col min="7693" max="7943" width="9.140625" style="11"/>
    <col min="7944" max="7945" width="9.85546875" style="11" bestFit="1" customWidth="1"/>
    <col min="7946" max="7946" width="12" style="11" bestFit="1" customWidth="1"/>
    <col min="7947" max="7947" width="10.28515625" style="11" bestFit="1" customWidth="1"/>
    <col min="7948" max="7948" width="12.28515625" style="11" bestFit="1" customWidth="1"/>
    <col min="7949" max="8199" width="9.140625" style="11"/>
    <col min="8200" max="8201" width="9.85546875" style="11" bestFit="1" customWidth="1"/>
    <col min="8202" max="8202" width="12" style="11" bestFit="1" customWidth="1"/>
    <col min="8203" max="8203" width="10.28515625" style="11" bestFit="1" customWidth="1"/>
    <col min="8204" max="8204" width="12.28515625" style="11" bestFit="1" customWidth="1"/>
    <col min="8205" max="8455" width="9.140625" style="11"/>
    <col min="8456" max="8457" width="9.85546875" style="11" bestFit="1" customWidth="1"/>
    <col min="8458" max="8458" width="12" style="11" bestFit="1" customWidth="1"/>
    <col min="8459" max="8459" width="10.28515625" style="11" bestFit="1" customWidth="1"/>
    <col min="8460" max="8460" width="12.28515625" style="11" bestFit="1" customWidth="1"/>
    <col min="8461" max="8711" width="9.140625" style="11"/>
    <col min="8712" max="8713" width="9.85546875" style="11" bestFit="1" customWidth="1"/>
    <col min="8714" max="8714" width="12" style="11" bestFit="1" customWidth="1"/>
    <col min="8715" max="8715" width="10.28515625" style="11" bestFit="1" customWidth="1"/>
    <col min="8716" max="8716" width="12.28515625" style="11" bestFit="1" customWidth="1"/>
    <col min="8717" max="8967" width="9.140625" style="11"/>
    <col min="8968" max="8969" width="9.85546875" style="11" bestFit="1" customWidth="1"/>
    <col min="8970" max="8970" width="12" style="11" bestFit="1" customWidth="1"/>
    <col min="8971" max="8971" width="10.28515625" style="11" bestFit="1" customWidth="1"/>
    <col min="8972" max="8972" width="12.28515625" style="11" bestFit="1" customWidth="1"/>
    <col min="8973" max="9223" width="9.140625" style="11"/>
    <col min="9224" max="9225" width="9.85546875" style="11" bestFit="1" customWidth="1"/>
    <col min="9226" max="9226" width="12" style="11" bestFit="1" customWidth="1"/>
    <col min="9227" max="9227" width="10.28515625" style="11" bestFit="1" customWidth="1"/>
    <col min="9228" max="9228" width="12.28515625" style="11" bestFit="1" customWidth="1"/>
    <col min="9229" max="9479" width="9.140625" style="11"/>
    <col min="9480" max="9481" width="9.85546875" style="11" bestFit="1" customWidth="1"/>
    <col min="9482" max="9482" width="12" style="11" bestFit="1" customWidth="1"/>
    <col min="9483" max="9483" width="10.28515625" style="11" bestFit="1" customWidth="1"/>
    <col min="9484" max="9484" width="12.28515625" style="11" bestFit="1" customWidth="1"/>
    <col min="9485" max="9735" width="9.140625" style="11"/>
    <col min="9736" max="9737" width="9.85546875" style="11" bestFit="1" customWidth="1"/>
    <col min="9738" max="9738" width="12" style="11" bestFit="1" customWidth="1"/>
    <col min="9739" max="9739" width="10.28515625" style="11" bestFit="1" customWidth="1"/>
    <col min="9740" max="9740" width="12.28515625" style="11" bestFit="1" customWidth="1"/>
    <col min="9741" max="9991" width="9.140625" style="11"/>
    <col min="9992" max="9993" width="9.85546875" style="11" bestFit="1" customWidth="1"/>
    <col min="9994" max="9994" width="12" style="11" bestFit="1" customWidth="1"/>
    <col min="9995" max="9995" width="10.28515625" style="11" bestFit="1" customWidth="1"/>
    <col min="9996" max="9996" width="12.28515625" style="11" bestFit="1" customWidth="1"/>
    <col min="9997" max="10247" width="9.140625" style="11"/>
    <col min="10248" max="10249" width="9.85546875" style="11" bestFit="1" customWidth="1"/>
    <col min="10250" max="10250" width="12" style="11" bestFit="1" customWidth="1"/>
    <col min="10251" max="10251" width="10.28515625" style="11" bestFit="1" customWidth="1"/>
    <col min="10252" max="10252" width="12.28515625" style="11" bestFit="1" customWidth="1"/>
    <col min="10253" max="10503" width="9.140625" style="11"/>
    <col min="10504" max="10505" width="9.85546875" style="11" bestFit="1" customWidth="1"/>
    <col min="10506" max="10506" width="12" style="11" bestFit="1" customWidth="1"/>
    <col min="10507" max="10507" width="10.28515625" style="11" bestFit="1" customWidth="1"/>
    <col min="10508" max="10508" width="12.28515625" style="11" bestFit="1" customWidth="1"/>
    <col min="10509" max="10759" width="9.140625" style="11"/>
    <col min="10760" max="10761" width="9.85546875" style="11" bestFit="1" customWidth="1"/>
    <col min="10762" max="10762" width="12" style="11" bestFit="1" customWidth="1"/>
    <col min="10763" max="10763" width="10.28515625" style="11" bestFit="1" customWidth="1"/>
    <col min="10764" max="10764" width="12.28515625" style="11" bestFit="1" customWidth="1"/>
    <col min="10765" max="11015" width="9.140625" style="11"/>
    <col min="11016" max="11017" width="9.85546875" style="11" bestFit="1" customWidth="1"/>
    <col min="11018" max="11018" width="12" style="11" bestFit="1" customWidth="1"/>
    <col min="11019" max="11019" width="10.28515625" style="11" bestFit="1" customWidth="1"/>
    <col min="11020" max="11020" width="12.28515625" style="11" bestFit="1" customWidth="1"/>
    <col min="11021" max="11271" width="9.140625" style="11"/>
    <col min="11272" max="11273" width="9.85546875" style="11" bestFit="1" customWidth="1"/>
    <col min="11274" max="11274" width="12" style="11" bestFit="1" customWidth="1"/>
    <col min="11275" max="11275" width="10.28515625" style="11" bestFit="1" customWidth="1"/>
    <col min="11276" max="11276" width="12.28515625" style="11" bestFit="1" customWidth="1"/>
    <col min="11277" max="11527" width="9.140625" style="11"/>
    <col min="11528" max="11529" width="9.85546875" style="11" bestFit="1" customWidth="1"/>
    <col min="11530" max="11530" width="12" style="11" bestFit="1" customWidth="1"/>
    <col min="11531" max="11531" width="10.28515625" style="11" bestFit="1" customWidth="1"/>
    <col min="11532" max="11532" width="12.28515625" style="11" bestFit="1" customWidth="1"/>
    <col min="11533" max="11783" width="9.140625" style="11"/>
    <col min="11784" max="11785" width="9.85546875" style="11" bestFit="1" customWidth="1"/>
    <col min="11786" max="11786" width="12" style="11" bestFit="1" customWidth="1"/>
    <col min="11787" max="11787" width="10.28515625" style="11" bestFit="1" customWidth="1"/>
    <col min="11788" max="11788" width="12.28515625" style="11" bestFit="1" customWidth="1"/>
    <col min="11789" max="12039" width="9.140625" style="11"/>
    <col min="12040" max="12041" width="9.85546875" style="11" bestFit="1" customWidth="1"/>
    <col min="12042" max="12042" width="12" style="11" bestFit="1" customWidth="1"/>
    <col min="12043" max="12043" width="10.28515625" style="11" bestFit="1" customWidth="1"/>
    <col min="12044" max="12044" width="12.28515625" style="11" bestFit="1" customWidth="1"/>
    <col min="12045" max="12295" width="9.140625" style="11"/>
    <col min="12296" max="12297" width="9.85546875" style="11" bestFit="1" customWidth="1"/>
    <col min="12298" max="12298" width="12" style="11" bestFit="1" customWidth="1"/>
    <col min="12299" max="12299" width="10.28515625" style="11" bestFit="1" customWidth="1"/>
    <col min="12300" max="12300" width="12.28515625" style="11" bestFit="1" customWidth="1"/>
    <col min="12301" max="12551" width="9.140625" style="11"/>
    <col min="12552" max="12553" width="9.85546875" style="11" bestFit="1" customWidth="1"/>
    <col min="12554" max="12554" width="12" style="11" bestFit="1" customWidth="1"/>
    <col min="12555" max="12555" width="10.28515625" style="11" bestFit="1" customWidth="1"/>
    <col min="12556" max="12556" width="12.28515625" style="11" bestFit="1" customWidth="1"/>
    <col min="12557" max="12807" width="9.140625" style="11"/>
    <col min="12808" max="12809" width="9.85546875" style="11" bestFit="1" customWidth="1"/>
    <col min="12810" max="12810" width="12" style="11" bestFit="1" customWidth="1"/>
    <col min="12811" max="12811" width="10.28515625" style="11" bestFit="1" customWidth="1"/>
    <col min="12812" max="12812" width="12.28515625" style="11" bestFit="1" customWidth="1"/>
    <col min="12813" max="13063" width="9.140625" style="11"/>
    <col min="13064" max="13065" width="9.85546875" style="11" bestFit="1" customWidth="1"/>
    <col min="13066" max="13066" width="12" style="11" bestFit="1" customWidth="1"/>
    <col min="13067" max="13067" width="10.28515625" style="11" bestFit="1" customWidth="1"/>
    <col min="13068" max="13068" width="12.28515625" style="11" bestFit="1" customWidth="1"/>
    <col min="13069" max="13319" width="9.140625" style="11"/>
    <col min="13320" max="13321" width="9.85546875" style="11" bestFit="1" customWidth="1"/>
    <col min="13322" max="13322" width="12" style="11" bestFit="1" customWidth="1"/>
    <col min="13323" max="13323" width="10.28515625" style="11" bestFit="1" customWidth="1"/>
    <col min="13324" max="13324" width="12.28515625" style="11" bestFit="1" customWidth="1"/>
    <col min="13325" max="13575" width="9.140625" style="11"/>
    <col min="13576" max="13577" width="9.85546875" style="11" bestFit="1" customWidth="1"/>
    <col min="13578" max="13578" width="12" style="11" bestFit="1" customWidth="1"/>
    <col min="13579" max="13579" width="10.28515625" style="11" bestFit="1" customWidth="1"/>
    <col min="13580" max="13580" width="12.28515625" style="11" bestFit="1" customWidth="1"/>
    <col min="13581" max="13831" width="9.140625" style="11"/>
    <col min="13832" max="13833" width="9.85546875" style="11" bestFit="1" customWidth="1"/>
    <col min="13834" max="13834" width="12" style="11" bestFit="1" customWidth="1"/>
    <col min="13835" max="13835" width="10.28515625" style="11" bestFit="1" customWidth="1"/>
    <col min="13836" max="13836" width="12.28515625" style="11" bestFit="1" customWidth="1"/>
    <col min="13837" max="14087" width="9.140625" style="11"/>
    <col min="14088" max="14089" width="9.85546875" style="11" bestFit="1" customWidth="1"/>
    <col min="14090" max="14090" width="12" style="11" bestFit="1" customWidth="1"/>
    <col min="14091" max="14091" width="10.28515625" style="11" bestFit="1" customWidth="1"/>
    <col min="14092" max="14092" width="12.28515625" style="11" bestFit="1" customWidth="1"/>
    <col min="14093" max="14343" width="9.140625" style="11"/>
    <col min="14344" max="14345" width="9.85546875" style="11" bestFit="1" customWidth="1"/>
    <col min="14346" max="14346" width="12" style="11" bestFit="1" customWidth="1"/>
    <col min="14347" max="14347" width="10.28515625" style="11" bestFit="1" customWidth="1"/>
    <col min="14348" max="14348" width="12.28515625" style="11" bestFit="1" customWidth="1"/>
    <col min="14349" max="14599" width="9.140625" style="11"/>
    <col min="14600" max="14601" width="9.85546875" style="11" bestFit="1" customWidth="1"/>
    <col min="14602" max="14602" width="12" style="11" bestFit="1" customWidth="1"/>
    <col min="14603" max="14603" width="10.28515625" style="11" bestFit="1" customWidth="1"/>
    <col min="14604" max="14604" width="12.28515625" style="11" bestFit="1" customWidth="1"/>
    <col min="14605" max="14855" width="9.140625" style="11"/>
    <col min="14856" max="14857" width="9.85546875" style="11" bestFit="1" customWidth="1"/>
    <col min="14858" max="14858" width="12" style="11" bestFit="1" customWidth="1"/>
    <col min="14859" max="14859" width="10.28515625" style="11" bestFit="1" customWidth="1"/>
    <col min="14860" max="14860" width="12.28515625" style="11" bestFit="1" customWidth="1"/>
    <col min="14861" max="15111" width="9.140625" style="11"/>
    <col min="15112" max="15113" width="9.85546875" style="11" bestFit="1" customWidth="1"/>
    <col min="15114" max="15114" width="12" style="11" bestFit="1" customWidth="1"/>
    <col min="15115" max="15115" width="10.28515625" style="11" bestFit="1" customWidth="1"/>
    <col min="15116" max="15116" width="12.28515625" style="11" bestFit="1" customWidth="1"/>
    <col min="15117" max="15367" width="9.140625" style="11"/>
    <col min="15368" max="15369" width="9.85546875" style="11" bestFit="1" customWidth="1"/>
    <col min="15370" max="15370" width="12" style="11" bestFit="1" customWidth="1"/>
    <col min="15371" max="15371" width="10.28515625" style="11" bestFit="1" customWidth="1"/>
    <col min="15372" max="15372" width="12.28515625" style="11" bestFit="1" customWidth="1"/>
    <col min="15373" max="15623" width="9.140625" style="11"/>
    <col min="15624" max="15625" width="9.85546875" style="11" bestFit="1" customWidth="1"/>
    <col min="15626" max="15626" width="12" style="11" bestFit="1" customWidth="1"/>
    <col min="15627" max="15627" width="10.28515625" style="11" bestFit="1" customWidth="1"/>
    <col min="15628" max="15628" width="12.28515625" style="11" bestFit="1" customWidth="1"/>
    <col min="15629" max="15879" width="9.140625" style="11"/>
    <col min="15880" max="15881" width="9.85546875" style="11" bestFit="1" customWidth="1"/>
    <col min="15882" max="15882" width="12" style="11" bestFit="1" customWidth="1"/>
    <col min="15883" max="15883" width="10.28515625" style="11" bestFit="1" customWidth="1"/>
    <col min="15884" max="15884" width="12.28515625" style="11" bestFit="1" customWidth="1"/>
    <col min="15885" max="16135" width="9.140625" style="11"/>
    <col min="16136" max="16137" width="9.85546875" style="11" bestFit="1" customWidth="1"/>
    <col min="16138" max="16138" width="12" style="11" bestFit="1" customWidth="1"/>
    <col min="16139" max="16139" width="10.28515625" style="11" bestFit="1" customWidth="1"/>
    <col min="16140" max="16140" width="12.28515625" style="11" bestFit="1" customWidth="1"/>
    <col min="16141" max="16384" width="9.140625" style="11"/>
  </cols>
  <sheetData>
    <row r="1" spans="1:9" ht="12.75" customHeight="1" x14ac:dyDescent="0.2">
      <c r="A1" s="265" t="s">
        <v>266</v>
      </c>
      <c r="B1" s="293"/>
      <c r="C1" s="293"/>
      <c r="D1" s="293"/>
      <c r="E1" s="293"/>
      <c r="F1" s="293"/>
      <c r="G1" s="293"/>
      <c r="H1" s="293"/>
      <c r="I1" s="293"/>
    </row>
    <row r="2" spans="1:9" ht="12.75" customHeight="1" x14ac:dyDescent="0.2">
      <c r="A2" s="264" t="s">
        <v>512</v>
      </c>
      <c r="B2" s="224"/>
      <c r="C2" s="224"/>
      <c r="D2" s="224"/>
      <c r="E2" s="224"/>
      <c r="F2" s="224"/>
      <c r="G2" s="224"/>
      <c r="H2" s="224"/>
      <c r="I2" s="224"/>
    </row>
    <row r="3" spans="1:9" x14ac:dyDescent="0.2">
      <c r="A3" s="297" t="s">
        <v>361</v>
      </c>
      <c r="B3" s="305"/>
      <c r="C3" s="305"/>
      <c r="D3" s="305"/>
      <c r="E3" s="305"/>
      <c r="F3" s="305"/>
      <c r="G3" s="305"/>
      <c r="H3" s="305"/>
      <c r="I3" s="305"/>
    </row>
    <row r="4" spans="1:9" ht="12.75" customHeight="1" x14ac:dyDescent="0.2">
      <c r="A4" s="294" t="s">
        <v>513</v>
      </c>
      <c r="B4" s="295"/>
      <c r="C4" s="295"/>
      <c r="D4" s="295"/>
      <c r="E4" s="295"/>
      <c r="F4" s="295"/>
      <c r="G4" s="295"/>
      <c r="H4" s="295"/>
      <c r="I4" s="296"/>
    </row>
    <row r="5" spans="1:9" ht="34.5" thickBot="1" x14ac:dyDescent="0.25">
      <c r="A5" s="299" t="s">
        <v>2</v>
      </c>
      <c r="B5" s="300"/>
      <c r="C5" s="300"/>
      <c r="D5" s="300"/>
      <c r="E5" s="300"/>
      <c r="F5" s="301"/>
      <c r="G5" s="12" t="s">
        <v>115</v>
      </c>
      <c r="H5" s="38" t="s">
        <v>377</v>
      </c>
      <c r="I5" s="38" t="s">
        <v>353</v>
      </c>
    </row>
    <row r="6" spans="1:9" x14ac:dyDescent="0.2">
      <c r="A6" s="302">
        <v>1</v>
      </c>
      <c r="B6" s="303"/>
      <c r="C6" s="303"/>
      <c r="D6" s="303"/>
      <c r="E6" s="303"/>
      <c r="F6" s="304"/>
      <c r="G6" s="14">
        <v>2</v>
      </c>
      <c r="H6" s="20" t="s">
        <v>215</v>
      </c>
      <c r="I6" s="20" t="s">
        <v>216</v>
      </c>
    </row>
    <row r="7" spans="1:9" x14ac:dyDescent="0.2">
      <c r="A7" s="272" t="s">
        <v>217</v>
      </c>
      <c r="B7" s="309"/>
      <c r="C7" s="309"/>
      <c r="D7" s="309"/>
      <c r="E7" s="309"/>
      <c r="F7" s="309"/>
      <c r="G7" s="309"/>
      <c r="H7" s="309"/>
      <c r="I7" s="310"/>
    </row>
    <row r="8" spans="1:9" x14ac:dyDescent="0.2">
      <c r="A8" s="311" t="s">
        <v>267</v>
      </c>
      <c r="B8" s="311"/>
      <c r="C8" s="311"/>
      <c r="D8" s="311"/>
      <c r="E8" s="311"/>
      <c r="F8" s="311"/>
      <c r="G8" s="15">
        <v>1</v>
      </c>
      <c r="H8" s="43">
        <v>0</v>
      </c>
      <c r="I8" s="43">
        <v>0</v>
      </c>
    </row>
    <row r="9" spans="1:9" x14ac:dyDescent="0.2">
      <c r="A9" s="255" t="s">
        <v>268</v>
      </c>
      <c r="B9" s="255"/>
      <c r="C9" s="255"/>
      <c r="D9" s="255"/>
      <c r="E9" s="255"/>
      <c r="F9" s="255"/>
      <c r="G9" s="16">
        <v>2</v>
      </c>
      <c r="H9" s="44">
        <v>0</v>
      </c>
      <c r="I9" s="44">
        <v>0</v>
      </c>
    </row>
    <row r="10" spans="1:9" x14ac:dyDescent="0.2">
      <c r="A10" s="255" t="s">
        <v>269</v>
      </c>
      <c r="B10" s="255"/>
      <c r="C10" s="255"/>
      <c r="D10" s="255"/>
      <c r="E10" s="255"/>
      <c r="F10" s="255"/>
      <c r="G10" s="16">
        <v>3</v>
      </c>
      <c r="H10" s="44">
        <v>0</v>
      </c>
      <c r="I10" s="44">
        <v>0</v>
      </c>
    </row>
    <row r="11" spans="1:9" x14ac:dyDescent="0.2">
      <c r="A11" s="255" t="s">
        <v>270</v>
      </c>
      <c r="B11" s="255"/>
      <c r="C11" s="255"/>
      <c r="D11" s="255"/>
      <c r="E11" s="255"/>
      <c r="F11" s="255"/>
      <c r="G11" s="16">
        <v>4</v>
      </c>
      <c r="H11" s="44">
        <v>0</v>
      </c>
      <c r="I11" s="44">
        <v>0</v>
      </c>
    </row>
    <row r="12" spans="1:9" x14ac:dyDescent="0.2">
      <c r="A12" s="255" t="s">
        <v>271</v>
      </c>
      <c r="B12" s="255"/>
      <c r="C12" s="255"/>
      <c r="D12" s="255"/>
      <c r="E12" s="255"/>
      <c r="F12" s="255"/>
      <c r="G12" s="16">
        <v>5</v>
      </c>
      <c r="H12" s="44">
        <v>0</v>
      </c>
      <c r="I12" s="44">
        <v>0</v>
      </c>
    </row>
    <row r="13" spans="1:9" x14ac:dyDescent="0.2">
      <c r="A13" s="255" t="s">
        <v>272</v>
      </c>
      <c r="B13" s="255"/>
      <c r="C13" s="255"/>
      <c r="D13" s="255"/>
      <c r="E13" s="255"/>
      <c r="F13" s="255"/>
      <c r="G13" s="16">
        <v>6</v>
      </c>
      <c r="H13" s="44">
        <v>0</v>
      </c>
      <c r="I13" s="44">
        <v>0</v>
      </c>
    </row>
    <row r="14" spans="1:9" x14ac:dyDescent="0.2">
      <c r="A14" s="255" t="s">
        <v>273</v>
      </c>
      <c r="B14" s="255"/>
      <c r="C14" s="255"/>
      <c r="D14" s="255"/>
      <c r="E14" s="255"/>
      <c r="F14" s="255"/>
      <c r="G14" s="16">
        <v>7</v>
      </c>
      <c r="H14" s="44">
        <v>0</v>
      </c>
      <c r="I14" s="44">
        <v>0</v>
      </c>
    </row>
    <row r="15" spans="1:9" x14ac:dyDescent="0.2">
      <c r="A15" s="255" t="s">
        <v>274</v>
      </c>
      <c r="B15" s="255"/>
      <c r="C15" s="255"/>
      <c r="D15" s="255"/>
      <c r="E15" s="255"/>
      <c r="F15" s="255"/>
      <c r="G15" s="16">
        <v>8</v>
      </c>
      <c r="H15" s="44">
        <v>0</v>
      </c>
      <c r="I15" s="44">
        <v>0</v>
      </c>
    </row>
    <row r="16" spans="1:9" x14ac:dyDescent="0.2">
      <c r="A16" s="246" t="s">
        <v>275</v>
      </c>
      <c r="B16" s="246"/>
      <c r="C16" s="246"/>
      <c r="D16" s="246"/>
      <c r="E16" s="246"/>
      <c r="F16" s="246"/>
      <c r="G16" s="17">
        <v>9</v>
      </c>
      <c r="H16" s="45">
        <f>SUM(H8:H15)</f>
        <v>0</v>
      </c>
      <c r="I16" s="45">
        <f>SUM(I8:I15)</f>
        <v>0</v>
      </c>
    </row>
    <row r="17" spans="1:9" x14ac:dyDescent="0.2">
      <c r="A17" s="255" t="s">
        <v>276</v>
      </c>
      <c r="B17" s="255"/>
      <c r="C17" s="255"/>
      <c r="D17" s="255"/>
      <c r="E17" s="255"/>
      <c r="F17" s="255"/>
      <c r="G17" s="16">
        <v>10</v>
      </c>
      <c r="H17" s="44">
        <v>0</v>
      </c>
      <c r="I17" s="44">
        <v>0</v>
      </c>
    </row>
    <row r="18" spans="1:9" x14ac:dyDescent="0.2">
      <c r="A18" s="255" t="s">
        <v>277</v>
      </c>
      <c r="B18" s="255"/>
      <c r="C18" s="255"/>
      <c r="D18" s="255"/>
      <c r="E18" s="255"/>
      <c r="F18" s="255"/>
      <c r="G18" s="16">
        <v>11</v>
      </c>
      <c r="H18" s="44">
        <v>0</v>
      </c>
      <c r="I18" s="44">
        <v>0</v>
      </c>
    </row>
    <row r="19" spans="1:9" ht="25.9" customHeight="1" x14ac:dyDescent="0.2">
      <c r="A19" s="308" t="s">
        <v>278</v>
      </c>
      <c r="B19" s="308"/>
      <c r="C19" s="308"/>
      <c r="D19" s="308"/>
      <c r="E19" s="308"/>
      <c r="F19" s="308"/>
      <c r="G19" s="18">
        <v>12</v>
      </c>
      <c r="H19" s="46">
        <f>H16+H17+H18</f>
        <v>0</v>
      </c>
      <c r="I19" s="46">
        <f>I16+I17+I18</f>
        <v>0</v>
      </c>
    </row>
    <row r="20" spans="1:9" x14ac:dyDescent="0.2">
      <c r="A20" s="272" t="s">
        <v>235</v>
      </c>
      <c r="B20" s="309"/>
      <c r="C20" s="309"/>
      <c r="D20" s="309"/>
      <c r="E20" s="309"/>
      <c r="F20" s="309"/>
      <c r="G20" s="309"/>
      <c r="H20" s="309"/>
      <c r="I20" s="310"/>
    </row>
    <row r="21" spans="1:9" ht="26.45" customHeight="1" x14ac:dyDescent="0.2">
      <c r="A21" s="311" t="s">
        <v>279</v>
      </c>
      <c r="B21" s="311"/>
      <c r="C21" s="311"/>
      <c r="D21" s="311"/>
      <c r="E21" s="311"/>
      <c r="F21" s="311"/>
      <c r="G21" s="15">
        <v>13</v>
      </c>
      <c r="H21" s="44">
        <v>0</v>
      </c>
      <c r="I21" s="44">
        <v>0</v>
      </c>
    </row>
    <row r="22" spans="1:9" x14ac:dyDescent="0.2">
      <c r="A22" s="255" t="s">
        <v>280</v>
      </c>
      <c r="B22" s="255"/>
      <c r="C22" s="255"/>
      <c r="D22" s="255"/>
      <c r="E22" s="255"/>
      <c r="F22" s="255"/>
      <c r="G22" s="16">
        <v>14</v>
      </c>
      <c r="H22" s="44">
        <v>0</v>
      </c>
      <c r="I22" s="44">
        <v>0</v>
      </c>
    </row>
    <row r="23" spans="1:9" x14ac:dyDescent="0.2">
      <c r="A23" s="255" t="s">
        <v>281</v>
      </c>
      <c r="B23" s="255"/>
      <c r="C23" s="255"/>
      <c r="D23" s="255"/>
      <c r="E23" s="255"/>
      <c r="F23" s="255"/>
      <c r="G23" s="16">
        <v>15</v>
      </c>
      <c r="H23" s="44">
        <v>0</v>
      </c>
      <c r="I23" s="44">
        <v>0</v>
      </c>
    </row>
    <row r="24" spans="1:9" x14ac:dyDescent="0.2">
      <c r="A24" s="255" t="s">
        <v>282</v>
      </c>
      <c r="B24" s="255"/>
      <c r="C24" s="255"/>
      <c r="D24" s="255"/>
      <c r="E24" s="255"/>
      <c r="F24" s="255"/>
      <c r="G24" s="16">
        <v>16</v>
      </c>
      <c r="H24" s="44">
        <v>0</v>
      </c>
      <c r="I24" s="44">
        <v>0</v>
      </c>
    </row>
    <row r="25" spans="1:9" x14ac:dyDescent="0.2">
      <c r="A25" s="255" t="s">
        <v>283</v>
      </c>
      <c r="B25" s="255"/>
      <c r="C25" s="255"/>
      <c r="D25" s="255"/>
      <c r="E25" s="255"/>
      <c r="F25" s="255"/>
      <c r="G25" s="16">
        <v>17</v>
      </c>
      <c r="H25" s="44">
        <v>0</v>
      </c>
      <c r="I25" s="44">
        <v>0</v>
      </c>
    </row>
    <row r="26" spans="1:9" x14ac:dyDescent="0.2">
      <c r="A26" s="255" t="s">
        <v>284</v>
      </c>
      <c r="B26" s="255"/>
      <c r="C26" s="255"/>
      <c r="D26" s="255"/>
      <c r="E26" s="255"/>
      <c r="F26" s="255"/>
      <c r="G26" s="16">
        <v>18</v>
      </c>
      <c r="H26" s="44">
        <v>0</v>
      </c>
      <c r="I26" s="44">
        <v>0</v>
      </c>
    </row>
    <row r="27" spans="1:9" ht="25.15" customHeight="1" x14ac:dyDescent="0.2">
      <c r="A27" s="246" t="s">
        <v>285</v>
      </c>
      <c r="B27" s="246"/>
      <c r="C27" s="246"/>
      <c r="D27" s="246"/>
      <c r="E27" s="246"/>
      <c r="F27" s="246"/>
      <c r="G27" s="17">
        <v>19</v>
      </c>
      <c r="H27" s="45">
        <f>SUM(H21:H26)</f>
        <v>0</v>
      </c>
      <c r="I27" s="45">
        <f>SUM(I21:I26)</f>
        <v>0</v>
      </c>
    </row>
    <row r="28" spans="1:9" ht="21" customHeight="1" x14ac:dyDescent="0.2">
      <c r="A28" s="255" t="s">
        <v>286</v>
      </c>
      <c r="B28" s="255"/>
      <c r="C28" s="255"/>
      <c r="D28" s="255"/>
      <c r="E28" s="255"/>
      <c r="F28" s="255"/>
      <c r="G28" s="16">
        <v>20</v>
      </c>
      <c r="H28" s="44">
        <v>0</v>
      </c>
      <c r="I28" s="44">
        <v>0</v>
      </c>
    </row>
    <row r="29" spans="1:9" x14ac:dyDescent="0.2">
      <c r="A29" s="255" t="s">
        <v>287</v>
      </c>
      <c r="B29" s="255"/>
      <c r="C29" s="255"/>
      <c r="D29" s="255"/>
      <c r="E29" s="255"/>
      <c r="F29" s="255"/>
      <c r="G29" s="16">
        <v>21</v>
      </c>
      <c r="H29" s="44">
        <v>0</v>
      </c>
      <c r="I29" s="44">
        <v>0</v>
      </c>
    </row>
    <row r="30" spans="1:9" x14ac:dyDescent="0.2">
      <c r="A30" s="255" t="s">
        <v>288</v>
      </c>
      <c r="B30" s="255"/>
      <c r="C30" s="255"/>
      <c r="D30" s="255"/>
      <c r="E30" s="255"/>
      <c r="F30" s="255"/>
      <c r="G30" s="16">
        <v>22</v>
      </c>
      <c r="H30" s="44">
        <v>0</v>
      </c>
      <c r="I30" s="44">
        <v>0</v>
      </c>
    </row>
    <row r="31" spans="1:9" x14ac:dyDescent="0.2">
      <c r="A31" s="255" t="s">
        <v>289</v>
      </c>
      <c r="B31" s="255"/>
      <c r="C31" s="255"/>
      <c r="D31" s="255"/>
      <c r="E31" s="255"/>
      <c r="F31" s="255"/>
      <c r="G31" s="16">
        <v>23</v>
      </c>
      <c r="H31" s="44">
        <v>0</v>
      </c>
      <c r="I31" s="44">
        <v>0</v>
      </c>
    </row>
    <row r="32" spans="1:9" x14ac:dyDescent="0.2">
      <c r="A32" s="255" t="s">
        <v>290</v>
      </c>
      <c r="B32" s="255"/>
      <c r="C32" s="255"/>
      <c r="D32" s="255"/>
      <c r="E32" s="255"/>
      <c r="F32" s="255"/>
      <c r="G32" s="16">
        <v>24</v>
      </c>
      <c r="H32" s="44">
        <v>0</v>
      </c>
      <c r="I32" s="44">
        <v>0</v>
      </c>
    </row>
    <row r="33" spans="1:9" ht="28.9" customHeight="1" x14ac:dyDescent="0.2">
      <c r="A33" s="246" t="s">
        <v>291</v>
      </c>
      <c r="B33" s="246"/>
      <c r="C33" s="246"/>
      <c r="D33" s="246"/>
      <c r="E33" s="246"/>
      <c r="F33" s="246"/>
      <c r="G33" s="17">
        <v>25</v>
      </c>
      <c r="H33" s="45">
        <f>SUM(H28:H32)</f>
        <v>0</v>
      </c>
      <c r="I33" s="45">
        <f>SUM(I28:I32)</f>
        <v>0</v>
      </c>
    </row>
    <row r="34" spans="1:9" ht="26.45" customHeight="1" x14ac:dyDescent="0.2">
      <c r="A34" s="308" t="s">
        <v>292</v>
      </c>
      <c r="B34" s="308"/>
      <c r="C34" s="308"/>
      <c r="D34" s="308"/>
      <c r="E34" s="308"/>
      <c r="F34" s="308"/>
      <c r="G34" s="18">
        <v>26</v>
      </c>
      <c r="H34" s="46">
        <f>H27+H33</f>
        <v>0</v>
      </c>
      <c r="I34" s="46">
        <f>I27+I33</f>
        <v>0</v>
      </c>
    </row>
    <row r="35" spans="1:9" x14ac:dyDescent="0.2">
      <c r="A35" s="272" t="s">
        <v>250</v>
      </c>
      <c r="B35" s="309"/>
      <c r="C35" s="309"/>
      <c r="D35" s="309"/>
      <c r="E35" s="309"/>
      <c r="F35" s="309"/>
      <c r="G35" s="309">
        <v>0</v>
      </c>
      <c r="H35" s="309"/>
      <c r="I35" s="310"/>
    </row>
    <row r="36" spans="1:9" x14ac:dyDescent="0.2">
      <c r="A36" s="312" t="s">
        <v>293</v>
      </c>
      <c r="B36" s="312"/>
      <c r="C36" s="312"/>
      <c r="D36" s="312"/>
      <c r="E36" s="312"/>
      <c r="F36" s="312"/>
      <c r="G36" s="15">
        <v>27</v>
      </c>
      <c r="H36" s="44">
        <v>0</v>
      </c>
      <c r="I36" s="44">
        <v>0</v>
      </c>
    </row>
    <row r="37" spans="1:9" ht="21.6" customHeight="1" x14ac:dyDescent="0.2">
      <c r="A37" s="198" t="s">
        <v>294</v>
      </c>
      <c r="B37" s="198"/>
      <c r="C37" s="198"/>
      <c r="D37" s="198"/>
      <c r="E37" s="198"/>
      <c r="F37" s="198"/>
      <c r="G37" s="16">
        <v>28</v>
      </c>
      <c r="H37" s="44">
        <v>0</v>
      </c>
      <c r="I37" s="44">
        <v>0</v>
      </c>
    </row>
    <row r="38" spans="1:9" x14ac:dyDescent="0.2">
      <c r="A38" s="198" t="s">
        <v>295</v>
      </c>
      <c r="B38" s="198"/>
      <c r="C38" s="198"/>
      <c r="D38" s="198"/>
      <c r="E38" s="198"/>
      <c r="F38" s="198"/>
      <c r="G38" s="16">
        <v>29</v>
      </c>
      <c r="H38" s="44">
        <v>0</v>
      </c>
      <c r="I38" s="44">
        <v>0</v>
      </c>
    </row>
    <row r="39" spans="1:9" x14ac:dyDescent="0.2">
      <c r="A39" s="198" t="s">
        <v>296</v>
      </c>
      <c r="B39" s="198"/>
      <c r="C39" s="198"/>
      <c r="D39" s="198"/>
      <c r="E39" s="198"/>
      <c r="F39" s="198"/>
      <c r="G39" s="16">
        <v>30</v>
      </c>
      <c r="H39" s="44">
        <v>0</v>
      </c>
      <c r="I39" s="44">
        <v>0</v>
      </c>
    </row>
    <row r="40" spans="1:9" ht="26.45" customHeight="1" x14ac:dyDescent="0.2">
      <c r="A40" s="246" t="s">
        <v>297</v>
      </c>
      <c r="B40" s="246"/>
      <c r="C40" s="246"/>
      <c r="D40" s="246"/>
      <c r="E40" s="246"/>
      <c r="F40" s="246"/>
      <c r="G40" s="17">
        <v>31</v>
      </c>
      <c r="H40" s="45">
        <f>H39+H38+H37+H36</f>
        <v>0</v>
      </c>
      <c r="I40" s="45">
        <f>I39+I38+I37+I36</f>
        <v>0</v>
      </c>
    </row>
    <row r="41" spans="1:9" ht="22.9" customHeight="1" x14ac:dyDescent="0.2">
      <c r="A41" s="198" t="s">
        <v>298</v>
      </c>
      <c r="B41" s="198"/>
      <c r="C41" s="198"/>
      <c r="D41" s="198"/>
      <c r="E41" s="198"/>
      <c r="F41" s="198"/>
      <c r="G41" s="16">
        <v>32</v>
      </c>
      <c r="H41" s="44">
        <v>0</v>
      </c>
      <c r="I41" s="44">
        <v>0</v>
      </c>
    </row>
    <row r="42" spans="1:9" x14ac:dyDescent="0.2">
      <c r="A42" s="198" t="s">
        <v>299</v>
      </c>
      <c r="B42" s="198"/>
      <c r="C42" s="198"/>
      <c r="D42" s="198"/>
      <c r="E42" s="198"/>
      <c r="F42" s="198"/>
      <c r="G42" s="16">
        <v>33</v>
      </c>
      <c r="H42" s="44">
        <v>0</v>
      </c>
      <c r="I42" s="44">
        <v>0</v>
      </c>
    </row>
    <row r="43" spans="1:9" x14ac:dyDescent="0.2">
      <c r="A43" s="198" t="s">
        <v>300</v>
      </c>
      <c r="B43" s="198"/>
      <c r="C43" s="198"/>
      <c r="D43" s="198"/>
      <c r="E43" s="198"/>
      <c r="F43" s="198"/>
      <c r="G43" s="16">
        <v>34</v>
      </c>
      <c r="H43" s="44">
        <v>0</v>
      </c>
      <c r="I43" s="44">
        <v>0</v>
      </c>
    </row>
    <row r="44" spans="1:9" ht="25.15" customHeight="1" x14ac:dyDescent="0.2">
      <c r="A44" s="198" t="s">
        <v>301</v>
      </c>
      <c r="B44" s="198"/>
      <c r="C44" s="198"/>
      <c r="D44" s="198"/>
      <c r="E44" s="198"/>
      <c r="F44" s="198"/>
      <c r="G44" s="16">
        <v>35</v>
      </c>
      <c r="H44" s="44">
        <v>0</v>
      </c>
      <c r="I44" s="44">
        <v>0</v>
      </c>
    </row>
    <row r="45" spans="1:9" x14ac:dyDescent="0.2">
      <c r="A45" s="198" t="s">
        <v>302</v>
      </c>
      <c r="B45" s="198"/>
      <c r="C45" s="198"/>
      <c r="D45" s="198"/>
      <c r="E45" s="198"/>
      <c r="F45" s="198"/>
      <c r="G45" s="16">
        <v>36</v>
      </c>
      <c r="H45" s="44">
        <v>0</v>
      </c>
      <c r="I45" s="44">
        <v>0</v>
      </c>
    </row>
    <row r="46" spans="1:9" ht="25.15" customHeight="1" x14ac:dyDescent="0.2">
      <c r="A46" s="246" t="s">
        <v>303</v>
      </c>
      <c r="B46" s="246"/>
      <c r="C46" s="246"/>
      <c r="D46" s="246"/>
      <c r="E46" s="246"/>
      <c r="F46" s="246"/>
      <c r="G46" s="17">
        <v>37</v>
      </c>
      <c r="H46" s="45">
        <f>H45+H44+H43+H42+H41</f>
        <v>0</v>
      </c>
      <c r="I46" s="45">
        <f>I45+I44+I43+I42+I41</f>
        <v>0</v>
      </c>
    </row>
    <row r="47" spans="1:9" ht="28.15" customHeight="1" x14ac:dyDescent="0.2">
      <c r="A47" s="249" t="s">
        <v>304</v>
      </c>
      <c r="B47" s="249"/>
      <c r="C47" s="249"/>
      <c r="D47" s="249"/>
      <c r="E47" s="249"/>
      <c r="F47" s="249"/>
      <c r="G47" s="17">
        <v>38</v>
      </c>
      <c r="H47" s="45">
        <f>H46+H40</f>
        <v>0</v>
      </c>
      <c r="I47" s="45">
        <f>I46+I40</f>
        <v>0</v>
      </c>
    </row>
    <row r="48" spans="1:9" x14ac:dyDescent="0.2">
      <c r="A48" s="255" t="s">
        <v>305</v>
      </c>
      <c r="B48" s="255"/>
      <c r="C48" s="255"/>
      <c r="D48" s="255"/>
      <c r="E48" s="255"/>
      <c r="F48" s="255"/>
      <c r="G48" s="16">
        <v>39</v>
      </c>
      <c r="H48" s="44">
        <v>0</v>
      </c>
      <c r="I48" s="44">
        <v>0</v>
      </c>
    </row>
    <row r="49" spans="1:9" ht="24.6" customHeight="1" x14ac:dyDescent="0.2">
      <c r="A49" s="249" t="s">
        <v>306</v>
      </c>
      <c r="B49" s="249"/>
      <c r="C49" s="249"/>
      <c r="D49" s="249"/>
      <c r="E49" s="249"/>
      <c r="F49" s="249"/>
      <c r="G49" s="17">
        <v>40</v>
      </c>
      <c r="H49" s="45">
        <f>H19+H34+H47+H48</f>
        <v>0</v>
      </c>
      <c r="I49" s="45">
        <f>I19+I34+I47+I48</f>
        <v>0</v>
      </c>
    </row>
    <row r="50" spans="1:9" x14ac:dyDescent="0.2">
      <c r="A50" s="307" t="s">
        <v>264</v>
      </c>
      <c r="B50" s="307"/>
      <c r="C50" s="307"/>
      <c r="D50" s="307"/>
      <c r="E50" s="307"/>
      <c r="F50" s="307"/>
      <c r="G50" s="16">
        <v>41</v>
      </c>
      <c r="H50" s="44">
        <v>0</v>
      </c>
      <c r="I50" s="44">
        <v>0</v>
      </c>
    </row>
    <row r="51" spans="1:9" ht="28.9" customHeight="1" x14ac:dyDescent="0.2">
      <c r="A51" s="306" t="s">
        <v>307</v>
      </c>
      <c r="B51" s="306"/>
      <c r="C51" s="306"/>
      <c r="D51" s="306"/>
      <c r="E51" s="306"/>
      <c r="F51" s="306"/>
      <c r="G51" s="19">
        <v>42</v>
      </c>
      <c r="H51" s="57">
        <f>H50+H49</f>
        <v>0</v>
      </c>
      <c r="I51" s="57">
        <f>I50+I49</f>
        <v>0</v>
      </c>
    </row>
  </sheetData>
  <sheetProtection algorithmName="SHA-512" hashValue="8rdHCutwrYKSimG0HF4xexvYnCRnrO8UYC1MZcf04Ve8/RFWLqRqMWC+mIw4TLZnIdJ/TSt+uuQoe+DsmP5SbQ==" saltValue="2YjGEg+3FgYoySYxRDV7/A==" spinCount="100000" sheet="1" objects="1" scenarios="1"/>
  <mergeCells count="51">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 ref="A38:F38"/>
    <mergeCell ref="A39:F39"/>
    <mergeCell ref="A24:F24"/>
    <mergeCell ref="A25:F25"/>
    <mergeCell ref="A26:F26"/>
    <mergeCell ref="A27:F27"/>
    <mergeCell ref="A35:I35"/>
    <mergeCell ref="A33:F33"/>
    <mergeCell ref="A34:F34"/>
    <mergeCell ref="A7:I7"/>
    <mergeCell ref="A8:F8"/>
    <mergeCell ref="A9:F9"/>
    <mergeCell ref="A10:F10"/>
    <mergeCell ref="A11:F11"/>
    <mergeCell ref="A18:F18"/>
    <mergeCell ref="A19:F19"/>
    <mergeCell ref="A20:I20"/>
    <mergeCell ref="A21:F21"/>
    <mergeCell ref="A22:F22"/>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formula1>9999999999</formula1>
    </dataValidation>
    <dataValidation type="whole" operator="notEqual" allowBlank="1" showInputMessage="1" showErrorMessage="1" errorTitle="Pogrešan upis" error="Dopušten je upis samo cjelobrojnih vrijednosti" sqref="H34:I34 H15:I16 H31:I31 H18:I19 H47:I49">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formula1>0</formula1>
    </dataValidation>
    <dataValidation type="whole" operator="greaterThanOrEqual" allowBlank="1" showInputMessage="1" showErrorMessage="1" errorTitle="Pogrešan upis" error="Dopušten je upis samo pozitivnih cjelobrojnih vrijednosti" sqref="H8:I11 H36:I40 H21:I27 H50:I51">
      <formula1>0</formula1>
    </dataValidation>
  </dataValidations>
  <pageMargins left="0.71" right="0.22" top="1" bottom="1" header="0.5" footer="0.5"/>
  <pageSetup paperSize="9" scale="8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1"/>
  <sheetViews>
    <sheetView view="pageBreakPreview" topLeftCell="P26" zoomScale="80" zoomScaleNormal="100" zoomScaleSheetLayoutView="80" workbookViewId="0">
      <selection activeCell="Y60" sqref="Y60"/>
    </sheetView>
  </sheetViews>
  <sheetFormatPr defaultRowHeight="12.75" x14ac:dyDescent="0.2"/>
  <cols>
    <col min="1" max="4" width="9.140625" style="2"/>
    <col min="5" max="5" width="10.140625" style="2" bestFit="1" customWidth="1"/>
    <col min="6" max="7" width="9.140625" style="2"/>
    <col min="8" max="23" width="13.42578125" style="59" customWidth="1"/>
    <col min="24" max="24" width="13.42578125" style="1" customWidth="1"/>
    <col min="25" max="27" width="9.140625" style="1"/>
    <col min="28" max="259" width="9.140625" style="2"/>
    <col min="260" max="260" width="10.140625" style="2" bestFit="1" customWidth="1"/>
    <col min="261" max="264" width="9.140625" style="2"/>
    <col min="265" max="266" width="9.85546875" style="2" bestFit="1" customWidth="1"/>
    <col min="267" max="515" width="9.140625" style="2"/>
    <col min="516" max="516" width="10.140625" style="2" bestFit="1" customWidth="1"/>
    <col min="517" max="520" width="9.140625" style="2"/>
    <col min="521" max="522" width="9.85546875" style="2" bestFit="1" customWidth="1"/>
    <col min="523" max="771" width="9.140625" style="2"/>
    <col min="772" max="772" width="10.140625" style="2" bestFit="1" customWidth="1"/>
    <col min="773" max="776" width="9.140625" style="2"/>
    <col min="777" max="778" width="9.85546875" style="2" bestFit="1" customWidth="1"/>
    <col min="779" max="1027" width="9.140625" style="2"/>
    <col min="1028" max="1028" width="10.140625" style="2" bestFit="1" customWidth="1"/>
    <col min="1029" max="1032" width="9.140625" style="2"/>
    <col min="1033" max="1034" width="9.85546875" style="2" bestFit="1" customWidth="1"/>
    <col min="1035" max="1283" width="9.140625" style="2"/>
    <col min="1284" max="1284" width="10.140625" style="2" bestFit="1" customWidth="1"/>
    <col min="1285" max="1288" width="9.140625" style="2"/>
    <col min="1289" max="1290" width="9.85546875" style="2" bestFit="1" customWidth="1"/>
    <col min="1291" max="1539" width="9.140625" style="2"/>
    <col min="1540" max="1540" width="10.140625" style="2" bestFit="1" customWidth="1"/>
    <col min="1541" max="1544" width="9.140625" style="2"/>
    <col min="1545" max="1546" width="9.85546875" style="2" bestFit="1" customWidth="1"/>
    <col min="1547" max="1795" width="9.140625" style="2"/>
    <col min="1796" max="1796" width="10.140625" style="2" bestFit="1" customWidth="1"/>
    <col min="1797" max="1800" width="9.140625" style="2"/>
    <col min="1801" max="1802" width="9.85546875" style="2" bestFit="1" customWidth="1"/>
    <col min="1803" max="2051" width="9.140625" style="2"/>
    <col min="2052" max="2052" width="10.140625" style="2" bestFit="1" customWidth="1"/>
    <col min="2053" max="2056" width="9.140625" style="2"/>
    <col min="2057" max="2058" width="9.85546875" style="2" bestFit="1" customWidth="1"/>
    <col min="2059" max="2307" width="9.140625" style="2"/>
    <col min="2308" max="2308" width="10.140625" style="2" bestFit="1" customWidth="1"/>
    <col min="2309" max="2312" width="9.140625" style="2"/>
    <col min="2313" max="2314" width="9.85546875" style="2" bestFit="1" customWidth="1"/>
    <col min="2315" max="2563" width="9.140625" style="2"/>
    <col min="2564" max="2564" width="10.140625" style="2" bestFit="1" customWidth="1"/>
    <col min="2565" max="2568" width="9.140625" style="2"/>
    <col min="2569" max="2570" width="9.85546875" style="2" bestFit="1" customWidth="1"/>
    <col min="2571" max="2819" width="9.140625" style="2"/>
    <col min="2820" max="2820" width="10.140625" style="2" bestFit="1" customWidth="1"/>
    <col min="2821" max="2824" width="9.140625" style="2"/>
    <col min="2825" max="2826" width="9.85546875" style="2" bestFit="1" customWidth="1"/>
    <col min="2827" max="3075" width="9.140625" style="2"/>
    <col min="3076" max="3076" width="10.140625" style="2" bestFit="1" customWidth="1"/>
    <col min="3077" max="3080" width="9.140625" style="2"/>
    <col min="3081" max="3082" width="9.85546875" style="2" bestFit="1" customWidth="1"/>
    <col min="3083" max="3331" width="9.140625" style="2"/>
    <col min="3332" max="3332" width="10.140625" style="2" bestFit="1" customWidth="1"/>
    <col min="3333" max="3336" width="9.140625" style="2"/>
    <col min="3337" max="3338" width="9.85546875" style="2" bestFit="1" customWidth="1"/>
    <col min="3339" max="3587" width="9.140625" style="2"/>
    <col min="3588" max="3588" width="10.140625" style="2" bestFit="1" customWidth="1"/>
    <col min="3589" max="3592" width="9.140625" style="2"/>
    <col min="3593" max="3594" width="9.85546875" style="2" bestFit="1" customWidth="1"/>
    <col min="3595" max="3843" width="9.140625" style="2"/>
    <col min="3844" max="3844" width="10.140625" style="2" bestFit="1" customWidth="1"/>
    <col min="3845" max="3848" width="9.140625" style="2"/>
    <col min="3849" max="3850" width="9.85546875" style="2" bestFit="1" customWidth="1"/>
    <col min="3851" max="4099" width="9.140625" style="2"/>
    <col min="4100" max="4100" width="10.140625" style="2" bestFit="1" customWidth="1"/>
    <col min="4101" max="4104" width="9.140625" style="2"/>
    <col min="4105" max="4106" width="9.85546875" style="2" bestFit="1" customWidth="1"/>
    <col min="4107" max="4355" width="9.140625" style="2"/>
    <col min="4356" max="4356" width="10.140625" style="2" bestFit="1" customWidth="1"/>
    <col min="4357" max="4360" width="9.140625" style="2"/>
    <col min="4361" max="4362" width="9.85546875" style="2" bestFit="1" customWidth="1"/>
    <col min="4363" max="4611" width="9.140625" style="2"/>
    <col min="4612" max="4612" width="10.140625" style="2" bestFit="1" customWidth="1"/>
    <col min="4613" max="4616" width="9.140625" style="2"/>
    <col min="4617" max="4618" width="9.85546875" style="2" bestFit="1" customWidth="1"/>
    <col min="4619" max="4867" width="9.140625" style="2"/>
    <col min="4868" max="4868" width="10.140625" style="2" bestFit="1" customWidth="1"/>
    <col min="4869" max="4872" width="9.140625" style="2"/>
    <col min="4873" max="4874" width="9.85546875" style="2" bestFit="1" customWidth="1"/>
    <col min="4875" max="5123" width="9.140625" style="2"/>
    <col min="5124" max="5124" width="10.140625" style="2" bestFit="1" customWidth="1"/>
    <col min="5125" max="5128" width="9.140625" style="2"/>
    <col min="5129" max="5130" width="9.85546875" style="2" bestFit="1" customWidth="1"/>
    <col min="5131" max="5379" width="9.140625" style="2"/>
    <col min="5380" max="5380" width="10.140625" style="2" bestFit="1" customWidth="1"/>
    <col min="5381" max="5384" width="9.140625" style="2"/>
    <col min="5385" max="5386" width="9.85546875" style="2" bestFit="1" customWidth="1"/>
    <col min="5387" max="5635" width="9.140625" style="2"/>
    <col min="5636" max="5636" width="10.140625" style="2" bestFit="1" customWidth="1"/>
    <col min="5637" max="5640" width="9.140625" style="2"/>
    <col min="5641" max="5642" width="9.85546875" style="2" bestFit="1" customWidth="1"/>
    <col min="5643" max="5891" width="9.140625" style="2"/>
    <col min="5892" max="5892" width="10.140625" style="2" bestFit="1" customWidth="1"/>
    <col min="5893" max="5896" width="9.140625" style="2"/>
    <col min="5897" max="5898" width="9.85546875" style="2" bestFit="1" customWidth="1"/>
    <col min="5899" max="6147" width="9.140625" style="2"/>
    <col min="6148" max="6148" width="10.140625" style="2" bestFit="1" customWidth="1"/>
    <col min="6149" max="6152" width="9.140625" style="2"/>
    <col min="6153" max="6154" width="9.85546875" style="2" bestFit="1" customWidth="1"/>
    <col min="6155" max="6403" width="9.140625" style="2"/>
    <col min="6404" max="6404" width="10.140625" style="2" bestFit="1" customWidth="1"/>
    <col min="6405" max="6408" width="9.140625" style="2"/>
    <col min="6409" max="6410" width="9.85546875" style="2" bestFit="1" customWidth="1"/>
    <col min="6411" max="6659" width="9.140625" style="2"/>
    <col min="6660" max="6660" width="10.140625" style="2" bestFit="1" customWidth="1"/>
    <col min="6661" max="6664" width="9.140625" style="2"/>
    <col min="6665" max="6666" width="9.85546875" style="2" bestFit="1" customWidth="1"/>
    <col min="6667" max="6915" width="9.140625" style="2"/>
    <col min="6916" max="6916" width="10.140625" style="2" bestFit="1" customWidth="1"/>
    <col min="6917" max="6920" width="9.140625" style="2"/>
    <col min="6921" max="6922" width="9.85546875" style="2" bestFit="1" customWidth="1"/>
    <col min="6923" max="7171" width="9.140625" style="2"/>
    <col min="7172" max="7172" width="10.140625" style="2" bestFit="1" customWidth="1"/>
    <col min="7173" max="7176" width="9.140625" style="2"/>
    <col min="7177" max="7178" width="9.85546875" style="2" bestFit="1" customWidth="1"/>
    <col min="7179" max="7427" width="9.140625" style="2"/>
    <col min="7428" max="7428" width="10.140625" style="2" bestFit="1" customWidth="1"/>
    <col min="7429" max="7432" width="9.140625" style="2"/>
    <col min="7433" max="7434" width="9.85546875" style="2" bestFit="1" customWidth="1"/>
    <col min="7435" max="7683" width="9.140625" style="2"/>
    <col min="7684" max="7684" width="10.140625" style="2" bestFit="1" customWidth="1"/>
    <col min="7685" max="7688" width="9.140625" style="2"/>
    <col min="7689" max="7690" width="9.85546875" style="2" bestFit="1" customWidth="1"/>
    <col min="7691" max="7939" width="9.140625" style="2"/>
    <col min="7940" max="7940" width="10.140625" style="2" bestFit="1" customWidth="1"/>
    <col min="7941" max="7944" width="9.140625" style="2"/>
    <col min="7945" max="7946" width="9.85546875" style="2" bestFit="1" customWidth="1"/>
    <col min="7947" max="8195" width="9.140625" style="2"/>
    <col min="8196" max="8196" width="10.140625" style="2" bestFit="1" customWidth="1"/>
    <col min="8197" max="8200" width="9.140625" style="2"/>
    <col min="8201" max="8202" width="9.85546875" style="2" bestFit="1" customWidth="1"/>
    <col min="8203" max="8451" width="9.140625" style="2"/>
    <col min="8452" max="8452" width="10.140625" style="2" bestFit="1" customWidth="1"/>
    <col min="8453" max="8456" width="9.140625" style="2"/>
    <col min="8457" max="8458" width="9.85546875" style="2" bestFit="1" customWidth="1"/>
    <col min="8459" max="8707" width="9.140625" style="2"/>
    <col min="8708" max="8708" width="10.140625" style="2" bestFit="1" customWidth="1"/>
    <col min="8709" max="8712" width="9.140625" style="2"/>
    <col min="8713" max="8714" width="9.85546875" style="2" bestFit="1" customWidth="1"/>
    <col min="8715" max="8963" width="9.140625" style="2"/>
    <col min="8964" max="8964" width="10.140625" style="2" bestFit="1" customWidth="1"/>
    <col min="8965" max="8968" width="9.140625" style="2"/>
    <col min="8969" max="8970" width="9.85546875" style="2" bestFit="1" customWidth="1"/>
    <col min="8971" max="9219" width="9.140625" style="2"/>
    <col min="9220" max="9220" width="10.140625" style="2" bestFit="1" customWidth="1"/>
    <col min="9221" max="9224" width="9.140625" style="2"/>
    <col min="9225" max="9226" width="9.85546875" style="2" bestFit="1" customWidth="1"/>
    <col min="9227" max="9475" width="9.140625" style="2"/>
    <col min="9476" max="9476" width="10.140625" style="2" bestFit="1" customWidth="1"/>
    <col min="9477" max="9480" width="9.140625" style="2"/>
    <col min="9481" max="9482" width="9.85546875" style="2" bestFit="1" customWidth="1"/>
    <col min="9483" max="9731" width="9.140625" style="2"/>
    <col min="9732" max="9732" width="10.140625" style="2" bestFit="1" customWidth="1"/>
    <col min="9733" max="9736" width="9.140625" style="2"/>
    <col min="9737" max="9738" width="9.85546875" style="2" bestFit="1" customWidth="1"/>
    <col min="9739" max="9987" width="9.140625" style="2"/>
    <col min="9988" max="9988" width="10.140625" style="2" bestFit="1" customWidth="1"/>
    <col min="9989" max="9992" width="9.140625" style="2"/>
    <col min="9993" max="9994" width="9.85546875" style="2" bestFit="1" customWidth="1"/>
    <col min="9995" max="10243" width="9.140625" style="2"/>
    <col min="10244" max="10244" width="10.140625" style="2" bestFit="1" customWidth="1"/>
    <col min="10245" max="10248" width="9.140625" style="2"/>
    <col min="10249" max="10250" width="9.85546875" style="2" bestFit="1" customWidth="1"/>
    <col min="10251" max="10499" width="9.140625" style="2"/>
    <col min="10500" max="10500" width="10.140625" style="2" bestFit="1" customWidth="1"/>
    <col min="10501" max="10504" width="9.140625" style="2"/>
    <col min="10505" max="10506" width="9.85546875" style="2" bestFit="1" customWidth="1"/>
    <col min="10507" max="10755" width="9.140625" style="2"/>
    <col min="10756" max="10756" width="10.140625" style="2" bestFit="1" customWidth="1"/>
    <col min="10757" max="10760" width="9.140625" style="2"/>
    <col min="10761" max="10762" width="9.85546875" style="2" bestFit="1" customWidth="1"/>
    <col min="10763" max="11011" width="9.140625" style="2"/>
    <col min="11012" max="11012" width="10.140625" style="2" bestFit="1" customWidth="1"/>
    <col min="11013" max="11016" width="9.140625" style="2"/>
    <col min="11017" max="11018" width="9.85546875" style="2" bestFit="1" customWidth="1"/>
    <col min="11019" max="11267" width="9.140625" style="2"/>
    <col min="11268" max="11268" width="10.140625" style="2" bestFit="1" customWidth="1"/>
    <col min="11269" max="11272" width="9.140625" style="2"/>
    <col min="11273" max="11274" width="9.85546875" style="2" bestFit="1" customWidth="1"/>
    <col min="11275" max="11523" width="9.140625" style="2"/>
    <col min="11524" max="11524" width="10.140625" style="2" bestFit="1" customWidth="1"/>
    <col min="11525" max="11528" width="9.140625" style="2"/>
    <col min="11529" max="11530" width="9.85546875" style="2" bestFit="1" customWidth="1"/>
    <col min="11531" max="11779" width="9.140625" style="2"/>
    <col min="11780" max="11780" width="10.140625" style="2" bestFit="1" customWidth="1"/>
    <col min="11781" max="11784" width="9.140625" style="2"/>
    <col min="11785" max="11786" width="9.85546875" style="2" bestFit="1" customWidth="1"/>
    <col min="11787" max="12035" width="9.140625" style="2"/>
    <col min="12036" max="12036" width="10.140625" style="2" bestFit="1" customWidth="1"/>
    <col min="12037" max="12040" width="9.140625" style="2"/>
    <col min="12041" max="12042" width="9.85546875" style="2" bestFit="1" customWidth="1"/>
    <col min="12043" max="12291" width="9.140625" style="2"/>
    <col min="12292" max="12292" width="10.140625" style="2" bestFit="1" customWidth="1"/>
    <col min="12293" max="12296" width="9.140625" style="2"/>
    <col min="12297" max="12298" width="9.85546875" style="2" bestFit="1" customWidth="1"/>
    <col min="12299" max="12547" width="9.140625" style="2"/>
    <col min="12548" max="12548" width="10.140625" style="2" bestFit="1" customWidth="1"/>
    <col min="12549" max="12552" width="9.140625" style="2"/>
    <col min="12553" max="12554" width="9.85546875" style="2" bestFit="1" customWidth="1"/>
    <col min="12555" max="12803" width="9.140625" style="2"/>
    <col min="12804" max="12804" width="10.140625" style="2" bestFit="1" customWidth="1"/>
    <col min="12805" max="12808" width="9.140625" style="2"/>
    <col min="12809" max="12810" width="9.85546875" style="2" bestFit="1" customWidth="1"/>
    <col min="12811" max="13059" width="9.140625" style="2"/>
    <col min="13060" max="13060" width="10.140625" style="2" bestFit="1" customWidth="1"/>
    <col min="13061" max="13064" width="9.140625" style="2"/>
    <col min="13065" max="13066" width="9.85546875" style="2" bestFit="1" customWidth="1"/>
    <col min="13067" max="13315" width="9.140625" style="2"/>
    <col min="13316" max="13316" width="10.140625" style="2" bestFit="1" customWidth="1"/>
    <col min="13317" max="13320" width="9.140625" style="2"/>
    <col min="13321" max="13322" width="9.85546875" style="2" bestFit="1" customWidth="1"/>
    <col min="13323" max="13571" width="9.140625" style="2"/>
    <col min="13572" max="13572" width="10.140625" style="2" bestFit="1" customWidth="1"/>
    <col min="13573" max="13576" width="9.140625" style="2"/>
    <col min="13577" max="13578" width="9.85546875" style="2" bestFit="1" customWidth="1"/>
    <col min="13579" max="13827" width="9.140625" style="2"/>
    <col min="13828" max="13828" width="10.140625" style="2" bestFit="1" customWidth="1"/>
    <col min="13829" max="13832" width="9.140625" style="2"/>
    <col min="13833" max="13834" width="9.85546875" style="2" bestFit="1" customWidth="1"/>
    <col min="13835" max="14083" width="9.140625" style="2"/>
    <col min="14084" max="14084" width="10.140625" style="2" bestFit="1" customWidth="1"/>
    <col min="14085" max="14088" width="9.140625" style="2"/>
    <col min="14089" max="14090" width="9.85546875" style="2" bestFit="1" customWidth="1"/>
    <col min="14091" max="14339" width="9.140625" style="2"/>
    <col min="14340" max="14340" width="10.140625" style="2" bestFit="1" customWidth="1"/>
    <col min="14341" max="14344" width="9.140625" style="2"/>
    <col min="14345" max="14346" width="9.85546875" style="2" bestFit="1" customWidth="1"/>
    <col min="14347" max="14595" width="9.140625" style="2"/>
    <col min="14596" max="14596" width="10.140625" style="2" bestFit="1" customWidth="1"/>
    <col min="14597" max="14600" width="9.140625" style="2"/>
    <col min="14601" max="14602" width="9.85546875" style="2" bestFit="1" customWidth="1"/>
    <col min="14603" max="14851" width="9.140625" style="2"/>
    <col min="14852" max="14852" width="10.140625" style="2" bestFit="1" customWidth="1"/>
    <col min="14853" max="14856" width="9.140625" style="2"/>
    <col min="14857" max="14858" width="9.85546875" style="2" bestFit="1" customWidth="1"/>
    <col min="14859" max="15107" width="9.140625" style="2"/>
    <col min="15108" max="15108" width="10.140625" style="2" bestFit="1" customWidth="1"/>
    <col min="15109" max="15112" width="9.140625" style="2"/>
    <col min="15113" max="15114" width="9.85546875" style="2" bestFit="1" customWidth="1"/>
    <col min="15115" max="15363" width="9.140625" style="2"/>
    <col min="15364" max="15364" width="10.140625" style="2" bestFit="1" customWidth="1"/>
    <col min="15365" max="15368" width="9.140625" style="2"/>
    <col min="15369" max="15370" width="9.85546875" style="2" bestFit="1" customWidth="1"/>
    <col min="15371" max="15619" width="9.140625" style="2"/>
    <col min="15620" max="15620" width="10.140625" style="2" bestFit="1" customWidth="1"/>
    <col min="15621" max="15624" width="9.140625" style="2"/>
    <col min="15625" max="15626" width="9.85546875" style="2" bestFit="1" customWidth="1"/>
    <col min="15627" max="15875" width="9.140625" style="2"/>
    <col min="15876" max="15876" width="10.140625" style="2" bestFit="1" customWidth="1"/>
    <col min="15877" max="15880" width="9.140625" style="2"/>
    <col min="15881" max="15882" width="9.85546875" style="2" bestFit="1" customWidth="1"/>
    <col min="15883" max="16131" width="9.140625" style="2"/>
    <col min="16132" max="16132" width="10.140625" style="2" bestFit="1" customWidth="1"/>
    <col min="16133" max="16136" width="9.140625" style="2"/>
    <col min="16137" max="16138" width="9.85546875" style="2" bestFit="1" customWidth="1"/>
    <col min="16139" max="16384" width="9.140625" style="2"/>
  </cols>
  <sheetData>
    <row r="1" spans="1:23" x14ac:dyDescent="0.2">
      <c r="A1" s="331" t="s">
        <v>308</v>
      </c>
      <c r="B1" s="332"/>
      <c r="C1" s="332"/>
      <c r="D1" s="332"/>
      <c r="E1" s="332"/>
      <c r="F1" s="332"/>
      <c r="G1" s="332"/>
      <c r="H1" s="332"/>
      <c r="I1" s="332"/>
      <c r="J1" s="332"/>
      <c r="K1" s="58"/>
    </row>
    <row r="2" spans="1:23" ht="15.75" x14ac:dyDescent="0.2">
      <c r="A2" s="3"/>
      <c r="B2" s="4"/>
      <c r="C2" s="333" t="s">
        <v>309</v>
      </c>
      <c r="D2" s="333"/>
      <c r="E2" s="5">
        <v>43466</v>
      </c>
      <c r="F2" s="6" t="s">
        <v>0</v>
      </c>
      <c r="G2" s="5">
        <v>43830</v>
      </c>
      <c r="H2" s="60"/>
      <c r="I2" s="60"/>
      <c r="J2" s="60"/>
      <c r="K2" s="61"/>
      <c r="V2" s="62" t="s">
        <v>361</v>
      </c>
    </row>
    <row r="3" spans="1:23" ht="13.5" customHeight="1" thickBot="1" x14ac:dyDescent="0.25">
      <c r="A3" s="334" t="s">
        <v>310</v>
      </c>
      <c r="B3" s="335"/>
      <c r="C3" s="335"/>
      <c r="D3" s="335"/>
      <c r="E3" s="335"/>
      <c r="F3" s="335"/>
      <c r="G3" s="338" t="s">
        <v>3</v>
      </c>
      <c r="H3" s="322" t="s">
        <v>311</v>
      </c>
      <c r="I3" s="322"/>
      <c r="J3" s="322"/>
      <c r="K3" s="322"/>
      <c r="L3" s="322"/>
      <c r="M3" s="322"/>
      <c r="N3" s="322"/>
      <c r="O3" s="322"/>
      <c r="P3" s="322"/>
      <c r="Q3" s="322"/>
      <c r="R3" s="322"/>
      <c r="S3" s="322"/>
      <c r="T3" s="322"/>
      <c r="U3" s="322"/>
      <c r="V3" s="322" t="s">
        <v>312</v>
      </c>
      <c r="W3" s="324" t="s">
        <v>313</v>
      </c>
    </row>
    <row r="4" spans="1:23" ht="57" thickBot="1" x14ac:dyDescent="0.25">
      <c r="A4" s="336"/>
      <c r="B4" s="337"/>
      <c r="C4" s="337"/>
      <c r="D4" s="337"/>
      <c r="E4" s="337"/>
      <c r="F4" s="337"/>
      <c r="G4" s="339"/>
      <c r="H4" s="63" t="s">
        <v>314</v>
      </c>
      <c r="I4" s="63" t="s">
        <v>315</v>
      </c>
      <c r="J4" s="63" t="s">
        <v>316</v>
      </c>
      <c r="K4" s="63" t="s">
        <v>317</v>
      </c>
      <c r="L4" s="63" t="s">
        <v>318</v>
      </c>
      <c r="M4" s="63" t="s">
        <v>319</v>
      </c>
      <c r="N4" s="63" t="s">
        <v>320</v>
      </c>
      <c r="O4" s="63" t="s">
        <v>321</v>
      </c>
      <c r="P4" s="63" t="s">
        <v>322</v>
      </c>
      <c r="Q4" s="63" t="s">
        <v>323</v>
      </c>
      <c r="R4" s="63" t="s">
        <v>324</v>
      </c>
      <c r="S4" s="63" t="s">
        <v>325</v>
      </c>
      <c r="T4" s="63" t="s">
        <v>326</v>
      </c>
      <c r="U4" s="63" t="s">
        <v>327</v>
      </c>
      <c r="V4" s="323"/>
      <c r="W4" s="325"/>
    </row>
    <row r="5" spans="1:23" ht="22.5" x14ac:dyDescent="0.2">
      <c r="A5" s="326">
        <v>1</v>
      </c>
      <c r="B5" s="327"/>
      <c r="C5" s="327"/>
      <c r="D5" s="327"/>
      <c r="E5" s="327"/>
      <c r="F5" s="327"/>
      <c r="G5" s="7">
        <v>2</v>
      </c>
      <c r="H5" s="64" t="s">
        <v>215</v>
      </c>
      <c r="I5" s="65" t="s">
        <v>216</v>
      </c>
      <c r="J5" s="64" t="s">
        <v>362</v>
      </c>
      <c r="K5" s="65" t="s">
        <v>363</v>
      </c>
      <c r="L5" s="64" t="s">
        <v>364</v>
      </c>
      <c r="M5" s="65" t="s">
        <v>365</v>
      </c>
      <c r="N5" s="64" t="s">
        <v>366</v>
      </c>
      <c r="O5" s="65" t="s">
        <v>367</v>
      </c>
      <c r="P5" s="64" t="s">
        <v>368</v>
      </c>
      <c r="Q5" s="65" t="s">
        <v>369</v>
      </c>
      <c r="R5" s="64" t="s">
        <v>370</v>
      </c>
      <c r="S5" s="65" t="s">
        <v>371</v>
      </c>
      <c r="T5" s="64" t="s">
        <v>372</v>
      </c>
      <c r="U5" s="64" t="s">
        <v>373</v>
      </c>
      <c r="V5" s="64" t="s">
        <v>374</v>
      </c>
      <c r="W5" s="66" t="s">
        <v>375</v>
      </c>
    </row>
    <row r="6" spans="1:23" x14ac:dyDescent="0.2">
      <c r="A6" s="328" t="s">
        <v>328</v>
      </c>
      <c r="B6" s="328"/>
      <c r="C6" s="328"/>
      <c r="D6" s="328"/>
      <c r="E6" s="328"/>
      <c r="F6" s="328"/>
      <c r="G6" s="328"/>
      <c r="H6" s="328"/>
      <c r="I6" s="328"/>
      <c r="J6" s="328"/>
      <c r="K6" s="328"/>
      <c r="L6" s="328"/>
      <c r="M6" s="328"/>
      <c r="N6" s="329"/>
      <c r="O6" s="329"/>
      <c r="P6" s="329"/>
      <c r="Q6" s="329"/>
      <c r="R6" s="329"/>
      <c r="S6" s="329"/>
      <c r="T6" s="329"/>
      <c r="U6" s="329"/>
      <c r="V6" s="329"/>
      <c r="W6" s="330"/>
    </row>
    <row r="7" spans="1:23" x14ac:dyDescent="0.2">
      <c r="A7" s="320" t="s">
        <v>378</v>
      </c>
      <c r="B7" s="320"/>
      <c r="C7" s="320"/>
      <c r="D7" s="320"/>
      <c r="E7" s="320"/>
      <c r="F7" s="320"/>
      <c r="G7" s="8">
        <v>1</v>
      </c>
      <c r="H7" s="67">
        <v>9000000000</v>
      </c>
      <c r="I7" s="67">
        <v>0</v>
      </c>
      <c r="J7" s="67">
        <v>28000000</v>
      </c>
      <c r="K7" s="67">
        <v>0</v>
      </c>
      <c r="L7" s="67">
        <v>0</v>
      </c>
      <c r="M7" s="67">
        <v>0</v>
      </c>
      <c r="N7" s="67">
        <v>1516000000</v>
      </c>
      <c r="O7" s="67">
        <v>0</v>
      </c>
      <c r="P7" s="67">
        <v>289000000</v>
      </c>
      <c r="Q7" s="67">
        <v>0</v>
      </c>
      <c r="R7" s="67">
        <v>0</v>
      </c>
      <c r="S7" s="67">
        <v>-393000000</v>
      </c>
      <c r="T7" s="67">
        <v>1220000000</v>
      </c>
      <c r="U7" s="68">
        <f>H7+I7+J7+K7-L7+M7+N7+O7+P7+Q7+R7+S7+T7</f>
        <v>11660000000</v>
      </c>
      <c r="V7" s="67">
        <v>-134000000</v>
      </c>
      <c r="W7" s="68">
        <f>U7+V7</f>
        <v>11526000000</v>
      </c>
    </row>
    <row r="8" spans="1:23" x14ac:dyDescent="0.2">
      <c r="A8" s="315" t="s">
        <v>329</v>
      </c>
      <c r="B8" s="315"/>
      <c r="C8" s="315"/>
      <c r="D8" s="315"/>
      <c r="E8" s="315"/>
      <c r="F8" s="315"/>
      <c r="G8" s="8">
        <v>2</v>
      </c>
      <c r="H8" s="67">
        <v>0</v>
      </c>
      <c r="I8" s="67">
        <v>0</v>
      </c>
      <c r="J8" s="67">
        <v>0</v>
      </c>
      <c r="K8" s="67">
        <v>0</v>
      </c>
      <c r="L8" s="67">
        <v>0</v>
      </c>
      <c r="M8" s="67">
        <v>0</v>
      </c>
      <c r="N8" s="67">
        <v>0</v>
      </c>
      <c r="O8" s="67">
        <v>0</v>
      </c>
      <c r="P8" s="67">
        <v>0</v>
      </c>
      <c r="Q8" s="67">
        <v>0</v>
      </c>
      <c r="R8" s="67">
        <v>0</v>
      </c>
      <c r="S8" s="67">
        <v>58000000</v>
      </c>
      <c r="T8" s="67">
        <v>0</v>
      </c>
      <c r="U8" s="68">
        <f t="shared" ref="U8:U9" si="0">H8+I8+J8+K8-L8+M8+N8+O8+P8+Q8+R8+S8+T8</f>
        <v>58000000</v>
      </c>
      <c r="V8" s="67">
        <v>0</v>
      </c>
      <c r="W8" s="68">
        <f t="shared" ref="W8:W9" si="1">U8+V8</f>
        <v>58000000</v>
      </c>
    </row>
    <row r="9" spans="1:23" x14ac:dyDescent="0.2">
      <c r="A9" s="315" t="s">
        <v>330</v>
      </c>
      <c r="B9" s="315"/>
      <c r="C9" s="315"/>
      <c r="D9" s="315"/>
      <c r="E9" s="315"/>
      <c r="F9" s="315"/>
      <c r="G9" s="8">
        <v>3</v>
      </c>
      <c r="H9" s="67">
        <v>0</v>
      </c>
      <c r="I9" s="67">
        <v>0</v>
      </c>
      <c r="J9" s="67">
        <v>0</v>
      </c>
      <c r="K9" s="67">
        <v>0</v>
      </c>
      <c r="L9" s="67">
        <v>0</v>
      </c>
      <c r="M9" s="67">
        <v>0</v>
      </c>
      <c r="N9" s="67">
        <v>0</v>
      </c>
      <c r="O9" s="67">
        <v>0</v>
      </c>
      <c r="P9" s="67">
        <v>0</v>
      </c>
      <c r="Q9" s="67">
        <v>0</v>
      </c>
      <c r="R9" s="67">
        <v>0</v>
      </c>
      <c r="S9" s="67">
        <v>0</v>
      </c>
      <c r="T9" s="67">
        <v>0</v>
      </c>
      <c r="U9" s="68">
        <f t="shared" si="0"/>
        <v>0</v>
      </c>
      <c r="V9" s="67">
        <v>0</v>
      </c>
      <c r="W9" s="68">
        <f t="shared" si="1"/>
        <v>0</v>
      </c>
    </row>
    <row r="10" spans="1:23" ht="22.5" customHeight="1" x14ac:dyDescent="0.2">
      <c r="A10" s="321" t="s">
        <v>379</v>
      </c>
      <c r="B10" s="321"/>
      <c r="C10" s="321"/>
      <c r="D10" s="321"/>
      <c r="E10" s="321"/>
      <c r="F10" s="321"/>
      <c r="G10" s="9">
        <v>4</v>
      </c>
      <c r="H10" s="69">
        <f>H7+H8+H9</f>
        <v>9000000000</v>
      </c>
      <c r="I10" s="69">
        <f t="shared" ref="I10:W10" si="2">I7+I8+I9</f>
        <v>0</v>
      </c>
      <c r="J10" s="69">
        <f t="shared" si="2"/>
        <v>28000000</v>
      </c>
      <c r="K10" s="69">
        <f t="shared" si="2"/>
        <v>0</v>
      </c>
      <c r="L10" s="69">
        <f t="shared" si="2"/>
        <v>0</v>
      </c>
      <c r="M10" s="69">
        <f t="shared" si="2"/>
        <v>0</v>
      </c>
      <c r="N10" s="69">
        <f t="shared" si="2"/>
        <v>1516000000</v>
      </c>
      <c r="O10" s="69">
        <f t="shared" si="2"/>
        <v>0</v>
      </c>
      <c r="P10" s="69">
        <f t="shared" si="2"/>
        <v>289000000</v>
      </c>
      <c r="Q10" s="69">
        <f t="shared" si="2"/>
        <v>0</v>
      </c>
      <c r="R10" s="69">
        <f t="shared" si="2"/>
        <v>0</v>
      </c>
      <c r="S10" s="69">
        <f t="shared" si="2"/>
        <v>-335000000</v>
      </c>
      <c r="T10" s="69">
        <f t="shared" si="2"/>
        <v>1220000000</v>
      </c>
      <c r="U10" s="69">
        <f t="shared" si="2"/>
        <v>11718000000</v>
      </c>
      <c r="V10" s="69">
        <f t="shared" si="2"/>
        <v>-134000000</v>
      </c>
      <c r="W10" s="69">
        <f t="shared" si="2"/>
        <v>11584000000</v>
      </c>
    </row>
    <row r="11" spans="1:23" x14ac:dyDescent="0.2">
      <c r="A11" s="315" t="s">
        <v>331</v>
      </c>
      <c r="B11" s="315"/>
      <c r="C11" s="315"/>
      <c r="D11" s="315"/>
      <c r="E11" s="315"/>
      <c r="F11" s="315"/>
      <c r="G11" s="8">
        <v>5</v>
      </c>
      <c r="H11" s="71">
        <v>0</v>
      </c>
      <c r="I11" s="71">
        <v>0</v>
      </c>
      <c r="J11" s="71">
        <v>0</v>
      </c>
      <c r="K11" s="71">
        <v>0</v>
      </c>
      <c r="L11" s="71">
        <v>0</v>
      </c>
      <c r="M11" s="71">
        <v>0</v>
      </c>
      <c r="N11" s="71">
        <v>0</v>
      </c>
      <c r="O11" s="71">
        <v>0</v>
      </c>
      <c r="P11" s="71">
        <v>0</v>
      </c>
      <c r="Q11" s="71">
        <v>0</v>
      </c>
      <c r="R11" s="71">
        <v>0</v>
      </c>
      <c r="S11" s="71">
        <v>0</v>
      </c>
      <c r="T11" s="67">
        <v>1178000000</v>
      </c>
      <c r="U11" s="68">
        <f>H11+I11+J11+K11-L11+M11+N11+O11+P11+Q11+R11+S11+T11</f>
        <v>1178000000</v>
      </c>
      <c r="V11" s="67">
        <v>-1000000</v>
      </c>
      <c r="W11" s="68">
        <f t="shared" ref="W11:W28" si="3">U11+V11</f>
        <v>1177000000</v>
      </c>
    </row>
    <row r="12" spans="1:23" x14ac:dyDescent="0.2">
      <c r="A12" s="315" t="s">
        <v>332</v>
      </c>
      <c r="B12" s="315"/>
      <c r="C12" s="315"/>
      <c r="D12" s="315"/>
      <c r="E12" s="315"/>
      <c r="F12" s="315"/>
      <c r="G12" s="8">
        <v>6</v>
      </c>
      <c r="H12" s="71">
        <v>0</v>
      </c>
      <c r="I12" s="71">
        <v>0</v>
      </c>
      <c r="J12" s="71">
        <v>0</v>
      </c>
      <c r="K12" s="71">
        <v>0</v>
      </c>
      <c r="L12" s="71">
        <v>0</v>
      </c>
      <c r="M12" s="71">
        <v>0</v>
      </c>
      <c r="N12" s="67">
        <v>29000000</v>
      </c>
      <c r="O12" s="71">
        <v>0</v>
      </c>
      <c r="P12" s="71">
        <v>0</v>
      </c>
      <c r="Q12" s="71">
        <v>0</v>
      </c>
      <c r="R12" s="71">
        <v>0</v>
      </c>
      <c r="S12" s="71">
        <v>0</v>
      </c>
      <c r="T12" s="71">
        <v>0</v>
      </c>
      <c r="U12" s="68">
        <f t="shared" ref="U12:U28" si="4">H12+I12+J12+K12-L12+M12+N12+O12+P12+Q12+R12+S12+T12</f>
        <v>29000000</v>
      </c>
      <c r="V12" s="67">
        <v>0</v>
      </c>
      <c r="W12" s="68">
        <f t="shared" si="3"/>
        <v>29000000</v>
      </c>
    </row>
    <row r="13" spans="1:23" ht="26.25" customHeight="1" x14ac:dyDescent="0.2">
      <c r="A13" s="315" t="s">
        <v>333</v>
      </c>
      <c r="B13" s="315"/>
      <c r="C13" s="315"/>
      <c r="D13" s="315"/>
      <c r="E13" s="315"/>
      <c r="F13" s="315"/>
      <c r="G13" s="8">
        <v>7</v>
      </c>
      <c r="H13" s="71">
        <v>0</v>
      </c>
      <c r="I13" s="71">
        <v>0</v>
      </c>
      <c r="J13" s="71">
        <v>0</v>
      </c>
      <c r="K13" s="71">
        <v>0</v>
      </c>
      <c r="L13" s="71">
        <v>0</v>
      </c>
      <c r="M13" s="71">
        <v>0</v>
      </c>
      <c r="N13" s="71">
        <v>0</v>
      </c>
      <c r="O13" s="67">
        <v>0</v>
      </c>
      <c r="P13" s="71">
        <v>0</v>
      </c>
      <c r="Q13" s="71">
        <v>0</v>
      </c>
      <c r="R13" s="71">
        <v>0</v>
      </c>
      <c r="S13" s="67">
        <v>0</v>
      </c>
      <c r="T13" s="67">
        <v>0</v>
      </c>
      <c r="U13" s="68">
        <f t="shared" si="4"/>
        <v>0</v>
      </c>
      <c r="V13" s="67">
        <v>0</v>
      </c>
      <c r="W13" s="68">
        <f t="shared" si="3"/>
        <v>0</v>
      </c>
    </row>
    <row r="14" spans="1:23" ht="29.25" customHeight="1" x14ac:dyDescent="0.2">
      <c r="A14" s="315" t="s">
        <v>334</v>
      </c>
      <c r="B14" s="315"/>
      <c r="C14" s="315"/>
      <c r="D14" s="315"/>
      <c r="E14" s="315"/>
      <c r="F14" s="315"/>
      <c r="G14" s="8">
        <v>8</v>
      </c>
      <c r="H14" s="71">
        <v>0</v>
      </c>
      <c r="I14" s="71">
        <v>0</v>
      </c>
      <c r="J14" s="71">
        <v>0</v>
      </c>
      <c r="K14" s="71">
        <v>0</v>
      </c>
      <c r="L14" s="71">
        <v>0</v>
      </c>
      <c r="M14" s="71">
        <v>0</v>
      </c>
      <c r="N14" s="71">
        <v>0</v>
      </c>
      <c r="O14" s="71">
        <v>0</v>
      </c>
      <c r="P14" s="67">
        <v>-154000000</v>
      </c>
      <c r="Q14" s="71">
        <v>0</v>
      </c>
      <c r="R14" s="71">
        <v>0</v>
      </c>
      <c r="S14" s="67">
        <v>0</v>
      </c>
      <c r="T14" s="67">
        <v>0</v>
      </c>
      <c r="U14" s="68">
        <f t="shared" si="4"/>
        <v>-154000000</v>
      </c>
      <c r="V14" s="67">
        <v>0</v>
      </c>
      <c r="W14" s="68">
        <f t="shared" si="3"/>
        <v>-154000000</v>
      </c>
    </row>
    <row r="15" spans="1:23" x14ac:dyDescent="0.2">
      <c r="A15" s="315" t="s">
        <v>335</v>
      </c>
      <c r="B15" s="315"/>
      <c r="C15" s="315"/>
      <c r="D15" s="315"/>
      <c r="E15" s="315"/>
      <c r="F15" s="315"/>
      <c r="G15" s="8">
        <v>9</v>
      </c>
      <c r="H15" s="71">
        <v>0</v>
      </c>
      <c r="I15" s="71">
        <v>0</v>
      </c>
      <c r="J15" s="71">
        <v>0</v>
      </c>
      <c r="K15" s="71">
        <v>0</v>
      </c>
      <c r="L15" s="71">
        <v>0</v>
      </c>
      <c r="M15" s="71">
        <v>0</v>
      </c>
      <c r="N15" s="71">
        <v>0</v>
      </c>
      <c r="O15" s="71">
        <v>0</v>
      </c>
      <c r="P15" s="71">
        <v>0</v>
      </c>
      <c r="Q15" s="67">
        <v>0</v>
      </c>
      <c r="R15" s="71">
        <v>0</v>
      </c>
      <c r="S15" s="67">
        <v>0</v>
      </c>
      <c r="T15" s="67">
        <v>0</v>
      </c>
      <c r="U15" s="68">
        <f t="shared" si="4"/>
        <v>0</v>
      </c>
      <c r="V15" s="67">
        <v>0</v>
      </c>
      <c r="W15" s="68">
        <f t="shared" si="3"/>
        <v>0</v>
      </c>
    </row>
    <row r="16" spans="1:23" ht="28.5" customHeight="1" x14ac:dyDescent="0.2">
      <c r="A16" s="315" t="s">
        <v>336</v>
      </c>
      <c r="B16" s="315"/>
      <c r="C16" s="315"/>
      <c r="D16" s="315"/>
      <c r="E16" s="315"/>
      <c r="F16" s="315"/>
      <c r="G16" s="8">
        <v>10</v>
      </c>
      <c r="H16" s="71">
        <v>0</v>
      </c>
      <c r="I16" s="71">
        <v>0</v>
      </c>
      <c r="J16" s="71">
        <v>0</v>
      </c>
      <c r="K16" s="71">
        <v>0</v>
      </c>
      <c r="L16" s="71">
        <v>0</v>
      </c>
      <c r="M16" s="71">
        <v>0</v>
      </c>
      <c r="N16" s="71">
        <v>0</v>
      </c>
      <c r="O16" s="71">
        <v>0</v>
      </c>
      <c r="P16" s="71">
        <v>0</v>
      </c>
      <c r="Q16" s="71">
        <v>0</v>
      </c>
      <c r="R16" s="67">
        <v>0</v>
      </c>
      <c r="S16" s="67">
        <v>0</v>
      </c>
      <c r="T16" s="67">
        <v>0</v>
      </c>
      <c r="U16" s="68">
        <f t="shared" si="4"/>
        <v>0</v>
      </c>
      <c r="V16" s="67">
        <v>0</v>
      </c>
      <c r="W16" s="68">
        <f t="shared" si="3"/>
        <v>0</v>
      </c>
    </row>
    <row r="17" spans="1:23" ht="23.25" customHeight="1" x14ac:dyDescent="0.2">
      <c r="A17" s="315" t="s">
        <v>337</v>
      </c>
      <c r="B17" s="315"/>
      <c r="C17" s="315"/>
      <c r="D17" s="315"/>
      <c r="E17" s="315"/>
      <c r="F17" s="315"/>
      <c r="G17" s="8">
        <v>11</v>
      </c>
      <c r="H17" s="71">
        <v>0</v>
      </c>
      <c r="I17" s="71">
        <v>0</v>
      </c>
      <c r="J17" s="71">
        <v>0</v>
      </c>
      <c r="K17" s="71">
        <v>0</v>
      </c>
      <c r="L17" s="71">
        <v>0</v>
      </c>
      <c r="M17" s="71">
        <v>0</v>
      </c>
      <c r="N17" s="67">
        <v>0</v>
      </c>
      <c r="O17" s="67">
        <v>0</v>
      </c>
      <c r="P17" s="67">
        <v>0</v>
      </c>
      <c r="Q17" s="67">
        <v>0</v>
      </c>
      <c r="R17" s="67">
        <v>0</v>
      </c>
      <c r="S17" s="67">
        <v>0</v>
      </c>
      <c r="T17" s="67">
        <v>0</v>
      </c>
      <c r="U17" s="68">
        <f t="shared" si="4"/>
        <v>0</v>
      </c>
      <c r="V17" s="67">
        <v>0</v>
      </c>
      <c r="W17" s="68">
        <f t="shared" si="3"/>
        <v>0</v>
      </c>
    </row>
    <row r="18" spans="1:23" x14ac:dyDescent="0.2">
      <c r="A18" s="315" t="s">
        <v>338</v>
      </c>
      <c r="B18" s="315"/>
      <c r="C18" s="315"/>
      <c r="D18" s="315"/>
      <c r="E18" s="315"/>
      <c r="F18" s="315"/>
      <c r="G18" s="8">
        <v>12</v>
      </c>
      <c r="H18" s="71">
        <v>0</v>
      </c>
      <c r="I18" s="71">
        <v>0</v>
      </c>
      <c r="J18" s="71">
        <v>0</v>
      </c>
      <c r="K18" s="71">
        <v>0</v>
      </c>
      <c r="L18" s="71">
        <v>0</v>
      </c>
      <c r="M18" s="71">
        <v>0</v>
      </c>
      <c r="N18" s="67">
        <v>-1000000</v>
      </c>
      <c r="O18" s="67">
        <v>0</v>
      </c>
      <c r="P18" s="67">
        <v>0</v>
      </c>
      <c r="Q18" s="67">
        <v>0</v>
      </c>
      <c r="R18" s="67">
        <v>0</v>
      </c>
      <c r="S18" s="67">
        <v>0</v>
      </c>
      <c r="T18" s="67">
        <v>0</v>
      </c>
      <c r="U18" s="68">
        <f t="shared" si="4"/>
        <v>-1000000</v>
      </c>
      <c r="V18" s="67">
        <v>0</v>
      </c>
      <c r="W18" s="68">
        <f t="shared" si="3"/>
        <v>-1000000</v>
      </c>
    </row>
    <row r="19" spans="1:23" x14ac:dyDescent="0.2">
      <c r="A19" s="315" t="s">
        <v>339</v>
      </c>
      <c r="B19" s="315"/>
      <c r="C19" s="315"/>
      <c r="D19" s="315"/>
      <c r="E19" s="315"/>
      <c r="F19" s="315"/>
      <c r="G19" s="8">
        <v>13</v>
      </c>
      <c r="H19" s="67">
        <v>0</v>
      </c>
      <c r="I19" s="67">
        <v>0</v>
      </c>
      <c r="J19" s="67">
        <v>0</v>
      </c>
      <c r="K19" s="67">
        <v>0</v>
      </c>
      <c r="L19" s="67">
        <v>0</v>
      </c>
      <c r="M19" s="67">
        <v>0</v>
      </c>
      <c r="N19" s="67">
        <v>0</v>
      </c>
      <c r="O19" s="67">
        <v>0</v>
      </c>
      <c r="P19" s="67">
        <v>0</v>
      </c>
      <c r="Q19" s="67">
        <v>0</v>
      </c>
      <c r="R19" s="67">
        <v>0</v>
      </c>
      <c r="S19" s="67">
        <v>-144000000</v>
      </c>
      <c r="T19" s="67">
        <v>0</v>
      </c>
      <c r="U19" s="68">
        <f t="shared" si="4"/>
        <v>-144000000</v>
      </c>
      <c r="V19" s="67">
        <v>144000000</v>
      </c>
      <c r="W19" s="68">
        <f t="shared" si="3"/>
        <v>0</v>
      </c>
    </row>
    <row r="20" spans="1:23" x14ac:dyDescent="0.2">
      <c r="A20" s="315" t="s">
        <v>340</v>
      </c>
      <c r="B20" s="315"/>
      <c r="C20" s="315"/>
      <c r="D20" s="315"/>
      <c r="E20" s="315"/>
      <c r="F20" s="315"/>
      <c r="G20" s="8">
        <v>14</v>
      </c>
      <c r="H20" s="71">
        <v>0</v>
      </c>
      <c r="I20" s="71">
        <v>0</v>
      </c>
      <c r="J20" s="71">
        <v>0</v>
      </c>
      <c r="K20" s="71">
        <v>0</v>
      </c>
      <c r="L20" s="71">
        <v>0</v>
      </c>
      <c r="M20" s="71">
        <v>0</v>
      </c>
      <c r="N20" s="67">
        <v>0</v>
      </c>
      <c r="O20" s="67">
        <v>0</v>
      </c>
      <c r="P20" s="67">
        <v>0</v>
      </c>
      <c r="Q20" s="67">
        <v>0</v>
      </c>
      <c r="R20" s="67">
        <v>0</v>
      </c>
      <c r="S20" s="67">
        <v>0</v>
      </c>
      <c r="T20" s="67">
        <v>0</v>
      </c>
      <c r="U20" s="68">
        <f t="shared" si="4"/>
        <v>0</v>
      </c>
      <c r="V20" s="67">
        <v>0</v>
      </c>
      <c r="W20" s="68">
        <f t="shared" si="3"/>
        <v>0</v>
      </c>
    </row>
    <row r="21" spans="1:23" ht="30.75" customHeight="1" x14ac:dyDescent="0.2">
      <c r="A21" s="315" t="s">
        <v>341</v>
      </c>
      <c r="B21" s="315"/>
      <c r="C21" s="315"/>
      <c r="D21" s="315"/>
      <c r="E21" s="315"/>
      <c r="F21" s="315"/>
      <c r="G21" s="8">
        <v>15</v>
      </c>
      <c r="H21" s="67">
        <v>0</v>
      </c>
      <c r="I21" s="67">
        <v>0</v>
      </c>
      <c r="J21" s="67">
        <v>0</v>
      </c>
      <c r="K21" s="67">
        <v>0</v>
      </c>
      <c r="L21" s="67">
        <v>0</v>
      </c>
      <c r="M21" s="67">
        <v>0</v>
      </c>
      <c r="N21" s="67">
        <v>0</v>
      </c>
      <c r="O21" s="67">
        <v>0</v>
      </c>
      <c r="P21" s="67">
        <v>0</v>
      </c>
      <c r="Q21" s="67">
        <v>0</v>
      </c>
      <c r="R21" s="67">
        <v>0</v>
      </c>
      <c r="S21" s="67">
        <v>0</v>
      </c>
      <c r="T21" s="67">
        <v>0</v>
      </c>
      <c r="U21" s="68">
        <f t="shared" si="4"/>
        <v>0</v>
      </c>
      <c r="V21" s="67">
        <v>0</v>
      </c>
      <c r="W21" s="68">
        <f t="shared" si="3"/>
        <v>0</v>
      </c>
    </row>
    <row r="22" spans="1:23" ht="28.5" customHeight="1" x14ac:dyDescent="0.2">
      <c r="A22" s="315" t="s">
        <v>342</v>
      </c>
      <c r="B22" s="315"/>
      <c r="C22" s="315"/>
      <c r="D22" s="315"/>
      <c r="E22" s="315"/>
      <c r="F22" s="315"/>
      <c r="G22" s="8">
        <v>16</v>
      </c>
      <c r="H22" s="67">
        <v>0</v>
      </c>
      <c r="I22" s="67">
        <v>0</v>
      </c>
      <c r="J22" s="67">
        <v>0</v>
      </c>
      <c r="K22" s="67">
        <v>0</v>
      </c>
      <c r="L22" s="67">
        <v>0</v>
      </c>
      <c r="M22" s="67">
        <v>0</v>
      </c>
      <c r="N22" s="67">
        <v>0</v>
      </c>
      <c r="O22" s="67">
        <v>0</v>
      </c>
      <c r="P22" s="67">
        <v>0</v>
      </c>
      <c r="Q22" s="67">
        <v>0</v>
      </c>
      <c r="R22" s="67">
        <v>0</v>
      </c>
      <c r="S22" s="67">
        <v>0</v>
      </c>
      <c r="T22" s="67">
        <v>0</v>
      </c>
      <c r="U22" s="68">
        <f t="shared" si="4"/>
        <v>0</v>
      </c>
      <c r="V22" s="67">
        <v>0</v>
      </c>
      <c r="W22" s="68">
        <f t="shared" si="3"/>
        <v>0</v>
      </c>
    </row>
    <row r="23" spans="1:23" ht="26.25" customHeight="1" x14ac:dyDescent="0.2">
      <c r="A23" s="315" t="s">
        <v>343</v>
      </c>
      <c r="B23" s="315"/>
      <c r="C23" s="315"/>
      <c r="D23" s="315"/>
      <c r="E23" s="315"/>
      <c r="F23" s="315"/>
      <c r="G23" s="8">
        <v>17</v>
      </c>
      <c r="H23" s="67">
        <v>0</v>
      </c>
      <c r="I23" s="67">
        <v>0</v>
      </c>
      <c r="J23" s="67">
        <v>0</v>
      </c>
      <c r="K23" s="67">
        <v>0</v>
      </c>
      <c r="L23" s="67">
        <v>0</v>
      </c>
      <c r="M23" s="67">
        <v>0</v>
      </c>
      <c r="N23" s="67">
        <v>0</v>
      </c>
      <c r="O23" s="67">
        <v>0</v>
      </c>
      <c r="P23" s="67">
        <v>0</v>
      </c>
      <c r="Q23" s="67">
        <v>0</v>
      </c>
      <c r="R23" s="67">
        <v>0</v>
      </c>
      <c r="S23" s="67">
        <v>0</v>
      </c>
      <c r="T23" s="67">
        <v>0</v>
      </c>
      <c r="U23" s="68">
        <f t="shared" si="4"/>
        <v>0</v>
      </c>
      <c r="V23" s="67">
        <v>0</v>
      </c>
      <c r="W23" s="68">
        <f t="shared" si="3"/>
        <v>0</v>
      </c>
    </row>
    <row r="24" spans="1:23" x14ac:dyDescent="0.2">
      <c r="A24" s="315" t="s">
        <v>344</v>
      </c>
      <c r="B24" s="315"/>
      <c r="C24" s="315"/>
      <c r="D24" s="315"/>
      <c r="E24" s="315"/>
      <c r="F24" s="315"/>
      <c r="G24" s="8">
        <v>18</v>
      </c>
      <c r="H24" s="67">
        <v>0</v>
      </c>
      <c r="I24" s="67">
        <v>0</v>
      </c>
      <c r="J24" s="67">
        <v>0</v>
      </c>
      <c r="K24" s="67">
        <v>0</v>
      </c>
      <c r="L24" s="67">
        <v>0</v>
      </c>
      <c r="M24" s="67">
        <v>0</v>
      </c>
      <c r="N24" s="67">
        <v>0</v>
      </c>
      <c r="O24" s="67">
        <v>0</v>
      </c>
      <c r="P24" s="67">
        <v>0</v>
      </c>
      <c r="Q24" s="67">
        <v>0</v>
      </c>
      <c r="R24" s="67">
        <v>0</v>
      </c>
      <c r="S24" s="67">
        <v>0</v>
      </c>
      <c r="T24" s="67">
        <v>0</v>
      </c>
      <c r="U24" s="68">
        <f t="shared" si="4"/>
        <v>0</v>
      </c>
      <c r="V24" s="67">
        <v>0</v>
      </c>
      <c r="W24" s="68">
        <f t="shared" si="3"/>
        <v>0</v>
      </c>
    </row>
    <row r="25" spans="1:23" x14ac:dyDescent="0.2">
      <c r="A25" s="315" t="s">
        <v>345</v>
      </c>
      <c r="B25" s="315"/>
      <c r="C25" s="315"/>
      <c r="D25" s="315"/>
      <c r="E25" s="315"/>
      <c r="F25" s="315"/>
      <c r="G25" s="8">
        <v>19</v>
      </c>
      <c r="H25" s="67">
        <v>0</v>
      </c>
      <c r="I25" s="67">
        <v>0</v>
      </c>
      <c r="J25" s="67">
        <v>0</v>
      </c>
      <c r="K25" s="67">
        <v>0</v>
      </c>
      <c r="L25" s="67">
        <v>0</v>
      </c>
      <c r="M25" s="67">
        <v>0</v>
      </c>
      <c r="N25" s="67">
        <v>0</v>
      </c>
      <c r="O25" s="67">
        <v>0</v>
      </c>
      <c r="P25" s="67">
        <v>0</v>
      </c>
      <c r="Q25" s="67">
        <v>0</v>
      </c>
      <c r="R25" s="67">
        <v>0</v>
      </c>
      <c r="S25" s="67">
        <v>-812000000</v>
      </c>
      <c r="T25" s="67">
        <v>0</v>
      </c>
      <c r="U25" s="68">
        <f t="shared" si="4"/>
        <v>-812000000</v>
      </c>
      <c r="V25" s="67">
        <v>0</v>
      </c>
      <c r="W25" s="68">
        <f t="shared" si="3"/>
        <v>-812000000</v>
      </c>
    </row>
    <row r="26" spans="1:23" x14ac:dyDescent="0.2">
      <c r="A26" s="315" t="s">
        <v>346</v>
      </c>
      <c r="B26" s="315"/>
      <c r="C26" s="315"/>
      <c r="D26" s="315"/>
      <c r="E26" s="315"/>
      <c r="F26" s="315"/>
      <c r="G26" s="8">
        <v>20</v>
      </c>
      <c r="H26" s="67">
        <v>0</v>
      </c>
      <c r="I26" s="67">
        <v>0</v>
      </c>
      <c r="J26" s="67">
        <v>0</v>
      </c>
      <c r="K26" s="67">
        <v>0</v>
      </c>
      <c r="L26" s="67">
        <v>0</v>
      </c>
      <c r="M26" s="67">
        <v>0</v>
      </c>
      <c r="N26" s="67">
        <v>0</v>
      </c>
      <c r="O26" s="67">
        <v>0</v>
      </c>
      <c r="P26" s="67">
        <v>0</v>
      </c>
      <c r="Q26" s="67">
        <v>0</v>
      </c>
      <c r="R26" s="67">
        <v>0</v>
      </c>
      <c r="S26" s="67">
        <v>0</v>
      </c>
      <c r="T26" s="67">
        <v>0</v>
      </c>
      <c r="U26" s="68">
        <f t="shared" si="4"/>
        <v>0</v>
      </c>
      <c r="V26" s="67">
        <v>0</v>
      </c>
      <c r="W26" s="68">
        <f t="shared" si="3"/>
        <v>0</v>
      </c>
    </row>
    <row r="27" spans="1:23" x14ac:dyDescent="0.2">
      <c r="A27" s="315" t="s">
        <v>347</v>
      </c>
      <c r="B27" s="315"/>
      <c r="C27" s="315"/>
      <c r="D27" s="315"/>
      <c r="E27" s="315"/>
      <c r="F27" s="315"/>
      <c r="G27" s="8">
        <v>21</v>
      </c>
      <c r="H27" s="67">
        <v>0</v>
      </c>
      <c r="I27" s="67">
        <v>0</v>
      </c>
      <c r="J27" s="67">
        <v>71000000</v>
      </c>
      <c r="K27" s="67">
        <v>0</v>
      </c>
      <c r="L27" s="67">
        <v>0</v>
      </c>
      <c r="M27" s="67">
        <v>0</v>
      </c>
      <c r="N27" s="67">
        <v>0</v>
      </c>
      <c r="O27" s="67">
        <v>0</v>
      </c>
      <c r="P27" s="67">
        <v>0</v>
      </c>
      <c r="Q27" s="67">
        <v>0</v>
      </c>
      <c r="R27" s="67">
        <v>0</v>
      </c>
      <c r="S27" s="67">
        <v>-71000000</v>
      </c>
      <c r="T27" s="67">
        <v>0</v>
      </c>
      <c r="U27" s="68">
        <f t="shared" si="4"/>
        <v>0</v>
      </c>
      <c r="V27" s="67">
        <v>0</v>
      </c>
      <c r="W27" s="68">
        <f t="shared" si="3"/>
        <v>0</v>
      </c>
    </row>
    <row r="28" spans="1:23" x14ac:dyDescent="0.2">
      <c r="A28" s="315" t="s">
        <v>348</v>
      </c>
      <c r="B28" s="315"/>
      <c r="C28" s="315"/>
      <c r="D28" s="315"/>
      <c r="E28" s="315"/>
      <c r="F28" s="315"/>
      <c r="G28" s="8">
        <v>22</v>
      </c>
      <c r="H28" s="67">
        <v>0</v>
      </c>
      <c r="I28" s="67">
        <v>0</v>
      </c>
      <c r="J28" s="67">
        <v>0</v>
      </c>
      <c r="K28" s="67">
        <v>0</v>
      </c>
      <c r="L28" s="67">
        <v>0</v>
      </c>
      <c r="M28" s="67">
        <v>0</v>
      </c>
      <c r="N28" s="67">
        <v>0</v>
      </c>
      <c r="O28" s="67">
        <v>0</v>
      </c>
      <c r="P28" s="67">
        <v>0</v>
      </c>
      <c r="Q28" s="67">
        <v>0</v>
      </c>
      <c r="R28" s="67">
        <v>0</v>
      </c>
      <c r="S28" s="67">
        <v>0</v>
      </c>
      <c r="T28" s="67">
        <v>0</v>
      </c>
      <c r="U28" s="68">
        <f t="shared" si="4"/>
        <v>0</v>
      </c>
      <c r="V28" s="67">
        <v>0</v>
      </c>
      <c r="W28" s="68">
        <f t="shared" si="3"/>
        <v>0</v>
      </c>
    </row>
    <row r="29" spans="1:23" ht="27.75" customHeight="1" x14ac:dyDescent="0.2">
      <c r="A29" s="316" t="s">
        <v>380</v>
      </c>
      <c r="B29" s="316"/>
      <c r="C29" s="316"/>
      <c r="D29" s="316"/>
      <c r="E29" s="316"/>
      <c r="F29" s="316"/>
      <c r="G29" s="10">
        <v>23</v>
      </c>
      <c r="H29" s="70">
        <f>SUM(H10:H28)</f>
        <v>9000000000</v>
      </c>
      <c r="I29" s="70">
        <f t="shared" ref="I29:W29" si="5">SUM(I10:I28)</f>
        <v>0</v>
      </c>
      <c r="J29" s="70">
        <f t="shared" si="5"/>
        <v>99000000</v>
      </c>
      <c r="K29" s="70">
        <f t="shared" si="5"/>
        <v>0</v>
      </c>
      <c r="L29" s="70">
        <f t="shared" si="5"/>
        <v>0</v>
      </c>
      <c r="M29" s="70">
        <f t="shared" si="5"/>
        <v>0</v>
      </c>
      <c r="N29" s="70">
        <f t="shared" si="5"/>
        <v>1544000000</v>
      </c>
      <c r="O29" s="70">
        <f t="shared" si="5"/>
        <v>0</v>
      </c>
      <c r="P29" s="70">
        <f t="shared" si="5"/>
        <v>135000000</v>
      </c>
      <c r="Q29" s="70">
        <f t="shared" si="5"/>
        <v>0</v>
      </c>
      <c r="R29" s="70">
        <f t="shared" si="5"/>
        <v>0</v>
      </c>
      <c r="S29" s="70">
        <f t="shared" si="5"/>
        <v>-1362000000</v>
      </c>
      <c r="T29" s="70">
        <f t="shared" si="5"/>
        <v>2398000000</v>
      </c>
      <c r="U29" s="70">
        <f t="shared" si="5"/>
        <v>11814000000</v>
      </c>
      <c r="V29" s="70">
        <f t="shared" si="5"/>
        <v>9000000</v>
      </c>
      <c r="W29" s="70">
        <f t="shared" si="5"/>
        <v>11823000000</v>
      </c>
    </row>
    <row r="30" spans="1:23" x14ac:dyDescent="0.2">
      <c r="A30" s="317" t="s">
        <v>349</v>
      </c>
      <c r="B30" s="318"/>
      <c r="C30" s="318"/>
      <c r="D30" s="318"/>
      <c r="E30" s="318"/>
      <c r="F30" s="318"/>
      <c r="G30" s="318"/>
      <c r="H30" s="318"/>
      <c r="I30" s="318"/>
      <c r="J30" s="318"/>
      <c r="K30" s="318"/>
      <c r="L30" s="318"/>
      <c r="M30" s="318"/>
      <c r="N30" s="318"/>
      <c r="O30" s="318"/>
      <c r="P30" s="318"/>
      <c r="Q30" s="318"/>
      <c r="R30" s="318"/>
      <c r="S30" s="318"/>
      <c r="T30" s="318"/>
      <c r="U30" s="318"/>
      <c r="V30" s="318"/>
      <c r="W30" s="318"/>
    </row>
    <row r="31" spans="1:23" ht="36.75" customHeight="1" x14ac:dyDescent="0.2">
      <c r="A31" s="313" t="s">
        <v>350</v>
      </c>
      <c r="B31" s="313"/>
      <c r="C31" s="313"/>
      <c r="D31" s="313"/>
      <c r="E31" s="313"/>
      <c r="F31" s="313"/>
      <c r="G31" s="9">
        <v>24</v>
      </c>
      <c r="H31" s="69">
        <f>SUM(H12:H20)</f>
        <v>0</v>
      </c>
      <c r="I31" s="69">
        <f t="shared" ref="I31:W31" si="6">SUM(I12:I20)</f>
        <v>0</v>
      </c>
      <c r="J31" s="69">
        <f t="shared" si="6"/>
        <v>0</v>
      </c>
      <c r="K31" s="69">
        <f t="shared" si="6"/>
        <v>0</v>
      </c>
      <c r="L31" s="69">
        <f t="shared" si="6"/>
        <v>0</v>
      </c>
      <c r="M31" s="69">
        <f t="shared" si="6"/>
        <v>0</v>
      </c>
      <c r="N31" s="69">
        <f t="shared" si="6"/>
        <v>28000000</v>
      </c>
      <c r="O31" s="69">
        <f t="shared" si="6"/>
        <v>0</v>
      </c>
      <c r="P31" s="69">
        <f t="shared" si="6"/>
        <v>-154000000</v>
      </c>
      <c r="Q31" s="69">
        <f t="shared" si="6"/>
        <v>0</v>
      </c>
      <c r="R31" s="69">
        <f t="shared" si="6"/>
        <v>0</v>
      </c>
      <c r="S31" s="69">
        <f t="shared" si="6"/>
        <v>-144000000</v>
      </c>
      <c r="T31" s="69">
        <f t="shared" si="6"/>
        <v>0</v>
      </c>
      <c r="U31" s="69">
        <f t="shared" si="6"/>
        <v>-270000000</v>
      </c>
      <c r="V31" s="69">
        <f t="shared" si="6"/>
        <v>144000000</v>
      </c>
      <c r="W31" s="69">
        <f t="shared" si="6"/>
        <v>-126000000</v>
      </c>
    </row>
    <row r="32" spans="1:23" ht="31.5" customHeight="1" x14ac:dyDescent="0.2">
      <c r="A32" s="313" t="s">
        <v>351</v>
      </c>
      <c r="B32" s="313"/>
      <c r="C32" s="313"/>
      <c r="D32" s="313"/>
      <c r="E32" s="313"/>
      <c r="F32" s="313"/>
      <c r="G32" s="9">
        <v>25</v>
      </c>
      <c r="H32" s="69">
        <f>H11+H31</f>
        <v>0</v>
      </c>
      <c r="I32" s="69">
        <f t="shared" ref="I32:W32" si="7">I11+I31</f>
        <v>0</v>
      </c>
      <c r="J32" s="69">
        <f t="shared" si="7"/>
        <v>0</v>
      </c>
      <c r="K32" s="69">
        <f t="shared" si="7"/>
        <v>0</v>
      </c>
      <c r="L32" s="69">
        <f t="shared" si="7"/>
        <v>0</v>
      </c>
      <c r="M32" s="69">
        <f t="shared" si="7"/>
        <v>0</v>
      </c>
      <c r="N32" s="69">
        <f t="shared" si="7"/>
        <v>28000000</v>
      </c>
      <c r="O32" s="69">
        <f t="shared" si="7"/>
        <v>0</v>
      </c>
      <c r="P32" s="69">
        <f t="shared" si="7"/>
        <v>-154000000</v>
      </c>
      <c r="Q32" s="69">
        <f t="shared" si="7"/>
        <v>0</v>
      </c>
      <c r="R32" s="69">
        <f t="shared" si="7"/>
        <v>0</v>
      </c>
      <c r="S32" s="69">
        <f t="shared" si="7"/>
        <v>-144000000</v>
      </c>
      <c r="T32" s="69">
        <f t="shared" si="7"/>
        <v>1178000000</v>
      </c>
      <c r="U32" s="69">
        <f t="shared" si="7"/>
        <v>908000000</v>
      </c>
      <c r="V32" s="69">
        <f t="shared" si="7"/>
        <v>143000000</v>
      </c>
      <c r="W32" s="69">
        <f t="shared" si="7"/>
        <v>1051000000</v>
      </c>
    </row>
    <row r="33" spans="1:23" ht="30.75" customHeight="1" x14ac:dyDescent="0.2">
      <c r="A33" s="314" t="s">
        <v>352</v>
      </c>
      <c r="B33" s="314"/>
      <c r="C33" s="314"/>
      <c r="D33" s="314"/>
      <c r="E33" s="314"/>
      <c r="F33" s="314"/>
      <c r="G33" s="10">
        <v>26</v>
      </c>
      <c r="H33" s="70">
        <f>SUM(H21:H28)</f>
        <v>0</v>
      </c>
      <c r="I33" s="70">
        <f t="shared" ref="I33:W33" si="8">SUM(I21:I28)</f>
        <v>0</v>
      </c>
      <c r="J33" s="70">
        <f t="shared" si="8"/>
        <v>71000000</v>
      </c>
      <c r="K33" s="70">
        <f t="shared" si="8"/>
        <v>0</v>
      </c>
      <c r="L33" s="70">
        <f t="shared" si="8"/>
        <v>0</v>
      </c>
      <c r="M33" s="70">
        <f t="shared" si="8"/>
        <v>0</v>
      </c>
      <c r="N33" s="70">
        <f t="shared" si="8"/>
        <v>0</v>
      </c>
      <c r="O33" s="70">
        <f t="shared" si="8"/>
        <v>0</v>
      </c>
      <c r="P33" s="70">
        <f t="shared" si="8"/>
        <v>0</v>
      </c>
      <c r="Q33" s="70">
        <f t="shared" si="8"/>
        <v>0</v>
      </c>
      <c r="R33" s="70">
        <f t="shared" si="8"/>
        <v>0</v>
      </c>
      <c r="S33" s="70">
        <f t="shared" si="8"/>
        <v>-883000000</v>
      </c>
      <c r="T33" s="70">
        <f t="shared" si="8"/>
        <v>0</v>
      </c>
      <c r="U33" s="70">
        <f t="shared" si="8"/>
        <v>-812000000</v>
      </c>
      <c r="V33" s="70">
        <f t="shared" si="8"/>
        <v>0</v>
      </c>
      <c r="W33" s="70">
        <f t="shared" si="8"/>
        <v>-812000000</v>
      </c>
    </row>
    <row r="34" spans="1:23" x14ac:dyDescent="0.2">
      <c r="A34" s="317" t="s">
        <v>353</v>
      </c>
      <c r="B34" s="319"/>
      <c r="C34" s="319"/>
      <c r="D34" s="319"/>
      <c r="E34" s="319"/>
      <c r="F34" s="319"/>
      <c r="G34" s="319"/>
      <c r="H34" s="319"/>
      <c r="I34" s="319"/>
      <c r="J34" s="319"/>
      <c r="K34" s="319"/>
      <c r="L34" s="319"/>
      <c r="M34" s="319"/>
      <c r="N34" s="319"/>
      <c r="O34" s="319"/>
      <c r="P34" s="319"/>
      <c r="Q34" s="319"/>
      <c r="R34" s="319"/>
      <c r="S34" s="319"/>
      <c r="T34" s="319"/>
      <c r="U34" s="319"/>
      <c r="V34" s="319"/>
      <c r="W34" s="319"/>
    </row>
    <row r="35" spans="1:23" x14ac:dyDescent="0.2">
      <c r="A35" s="320" t="s">
        <v>381</v>
      </c>
      <c r="B35" s="320"/>
      <c r="C35" s="320"/>
      <c r="D35" s="320"/>
      <c r="E35" s="320"/>
      <c r="F35" s="320"/>
      <c r="G35" s="8">
        <v>27</v>
      </c>
      <c r="H35" s="67">
        <v>9000000000</v>
      </c>
      <c r="I35" s="67">
        <v>0</v>
      </c>
      <c r="J35" s="67">
        <v>99000000</v>
      </c>
      <c r="K35" s="67">
        <v>0</v>
      </c>
      <c r="L35" s="67">
        <v>0</v>
      </c>
      <c r="M35" s="67">
        <v>0</v>
      </c>
      <c r="N35" s="67">
        <v>1544000000</v>
      </c>
      <c r="O35" s="67">
        <v>0</v>
      </c>
      <c r="P35" s="67">
        <v>135000000</v>
      </c>
      <c r="Q35" s="67">
        <v>0</v>
      </c>
      <c r="R35" s="67">
        <v>0</v>
      </c>
      <c r="S35" s="67">
        <v>-142000000</v>
      </c>
      <c r="T35" s="67">
        <v>1178000000</v>
      </c>
      <c r="U35" s="68">
        <f t="shared" ref="U35:U37" si="9">H35+I35+J35+K35-L35+M35+N35+O35+P35+Q35+R35+S35+T35</f>
        <v>11814000000</v>
      </c>
      <c r="V35" s="67">
        <v>9000000</v>
      </c>
      <c r="W35" s="68">
        <f t="shared" ref="W35:W37" si="10">U35+V35</f>
        <v>11823000000</v>
      </c>
    </row>
    <row r="36" spans="1:23" x14ac:dyDescent="0.2">
      <c r="A36" s="315" t="s">
        <v>329</v>
      </c>
      <c r="B36" s="315"/>
      <c r="C36" s="315"/>
      <c r="D36" s="315"/>
      <c r="E36" s="315"/>
      <c r="F36" s="315"/>
      <c r="G36" s="8">
        <v>28</v>
      </c>
      <c r="H36" s="67">
        <v>0</v>
      </c>
      <c r="I36" s="67">
        <v>0</v>
      </c>
      <c r="J36" s="67">
        <v>0</v>
      </c>
      <c r="K36" s="67">
        <v>0</v>
      </c>
      <c r="L36" s="67">
        <v>0</v>
      </c>
      <c r="M36" s="67">
        <v>0</v>
      </c>
      <c r="N36" s="67">
        <v>0</v>
      </c>
      <c r="O36" s="67">
        <v>0</v>
      </c>
      <c r="P36" s="67">
        <v>0</v>
      </c>
      <c r="Q36" s="67">
        <v>0</v>
      </c>
      <c r="R36" s="67">
        <v>0</v>
      </c>
      <c r="S36" s="67">
        <v>0</v>
      </c>
      <c r="T36" s="67">
        <v>0</v>
      </c>
      <c r="U36" s="68">
        <f t="shared" si="9"/>
        <v>0</v>
      </c>
      <c r="V36" s="67">
        <v>0</v>
      </c>
      <c r="W36" s="68">
        <f t="shared" si="10"/>
        <v>0</v>
      </c>
    </row>
    <row r="37" spans="1:23" x14ac:dyDescent="0.2">
      <c r="A37" s="315" t="s">
        <v>330</v>
      </c>
      <c r="B37" s="315"/>
      <c r="C37" s="315"/>
      <c r="D37" s="315"/>
      <c r="E37" s="315"/>
      <c r="F37" s="315"/>
      <c r="G37" s="8">
        <v>29</v>
      </c>
      <c r="H37" s="67">
        <v>0</v>
      </c>
      <c r="I37" s="67">
        <v>0</v>
      </c>
      <c r="J37" s="67">
        <v>0</v>
      </c>
      <c r="K37" s="67">
        <v>0</v>
      </c>
      <c r="L37" s="67">
        <v>0</v>
      </c>
      <c r="M37" s="67">
        <v>0</v>
      </c>
      <c r="N37" s="67">
        <v>0</v>
      </c>
      <c r="O37" s="67">
        <v>0</v>
      </c>
      <c r="P37" s="67">
        <v>0</v>
      </c>
      <c r="Q37" s="67">
        <v>0</v>
      </c>
      <c r="R37" s="67">
        <v>0</v>
      </c>
      <c r="S37" s="67">
        <v>0</v>
      </c>
      <c r="T37" s="67">
        <v>2000000</v>
      </c>
      <c r="U37" s="68">
        <f t="shared" si="9"/>
        <v>2000000</v>
      </c>
      <c r="V37" s="67">
        <v>0</v>
      </c>
      <c r="W37" s="68">
        <f t="shared" si="10"/>
        <v>2000000</v>
      </c>
    </row>
    <row r="38" spans="1:23" ht="25.5" customHeight="1" x14ac:dyDescent="0.2">
      <c r="A38" s="321" t="s">
        <v>382</v>
      </c>
      <c r="B38" s="321"/>
      <c r="C38" s="321"/>
      <c r="D38" s="321"/>
      <c r="E38" s="321"/>
      <c r="F38" s="321"/>
      <c r="G38" s="9">
        <v>30</v>
      </c>
      <c r="H38" s="69">
        <f>H35+H36+H37</f>
        <v>9000000000</v>
      </c>
      <c r="I38" s="69">
        <f t="shared" ref="I38:W38" si="11">I35+I36+I37</f>
        <v>0</v>
      </c>
      <c r="J38" s="69">
        <f t="shared" si="11"/>
        <v>99000000</v>
      </c>
      <c r="K38" s="69">
        <f t="shared" si="11"/>
        <v>0</v>
      </c>
      <c r="L38" s="69">
        <f t="shared" si="11"/>
        <v>0</v>
      </c>
      <c r="M38" s="69">
        <f t="shared" si="11"/>
        <v>0</v>
      </c>
      <c r="N38" s="69">
        <f t="shared" si="11"/>
        <v>1544000000</v>
      </c>
      <c r="O38" s="69">
        <f t="shared" si="11"/>
        <v>0</v>
      </c>
      <c r="P38" s="69">
        <f t="shared" si="11"/>
        <v>135000000</v>
      </c>
      <c r="Q38" s="69">
        <f t="shared" si="11"/>
        <v>0</v>
      </c>
      <c r="R38" s="69">
        <f t="shared" si="11"/>
        <v>0</v>
      </c>
      <c r="S38" s="69">
        <f t="shared" si="11"/>
        <v>-142000000</v>
      </c>
      <c r="T38" s="69">
        <f t="shared" si="11"/>
        <v>1180000000</v>
      </c>
      <c r="U38" s="69">
        <f t="shared" si="11"/>
        <v>11816000000</v>
      </c>
      <c r="V38" s="69">
        <f t="shared" si="11"/>
        <v>9000000</v>
      </c>
      <c r="W38" s="69">
        <f t="shared" si="11"/>
        <v>11825000000</v>
      </c>
    </row>
    <row r="39" spans="1:23" x14ac:dyDescent="0.2">
      <c r="A39" s="315" t="s">
        <v>331</v>
      </c>
      <c r="B39" s="315"/>
      <c r="C39" s="315"/>
      <c r="D39" s="315"/>
      <c r="E39" s="315"/>
      <c r="F39" s="315"/>
      <c r="G39" s="8">
        <v>31</v>
      </c>
      <c r="H39" s="71">
        <v>0</v>
      </c>
      <c r="I39" s="71">
        <v>0</v>
      </c>
      <c r="J39" s="71">
        <v>0</v>
      </c>
      <c r="K39" s="71">
        <v>0</v>
      </c>
      <c r="L39" s="71">
        <v>0</v>
      </c>
      <c r="M39" s="71">
        <v>0</v>
      </c>
      <c r="N39" s="71">
        <v>0</v>
      </c>
      <c r="O39" s="71">
        <v>0</v>
      </c>
      <c r="P39" s="71">
        <v>0</v>
      </c>
      <c r="Q39" s="71">
        <v>0</v>
      </c>
      <c r="R39" s="71">
        <v>0</v>
      </c>
      <c r="S39" s="71">
        <v>0</v>
      </c>
      <c r="T39" s="67">
        <v>486000000</v>
      </c>
      <c r="U39" s="68">
        <f t="shared" ref="U39:U56" si="12">H39+I39+J39+K39-L39+M39+N39+O39+P39+Q39+R39+S39+T39</f>
        <v>486000000</v>
      </c>
      <c r="V39" s="67">
        <v>3000000</v>
      </c>
      <c r="W39" s="68">
        <f t="shared" ref="W39:W56" si="13">U39+V39</f>
        <v>489000000</v>
      </c>
    </row>
    <row r="40" spans="1:23" x14ac:dyDescent="0.2">
      <c r="A40" s="315" t="s">
        <v>332</v>
      </c>
      <c r="B40" s="315"/>
      <c r="C40" s="315"/>
      <c r="D40" s="315"/>
      <c r="E40" s="315"/>
      <c r="F40" s="315"/>
      <c r="G40" s="8">
        <v>32</v>
      </c>
      <c r="H40" s="71">
        <v>0</v>
      </c>
      <c r="I40" s="71">
        <v>0</v>
      </c>
      <c r="J40" s="71">
        <v>0</v>
      </c>
      <c r="K40" s="71">
        <v>0</v>
      </c>
      <c r="L40" s="71">
        <v>0</v>
      </c>
      <c r="M40" s="71">
        <v>0</v>
      </c>
      <c r="N40" s="67">
        <v>34000000</v>
      </c>
      <c r="O40" s="71">
        <v>0</v>
      </c>
      <c r="P40" s="71">
        <v>0</v>
      </c>
      <c r="Q40" s="71">
        <v>0</v>
      </c>
      <c r="R40" s="71">
        <v>0</v>
      </c>
      <c r="S40" s="71">
        <v>0</v>
      </c>
      <c r="T40" s="71">
        <v>0</v>
      </c>
      <c r="U40" s="68">
        <f t="shared" si="12"/>
        <v>34000000</v>
      </c>
      <c r="V40" s="67">
        <v>0</v>
      </c>
      <c r="W40" s="68">
        <f t="shared" si="13"/>
        <v>34000000</v>
      </c>
    </row>
    <row r="41" spans="1:23" ht="27" customHeight="1" x14ac:dyDescent="0.2">
      <c r="A41" s="315" t="s">
        <v>354</v>
      </c>
      <c r="B41" s="315"/>
      <c r="C41" s="315"/>
      <c r="D41" s="315"/>
      <c r="E41" s="315"/>
      <c r="F41" s="315"/>
      <c r="G41" s="8">
        <v>33</v>
      </c>
      <c r="H41" s="71">
        <v>0</v>
      </c>
      <c r="I41" s="71">
        <v>0</v>
      </c>
      <c r="J41" s="71">
        <v>0</v>
      </c>
      <c r="K41" s="71">
        <v>0</v>
      </c>
      <c r="L41" s="71">
        <v>0</v>
      </c>
      <c r="M41" s="71">
        <v>0</v>
      </c>
      <c r="N41" s="71">
        <v>0</v>
      </c>
      <c r="O41" s="67">
        <v>0</v>
      </c>
      <c r="P41" s="71">
        <v>0</v>
      </c>
      <c r="Q41" s="71">
        <v>0</v>
      </c>
      <c r="R41" s="71">
        <v>0</v>
      </c>
      <c r="S41" s="67">
        <v>0</v>
      </c>
      <c r="T41" s="67">
        <v>0</v>
      </c>
      <c r="U41" s="68">
        <f t="shared" si="12"/>
        <v>0</v>
      </c>
      <c r="V41" s="67">
        <v>0</v>
      </c>
      <c r="W41" s="68">
        <f t="shared" si="13"/>
        <v>0</v>
      </c>
    </row>
    <row r="42" spans="1:23" ht="20.25" customHeight="1" x14ac:dyDescent="0.2">
      <c r="A42" s="315" t="s">
        <v>334</v>
      </c>
      <c r="B42" s="315"/>
      <c r="C42" s="315"/>
      <c r="D42" s="315"/>
      <c r="E42" s="315"/>
      <c r="F42" s="315"/>
      <c r="G42" s="8">
        <v>34</v>
      </c>
      <c r="H42" s="71">
        <v>0</v>
      </c>
      <c r="I42" s="71">
        <v>0</v>
      </c>
      <c r="J42" s="71">
        <v>0</v>
      </c>
      <c r="K42" s="71">
        <v>0</v>
      </c>
      <c r="L42" s="71">
        <v>0</v>
      </c>
      <c r="M42" s="71">
        <v>0</v>
      </c>
      <c r="N42" s="71">
        <v>0</v>
      </c>
      <c r="O42" s="71">
        <v>0</v>
      </c>
      <c r="P42" s="67">
        <v>106000000</v>
      </c>
      <c r="Q42" s="71">
        <v>0</v>
      </c>
      <c r="R42" s="71">
        <v>0</v>
      </c>
      <c r="S42" s="67">
        <v>0</v>
      </c>
      <c r="T42" s="67">
        <v>0</v>
      </c>
      <c r="U42" s="68">
        <f t="shared" si="12"/>
        <v>106000000</v>
      </c>
      <c r="V42" s="67">
        <v>0</v>
      </c>
      <c r="W42" s="68">
        <f t="shared" si="13"/>
        <v>106000000</v>
      </c>
    </row>
    <row r="43" spans="1:23" ht="21" customHeight="1" x14ac:dyDescent="0.2">
      <c r="A43" s="315" t="s">
        <v>335</v>
      </c>
      <c r="B43" s="315"/>
      <c r="C43" s="315"/>
      <c r="D43" s="315"/>
      <c r="E43" s="315"/>
      <c r="F43" s="315"/>
      <c r="G43" s="8">
        <v>35</v>
      </c>
      <c r="H43" s="71">
        <v>0</v>
      </c>
      <c r="I43" s="71">
        <v>0</v>
      </c>
      <c r="J43" s="71">
        <v>0</v>
      </c>
      <c r="K43" s="71">
        <v>0</v>
      </c>
      <c r="L43" s="71">
        <v>0</v>
      </c>
      <c r="M43" s="71">
        <v>0</v>
      </c>
      <c r="N43" s="71">
        <v>0</v>
      </c>
      <c r="O43" s="71">
        <v>0</v>
      </c>
      <c r="P43" s="71">
        <v>0</v>
      </c>
      <c r="Q43" s="67">
        <v>0</v>
      </c>
      <c r="R43" s="71">
        <v>0</v>
      </c>
      <c r="S43" s="67">
        <v>0</v>
      </c>
      <c r="T43" s="67">
        <v>0</v>
      </c>
      <c r="U43" s="68">
        <f t="shared" si="12"/>
        <v>0</v>
      </c>
      <c r="V43" s="67">
        <v>0</v>
      </c>
      <c r="W43" s="68">
        <f t="shared" si="13"/>
        <v>0</v>
      </c>
    </row>
    <row r="44" spans="1:23" ht="29.25" customHeight="1" x14ac:dyDescent="0.2">
      <c r="A44" s="315" t="s">
        <v>336</v>
      </c>
      <c r="B44" s="315"/>
      <c r="C44" s="315"/>
      <c r="D44" s="315"/>
      <c r="E44" s="315"/>
      <c r="F44" s="315"/>
      <c r="G44" s="8">
        <v>36</v>
      </c>
      <c r="H44" s="71">
        <v>0</v>
      </c>
      <c r="I44" s="71">
        <v>0</v>
      </c>
      <c r="J44" s="71">
        <v>0</v>
      </c>
      <c r="K44" s="71">
        <v>0</v>
      </c>
      <c r="L44" s="71">
        <v>0</v>
      </c>
      <c r="M44" s="71">
        <v>0</v>
      </c>
      <c r="N44" s="71">
        <v>0</v>
      </c>
      <c r="O44" s="71">
        <v>0</v>
      </c>
      <c r="P44" s="71">
        <v>0</v>
      </c>
      <c r="Q44" s="71">
        <v>0</v>
      </c>
      <c r="R44" s="67">
        <v>0</v>
      </c>
      <c r="S44" s="67">
        <v>0</v>
      </c>
      <c r="T44" s="67">
        <v>0</v>
      </c>
      <c r="U44" s="68">
        <f t="shared" si="12"/>
        <v>0</v>
      </c>
      <c r="V44" s="67">
        <v>0</v>
      </c>
      <c r="W44" s="68">
        <f t="shared" si="13"/>
        <v>0</v>
      </c>
    </row>
    <row r="45" spans="1:23" ht="21" customHeight="1" x14ac:dyDescent="0.2">
      <c r="A45" s="315" t="s">
        <v>355</v>
      </c>
      <c r="B45" s="315"/>
      <c r="C45" s="315"/>
      <c r="D45" s="315"/>
      <c r="E45" s="315"/>
      <c r="F45" s="315"/>
      <c r="G45" s="8">
        <v>37</v>
      </c>
      <c r="H45" s="71">
        <v>0</v>
      </c>
      <c r="I45" s="71">
        <v>0</v>
      </c>
      <c r="J45" s="71">
        <v>0</v>
      </c>
      <c r="K45" s="71">
        <v>0</v>
      </c>
      <c r="L45" s="71">
        <v>0</v>
      </c>
      <c r="M45" s="71">
        <v>0</v>
      </c>
      <c r="N45" s="67">
        <v>0</v>
      </c>
      <c r="O45" s="67">
        <v>0</v>
      </c>
      <c r="P45" s="67">
        <v>0</v>
      </c>
      <c r="Q45" s="67">
        <v>0</v>
      </c>
      <c r="R45" s="67">
        <v>0</v>
      </c>
      <c r="S45" s="67">
        <v>0</v>
      </c>
      <c r="T45" s="67">
        <v>0</v>
      </c>
      <c r="U45" s="68">
        <f t="shared" si="12"/>
        <v>0</v>
      </c>
      <c r="V45" s="67">
        <v>0</v>
      </c>
      <c r="W45" s="68">
        <f t="shared" si="13"/>
        <v>0</v>
      </c>
    </row>
    <row r="46" spans="1:23" x14ac:dyDescent="0.2">
      <c r="A46" s="315" t="s">
        <v>338</v>
      </c>
      <c r="B46" s="315"/>
      <c r="C46" s="315"/>
      <c r="D46" s="315"/>
      <c r="E46" s="315"/>
      <c r="F46" s="315"/>
      <c r="G46" s="8">
        <v>38</v>
      </c>
      <c r="H46" s="71">
        <v>0</v>
      </c>
      <c r="I46" s="71">
        <v>0</v>
      </c>
      <c r="J46" s="71">
        <v>0</v>
      </c>
      <c r="K46" s="71">
        <v>0</v>
      </c>
      <c r="L46" s="71">
        <v>0</v>
      </c>
      <c r="M46" s="71">
        <v>0</v>
      </c>
      <c r="N46" s="67">
        <v>12000000</v>
      </c>
      <c r="O46" s="67">
        <v>0</v>
      </c>
      <c r="P46" s="67">
        <v>0</v>
      </c>
      <c r="Q46" s="67">
        <v>0</v>
      </c>
      <c r="R46" s="67">
        <v>0</v>
      </c>
      <c r="S46" s="67">
        <v>0</v>
      </c>
      <c r="T46" s="67">
        <v>0</v>
      </c>
      <c r="U46" s="68">
        <f t="shared" si="12"/>
        <v>12000000</v>
      </c>
      <c r="V46" s="67">
        <v>0</v>
      </c>
      <c r="W46" s="68">
        <f t="shared" si="13"/>
        <v>12000000</v>
      </c>
    </row>
    <row r="47" spans="1:23" x14ac:dyDescent="0.2">
      <c r="A47" s="315" t="s">
        <v>339</v>
      </c>
      <c r="B47" s="315"/>
      <c r="C47" s="315"/>
      <c r="D47" s="315"/>
      <c r="E47" s="315"/>
      <c r="F47" s="315"/>
      <c r="G47" s="8">
        <v>39</v>
      </c>
      <c r="H47" s="67">
        <v>0</v>
      </c>
      <c r="I47" s="67">
        <v>0</v>
      </c>
      <c r="J47" s="67">
        <v>0</v>
      </c>
      <c r="K47" s="67">
        <v>0</v>
      </c>
      <c r="L47" s="67">
        <v>0</v>
      </c>
      <c r="M47" s="67">
        <v>0</v>
      </c>
      <c r="N47" s="67">
        <v>0</v>
      </c>
      <c r="O47" s="67">
        <v>0</v>
      </c>
      <c r="P47" s="67">
        <v>0</v>
      </c>
      <c r="Q47" s="67">
        <v>0</v>
      </c>
      <c r="R47" s="67">
        <v>0</v>
      </c>
      <c r="S47" s="67">
        <v>0</v>
      </c>
      <c r="T47" s="67">
        <v>0</v>
      </c>
      <c r="U47" s="68">
        <f t="shared" si="12"/>
        <v>0</v>
      </c>
      <c r="V47" s="67">
        <v>0</v>
      </c>
      <c r="W47" s="68">
        <f t="shared" si="13"/>
        <v>0</v>
      </c>
    </row>
    <row r="48" spans="1:23" x14ac:dyDescent="0.2">
      <c r="A48" s="315" t="s">
        <v>340</v>
      </c>
      <c r="B48" s="315"/>
      <c r="C48" s="315"/>
      <c r="D48" s="315"/>
      <c r="E48" s="315"/>
      <c r="F48" s="315"/>
      <c r="G48" s="8">
        <v>40</v>
      </c>
      <c r="H48" s="71">
        <v>0</v>
      </c>
      <c r="I48" s="71">
        <v>0</v>
      </c>
      <c r="J48" s="71">
        <v>0</v>
      </c>
      <c r="K48" s="71">
        <v>0</v>
      </c>
      <c r="L48" s="71">
        <v>0</v>
      </c>
      <c r="M48" s="71">
        <v>0</v>
      </c>
      <c r="N48" s="67">
        <v>0</v>
      </c>
      <c r="O48" s="67">
        <v>0</v>
      </c>
      <c r="P48" s="67">
        <v>0</v>
      </c>
      <c r="Q48" s="67">
        <v>0</v>
      </c>
      <c r="R48" s="67">
        <v>0</v>
      </c>
      <c r="S48" s="67">
        <v>0</v>
      </c>
      <c r="T48" s="67">
        <v>0</v>
      </c>
      <c r="U48" s="68">
        <f t="shared" si="12"/>
        <v>0</v>
      </c>
      <c r="V48" s="67">
        <v>0</v>
      </c>
      <c r="W48" s="68">
        <f t="shared" si="13"/>
        <v>0</v>
      </c>
    </row>
    <row r="49" spans="1:23" ht="24" customHeight="1" x14ac:dyDescent="0.2">
      <c r="A49" s="315" t="s">
        <v>356</v>
      </c>
      <c r="B49" s="315"/>
      <c r="C49" s="315"/>
      <c r="D49" s="315"/>
      <c r="E49" s="315"/>
      <c r="F49" s="315"/>
      <c r="G49" s="8">
        <v>41</v>
      </c>
      <c r="H49" s="67">
        <v>0</v>
      </c>
      <c r="I49" s="67">
        <v>0</v>
      </c>
      <c r="J49" s="67">
        <v>0</v>
      </c>
      <c r="K49" s="67">
        <v>0</v>
      </c>
      <c r="L49" s="67">
        <v>0</v>
      </c>
      <c r="M49" s="67">
        <v>0</v>
      </c>
      <c r="N49" s="67">
        <v>0</v>
      </c>
      <c r="O49" s="67">
        <v>0</v>
      </c>
      <c r="P49" s="67">
        <v>0</v>
      </c>
      <c r="Q49" s="67">
        <v>0</v>
      </c>
      <c r="R49" s="67">
        <v>0</v>
      </c>
      <c r="S49" s="67">
        <v>0</v>
      </c>
      <c r="T49" s="67">
        <v>0</v>
      </c>
      <c r="U49" s="68">
        <f>H49+I49+J49+K49-L49+M49+N49+O49+P49+Q49+R49+S49+T49</f>
        <v>0</v>
      </c>
      <c r="V49" s="67">
        <v>0</v>
      </c>
      <c r="W49" s="68">
        <f t="shared" si="13"/>
        <v>0</v>
      </c>
    </row>
    <row r="50" spans="1:23" ht="26.25" customHeight="1" x14ac:dyDescent="0.2">
      <c r="A50" s="315" t="s">
        <v>342</v>
      </c>
      <c r="B50" s="315"/>
      <c r="C50" s="315"/>
      <c r="D50" s="315"/>
      <c r="E50" s="315"/>
      <c r="F50" s="315"/>
      <c r="G50" s="8">
        <v>42</v>
      </c>
      <c r="H50" s="67">
        <v>0</v>
      </c>
      <c r="I50" s="67">
        <v>0</v>
      </c>
      <c r="J50" s="67">
        <v>0</v>
      </c>
      <c r="K50" s="67">
        <v>0</v>
      </c>
      <c r="L50" s="67">
        <v>0</v>
      </c>
      <c r="M50" s="67">
        <v>0</v>
      </c>
      <c r="N50" s="67">
        <v>0</v>
      </c>
      <c r="O50" s="67">
        <v>0</v>
      </c>
      <c r="P50" s="67">
        <v>0</v>
      </c>
      <c r="Q50" s="67">
        <v>0</v>
      </c>
      <c r="R50" s="67">
        <v>0</v>
      </c>
      <c r="S50" s="67">
        <v>0</v>
      </c>
      <c r="T50" s="67">
        <v>0</v>
      </c>
      <c r="U50" s="68">
        <f t="shared" si="12"/>
        <v>0</v>
      </c>
      <c r="V50" s="67">
        <v>0</v>
      </c>
      <c r="W50" s="68">
        <f t="shared" si="13"/>
        <v>0</v>
      </c>
    </row>
    <row r="51" spans="1:23" ht="22.5" customHeight="1" x14ac:dyDescent="0.2">
      <c r="A51" s="315" t="s">
        <v>357</v>
      </c>
      <c r="B51" s="315"/>
      <c r="C51" s="315"/>
      <c r="D51" s="315"/>
      <c r="E51" s="315"/>
      <c r="F51" s="315"/>
      <c r="G51" s="8">
        <v>43</v>
      </c>
      <c r="H51" s="67">
        <v>0</v>
      </c>
      <c r="I51" s="67">
        <v>0</v>
      </c>
      <c r="J51" s="67">
        <v>0</v>
      </c>
      <c r="K51" s="67">
        <v>0</v>
      </c>
      <c r="L51" s="67">
        <v>0</v>
      </c>
      <c r="M51" s="67">
        <v>0</v>
      </c>
      <c r="N51" s="67">
        <v>0</v>
      </c>
      <c r="O51" s="67">
        <v>0</v>
      </c>
      <c r="P51" s="67">
        <v>0</v>
      </c>
      <c r="Q51" s="67">
        <v>0</v>
      </c>
      <c r="R51" s="67">
        <v>0</v>
      </c>
      <c r="S51" s="67">
        <v>0</v>
      </c>
      <c r="T51" s="67">
        <v>0</v>
      </c>
      <c r="U51" s="68">
        <f t="shared" si="12"/>
        <v>0</v>
      </c>
      <c r="V51" s="67">
        <v>0</v>
      </c>
      <c r="W51" s="68">
        <f t="shared" si="13"/>
        <v>0</v>
      </c>
    </row>
    <row r="52" spans="1:23" x14ac:dyDescent="0.2">
      <c r="A52" s="315" t="s">
        <v>344</v>
      </c>
      <c r="B52" s="315"/>
      <c r="C52" s="315"/>
      <c r="D52" s="315"/>
      <c r="E52" s="315"/>
      <c r="F52" s="315"/>
      <c r="G52" s="8">
        <v>44</v>
      </c>
      <c r="H52" s="67">
        <v>0</v>
      </c>
      <c r="I52" s="67">
        <v>0</v>
      </c>
      <c r="J52" s="67">
        <v>0</v>
      </c>
      <c r="K52" s="67">
        <v>0</v>
      </c>
      <c r="L52" s="67">
        <v>0</v>
      </c>
      <c r="M52" s="67">
        <v>0</v>
      </c>
      <c r="N52" s="67">
        <v>0</v>
      </c>
      <c r="O52" s="67">
        <v>0</v>
      </c>
      <c r="P52" s="67">
        <v>0</v>
      </c>
      <c r="Q52" s="67">
        <v>0</v>
      </c>
      <c r="R52" s="67">
        <v>0</v>
      </c>
      <c r="S52" s="67">
        <v>0</v>
      </c>
      <c r="T52" s="67">
        <v>0</v>
      </c>
      <c r="U52" s="68">
        <f t="shared" si="12"/>
        <v>0</v>
      </c>
      <c r="V52" s="67">
        <v>0</v>
      </c>
      <c r="W52" s="68">
        <f t="shared" si="13"/>
        <v>0</v>
      </c>
    </row>
    <row r="53" spans="1:23" x14ac:dyDescent="0.2">
      <c r="A53" s="315" t="s">
        <v>345</v>
      </c>
      <c r="B53" s="315"/>
      <c r="C53" s="315"/>
      <c r="D53" s="315"/>
      <c r="E53" s="315"/>
      <c r="F53" s="315"/>
      <c r="G53" s="8">
        <v>45</v>
      </c>
      <c r="H53" s="67">
        <v>0</v>
      </c>
      <c r="I53" s="67">
        <v>0</v>
      </c>
      <c r="J53" s="67">
        <v>0</v>
      </c>
      <c r="K53" s="67">
        <v>0</v>
      </c>
      <c r="L53" s="67">
        <v>0</v>
      </c>
      <c r="M53" s="67">
        <v>0</v>
      </c>
      <c r="N53" s="67">
        <v>0</v>
      </c>
      <c r="O53" s="67">
        <v>0</v>
      </c>
      <c r="P53" s="67">
        <v>0</v>
      </c>
      <c r="Q53" s="67">
        <v>0</v>
      </c>
      <c r="R53" s="67">
        <v>0</v>
      </c>
      <c r="S53" s="67">
        <v>-1250000000</v>
      </c>
      <c r="T53" s="67">
        <v>0</v>
      </c>
      <c r="U53" s="68">
        <f t="shared" si="12"/>
        <v>-1250000000</v>
      </c>
      <c r="V53" s="67">
        <v>0</v>
      </c>
      <c r="W53" s="68">
        <f t="shared" si="13"/>
        <v>-1250000000</v>
      </c>
    </row>
    <row r="54" spans="1:23" x14ac:dyDescent="0.2">
      <c r="A54" s="315" t="s">
        <v>346</v>
      </c>
      <c r="B54" s="315"/>
      <c r="C54" s="315"/>
      <c r="D54" s="315"/>
      <c r="E54" s="315"/>
      <c r="F54" s="315"/>
      <c r="G54" s="8">
        <v>46</v>
      </c>
      <c r="H54" s="67">
        <v>0</v>
      </c>
      <c r="I54" s="67">
        <v>0</v>
      </c>
      <c r="J54" s="67">
        <v>0</v>
      </c>
      <c r="K54" s="67">
        <v>0</v>
      </c>
      <c r="L54" s="67">
        <v>0</v>
      </c>
      <c r="M54" s="67">
        <v>0</v>
      </c>
      <c r="N54" s="67">
        <v>0</v>
      </c>
      <c r="O54" s="67">
        <v>0</v>
      </c>
      <c r="P54" s="67">
        <v>0</v>
      </c>
      <c r="Q54" s="67">
        <v>0</v>
      </c>
      <c r="R54" s="67">
        <v>0</v>
      </c>
      <c r="S54" s="67">
        <v>0</v>
      </c>
      <c r="T54" s="67">
        <v>0</v>
      </c>
      <c r="U54" s="68">
        <f t="shared" si="12"/>
        <v>0</v>
      </c>
      <c r="V54" s="67">
        <v>0</v>
      </c>
      <c r="W54" s="68">
        <f t="shared" si="13"/>
        <v>0</v>
      </c>
    </row>
    <row r="55" spans="1:23" x14ac:dyDescent="0.2">
      <c r="A55" s="315" t="s">
        <v>347</v>
      </c>
      <c r="B55" s="315"/>
      <c r="C55" s="315"/>
      <c r="D55" s="315"/>
      <c r="E55" s="315"/>
      <c r="F55" s="315"/>
      <c r="G55" s="8">
        <v>47</v>
      </c>
      <c r="H55" s="67">
        <v>0</v>
      </c>
      <c r="I55" s="67">
        <v>0</v>
      </c>
      <c r="J55" s="67">
        <v>67000000</v>
      </c>
      <c r="K55" s="67">
        <v>0</v>
      </c>
      <c r="L55" s="67">
        <v>0</v>
      </c>
      <c r="M55" s="67">
        <v>0</v>
      </c>
      <c r="N55" s="67">
        <v>0</v>
      </c>
      <c r="O55" s="67">
        <v>0</v>
      </c>
      <c r="P55" s="67">
        <v>0</v>
      </c>
      <c r="Q55" s="67">
        <v>0</v>
      </c>
      <c r="R55" s="67">
        <v>0</v>
      </c>
      <c r="S55" s="67">
        <v>-67000000</v>
      </c>
      <c r="T55" s="67">
        <v>0</v>
      </c>
      <c r="U55" s="68">
        <f t="shared" si="12"/>
        <v>0</v>
      </c>
      <c r="V55" s="67">
        <v>0</v>
      </c>
      <c r="W55" s="68">
        <f t="shared" si="13"/>
        <v>0</v>
      </c>
    </row>
    <row r="56" spans="1:23" x14ac:dyDescent="0.2">
      <c r="A56" s="315" t="s">
        <v>348</v>
      </c>
      <c r="B56" s="315"/>
      <c r="C56" s="315"/>
      <c r="D56" s="315"/>
      <c r="E56" s="315"/>
      <c r="F56" s="315"/>
      <c r="G56" s="8">
        <v>48</v>
      </c>
      <c r="H56" s="67">
        <v>0</v>
      </c>
      <c r="I56" s="67">
        <v>0</v>
      </c>
      <c r="J56" s="67">
        <v>0</v>
      </c>
      <c r="K56" s="67">
        <v>0</v>
      </c>
      <c r="L56" s="67">
        <v>0</v>
      </c>
      <c r="M56" s="67">
        <v>0</v>
      </c>
      <c r="N56" s="67">
        <v>0</v>
      </c>
      <c r="O56" s="67">
        <v>0</v>
      </c>
      <c r="P56" s="67">
        <v>0</v>
      </c>
      <c r="Q56" s="67">
        <v>0</v>
      </c>
      <c r="R56" s="67">
        <v>0</v>
      </c>
      <c r="S56" s="67">
        <v>0</v>
      </c>
      <c r="T56" s="67">
        <v>0</v>
      </c>
      <c r="U56" s="68">
        <f t="shared" si="12"/>
        <v>0</v>
      </c>
      <c r="V56" s="67">
        <v>0</v>
      </c>
      <c r="W56" s="68">
        <f t="shared" si="13"/>
        <v>0</v>
      </c>
    </row>
    <row r="57" spans="1:23" ht="24" customHeight="1" x14ac:dyDescent="0.2">
      <c r="A57" s="316" t="s">
        <v>383</v>
      </c>
      <c r="B57" s="316"/>
      <c r="C57" s="316"/>
      <c r="D57" s="316"/>
      <c r="E57" s="316"/>
      <c r="F57" s="316"/>
      <c r="G57" s="10">
        <v>49</v>
      </c>
      <c r="H57" s="70">
        <f>SUM(H38:H56)</f>
        <v>9000000000</v>
      </c>
      <c r="I57" s="70">
        <f t="shared" ref="I57:W57" si="14">SUM(I38:I56)</f>
        <v>0</v>
      </c>
      <c r="J57" s="70">
        <f t="shared" si="14"/>
        <v>166000000</v>
      </c>
      <c r="K57" s="70">
        <f t="shared" si="14"/>
        <v>0</v>
      </c>
      <c r="L57" s="70">
        <f t="shared" si="14"/>
        <v>0</v>
      </c>
      <c r="M57" s="70">
        <f t="shared" si="14"/>
        <v>0</v>
      </c>
      <c r="N57" s="70">
        <f t="shared" si="14"/>
        <v>1590000000</v>
      </c>
      <c r="O57" s="70">
        <f t="shared" si="14"/>
        <v>0</v>
      </c>
      <c r="P57" s="70">
        <f t="shared" si="14"/>
        <v>241000000</v>
      </c>
      <c r="Q57" s="70">
        <f t="shared" si="14"/>
        <v>0</v>
      </c>
      <c r="R57" s="70">
        <f t="shared" si="14"/>
        <v>0</v>
      </c>
      <c r="S57" s="70">
        <f t="shared" si="14"/>
        <v>-1459000000</v>
      </c>
      <c r="T57" s="70">
        <f t="shared" si="14"/>
        <v>1666000000</v>
      </c>
      <c r="U57" s="70">
        <f t="shared" si="14"/>
        <v>11204000000</v>
      </c>
      <c r="V57" s="70">
        <f t="shared" si="14"/>
        <v>12000000</v>
      </c>
      <c r="W57" s="70">
        <f t="shared" si="14"/>
        <v>11216000000</v>
      </c>
    </row>
    <row r="58" spans="1:23" x14ac:dyDescent="0.2">
      <c r="A58" s="317" t="s">
        <v>349</v>
      </c>
      <c r="B58" s="318"/>
      <c r="C58" s="318"/>
      <c r="D58" s="318"/>
      <c r="E58" s="318"/>
      <c r="F58" s="318"/>
      <c r="G58" s="318"/>
      <c r="H58" s="318"/>
      <c r="I58" s="318"/>
      <c r="J58" s="318"/>
      <c r="K58" s="318"/>
      <c r="L58" s="318"/>
      <c r="M58" s="318"/>
      <c r="N58" s="318"/>
      <c r="O58" s="318"/>
      <c r="P58" s="318"/>
      <c r="Q58" s="318"/>
      <c r="R58" s="318"/>
      <c r="S58" s="318"/>
      <c r="T58" s="318"/>
      <c r="U58" s="318"/>
      <c r="V58" s="318"/>
      <c r="W58" s="318"/>
    </row>
    <row r="59" spans="1:23" ht="31.5" customHeight="1" x14ac:dyDescent="0.2">
      <c r="A59" s="313" t="s">
        <v>358</v>
      </c>
      <c r="B59" s="313"/>
      <c r="C59" s="313"/>
      <c r="D59" s="313"/>
      <c r="E59" s="313"/>
      <c r="F59" s="313"/>
      <c r="G59" s="9">
        <v>50</v>
      </c>
      <c r="H59" s="69">
        <f>SUM(H40:H48)</f>
        <v>0</v>
      </c>
      <c r="I59" s="69">
        <f t="shared" ref="I59:W59" si="15">SUM(I40:I48)</f>
        <v>0</v>
      </c>
      <c r="J59" s="69">
        <f t="shared" si="15"/>
        <v>0</v>
      </c>
      <c r="K59" s="69">
        <f t="shared" si="15"/>
        <v>0</v>
      </c>
      <c r="L59" s="69">
        <f t="shared" si="15"/>
        <v>0</v>
      </c>
      <c r="M59" s="69">
        <f t="shared" si="15"/>
        <v>0</v>
      </c>
      <c r="N59" s="69">
        <f t="shared" si="15"/>
        <v>46000000</v>
      </c>
      <c r="O59" s="69">
        <f t="shared" si="15"/>
        <v>0</v>
      </c>
      <c r="P59" s="69">
        <f t="shared" si="15"/>
        <v>106000000</v>
      </c>
      <c r="Q59" s="69">
        <f t="shared" si="15"/>
        <v>0</v>
      </c>
      <c r="R59" s="69">
        <f t="shared" si="15"/>
        <v>0</v>
      </c>
      <c r="S59" s="69">
        <f t="shared" si="15"/>
        <v>0</v>
      </c>
      <c r="T59" s="69">
        <f t="shared" si="15"/>
        <v>0</v>
      </c>
      <c r="U59" s="69">
        <f t="shared" si="15"/>
        <v>152000000</v>
      </c>
      <c r="V59" s="69">
        <f t="shared" si="15"/>
        <v>0</v>
      </c>
      <c r="W59" s="69">
        <f t="shared" si="15"/>
        <v>152000000</v>
      </c>
    </row>
    <row r="60" spans="1:23" ht="27.75" customHeight="1" x14ac:dyDescent="0.2">
      <c r="A60" s="313" t="s">
        <v>359</v>
      </c>
      <c r="B60" s="313"/>
      <c r="C60" s="313"/>
      <c r="D60" s="313"/>
      <c r="E60" s="313"/>
      <c r="F60" s="313"/>
      <c r="G60" s="9">
        <v>51</v>
      </c>
      <c r="H60" s="69">
        <f>H39+H59</f>
        <v>0</v>
      </c>
      <c r="I60" s="69">
        <f t="shared" ref="I60:W60" si="16">I39+I59</f>
        <v>0</v>
      </c>
      <c r="J60" s="69">
        <f t="shared" si="16"/>
        <v>0</v>
      </c>
      <c r="K60" s="69">
        <f t="shared" si="16"/>
        <v>0</v>
      </c>
      <c r="L60" s="69">
        <f t="shared" si="16"/>
        <v>0</v>
      </c>
      <c r="M60" s="69">
        <f t="shared" si="16"/>
        <v>0</v>
      </c>
      <c r="N60" s="69">
        <f t="shared" si="16"/>
        <v>46000000</v>
      </c>
      <c r="O60" s="69">
        <f t="shared" si="16"/>
        <v>0</v>
      </c>
      <c r="P60" s="69">
        <f t="shared" si="16"/>
        <v>106000000</v>
      </c>
      <c r="Q60" s="69">
        <f t="shared" si="16"/>
        <v>0</v>
      </c>
      <c r="R60" s="69">
        <f t="shared" si="16"/>
        <v>0</v>
      </c>
      <c r="S60" s="69">
        <f t="shared" si="16"/>
        <v>0</v>
      </c>
      <c r="T60" s="69">
        <f t="shared" si="16"/>
        <v>486000000</v>
      </c>
      <c r="U60" s="69">
        <f t="shared" si="16"/>
        <v>638000000</v>
      </c>
      <c r="V60" s="69">
        <f t="shared" si="16"/>
        <v>3000000</v>
      </c>
      <c r="W60" s="69">
        <f t="shared" si="16"/>
        <v>641000000</v>
      </c>
    </row>
    <row r="61" spans="1:23" ht="29.25" customHeight="1" x14ac:dyDescent="0.2">
      <c r="A61" s="314" t="s">
        <v>360</v>
      </c>
      <c r="B61" s="314"/>
      <c r="C61" s="314"/>
      <c r="D61" s="314"/>
      <c r="E61" s="314"/>
      <c r="F61" s="314"/>
      <c r="G61" s="10">
        <v>52</v>
      </c>
      <c r="H61" s="70">
        <f>SUM(H49:H56)</f>
        <v>0</v>
      </c>
      <c r="I61" s="70">
        <f t="shared" ref="I61:W61" si="17">SUM(I49:I56)</f>
        <v>0</v>
      </c>
      <c r="J61" s="70">
        <f t="shared" si="17"/>
        <v>67000000</v>
      </c>
      <c r="K61" s="70">
        <f t="shared" si="17"/>
        <v>0</v>
      </c>
      <c r="L61" s="70">
        <f t="shared" si="17"/>
        <v>0</v>
      </c>
      <c r="M61" s="70">
        <f t="shared" si="17"/>
        <v>0</v>
      </c>
      <c r="N61" s="70">
        <f t="shared" si="17"/>
        <v>0</v>
      </c>
      <c r="O61" s="70">
        <f t="shared" si="17"/>
        <v>0</v>
      </c>
      <c r="P61" s="70">
        <f t="shared" si="17"/>
        <v>0</v>
      </c>
      <c r="Q61" s="70">
        <f t="shared" si="17"/>
        <v>0</v>
      </c>
      <c r="R61" s="70">
        <f t="shared" si="17"/>
        <v>0</v>
      </c>
      <c r="S61" s="70">
        <f t="shared" si="17"/>
        <v>-1317000000</v>
      </c>
      <c r="T61" s="70">
        <f t="shared" si="17"/>
        <v>0</v>
      </c>
      <c r="U61" s="70">
        <f t="shared" si="17"/>
        <v>-1250000000</v>
      </c>
      <c r="V61" s="70">
        <f t="shared" si="17"/>
        <v>0</v>
      </c>
      <c r="W61" s="70">
        <f t="shared" si="17"/>
        <v>-1250000000</v>
      </c>
    </row>
  </sheetData>
  <sheetProtection algorithmName="SHA-512" hashValue="KYQVHMgAQDtR2EQv1VrHnVoqGgvshPlgGNt5fGJ7dTj+GQVEbjlJD8OMD7dH6ZMRWtj/CTA/ORoJjiUGh7bOZg==" saltValue="q3wkZ/x9zd2hRNTqNIUeNA==" spinCount="100000" sheet="1" objects="1" scenarios="1"/>
  <protectedRanges>
    <protectedRange sqref="E2" name="Range1_1"/>
    <protectedRange sqref="G2" name="Range1"/>
  </protectedRanges>
  <mergeCells count="64">
    <mergeCell ref="A1:J1"/>
    <mergeCell ref="C2:D2"/>
    <mergeCell ref="A9:F9"/>
    <mergeCell ref="A10:F10"/>
    <mergeCell ref="A8:F8"/>
    <mergeCell ref="A3:F4"/>
    <mergeCell ref="G3:G4"/>
    <mergeCell ref="H3:U3"/>
    <mergeCell ref="A11:F11"/>
    <mergeCell ref="A12:F12"/>
    <mergeCell ref="A23:F23"/>
    <mergeCell ref="A13:F13"/>
    <mergeCell ref="A14:F14"/>
    <mergeCell ref="A15:F15"/>
    <mergeCell ref="A16:F16"/>
    <mergeCell ref="V3:V4"/>
    <mergeCell ref="W3:W4"/>
    <mergeCell ref="A5:F5"/>
    <mergeCell ref="A6:W6"/>
    <mergeCell ref="A7:F7"/>
    <mergeCell ref="A29:F29"/>
    <mergeCell ref="A17:F17"/>
    <mergeCell ref="A18:F18"/>
    <mergeCell ref="A19:F19"/>
    <mergeCell ref="A20:F20"/>
    <mergeCell ref="A21:F21"/>
    <mergeCell ref="A22:F22"/>
    <mergeCell ref="A24:F24"/>
    <mergeCell ref="A25:F25"/>
    <mergeCell ref="A26:F26"/>
    <mergeCell ref="A27:F27"/>
    <mergeCell ref="A28:F28"/>
    <mergeCell ref="A41:F41"/>
    <mergeCell ref="A30:W30"/>
    <mergeCell ref="A31:F31"/>
    <mergeCell ref="A32:F32"/>
    <mergeCell ref="A33:F33"/>
    <mergeCell ref="A34:W34"/>
    <mergeCell ref="A35:F35"/>
    <mergeCell ref="A36:F36"/>
    <mergeCell ref="A37:F37"/>
    <mergeCell ref="A38:F38"/>
    <mergeCell ref="A39:F39"/>
    <mergeCell ref="A40:F40"/>
    <mergeCell ref="A53:F53"/>
    <mergeCell ref="A42:F42"/>
    <mergeCell ref="A43:F43"/>
    <mergeCell ref="A44:F44"/>
    <mergeCell ref="A45:F45"/>
    <mergeCell ref="A46:F46"/>
    <mergeCell ref="A47:F47"/>
    <mergeCell ref="A48:F48"/>
    <mergeCell ref="A49:F49"/>
    <mergeCell ref="A50:F50"/>
    <mergeCell ref="A51:F51"/>
    <mergeCell ref="A52:F52"/>
    <mergeCell ref="A60:F60"/>
    <mergeCell ref="A61:F61"/>
    <mergeCell ref="A54:F54"/>
    <mergeCell ref="A55:F55"/>
    <mergeCell ref="A56:F56"/>
    <mergeCell ref="A57:F57"/>
    <mergeCell ref="A58:W58"/>
    <mergeCell ref="A59:F59"/>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formula1>9999999999</formula1>
    </dataValidation>
    <dataValidation type="whole" operator="notEqual" allowBlank="1" showInputMessage="1" showErrorMessage="1" errorTitle="Nedopušten upis" error="Dopušten je upis samo cjelobrojnih zaokruženih vrijednosti (pozitivnih ili negativnih) te nule." sqref="H59:W61 H31:W33 H35:W57 H7:W29">
      <formula1>9999999999</formula1>
    </dataValidation>
  </dataValidations>
  <pageMargins left="0.75" right="0.75" top="1" bottom="1" header="0.5" footer="0.5"/>
  <pageSetup paperSize="9" scale="39"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Normal="100" workbookViewId="0">
      <selection activeCell="N13" sqref="N13"/>
    </sheetView>
  </sheetViews>
  <sheetFormatPr defaultRowHeight="12.75" x14ac:dyDescent="0.2"/>
  <sheetData>
    <row r="1" spans="1:10" x14ac:dyDescent="0.2">
      <c r="A1" s="340" t="s">
        <v>518</v>
      </c>
      <c r="B1" s="341"/>
      <c r="C1" s="341"/>
      <c r="D1" s="341"/>
      <c r="E1" s="341"/>
      <c r="F1" s="341"/>
      <c r="G1" s="341"/>
      <c r="H1" s="341"/>
      <c r="I1" s="341"/>
      <c r="J1" s="342"/>
    </row>
    <row r="2" spans="1:10" x14ac:dyDescent="0.2">
      <c r="A2" s="343"/>
      <c r="B2" s="344"/>
      <c r="C2" s="344"/>
      <c r="D2" s="344"/>
      <c r="E2" s="344"/>
      <c r="F2" s="344"/>
      <c r="G2" s="344"/>
      <c r="H2" s="344"/>
      <c r="I2" s="344"/>
      <c r="J2" s="345"/>
    </row>
    <row r="3" spans="1:10" x14ac:dyDescent="0.2">
      <c r="A3" s="343"/>
      <c r="B3" s="344"/>
      <c r="C3" s="344"/>
      <c r="D3" s="344"/>
      <c r="E3" s="344"/>
      <c r="F3" s="344"/>
      <c r="G3" s="344"/>
      <c r="H3" s="344"/>
      <c r="I3" s="344"/>
      <c r="J3" s="345"/>
    </row>
    <row r="4" spans="1:10" x14ac:dyDescent="0.2">
      <c r="A4" s="343"/>
      <c r="B4" s="344"/>
      <c r="C4" s="344"/>
      <c r="D4" s="344"/>
      <c r="E4" s="344"/>
      <c r="F4" s="344"/>
      <c r="G4" s="344"/>
      <c r="H4" s="344"/>
      <c r="I4" s="344"/>
      <c r="J4" s="345"/>
    </row>
    <row r="5" spans="1:10" x14ac:dyDescent="0.2">
      <c r="A5" s="343"/>
      <c r="B5" s="344"/>
      <c r="C5" s="344"/>
      <c r="D5" s="344"/>
      <c r="E5" s="344"/>
      <c r="F5" s="344"/>
      <c r="G5" s="344"/>
      <c r="H5" s="344"/>
      <c r="I5" s="344"/>
      <c r="J5" s="345"/>
    </row>
    <row r="6" spans="1:10" x14ac:dyDescent="0.2">
      <c r="A6" s="343"/>
      <c r="B6" s="344"/>
      <c r="C6" s="344"/>
      <c r="D6" s="344"/>
      <c r="E6" s="344"/>
      <c r="F6" s="344"/>
      <c r="G6" s="344"/>
      <c r="H6" s="344"/>
      <c r="I6" s="344"/>
      <c r="J6" s="345"/>
    </row>
    <row r="7" spans="1:10" x14ac:dyDescent="0.2">
      <c r="A7" s="343"/>
      <c r="B7" s="344"/>
      <c r="C7" s="344"/>
      <c r="D7" s="344"/>
      <c r="E7" s="344"/>
      <c r="F7" s="344"/>
      <c r="G7" s="344"/>
      <c r="H7" s="344"/>
      <c r="I7" s="344"/>
      <c r="J7" s="345"/>
    </row>
    <row r="8" spans="1:10" x14ac:dyDescent="0.2">
      <c r="A8" s="343"/>
      <c r="B8" s="344"/>
      <c r="C8" s="344"/>
      <c r="D8" s="344"/>
      <c r="E8" s="344"/>
      <c r="F8" s="344"/>
      <c r="G8" s="344"/>
      <c r="H8" s="344"/>
      <c r="I8" s="344"/>
      <c r="J8" s="345"/>
    </row>
    <row r="9" spans="1:10" x14ac:dyDescent="0.2">
      <c r="A9" s="343"/>
      <c r="B9" s="344"/>
      <c r="C9" s="344"/>
      <c r="D9" s="344"/>
      <c r="E9" s="344"/>
      <c r="F9" s="344"/>
      <c r="G9" s="344"/>
      <c r="H9" s="344"/>
      <c r="I9" s="344"/>
      <c r="J9" s="345"/>
    </row>
    <row r="10" spans="1:10" x14ac:dyDescent="0.2">
      <c r="A10" s="343"/>
      <c r="B10" s="344"/>
      <c r="C10" s="344"/>
      <c r="D10" s="344"/>
      <c r="E10" s="344"/>
      <c r="F10" s="344"/>
      <c r="G10" s="344"/>
      <c r="H10" s="344"/>
      <c r="I10" s="344"/>
      <c r="J10" s="345"/>
    </row>
    <row r="11" spans="1:10" x14ac:dyDescent="0.2">
      <c r="A11" s="343"/>
      <c r="B11" s="344"/>
      <c r="C11" s="344"/>
      <c r="D11" s="344"/>
      <c r="E11" s="344"/>
      <c r="F11" s="344"/>
      <c r="G11" s="344"/>
      <c r="H11" s="344"/>
      <c r="I11" s="344"/>
      <c r="J11" s="345"/>
    </row>
    <row r="12" spans="1:10" x14ac:dyDescent="0.2">
      <c r="A12" s="343"/>
      <c r="B12" s="344"/>
      <c r="C12" s="344"/>
      <c r="D12" s="344"/>
      <c r="E12" s="344"/>
      <c r="F12" s="344"/>
      <c r="G12" s="344"/>
      <c r="H12" s="344"/>
      <c r="I12" s="344"/>
      <c r="J12" s="345"/>
    </row>
    <row r="13" spans="1:10" x14ac:dyDescent="0.2">
      <c r="A13" s="343"/>
      <c r="B13" s="344"/>
      <c r="C13" s="344"/>
      <c r="D13" s="344"/>
      <c r="E13" s="344"/>
      <c r="F13" s="344"/>
      <c r="G13" s="344"/>
      <c r="H13" s="344"/>
      <c r="I13" s="344"/>
      <c r="J13" s="345"/>
    </row>
    <row r="14" spans="1:10" x14ac:dyDescent="0.2">
      <c r="A14" s="343"/>
      <c r="B14" s="344"/>
      <c r="C14" s="344"/>
      <c r="D14" s="344"/>
      <c r="E14" s="344"/>
      <c r="F14" s="344"/>
      <c r="G14" s="344"/>
      <c r="H14" s="344"/>
      <c r="I14" s="344"/>
      <c r="J14" s="345"/>
    </row>
    <row r="15" spans="1:10" x14ac:dyDescent="0.2">
      <c r="A15" s="343"/>
      <c r="B15" s="344"/>
      <c r="C15" s="344"/>
      <c r="D15" s="344"/>
      <c r="E15" s="344"/>
      <c r="F15" s="344"/>
      <c r="G15" s="344"/>
      <c r="H15" s="344"/>
      <c r="I15" s="344"/>
      <c r="J15" s="345"/>
    </row>
    <row r="16" spans="1:10" x14ac:dyDescent="0.2">
      <c r="A16" s="343"/>
      <c r="B16" s="344"/>
      <c r="C16" s="344"/>
      <c r="D16" s="344"/>
      <c r="E16" s="344"/>
      <c r="F16" s="344"/>
      <c r="G16" s="344"/>
      <c r="H16" s="344"/>
      <c r="I16" s="344"/>
      <c r="J16" s="345"/>
    </row>
    <row r="17" spans="1:10" x14ac:dyDescent="0.2">
      <c r="A17" s="343"/>
      <c r="B17" s="344"/>
      <c r="C17" s="344"/>
      <c r="D17" s="344"/>
      <c r="E17" s="344"/>
      <c r="F17" s="344"/>
      <c r="G17" s="344"/>
      <c r="H17" s="344"/>
      <c r="I17" s="344"/>
      <c r="J17" s="345"/>
    </row>
    <row r="18" spans="1:10" x14ac:dyDescent="0.2">
      <c r="A18" s="343"/>
      <c r="B18" s="344"/>
      <c r="C18" s="344"/>
      <c r="D18" s="344"/>
      <c r="E18" s="344"/>
      <c r="F18" s="344"/>
      <c r="G18" s="344"/>
      <c r="H18" s="344"/>
      <c r="I18" s="344"/>
      <c r="J18" s="345"/>
    </row>
    <row r="19" spans="1:10" x14ac:dyDescent="0.2">
      <c r="A19" s="343"/>
      <c r="B19" s="344"/>
      <c r="C19" s="344"/>
      <c r="D19" s="344"/>
      <c r="E19" s="344"/>
      <c r="F19" s="344"/>
      <c r="G19" s="344"/>
      <c r="H19" s="344"/>
      <c r="I19" s="344"/>
      <c r="J19" s="345"/>
    </row>
    <row r="20" spans="1:10" x14ac:dyDescent="0.2">
      <c r="A20" s="343"/>
      <c r="B20" s="344"/>
      <c r="C20" s="344"/>
      <c r="D20" s="344"/>
      <c r="E20" s="344"/>
      <c r="F20" s="344"/>
      <c r="G20" s="344"/>
      <c r="H20" s="344"/>
      <c r="I20" s="344"/>
      <c r="J20" s="345"/>
    </row>
    <row r="21" spans="1:10" x14ac:dyDescent="0.2">
      <c r="A21" s="343"/>
      <c r="B21" s="344"/>
      <c r="C21" s="344"/>
      <c r="D21" s="344"/>
      <c r="E21" s="344"/>
      <c r="F21" s="344"/>
      <c r="G21" s="344"/>
      <c r="H21" s="344"/>
      <c r="I21" s="344"/>
      <c r="J21" s="345"/>
    </row>
    <row r="22" spans="1:10" x14ac:dyDescent="0.2">
      <c r="A22" s="343"/>
      <c r="B22" s="344"/>
      <c r="C22" s="344"/>
      <c r="D22" s="344"/>
      <c r="E22" s="344"/>
      <c r="F22" s="344"/>
      <c r="G22" s="344"/>
      <c r="H22" s="344"/>
      <c r="I22" s="344"/>
      <c r="J22" s="345"/>
    </row>
    <row r="23" spans="1:10" x14ac:dyDescent="0.2">
      <c r="A23" s="343"/>
      <c r="B23" s="344"/>
      <c r="C23" s="344"/>
      <c r="D23" s="344"/>
      <c r="E23" s="344"/>
      <c r="F23" s="344"/>
      <c r="G23" s="344"/>
      <c r="H23" s="344"/>
      <c r="I23" s="344"/>
      <c r="J23" s="345"/>
    </row>
    <row r="24" spans="1:10" x14ac:dyDescent="0.2">
      <c r="A24" s="343"/>
      <c r="B24" s="344"/>
      <c r="C24" s="344"/>
      <c r="D24" s="344"/>
      <c r="E24" s="344"/>
      <c r="F24" s="344"/>
      <c r="G24" s="344"/>
      <c r="H24" s="344"/>
      <c r="I24" s="344"/>
      <c r="J24" s="345"/>
    </row>
    <row r="25" spans="1:10" x14ac:dyDescent="0.2">
      <c r="A25" s="343"/>
      <c r="B25" s="344"/>
      <c r="C25" s="344"/>
      <c r="D25" s="344"/>
      <c r="E25" s="344"/>
      <c r="F25" s="344"/>
      <c r="G25" s="344"/>
      <c r="H25" s="344"/>
      <c r="I25" s="344"/>
      <c r="J25" s="345"/>
    </row>
    <row r="26" spans="1:10" x14ac:dyDescent="0.2">
      <c r="A26" s="343"/>
      <c r="B26" s="344"/>
      <c r="C26" s="344"/>
      <c r="D26" s="344"/>
      <c r="E26" s="344"/>
      <c r="F26" s="344"/>
      <c r="G26" s="344"/>
      <c r="H26" s="344"/>
      <c r="I26" s="344"/>
      <c r="J26" s="345"/>
    </row>
    <row r="27" spans="1:10" x14ac:dyDescent="0.2">
      <c r="A27" s="343"/>
      <c r="B27" s="344"/>
      <c r="C27" s="344"/>
      <c r="D27" s="344"/>
      <c r="E27" s="344"/>
      <c r="F27" s="344"/>
      <c r="G27" s="344"/>
      <c r="H27" s="344"/>
      <c r="I27" s="344"/>
      <c r="J27" s="345"/>
    </row>
    <row r="28" spans="1:10" x14ac:dyDescent="0.2">
      <c r="A28" s="343"/>
      <c r="B28" s="344"/>
      <c r="C28" s="344"/>
      <c r="D28" s="344"/>
      <c r="E28" s="344"/>
      <c r="F28" s="344"/>
      <c r="G28" s="344"/>
      <c r="H28" s="344"/>
      <c r="I28" s="344"/>
      <c r="J28" s="345"/>
    </row>
    <row r="29" spans="1:10" x14ac:dyDescent="0.2">
      <c r="A29" s="343"/>
      <c r="B29" s="344"/>
      <c r="C29" s="344"/>
      <c r="D29" s="344"/>
      <c r="E29" s="344"/>
      <c r="F29" s="344"/>
      <c r="G29" s="344"/>
      <c r="H29" s="344"/>
      <c r="I29" s="344"/>
      <c r="J29" s="345"/>
    </row>
    <row r="30" spans="1:10" ht="93" customHeight="1" thickBot="1" x14ac:dyDescent="0.25">
      <c r="A30" s="346"/>
      <c r="B30" s="347"/>
      <c r="C30" s="347"/>
      <c r="D30" s="347"/>
      <c r="E30" s="347"/>
      <c r="F30" s="347"/>
      <c r="G30" s="347"/>
      <c r="H30" s="347"/>
      <c r="I30" s="347"/>
      <c r="J30" s="348"/>
    </row>
  </sheetData>
  <mergeCells count="1">
    <mergeCell ref="A1:J3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BrKolegija xmlns="d8745bc5-821e-4205-946a-621c2da728c8">14</BrKolegija>
    <Prezentira xmlns="d8745bc5-821e-4205-946a-621c2da728c8">
      <UserInfo>
        <DisplayName/>
        <AccountId xsi:nil="true"/>
        <AccountType/>
      </UserInfo>
    </Prezentira>
    <VrstaDokumenta xmlns="d8745bc5-821e-4205-946a-621c2da728c8">-</VrstaDokumenta>
    <Dileme xmlns="d8745bc5-821e-4205-946a-621c2da728c8" xsi:nil="true"/>
    <StatusDokumenta xmlns="d8745bc5-821e-4205-946a-621c2da728c8">-</StatusDokumenta>
    <PrijedlogPostupanja xmlns="d8745bc5-821e-4205-946a-621c2da728c8" xsi:nil="true"/>
    <Izradio xmlns="d8745bc5-821e-4205-946a-621c2da728c8">
      <UserInfo>
        <DisplayName/>
        <AccountId xsi:nil="true"/>
        <AccountType/>
      </UserInfo>
    </Izradio>
    <Sazetak xmlns="d8745bc5-821e-4205-946a-621c2da728c8" xsi:nil="true"/>
    <NamjenaDokumenta xmlns="d8745bc5-821e-4205-946a-621c2da728c8">
      <Value>Interno</Value>
    </NamjenaDokumenta>
  </documentManagement>
</p:properties>
</file>

<file path=customXml/item2.xml><?xml version="1.0" encoding="utf-8"?>
<ct:contentTypeSchema xmlns:ct="http://schemas.microsoft.com/office/2006/metadata/contentType" xmlns:ma="http://schemas.microsoft.com/office/2006/metadata/properties/metaAttributes" ct:_="" ma:_="" ma:contentTypeName="OJ dokument" ma:contentTypeID="0x0101003A0EEDA03D769F49BCA8A5047ABCAF5B0020724FBA9FD6BC4A95BA1DAA1336702A" ma:contentTypeVersion="9" ma:contentTypeDescription="Dokument unutar organizacijske jedinice" ma:contentTypeScope="" ma:versionID="76df1b7567a4abdf1ce9081e349f12fd">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3ec0a04a9661996e1008b23f3a2000a6" ns2:_="" ns3:_="">
    <xsd:import namespace="d8745bc5-821e-4205-946a-621c2da728c8"/>
    <xsd:import namespace="22baa3bd-a2fa-4ea9-9ebb-3a9c6a55952b"/>
    <xsd:element name="properties">
      <xsd:complexType>
        <xsd:sequence>
          <xsd:element name="documentManagement">
            <xsd:complexType>
              <xsd:all>
                <xsd:element ref="ns2:NamjenaDokumenta" minOccurs="0"/>
                <xsd:element ref="ns2:VrstaDokumenta"/>
                <xsd:element ref="ns2:StatusDokumenta"/>
                <xsd:element ref="ns2:BrKolegija"/>
                <xsd:element ref="ns2:Izradio" minOccurs="0"/>
                <xsd:element ref="ns2:Prezentira" minOccurs="0"/>
                <xsd:element ref="ns2:Sazetak" minOccurs="0"/>
                <xsd:element ref="ns2:PrijedlogPostupanja" minOccurs="0"/>
                <xsd:element ref="ns2:Dileme"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NamjenaDokumenta" ma:index="8" nillable="true" ma:displayName="NamjenaDokumenta" ma:default="Interno" ma:description="Predviđena namjena dokumenta i/ili njegova objava" ma:internalName="NamjenaDokumenta" ma:requiredMultiChoice="true">
      <xsd:complexType>
        <xsd:complexContent>
          <xsd:extension base="dms:MultiChoice">
            <xsd:sequence>
              <xsd:element name="Value" maxOccurs="unbounded" minOccurs="0" nillable="true">
                <xsd:simpleType>
                  <xsd:restriction base="dms:Choice">
                    <xsd:enumeration value="Interno"/>
                    <xsd:enumeration value="Kolegij"/>
                    <xsd:enumeration value="Sjednica"/>
                    <xsd:enumeration value="Objava na HANFA.hr"/>
                    <xsd:enumeration value="Objava u NN"/>
                    <xsd:enumeration value="Objava sa sjednica"/>
                  </xsd:restriction>
                </xsd:simpleType>
              </xsd:element>
            </xsd:sequence>
          </xsd:extension>
        </xsd:complexContent>
      </xsd:complexType>
    </xsd:element>
    <xsd:element name="VrstaDokumenta" ma:index="9" ma:displayName="VrstaDokumenta" ma:default="-" ma:description="Precizna vrsta dokumenta" ma:format="Dropdown" ma:internalName="VrstaDokumenta">
      <xsd:simpleType>
        <xsd:restriction base="dms:Choice">
          <xsd:enumeration value="Rješenje"/>
          <xsd:enumeration value="Mišljenje"/>
          <xsd:enumeration value="Odluka"/>
          <xsd:enumeration value="Zaključak"/>
          <xsd:enumeration value="Pravilnik"/>
          <xsd:enumeration value="Pravilnik nacrt (za javnu raspravu)"/>
          <xsd:enumeration value="Tehnička uputa"/>
          <xsd:enumeration value="Kaznena prijava"/>
          <xsd:enumeration value="Optužni prijedlog"/>
          <xsd:enumeration value="Obavijest o nadzoru/ Zahtjev za pokretanje postupka nadzora"/>
          <xsd:enumeration value="Postupovnik (na razini Agencije)"/>
          <xsd:enumeration value="Postupovnik (sektorski)"/>
          <xsd:enumeration value="Zapisnik o nadzoru"/>
          <xsd:enumeration value="Zapisnik o ispitima za zastupnike i posrednike"/>
          <xsd:enumeration value="Metodologija"/>
          <xsd:enumeration value="Izvješće"/>
          <xsd:enumeration value="Analiza"/>
          <xsd:enumeration value="Informacija"/>
          <xsd:enumeration value="Prezentacija"/>
          <xsd:enumeration value="Dopis"/>
          <xsd:enumeration value="Prijedlog nabave (opreme/ usluga)"/>
          <xsd:enumeration value="Prijedlog zapošljavanja"/>
          <xsd:enumeration value="Odgovor na tužbu"/>
          <xsd:enumeration value="Očitovanje na tužbu"/>
          <xsd:enumeration value="-"/>
        </xsd:restriction>
      </xsd:simpleType>
    </xsd:element>
    <xsd:element name="StatusDokumenta" ma:index="10" ma:displayName="StatusDokumenta" ma:default="-" ma:description="Status dokumenta unutar organizacijske jedinice" ma:format="Dropdown" ma:internalName="StatusDokumenta">
      <xsd:simpleType>
        <xsd:restriction base="dms:Choice">
          <xsd:enumeration value="-"/>
          <xsd:enumeration value="U izradi"/>
          <xsd:enumeration value="Za autorizaciju"/>
          <xsd:enumeration value="Za doraditi"/>
          <xsd:enumeration value="Predautorizirano"/>
          <xsd:enumeration value="Autorizirano"/>
          <xsd:enumeration value="Finalno"/>
        </xsd:restriction>
      </xsd:simpleType>
    </xsd:element>
    <xsd:element name="BrKolegija" ma:index="11" ma:displayName="BrKolegija" ma:decimals="2" ma:default="14" ma:description="Broj kolegija u YY.NN formatu (npr. 14.01)" ma:internalName="BrKolegija" ma:percentage="FALSE">
      <xsd:simpleType>
        <xsd:restriction base="dms:Number">
          <xsd:maxInclusive value="20"/>
          <xsd:minInclusive value="10"/>
        </xsd:restriction>
      </xsd:simpleType>
    </xsd:element>
    <xsd:element name="Izradio" ma:index="12" nillable="true" ma:displayName="Izradio" ma:description="Popis osoba koje su izradile dokument" ma:list="UserInfo" ma:SharePointGroup="0" ma:internalName="Izradio"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zentira" ma:index="13" nillable="true" ma:displayName="Prezentira" ma:description="Popis osoba koje prezentiraju dokument" ma:list="UserInfo" ma:SharePointGroup="0" ma:internalName="Prezentira"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zetak" ma:index="14" nillable="true" ma:displayName="Sazetak" ma:description="Sažetak dokumenta" ma:internalName="Sazetak">
      <xsd:simpleType>
        <xsd:restriction base="dms:Note">
          <xsd:maxLength value="255"/>
        </xsd:restriction>
      </xsd:simpleType>
    </xsd:element>
    <xsd:element name="PrijedlogPostupanja" ma:index="15" nillable="true" ma:displayName="PrijedlogPostupanja" ma:description="Prijedlog postupanja" ma:internalName="PrijedlogPostupanja">
      <xsd:simpleType>
        <xsd:restriction base="dms:Note">
          <xsd:maxLength value="255"/>
        </xsd:restriction>
      </xsd:simpleType>
    </xsd:element>
    <xsd:element name="Dileme" ma:index="16" nillable="true" ma:displayName="Dileme" ma:description="Dileme" ma:internalName="Dileme">
      <xsd:simpleType>
        <xsd:restriction base="dms:Note">
          <xsd:maxLength value="255"/>
        </xsd:restriction>
      </xsd:simpleType>
    </xsd:element>
    <xsd:element name="VrstaPredmeta" ma:index="17"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8"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9"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20" nillable="true" ma:displayName="Izreka" ma:internalName="Izreka">
      <xsd:simpleType>
        <xsd:restriction base="dms:Note"/>
      </xsd:simpleType>
    </xsd:element>
    <xsd:element name="KategorijaPoslovanja" ma:index="21"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22" nillable="true" ma:displayName="NaslovTocke" ma:internalName="NaslovTocke">
      <xsd:simpleType>
        <xsd:restriction base="dms:Note"/>
      </xsd:simpleType>
    </xsd:element>
    <xsd:element name="Za_x0020_arhivu" ma:index="23"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DF4A76-605D-40F1-9D34-630BCD81426F}">
  <ds:schemaRefs>
    <ds:schemaRef ds:uri="http://purl.org/dc/terms/"/>
    <ds:schemaRef ds:uri="http://schemas.microsoft.com/office/2006/documentManagement/types"/>
    <ds:schemaRef ds:uri="http://schemas.microsoft.com/office/infopath/2007/PartnerControls"/>
    <ds:schemaRef ds:uri="http://schemas.microsoft.com/office/2006/metadata/properties"/>
    <ds:schemaRef ds:uri="http://purl.org/dc/elements/1.1/"/>
    <ds:schemaRef ds:uri="http://purl.org/dc/dcmitype/"/>
    <ds:schemaRef ds:uri="http://www.w3.org/XML/1998/namespace"/>
    <ds:schemaRef ds:uri="d8745bc5-821e-4205-946a-621c2da728c8"/>
    <ds:schemaRef ds:uri="http://schemas.openxmlformats.org/package/2006/metadata/core-properties"/>
    <ds:schemaRef ds:uri="22baa3bd-a2fa-4ea9-9ebb-3a9c6a55952b"/>
  </ds:schemaRefs>
</ds:datastoreItem>
</file>

<file path=customXml/itemProps2.xml><?xml version="1.0" encoding="utf-8"?>
<ds:datastoreItem xmlns:ds="http://schemas.openxmlformats.org/officeDocument/2006/customXml" ds:itemID="{C5E8DC84-0157-4427-B204-1CC35CC1F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0346429-6537-4A94-ACE3-4C883F3FB5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Opći podaci</vt:lpstr>
      <vt:lpstr>Bilanca</vt:lpstr>
      <vt:lpstr>RDG</vt:lpstr>
      <vt:lpstr>NT_I</vt:lpstr>
      <vt:lpstr>NT_D</vt:lpstr>
      <vt:lpstr>PK</vt:lpstr>
      <vt:lpstr>Bilješke</vt:lpstr>
      <vt:lpstr>Bilanca!Print_Area</vt:lpstr>
      <vt:lpstr>NT_D!Print_Area</vt:lpstr>
      <vt:lpstr>NT_I!Print_Area</vt:lpstr>
      <vt:lpstr>PK!Print_Area</vt:lpstr>
    </vt:vector>
  </TitlesOfParts>
  <Company>HANFA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Jergović Martina</cp:lastModifiedBy>
  <cp:lastPrinted>2018-04-25T06:49:36Z</cp:lastPrinted>
  <dcterms:created xsi:type="dcterms:W3CDTF">2008-10-17T11:51:54Z</dcterms:created>
  <dcterms:modified xsi:type="dcterms:W3CDTF">2020-03-18T07:33:24Z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0x0101003A0EEDA03D769F49BCA8A5047ABCAF5B0020724FBA9FD6BC4A95BA1DAA1336702A</vt:lpwstr>
  </property>
</Properties>
</file>