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defaultThemeVersion="124226"/>
  <mc:AlternateContent xmlns:mc="http://schemas.openxmlformats.org/markup-compatibility/2006">
    <mc:Choice Requires="x15">
      <x15ac:absPath xmlns:x15ac="http://schemas.microsoft.com/office/spreadsheetml/2010/11/ac" url="C:\Users\Srećko\Documents\MAGMA 2013-2014-2015-2016-2017\ZR 2019\"/>
    </mc:Choice>
  </mc:AlternateContent>
  <bookViews>
    <workbookView xWindow="0" yWindow="0" windowWidth="20730" windowHeight="10455"/>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52511"/>
</workbook>
</file>

<file path=xl/calcChain.xml><?xml version="1.0" encoding="utf-8"?>
<calcChain xmlns="http://schemas.openxmlformats.org/spreadsheetml/2006/main">
  <c r="H79" i="19" l="1"/>
  <c r="I79" i="19"/>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J60" i="22"/>
  <c r="K60" i="22"/>
  <c r="V60" i="22"/>
  <c r="I61" i="22"/>
  <c r="J61" i="22"/>
  <c r="K61" i="22"/>
  <c r="L61" i="22"/>
  <c r="M61" i="22"/>
  <c r="N61" i="22"/>
  <c r="O61" i="22"/>
  <c r="P61" i="22"/>
  <c r="Q61" i="22"/>
  <c r="R61" i="22"/>
  <c r="S61" i="22"/>
  <c r="T61" i="22"/>
  <c r="V61" i="22"/>
  <c r="H61" i="22"/>
  <c r="H59" i="22"/>
  <c r="H60" i="22" s="1"/>
  <c r="H57" i="22"/>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U61" i="22" l="1"/>
  <c r="U38" i="22"/>
  <c r="W61" i="22"/>
  <c r="W33" i="22"/>
  <c r="U33" i="22"/>
  <c r="W31" i="22"/>
  <c r="W32" i="22" s="1"/>
  <c r="U31" i="22"/>
  <c r="U32" i="22" s="1"/>
  <c r="W59" i="22"/>
  <c r="W39" i="22"/>
  <c r="U57"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I47" i="21" l="1"/>
  <c r="H47" i="21"/>
  <c r="W60" i="22"/>
  <c r="W57" i="22"/>
  <c r="I33" i="21"/>
  <c r="I27" i="21"/>
  <c r="H33" i="21"/>
  <c r="H27" i="21"/>
  <c r="I16" i="21"/>
  <c r="I19" i="21" s="1"/>
  <c r="H16" i="21"/>
  <c r="H19" i="21" s="1"/>
  <c r="I54" i="20"/>
  <c r="H54" i="20"/>
  <c r="I48" i="20"/>
  <c r="H48" i="20"/>
  <c r="I41" i="20"/>
  <c r="H41" i="20"/>
  <c r="I35" i="20"/>
  <c r="H35" i="20"/>
  <c r="I19" i="20"/>
  <c r="H19" i="20"/>
  <c r="H9" i="20"/>
  <c r="H18" i="20" s="1"/>
  <c r="I9" i="20"/>
  <c r="I18" i="20" s="1"/>
  <c r="I55" i="20" l="1"/>
  <c r="H55" i="20"/>
  <c r="I24" i="20"/>
  <c r="I27" i="20" s="1"/>
  <c r="H24" i="20"/>
  <c r="H27" i="20" s="1"/>
  <c r="I42" i="20"/>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I57" i="20" l="1"/>
  <c r="I59" i="20" s="1"/>
  <c r="H57" i="20"/>
  <c r="H59" i="20" s="1"/>
  <c r="I59" i="19"/>
  <c r="H59" i="19"/>
  <c r="H75" i="18"/>
  <c r="H131" i="18" s="1"/>
  <c r="H13" i="19"/>
  <c r="H60" i="19" s="1"/>
  <c r="H44" i="18"/>
  <c r="I75" i="18"/>
  <c r="I131" i="18" s="1"/>
  <c r="I13" i="19"/>
  <c r="I60" i="19" s="1"/>
  <c r="I44" i="18"/>
  <c r="I38" i="18"/>
  <c r="H38" i="18"/>
  <c r="I27" i="18"/>
  <c r="H27" i="18"/>
  <c r="I17" i="18"/>
  <c r="H10" i="18"/>
  <c r="I10" i="18"/>
  <c r="I63" i="19" l="1"/>
  <c r="I62" i="19"/>
  <c r="H63" i="19"/>
  <c r="H9" i="18"/>
  <c r="H72" i="18" s="1"/>
  <c r="H62" i="19"/>
  <c r="H61" i="19"/>
  <c r="H76" i="19" s="1"/>
  <c r="I61" i="19"/>
  <c r="I76" i="19" s="1"/>
  <c r="I9" i="18"/>
  <c r="I72" i="18" s="1"/>
  <c r="I82" i="19" l="1"/>
  <c r="I80" i="19"/>
  <c r="I81" i="19"/>
  <c r="H82" i="19"/>
  <c r="H81" i="19"/>
  <c r="H80" i="19"/>
  <c r="H66" i="19"/>
  <c r="H67" i="19"/>
  <c r="I66" i="19"/>
  <c r="I67" i="19"/>
  <c r="I65" i="19"/>
  <c r="H65" i="19"/>
</calcChain>
</file>

<file path=xl/sharedStrings.xml><?xml version="1.0" encoding="utf-8"?>
<sst xmlns="http://schemas.openxmlformats.org/spreadsheetml/2006/main" count="511" uniqueCount="449">
  <si>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</si>
  <si>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</si>
  <si>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</si>
  <si>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</si>
  <si>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</si>
  <si>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</si>
  <si>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</si>
  <si>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</si>
  <si>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</si>
  <si>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</si>
  <si>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</si>
  <si>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</si>
  <si>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</si>
  <si>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</si>
  <si>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</si>
  <si>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</si>
  <si>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</si>
  <si>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</si>
  <si>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</si>
  <si>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</si>
  <si>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</si>
  <si>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</si>
  <si>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</si>
  <si>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</si>
  <si>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</si>
  <si>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</si>
  <si>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</si>
  <si>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</si>
  <si>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</si>
  <si>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</si>
  <si>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</si>
  <si>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</si>
  <si>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</si>
  <si>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</si>
  <si>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</si>
  <si>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</si>
  <si>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</si>
  <si>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</si>
  <si>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</si>
  <si>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</si>
  <si>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</si>
  <si>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</si>
  <si>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</si>
  <si>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</si>
  <si>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</si>
  <si>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</si>
  <si>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</si>
  <si>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</si>
  <si>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</si>
  <si>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</si>
  <si>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</si>
  <si>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</si>
  <si>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</si>
  <si>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</si>
  <si>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</si>
  <si>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</si>
  <si>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</si>
  <si>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</si>
  <si>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</si>
  <si>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</si>
  <si>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</si>
  <si>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</si>
  <si>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</si>
  <si>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</si>
  <si>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</si>
  <si>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</si>
  <si>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</si>
  <si>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</si>
  <si>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</si>
  <si>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</si>
  <si>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</si>
  <si>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</si>
  <si>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</si>
  <si>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</si>
  <si>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</si>
  <si>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</si>
  <si>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</si>
  <si>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</si>
  <si>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</si>
  <si>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</si>
  <si>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</si>
  <si>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</si>
  <si>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</si>
  <si>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</si>
  <si>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</si>
  <si>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</si>
  <si>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</si>
  <si>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</si>
  <si>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</si>
  <si>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</si>
  <si>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</si>
  <si>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</si>
  <si>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</si>
  <si>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</si>
  <si>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</si>
  <si>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</si>
  <si>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</si>
  <si>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</si>
  <si>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</si>
  <si>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</si>
  <si>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</si>
  <si>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</si>
  <si>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</si>
  <si>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</si>
  <si>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</si>
  <si>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</si>
  <si>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</si>
  <si>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</si>
  <si>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</si>
  <si>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</si>
  <si>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</si>
  <si>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</si>
  <si>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</si>
  <si>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</si>
  <si>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</si>
  <si>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</si>
  <si>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</si>
  <si>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</si>
  <si>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</si>
  <si>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</si>
  <si>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</si>
  <si>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</si>
  <si>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</si>
  <si>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</si>
  <si>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</si>
  <si>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</si>
  <si>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</si>
  <si>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</si>
  <si>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</si>
  <si>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</si>
  <si>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</si>
  <si>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</si>
  <si>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</si>
  <si>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</si>
  <si>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</si>
  <si>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</si>
  <si>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</si>
  <si>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</si>
  <si>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</si>
  <si>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</si>
  <si>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</si>
  <si>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</si>
  <si>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</si>
  <si>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</si>
  <si>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</si>
  <si>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</si>
  <si>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</si>
  <si>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</si>
  <si>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</si>
  <si>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</si>
  <si>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</si>
  <si>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</si>
  <si>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</si>
  <si>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</si>
  <si>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</si>
  <si>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</si>
  <si>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</si>
  <si>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</si>
  <si>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</si>
  <si>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</si>
  <si>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</si>
  <si>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</si>
  <si>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</si>
  <si>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</si>
  <si>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</si>
  <si>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</si>
  <si>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</si>
  <si>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</si>
  <si>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</si>
  <si>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</si>
  <si>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</si>
  <si>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</si>
  <si>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</si>
  <si>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</si>
  <si>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</si>
  <si>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</si>
  <si>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</si>
  <si>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</si>
  <si>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</si>
  <si>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</si>
  <si>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</si>
  <si>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</si>
  <si>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</si>
  <si>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</si>
  <si>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</si>
  <si>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</si>
  <si>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</si>
  <si>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</si>
  <si>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</si>
  <si>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</si>
  <si>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</si>
  <si>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</si>
  <si>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</si>
  <si>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</si>
  <si>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</si>
  <si>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</si>
  <si>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</si>
  <si>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</si>
  <si>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</si>
  <si>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</si>
  <si>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</si>
  <si>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</si>
  <si>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</si>
  <si>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</si>
  <si>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</si>
  <si>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</si>
  <si>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</si>
  <si>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</si>
  <si>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</si>
  <si>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</si>
  <si>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</si>
  <si>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</si>
  <si>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</si>
  <si>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</si>
  <si>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</si>
  <si>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</si>
  <si>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</si>
  <si>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</si>
  <si>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</si>
  <si>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</si>
  <si>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</si>
  <si>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</si>
  <si>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</si>
  <si>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</si>
  <si>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</si>
  <si>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</si>
  <si>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</si>
  <si>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</si>
  <si>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</si>
  <si>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</si>
  <si>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</si>
  <si>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</si>
  <si>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</si>
  <si>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</si>
  <si>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</si>
  <si>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</si>
  <si>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</si>
  <si>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</si>
  <si>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</si>
  <si>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</si>
  <si>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</si>
  <si>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</si>
  <si>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</si>
  <si>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</si>
  <si>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</si>
  <si>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</si>
  <si>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</si>
  <si>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</si>
  <si>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</si>
  <si>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</si>
  <si>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</si>
  <si>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</si>
  <si>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</si>
  <si>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</si>
  <si>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</si>
  <si>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</si>
  <si>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</si>
  <si>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</si>
  <si>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</si>
  <si>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</si>
  <si>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</si>
  <si>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</si>
  <si>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</si>
  <si>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</si>
  <si>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</si>
  <si>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</si>
  <si>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</si>
  <si>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</si>
  <si>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</si>
  <si>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</si>
  <si>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</si>
  <si>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</si>
  <si>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</si>
  <si>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</si>
  <si>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</si>
  <si>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</si>
  <si>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</si>
  <si>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</si>
  <si>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</si>
  <si>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</si>
  <si>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</si>
  <si>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</si>
  <si>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</si>
  <si>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</si>
  <si>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</si>
  <si>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</si>
  <si>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</si>
  <si>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</si>
  <si>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</si>
  <si>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</si>
  <si>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</si>
  <si>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</si>
  <si>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</si>
  <si>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</si>
  <si>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</si>
  <si>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</si>
  <si>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</si>
  <si>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</si>
  <si>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</si>
  <si>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</si>
  <si>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</si>
  <si>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</si>
  <si>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</si>
  <si>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</si>
  <si>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</si>
  <si>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</si>
  <si>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</si>
  <si>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</si>
  <si>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</si>
  <si>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</si>
  <si>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</si>
  <si>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</si>
  <si>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</si>
  <si>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</si>
  <si>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</si>
  <si>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</si>
  <si>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</si>
  <si>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</si>
  <si>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</si>
  <si>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</si>
  <si>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</si>
  <si>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</si>
  <si>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</si>
  <si>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</si>
  <si>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</si>
  <si>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</si>
  <si>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</si>
  <si>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</si>
  <si>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</si>
  <si>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</si>
  <si>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</si>
  <si>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</si>
  <si>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</si>
  <si>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</si>
  <si>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</si>
  <si>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</si>
  <si>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</si>
  <si>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</si>
  <si>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</si>
  <si>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</si>
  <si>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</si>
  <si>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</si>
  <si>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</si>
  <si>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</si>
  <si>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</si>
  <si>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</si>
  <si>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</si>
  <si>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</si>
  <si>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</si>
  <si>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</si>
  <si>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</si>
  <si>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</si>
  <si>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</si>
  <si>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</si>
  <si>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</si>
  <si>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</si>
  <si>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</si>
  <si>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</si>
  <si>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</si>
  <si>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</si>
  <si>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</si>
  <si>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</si>
  <si>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</si>
  <si>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</si>
  <si>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</si>
  <si>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</si>
  <si>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</si>
  <si>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</si>
  <si>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</si>
  <si>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</si>
  <si>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</si>
  <si>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</si>
  <si>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</si>
  <si>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</si>
  <si>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</si>
  <si>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</si>
  <si>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</si>
  <si>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</si>
  <si>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</si>
  <si>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</si>
  <si>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</si>
  <si>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</si>
  <si>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</si>
  <si>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</si>
  <si>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</si>
  <si>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</si>
  <si>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</si>
  <si>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</si>
  <si>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</si>
  <si>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</si>
  <si>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</si>
  <si>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</si>
  <si>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</si>
  <si>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</si>
  <si>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</si>
  <si>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</si>
  <si>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</si>
  <si>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</si>
  <si>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</si>
  <si>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</si>
  <si>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</si>
  <si>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</si>
  <si>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</si>
  <si>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</si>
  <si>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</si>
  <si>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</si>
  <si>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</si>
  <si>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</si>
  <si>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</si>
  <si>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t>
  </si>
  <si>
    <t>Obveznik: ____________________________________________________________________</t>
  </si>
  <si>
    <t xml:space="preserve">                   BILJEŠKE UZ GODIŠNJE FINANCIJSKE IZVJEŠTAJE (GFI)
Naziv izdavatelja:   _______________________________________________________
OIB:   ________________________________________________________
Izvještajno razdoblje: ________________________________________________________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</si>
  <si>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</si>
  <si>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</si>
  <si>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</si>
  <si>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</si>
  <si>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</si>
  <si>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</si>
  <si>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</si>
  <si>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</si>
  <si>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</si>
  <si>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</si>
  <si>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</si>
  <si>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</si>
  <si>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</si>
  <si>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</si>
  <si>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</si>
  <si>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</si>
  <si>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</si>
  <si>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</si>
  <si>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</si>
  <si>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 31.12..2019</t>
  </si>
  <si>
    <t>03299015</t>
  </si>
  <si>
    <t>080049595</t>
  </si>
  <si>
    <t>67215092378</t>
  </si>
  <si>
    <t>1335</t>
  </si>
  <si>
    <t>MAGMA d.d.</t>
  </si>
  <si>
    <t>ZAGREB</t>
  </si>
  <si>
    <t>BAŠTIJANOVA 52A</t>
  </si>
  <si>
    <t>magma@magma.hr</t>
  </si>
  <si>
    <t>www.magma.hr</t>
  </si>
  <si>
    <t>POSLOVNO IZVJEŠTAVANJE j.d.o.o</t>
  </si>
  <si>
    <t>MILIĆ RANKO</t>
  </si>
  <si>
    <t>0916181167</t>
  </si>
  <si>
    <t>ranko.mili@yahoo.com</t>
  </si>
  <si>
    <t>stanje na dan 31.12.2019</t>
  </si>
  <si>
    <t>u razdoblju 01.01.2019 do 31.12.2019</t>
  </si>
  <si>
    <t>Obveznik: MAGMA d.d.</t>
  </si>
  <si>
    <t>u razdoblju 01.01.2019. do 31.12.209.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</si>
</sst>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
  </numFmts>
  <fonts count="36" x14ac:knownFonts="1">
    <font>
      <sz val="10"/>
      <name val="Arial"/>
      <charset val="238"/>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4">
    <xf numFmtId="0" fontId="0" fillId="0" borderId="0"/>
    <xf numFmtId="0" fontId="6" fillId="0" borderId="0">
      <alignment vertical="top"/>
    </xf>
    <xf numFmtId="0" fontId="9" fillId="0" borderId="0" applyNumberFormat="0" applyFill="0" applyBorder="0" applyAlignment="0" applyProtection="0">
      <alignment vertical="top"/>
      <protection locked="0"/>
    </xf>
    <xf numFmtId="0" fontId="10" fillId="0" borderId="0"/>
  </cellStyleXfs>
  <cellXfs count="326">
    <xf numFmtId="0" fontId="0" fillId="0" borderId="0" xfId="0"/>
    <xf numFmtId="4" fontId="10" fillId="0" borderId="0" xfId="3" applyNumberFormat="1" applyFont="1" applyProtection="1"/>
    <xf numFmtId="0" fontId="10" fillId="0" borderId="0" xfId="3" applyFont="1" applyProtection="1"/>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14" fontId="5" fillId="2" borderId="0" xfId="1" applyNumberFormat="1" applyFont="1" applyFill="1" applyBorder="1" applyAlignment="1" applyProtection="1">
      <alignment horizontal="center" vertical="center"/>
    </xf>
    <xf numFmtId="0" fontId="5" fillId="0" borderId="0" xfId="1" applyFont="1" applyFill="1" applyBorder="1" applyAlignment="1" applyProtection="1">
      <alignment horizontal="center" vertical="center"/>
    </xf>
    <xf numFmtId="49" fontId="8" fillId="3" borderId="12" xfId="0" applyNumberFormat="1" applyFont="1" applyFill="1" applyBorder="1" applyAlignment="1" applyProtection="1">
      <alignment horizontal="center" vertical="center"/>
    </xf>
    <xf numFmtId="165" fontId="17" fillId="0" borderId="44" xfId="0" applyNumberFormat="1" applyFont="1" applyFill="1" applyBorder="1" applyAlignment="1" applyProtection="1">
      <alignment horizontal="center" vertical="center"/>
    </xf>
    <xf numFmtId="165" fontId="17" fillId="9" borderId="44" xfId="0" applyNumberFormat="1" applyFont="1" applyFill="1" applyBorder="1" applyAlignment="1" applyProtection="1">
      <alignment horizontal="center" vertical="center"/>
    </xf>
    <xf numFmtId="165" fontId="17" fillId="9" borderId="45" xfId="0" applyNumberFormat="1" applyFont="1" applyFill="1" applyBorder="1" applyAlignment="1" applyProtection="1">
      <alignment horizontal="center" vertical="center"/>
    </xf>
    <xf numFmtId="0" fontId="10" fillId="0" borderId="0" xfId="3" applyProtection="1"/>
    <xf numFmtId="0" fontId="3" fillId="3" borderId="18" xfId="3" applyFont="1" applyFill="1" applyBorder="1" applyAlignment="1" applyProtection="1">
      <alignment horizontal="center" vertical="center" wrapText="1"/>
    </xf>
    <xf numFmtId="4" fontId="17" fillId="3" borderId="18" xfId="3" applyNumberFormat="1" applyFont="1" applyFill="1" applyBorder="1" applyAlignment="1" applyProtection="1">
      <alignment horizontal="center" vertical="center" wrapText="1"/>
    </xf>
    <xf numFmtId="0" fontId="17" fillId="3" borderId="17" xfId="3" applyFont="1" applyFill="1" applyBorder="1" applyAlignment="1" applyProtection="1">
      <alignment horizontal="center" vertical="center"/>
    </xf>
    <xf numFmtId="164" fontId="3" fillId="0" borderId="33" xfId="0" applyNumberFormat="1" applyFont="1" applyFill="1" applyBorder="1" applyAlignment="1" applyProtection="1">
      <alignment horizontal="center" vertical="center"/>
    </xf>
    <xf numFmtId="164" fontId="3" fillId="0" borderId="15" xfId="0" applyNumberFormat="1" applyFont="1" applyFill="1" applyBorder="1" applyAlignment="1" applyProtection="1">
      <alignment horizontal="center" vertical="center"/>
    </xf>
    <xf numFmtId="164" fontId="3" fillId="9" borderId="15" xfId="0" applyNumberFormat="1" applyFont="1" applyFill="1" applyBorder="1" applyAlignment="1" applyProtection="1">
      <alignment horizontal="center" vertical="center"/>
    </xf>
    <xf numFmtId="164" fontId="3" fillId="9" borderId="16" xfId="0" applyNumberFormat="1" applyFont="1" applyFill="1" applyBorder="1" applyAlignment="1" applyProtection="1">
      <alignment horizontal="center" vertical="center"/>
    </xf>
    <xf numFmtId="164" fontId="3" fillId="0" borderId="16" xfId="0" applyNumberFormat="1" applyFont="1" applyFill="1" applyBorder="1" applyAlignment="1" applyProtection="1">
      <alignment horizontal="center" vertical="center"/>
    </xf>
    <xf numFmtId="3" fontId="17" fillId="3" borderId="17" xfId="3" applyNumberFormat="1" applyFont="1" applyFill="1" applyBorder="1" applyAlignment="1" applyProtection="1">
      <alignment horizontal="center" vertical="center" wrapText="1"/>
    </xf>
    <xf numFmtId="164" fontId="3" fillId="10" borderId="33" xfId="0" applyNumberFormat="1" applyFont="1" applyFill="1" applyBorder="1" applyAlignment="1" applyProtection="1">
      <alignment horizontal="center" vertical="center"/>
    </xf>
    <xf numFmtId="164" fontId="3" fillId="10" borderId="15" xfId="0" applyNumberFormat="1" applyFont="1" applyFill="1" applyBorder="1" applyAlignment="1" applyProtection="1">
      <alignment horizontal="center" vertical="center"/>
    </xf>
    <xf numFmtId="0" fontId="10" fillId="10" borderId="0" xfId="3" applyFill="1" applyProtection="1"/>
    <xf numFmtId="164" fontId="3" fillId="9" borderId="14" xfId="0" applyNumberFormat="1" applyFont="1" applyFill="1" applyBorder="1" applyAlignment="1" applyProtection="1">
      <alignment horizontal="center" vertical="center"/>
    </xf>
    <xf numFmtId="0" fontId="0" fillId="0" borderId="0" xfId="0" applyProtection="1"/>
    <xf numFmtId="0" fontId="3" fillId="3" borderId="18" xfId="0" applyFont="1" applyFill="1" applyBorder="1" applyAlignment="1" applyProtection="1">
      <alignment horizontal="center" vertical="center" wrapText="1"/>
    </xf>
    <xf numFmtId="0" fontId="17" fillId="3" borderId="17" xfId="0" applyFont="1" applyFill="1" applyBorder="1" applyAlignment="1" applyProtection="1">
      <alignment horizontal="center" vertical="center"/>
    </xf>
    <xf numFmtId="3" fontId="17" fillId="3" borderId="17" xfId="0" applyNumberFormat="1" applyFont="1" applyFill="1" applyBorder="1" applyAlignment="1" applyProtection="1">
      <alignment horizontal="center" vertical="center" wrapText="1"/>
    </xf>
    <xf numFmtId="0" fontId="24" fillId="10" borderId="1" xfId="0" applyFont="1" applyFill="1" applyBorder="1"/>
    <xf numFmtId="0" fontId="0" fillId="10" borderId="32" xfId="0" applyFill="1" applyBorder="1"/>
    <xf numFmtId="0" fontId="4" fillId="10" borderId="49" xfId="0" applyFont="1" applyFill="1" applyBorder="1" applyAlignment="1">
      <alignment vertical="center"/>
    </xf>
    <xf numFmtId="0" fontId="0" fillId="10" borderId="48" xfId="0" applyFill="1" applyBorder="1"/>
    <xf numFmtId="0" fontId="27" fillId="10" borderId="47" xfId="0" applyFont="1" applyFill="1" applyBorder="1"/>
    <xf numFmtId="0" fontId="27" fillId="10" borderId="48" xfId="0" applyFont="1" applyFill="1" applyBorder="1" applyAlignment="1">
      <alignment wrapText="1"/>
    </xf>
    <xf numFmtId="0" fontId="27" fillId="10" borderId="48" xfId="0" applyFont="1" applyFill="1" applyBorder="1"/>
    <xf numFmtId="0" fontId="3" fillId="10" borderId="0" xfId="0" applyFont="1" applyFill="1" applyBorder="1" applyAlignment="1">
      <alignment vertical="center"/>
    </xf>
    <xf numFmtId="0" fontId="3"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7" fillId="10" borderId="47" xfId="0" applyFont="1" applyFill="1" applyBorder="1" applyAlignment="1">
      <alignment vertical="top"/>
    </xf>
    <xf numFmtId="0" fontId="4"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2" fillId="0" borderId="51" xfId="0" applyNumberFormat="1" applyFont="1" applyFill="1" applyBorder="1" applyAlignment="1" applyProtection="1">
      <alignment vertical="center"/>
      <protection locked="0"/>
    </xf>
    <xf numFmtId="3" fontId="2" fillId="0" borderId="51" xfId="0" applyNumberFormat="1" applyFont="1" applyFill="1" applyBorder="1" applyAlignment="1" applyProtection="1">
      <alignment vertical="center"/>
      <protection locked="0" hidden="1"/>
    </xf>
    <xf numFmtId="3" fontId="17" fillId="3" borderId="18" xfId="3" applyNumberFormat="1" applyFont="1" applyFill="1" applyBorder="1" applyAlignment="1" applyProtection="1">
      <alignment horizontal="center" vertical="center" wrapText="1"/>
    </xf>
    <xf numFmtId="3" fontId="4" fillId="0" borderId="33" xfId="0" applyNumberFormat="1" applyFont="1" applyFill="1" applyBorder="1" applyAlignment="1" applyProtection="1">
      <alignment horizontal="right" vertical="center"/>
      <protection locked="0"/>
    </xf>
    <xf numFmtId="3" fontId="16" fillId="9" borderId="15" xfId="0" applyNumberFormat="1" applyFont="1" applyFill="1" applyBorder="1" applyAlignment="1" applyProtection="1">
      <alignment horizontal="right" vertical="center"/>
    </xf>
    <xf numFmtId="3" fontId="4" fillId="0" borderId="15" xfId="0" applyNumberFormat="1" applyFont="1" applyFill="1" applyBorder="1" applyAlignment="1" applyProtection="1">
      <alignment horizontal="right" vertical="center"/>
      <protection locked="0"/>
    </xf>
    <xf numFmtId="3" fontId="16" fillId="9" borderId="16" xfId="0" applyNumberFormat="1" applyFont="1" applyFill="1" applyBorder="1" applyAlignment="1" applyProtection="1">
      <alignment horizontal="right" vertical="center"/>
    </xf>
    <xf numFmtId="3" fontId="4" fillId="0" borderId="33" xfId="0" applyNumberFormat="1" applyFont="1" applyFill="1" applyBorder="1" applyAlignment="1" applyProtection="1">
      <alignment vertical="center"/>
      <protection locked="0"/>
    </xf>
    <xf numFmtId="3" fontId="4" fillId="0" borderId="15" xfId="0" applyNumberFormat="1" applyFont="1" applyFill="1" applyBorder="1" applyAlignment="1" applyProtection="1">
      <alignment vertical="center"/>
      <protection locked="0"/>
    </xf>
    <xf numFmtId="3" fontId="16" fillId="9" borderId="15" xfId="0" applyNumberFormat="1" applyFont="1" applyFill="1" applyBorder="1" applyAlignment="1" applyProtection="1">
      <alignment vertical="center"/>
    </xf>
    <xf numFmtId="3" fontId="16" fillId="9" borderId="16" xfId="0" applyNumberFormat="1" applyFont="1" applyFill="1" applyBorder="1" applyAlignment="1" applyProtection="1">
      <alignment vertical="center"/>
    </xf>
    <xf numFmtId="3" fontId="10" fillId="0" borderId="0" xfId="3" applyNumberFormat="1" applyProtection="1"/>
    <xf numFmtId="3" fontId="17" fillId="3" borderId="19" xfId="0" applyNumberFormat="1" applyFont="1" applyFill="1" applyBorder="1" applyAlignment="1" applyProtection="1">
      <alignment horizontal="center" vertical="center" wrapText="1"/>
    </xf>
    <xf numFmtId="3" fontId="17" fillId="3" borderId="18"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shrinkToFit="1"/>
      <protection locked="0"/>
    </xf>
    <xf numFmtId="3" fontId="16" fillId="9" borderId="15" xfId="0" applyNumberFormat="1" applyFont="1" applyFill="1" applyBorder="1" applyAlignment="1" applyProtection="1">
      <alignment horizontal="right" vertical="center" shrinkToFit="1"/>
    </xf>
    <xf numFmtId="3" fontId="4"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3" fillId="11" borderId="50" xfId="0" applyFont="1" applyFill="1" applyBorder="1" applyAlignment="1" applyProtection="1">
      <alignment horizontal="center" vertical="center"/>
      <protection locked="0"/>
    </xf>
    <xf numFmtId="3" fontId="16" fillId="9" borderId="14" xfId="0" applyNumberFormat="1" applyFont="1" applyFill="1" applyBorder="1" applyAlignment="1" applyProtection="1">
      <alignment horizontal="right" vertical="center" shrinkToFit="1"/>
    </xf>
    <xf numFmtId="3" fontId="16" fillId="9" borderId="16" xfId="0" applyNumberFormat="1" applyFont="1" applyFill="1" applyBorder="1" applyAlignment="1" applyProtection="1">
      <alignment horizontal="right" vertical="center" shrinkToFit="1"/>
    </xf>
    <xf numFmtId="3" fontId="16" fillId="10" borderId="15" xfId="0" applyNumberFormat="1" applyFont="1" applyFill="1" applyBorder="1" applyAlignment="1" applyProtection="1">
      <alignment horizontal="right" vertical="center" shrinkToFit="1"/>
      <protection locked="0"/>
    </xf>
    <xf numFmtId="3" fontId="4" fillId="0" borderId="16" xfId="0" applyNumberFormat="1" applyFont="1" applyFill="1" applyBorder="1" applyAlignment="1" applyProtection="1">
      <alignment vertical="center"/>
      <protection locked="0"/>
    </xf>
    <xf numFmtId="3" fontId="16" fillId="0" borderId="16" xfId="0" applyNumberFormat="1" applyFont="1" applyFill="1" applyBorder="1" applyAlignment="1" applyProtection="1">
      <alignment vertical="center"/>
    </xf>
    <xf numFmtId="3" fontId="10" fillId="0" borderId="0" xfId="1" applyNumberFormat="1" applyFont="1" applyAlignment="1" applyProtection="1">
      <alignment wrapText="1"/>
    </xf>
    <xf numFmtId="3" fontId="10" fillId="0" borderId="0" xfId="3" applyNumberFormat="1" applyFont="1" applyProtection="1"/>
    <xf numFmtId="3" fontId="10" fillId="0" borderId="0" xfId="3" applyNumberFormat="1" applyFont="1" applyBorder="1" applyAlignment="1" applyProtection="1">
      <alignment horizontal="center" vertical="center" wrapText="1"/>
    </xf>
    <xf numFmtId="3" fontId="10" fillId="0" borderId="0" xfId="1" applyNumberFormat="1" applyFont="1" applyBorder="1" applyAlignment="1" applyProtection="1">
      <alignment wrapText="1"/>
    </xf>
    <xf numFmtId="3" fontId="1" fillId="0" borderId="0" xfId="3" applyNumberFormat="1" applyFont="1" applyProtection="1"/>
    <xf numFmtId="3" fontId="8" fillId="3" borderId="41"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xf>
    <xf numFmtId="3" fontId="8" fillId="3" borderId="13" xfId="0" applyNumberFormat="1" applyFont="1" applyFill="1" applyBorder="1" applyAlignment="1" applyProtection="1">
      <alignment horizontal="center" vertical="center"/>
    </xf>
    <xf numFmtId="3" fontId="2" fillId="0" borderId="44" xfId="0" applyNumberFormat="1" applyFont="1" applyFill="1" applyBorder="1" applyAlignment="1" applyProtection="1">
      <alignment vertical="center" shrinkToFit="1"/>
      <protection locked="0"/>
    </xf>
    <xf numFmtId="3" fontId="22" fillId="0" borderId="44" xfId="0" applyNumberFormat="1" applyFont="1" applyFill="1" applyBorder="1" applyAlignment="1" applyProtection="1">
      <alignment vertical="center" shrinkToFit="1"/>
    </xf>
    <xf numFmtId="3" fontId="22" fillId="9" borderId="44" xfId="0" applyNumberFormat="1" applyFont="1" applyFill="1" applyBorder="1" applyAlignment="1" applyProtection="1">
      <alignment vertical="center" shrinkToFit="1"/>
    </xf>
    <xf numFmtId="3" fontId="22" fillId="9" borderId="45" xfId="0" applyNumberFormat="1" applyFont="1" applyFill="1" applyBorder="1" applyAlignment="1" applyProtection="1">
      <alignment vertical="center" shrinkToFit="1"/>
    </xf>
    <xf numFmtId="3" fontId="2" fillId="8" borderId="44" xfId="0" applyNumberFormat="1" applyFont="1" applyFill="1" applyBorder="1" applyAlignment="1" applyProtection="1">
      <alignment vertical="center" shrinkToFit="1"/>
    </xf>
    <xf numFmtId="0" fontId="27" fillId="10" borderId="0" xfId="0" applyFont="1" applyFill="1" applyBorder="1"/>
    <xf numFmtId="0" fontId="3" fillId="11" borderId="4" xfId="0" applyFont="1" applyFill="1" applyBorder="1" applyAlignment="1" applyProtection="1">
      <alignment horizontal="center" vertical="center"/>
      <protection locked="0"/>
    </xf>
    <xf numFmtId="0" fontId="27" fillId="10" borderId="47" xfId="0" applyFont="1" applyFill="1" applyBorder="1" applyAlignment="1">
      <alignment wrapText="1"/>
    </xf>
    <xf numFmtId="0" fontId="27" fillId="10" borderId="0" xfId="0" applyFont="1" applyFill="1" applyBorder="1" applyAlignment="1">
      <alignment wrapText="1"/>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0" fontId="28" fillId="10" borderId="0" xfId="0" applyFont="1" applyFill="1" applyBorder="1" applyAlignment="1">
      <alignment vertical="center"/>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0" xfId="0" applyFont="1" applyFill="1" applyBorder="1" applyAlignment="1">
      <alignment horizontal="center" vertical="center"/>
    </xf>
    <xf numFmtId="0" fontId="28" fillId="10" borderId="48" xfId="0" applyFont="1" applyFill="1" applyBorder="1" applyAlignment="1">
      <alignment vertical="center"/>
    </xf>
    <xf numFmtId="0" fontId="27" fillId="10" borderId="0" xfId="0" applyFont="1" applyFill="1" applyBorder="1" applyAlignment="1">
      <alignment vertical="top" wrapText="1"/>
    </xf>
    <xf numFmtId="0" fontId="27" fillId="10" borderId="0" xfId="0" applyFont="1" applyFill="1" applyBorder="1" applyAlignment="1">
      <alignment vertical="top"/>
    </xf>
    <xf numFmtId="0" fontId="4" fillId="10" borderId="0" xfId="0" applyFont="1" applyFill="1" applyBorder="1" applyAlignment="1">
      <alignment horizontal="right" vertical="center" wrapText="1"/>
    </xf>
    <xf numFmtId="0" fontId="29" fillId="0" borderId="0" xfId="0" applyFont="1" applyFill="1"/>
    <xf numFmtId="0" fontId="3" fillId="10" borderId="0" xfId="0" applyFont="1" applyFill="1" applyBorder="1" applyAlignment="1">
      <alignment horizontal="right" vertical="center" wrapText="1"/>
    </xf>
    <xf numFmtId="14" fontId="3" fillId="12" borderId="0" xfId="0" applyNumberFormat="1" applyFont="1" applyFill="1" applyBorder="1" applyAlignment="1" applyProtection="1">
      <alignment horizontal="center" vertical="center"/>
      <protection locked="0"/>
    </xf>
    <xf numFmtId="14" fontId="3" fillId="13" borderId="0" xfId="0" applyNumberFormat="1" applyFont="1" applyFill="1" applyBorder="1" applyAlignment="1" applyProtection="1">
      <alignment horizontal="center" vertical="center"/>
      <protection locked="0"/>
    </xf>
    <xf numFmtId="0" fontId="0" fillId="14" borderId="0" xfId="0" applyFill="1"/>
    <xf numFmtId="0" fontId="30" fillId="10" borderId="0" xfId="0" applyFont="1" applyFill="1" applyBorder="1" applyAlignment="1"/>
    <xf numFmtId="0" fontId="31" fillId="10" borderId="0" xfId="0" applyFont="1" applyFill="1" applyBorder="1" applyAlignment="1">
      <alignment vertical="center"/>
    </xf>
    <xf numFmtId="0" fontId="32" fillId="10" borderId="48" xfId="0" applyFont="1" applyFill="1" applyBorder="1" applyAlignment="1">
      <alignment vertical="center"/>
    </xf>
    <xf numFmtId="0" fontId="34" fillId="10" borderId="0" xfId="0" applyFont="1" applyFill="1" applyBorder="1" applyAlignment="1">
      <alignment vertical="center"/>
    </xf>
    <xf numFmtId="0" fontId="35" fillId="10" borderId="0" xfId="0" applyFont="1" applyFill="1" applyBorder="1" applyAlignment="1">
      <alignment vertical="center"/>
    </xf>
    <xf numFmtId="0" fontId="33" fillId="10" borderId="48" xfId="0" applyFont="1" applyFill="1" applyBorder="1" applyAlignment="1">
      <alignment vertical="center"/>
    </xf>
    <xf numFmtId="0" fontId="30" fillId="10" borderId="48" xfId="0" applyFont="1" applyFill="1" applyBorder="1"/>
    <xf numFmtId="49" fontId="3" fillId="11" borderId="50" xfId="0" applyNumberFormat="1" applyFont="1" applyFill="1" applyBorder="1" applyAlignment="1" applyProtection="1">
      <alignment horizontal="center" vertical="center"/>
      <protection locked="0"/>
    </xf>
    <xf numFmtId="1" fontId="3" fillId="11" borderId="50" xfId="0" applyNumberFormat="1" applyFont="1" applyFill="1" applyBorder="1" applyAlignment="1" applyProtection="1">
      <alignment horizontal="center" vertical="center"/>
      <protection locked="0"/>
    </xf>
    <xf numFmtId="0" fontId="27" fillId="10" borderId="0" xfId="0" applyFont="1" applyFill="1" applyBorder="1" applyAlignment="1">
      <alignment vertical="top"/>
    </xf>
    <xf numFmtId="0" fontId="27" fillId="10" borderId="0" xfId="0" applyFont="1" applyFill="1" applyBorder="1"/>
    <xf numFmtId="0" fontId="27" fillId="10" borderId="0" xfId="0" applyFont="1" applyFill="1" applyBorder="1" applyAlignment="1">
      <alignment vertical="top" wrapText="1"/>
    </xf>
    <xf numFmtId="0" fontId="27" fillId="10" borderId="0" xfId="0" applyFont="1" applyFill="1" applyBorder="1" applyAlignment="1">
      <alignment wrapText="1"/>
    </xf>
    <xf numFmtId="3" fontId="16" fillId="9" borderId="15" xfId="0" applyNumberFormat="1" applyFont="1" applyFill="1" applyBorder="1" applyAlignment="1" applyProtection="1">
      <alignment horizontal="right" vertical="center" shrinkToFit="1"/>
      <protection locked="0"/>
    </xf>
    <xf numFmtId="3" fontId="16" fillId="9" borderId="16" xfId="0" applyNumberFormat="1" applyFont="1" applyFill="1" applyBorder="1" applyAlignment="1" applyProtection="1">
      <alignment horizontal="right" vertical="center" shrinkToFit="1"/>
      <protection locked="0"/>
    </xf>
    <xf numFmtId="0" fontId="27" fillId="10" borderId="0" xfId="0" applyFont="1" applyFill="1" applyBorder="1"/>
    <xf numFmtId="0" fontId="4" fillId="10" borderId="47" xfId="0" applyFont="1" applyFill="1" applyBorder="1" applyAlignment="1">
      <alignment horizontal="right" vertical="center" wrapText="1"/>
    </xf>
    <xf numFmtId="0" fontId="4" fillId="10" borderId="0" xfId="0" applyFont="1" applyFill="1" applyBorder="1" applyAlignment="1">
      <alignment horizontal="right" vertical="center" wrapText="1"/>
    </xf>
    <xf numFmtId="0" fontId="27" fillId="11" borderId="3" xfId="0" applyFont="1" applyFill="1" applyBorder="1" applyAlignment="1" applyProtection="1">
      <alignment vertical="center"/>
      <protection locked="0"/>
    </xf>
    <xf numFmtId="0" fontId="27" fillId="11" borderId="2" xfId="0" applyFont="1" applyFill="1" applyBorder="1" applyAlignment="1" applyProtection="1">
      <alignment vertical="center"/>
      <protection locked="0"/>
    </xf>
    <xf numFmtId="0" fontId="27" fillId="11" borderId="4" xfId="0" applyFont="1" applyFill="1" applyBorder="1" applyAlignment="1" applyProtection="1">
      <alignment vertical="center"/>
      <protection locked="0"/>
    </xf>
    <xf numFmtId="0" fontId="4" fillId="10" borderId="1" xfId="0" applyFont="1" applyFill="1" applyBorder="1" applyAlignment="1">
      <alignment horizontal="left" vertical="center" wrapText="1"/>
    </xf>
    <xf numFmtId="0" fontId="4" fillId="10" borderId="6" xfId="0" applyFont="1" applyFill="1" applyBorder="1" applyAlignment="1">
      <alignment horizontal="left" vertical="center" wrapText="1"/>
    </xf>
    <xf numFmtId="0" fontId="4" fillId="10" borderId="0" xfId="0" applyFont="1" applyFill="1" applyBorder="1" applyAlignment="1">
      <alignment vertical="center"/>
    </xf>
    <xf numFmtId="49" fontId="3" fillId="11" borderId="3" xfId="0" applyNumberFormat="1" applyFont="1" applyFill="1" applyBorder="1" applyAlignment="1" applyProtection="1">
      <alignment vertical="center"/>
      <protection locked="0"/>
    </xf>
    <xf numFmtId="49" fontId="3" fillId="11" borderId="2" xfId="0" applyNumberFormat="1" applyFont="1" applyFill="1" applyBorder="1" applyAlignment="1" applyProtection="1">
      <alignment vertical="center"/>
      <protection locked="0"/>
    </xf>
    <xf numFmtId="49" fontId="3" fillId="11" borderId="4" xfId="0" applyNumberFormat="1" applyFont="1" applyFill="1" applyBorder="1" applyAlignment="1" applyProtection="1">
      <alignment vertical="center"/>
      <protection locked="0"/>
    </xf>
    <xf numFmtId="0" fontId="4"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3" fillId="10" borderId="31" xfId="0" applyFont="1" applyFill="1" applyBorder="1" applyAlignment="1">
      <alignment vertical="center"/>
    </xf>
    <xf numFmtId="0" fontId="23" fillId="10" borderId="1" xfId="0" applyFont="1" applyFill="1" applyBorder="1" applyAlignment="1">
      <alignment vertical="center"/>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14" fontId="3" fillId="11" borderId="3" xfId="0" applyNumberFormat="1" applyFont="1" applyFill="1" applyBorder="1" applyAlignment="1" applyProtection="1">
      <alignment horizontal="center" vertical="center"/>
      <protection locked="0"/>
    </xf>
    <xf numFmtId="14" fontId="3" fillId="11" borderId="4" xfId="0" applyNumberFormat="1" applyFont="1" applyFill="1" applyBorder="1" applyAlignment="1" applyProtection="1">
      <alignment horizontal="center" vertical="center"/>
      <protection locked="0"/>
    </xf>
    <xf numFmtId="0" fontId="3" fillId="0" borderId="47"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48" xfId="0" applyFont="1" applyFill="1" applyBorder="1" applyAlignment="1">
      <alignment horizontal="center" vertical="center" wrapText="1"/>
    </xf>
    <xf numFmtId="0" fontId="27" fillId="10" borderId="0" xfId="0" applyFont="1" applyFill="1" applyBorder="1" applyAlignment="1">
      <alignment wrapText="1"/>
    </xf>
    <xf numFmtId="0" fontId="27" fillId="10" borderId="0" xfId="0" applyFont="1" applyFill="1" applyBorder="1" applyAlignment="1">
      <alignment vertical="center" wrapText="1"/>
    </xf>
    <xf numFmtId="0" fontId="25" fillId="10" borderId="47" xfId="0" applyFont="1" applyFill="1" applyBorder="1" applyAlignment="1">
      <alignment horizontal="center" vertical="center" wrapText="1"/>
    </xf>
    <xf numFmtId="0" fontId="25" fillId="10" borderId="0" xfId="0" applyFont="1" applyFill="1" applyBorder="1" applyAlignment="1">
      <alignment horizontal="center" vertical="center" wrapText="1"/>
    </xf>
    <xf numFmtId="0" fontId="4" fillId="10" borderId="47" xfId="0" applyFont="1" applyFill="1" applyBorder="1" applyAlignment="1">
      <alignment horizontal="right" vertical="center"/>
    </xf>
    <xf numFmtId="0" fontId="4" fillId="10" borderId="0" xfId="0" applyFont="1" applyFill="1" applyBorder="1" applyAlignment="1">
      <alignment horizontal="right" vertical="center"/>
    </xf>
    <xf numFmtId="49" fontId="3" fillId="11" borderId="3" xfId="0" applyNumberFormat="1" applyFont="1" applyFill="1" applyBorder="1" applyAlignment="1" applyProtection="1">
      <alignment horizontal="center" vertical="center"/>
      <protection locked="0"/>
    </xf>
    <xf numFmtId="49" fontId="3" fillId="11" borderId="4" xfId="0" applyNumberFormat="1" applyFont="1" applyFill="1" applyBorder="1" applyAlignment="1" applyProtection="1">
      <alignment horizontal="center" vertical="center"/>
      <protection locked="0"/>
    </xf>
    <xf numFmtId="0" fontId="2" fillId="10" borderId="0" xfId="0" applyFont="1" applyFill="1" applyBorder="1" applyAlignment="1">
      <alignment horizontal="right" vertical="center" wrapText="1"/>
    </xf>
    <xf numFmtId="0" fontId="2" fillId="10" borderId="48" xfId="0" applyFont="1" applyFill="1" applyBorder="1" applyAlignment="1">
      <alignment horizontal="right" vertical="center" wrapText="1"/>
    </xf>
    <xf numFmtId="0" fontId="3" fillId="11" borderId="3" xfId="0" applyFont="1" applyFill="1" applyBorder="1" applyAlignment="1" applyProtection="1">
      <alignment horizontal="center" vertical="center"/>
      <protection locked="0"/>
    </xf>
    <xf numFmtId="0" fontId="3" fillId="11" borderId="4" xfId="0" applyFont="1" applyFill="1" applyBorder="1" applyAlignment="1" applyProtection="1">
      <alignment horizontal="center" vertical="center"/>
      <protection locked="0"/>
    </xf>
    <xf numFmtId="0" fontId="28" fillId="10" borderId="47" xfId="0" applyFont="1" applyFill="1" applyBorder="1" applyAlignment="1">
      <alignment vertical="center"/>
    </xf>
    <xf numFmtId="0" fontId="28" fillId="10" borderId="0" xfId="0" applyFont="1" applyFill="1" applyBorder="1" applyAlignment="1">
      <alignment vertical="center"/>
    </xf>
    <xf numFmtId="0" fontId="27" fillId="10" borderId="47" xfId="0" applyFont="1" applyFill="1" applyBorder="1" applyAlignment="1">
      <alignment wrapText="1"/>
    </xf>
    <xf numFmtId="0" fontId="4" fillId="10" borderId="48" xfId="0" applyFont="1" applyFill="1" applyBorder="1" applyAlignment="1">
      <alignment horizontal="right" vertical="center" wrapText="1"/>
    </xf>
    <xf numFmtId="0" fontId="4" fillId="10" borderId="47" xfId="0" applyFont="1" applyFill="1" applyBorder="1" applyAlignment="1">
      <alignment horizontal="center" vertical="center" wrapText="1"/>
    </xf>
    <xf numFmtId="0" fontId="4" fillId="10" borderId="0" xfId="0" applyFont="1" applyFill="1" applyBorder="1" applyAlignment="1">
      <alignment horizontal="center" vertical="center" wrapText="1"/>
    </xf>
    <xf numFmtId="0" fontId="4" fillId="10" borderId="48" xfId="0" applyFont="1" applyFill="1" applyBorder="1" applyAlignment="1">
      <alignment horizontal="center" vertical="center" wrapText="1"/>
    </xf>
    <xf numFmtId="0" fontId="3" fillId="11" borderId="3" xfId="0" applyFont="1" applyFill="1" applyBorder="1" applyAlignment="1" applyProtection="1">
      <alignment vertical="center"/>
      <protection locked="0"/>
    </xf>
    <xf numFmtId="0" fontId="3" fillId="11" borderId="2" xfId="0" applyFont="1" applyFill="1" applyBorder="1" applyAlignment="1" applyProtection="1">
      <alignment vertical="center"/>
      <protection locked="0"/>
    </xf>
    <xf numFmtId="0" fontId="3" fillId="11" borderId="4" xfId="0" applyFont="1" applyFill="1" applyBorder="1" applyAlignment="1" applyProtection="1">
      <alignment vertical="center"/>
      <protection locked="0"/>
    </xf>
    <xf numFmtId="0" fontId="27" fillId="11" borderId="3" xfId="0" applyFont="1" applyFill="1" applyBorder="1" applyProtection="1">
      <protection locked="0"/>
    </xf>
    <xf numFmtId="0" fontId="27" fillId="11" borderId="2" xfId="0" applyFont="1" applyFill="1" applyBorder="1" applyProtection="1">
      <protection locked="0"/>
    </xf>
    <xf numFmtId="0" fontId="27" fillId="11" borderId="4" xfId="0" applyFont="1" applyFill="1" applyBorder="1" applyProtection="1">
      <protection locked="0"/>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47" xfId="0" applyFont="1" applyFill="1" applyBorder="1" applyAlignment="1">
      <alignment horizontal="center" vertical="center"/>
    </xf>
    <xf numFmtId="0" fontId="33" fillId="10" borderId="0" xfId="0" applyFont="1" applyFill="1" applyBorder="1" applyAlignment="1">
      <alignment vertical="center"/>
    </xf>
    <xf numFmtId="0" fontId="33" fillId="10" borderId="48" xfId="0" applyFont="1" applyFill="1" applyBorder="1" applyAlignment="1">
      <alignment vertical="center"/>
    </xf>
    <xf numFmtId="0" fontId="3" fillId="11" borderId="3" xfId="0" applyFont="1" applyFill="1" applyBorder="1" applyAlignment="1" applyProtection="1">
      <alignment horizontal="right" vertical="center"/>
      <protection locked="0"/>
    </xf>
    <xf numFmtId="0" fontId="3" fillId="11" borderId="2" xfId="0" applyFont="1" applyFill="1" applyBorder="1" applyAlignment="1" applyProtection="1">
      <alignment horizontal="right" vertical="center"/>
      <protection locked="0"/>
    </xf>
    <xf numFmtId="0" fontId="27" fillId="10" borderId="0" xfId="0" applyFont="1" applyFill="1" applyBorder="1" applyProtection="1">
      <protection locked="0"/>
    </xf>
    <xf numFmtId="0" fontId="3" fillId="11" borderId="4" xfId="0" applyFont="1" applyFill="1" applyBorder="1" applyAlignment="1" applyProtection="1">
      <alignment horizontal="right" vertical="center"/>
      <protection locked="0"/>
    </xf>
    <xf numFmtId="0" fontId="27" fillId="10" borderId="0" xfId="0" applyFont="1" applyFill="1" applyBorder="1" applyAlignment="1">
      <alignment vertical="top"/>
    </xf>
    <xf numFmtId="0" fontId="27" fillId="10" borderId="0" xfId="0" applyFont="1" applyFill="1" applyBorder="1" applyAlignment="1">
      <alignment vertical="top" wrapText="1"/>
    </xf>
    <xf numFmtId="0" fontId="4" fillId="10" borderId="47" xfId="0" applyFont="1" applyFill="1" applyBorder="1" applyAlignment="1">
      <alignment horizontal="left" vertical="center"/>
    </xf>
    <xf numFmtId="0" fontId="4" fillId="10" borderId="0" xfId="0" applyFont="1" applyFill="1" applyBorder="1" applyAlignment="1">
      <alignment horizontal="left" vertical="center"/>
    </xf>
    <xf numFmtId="0" fontId="4" fillId="0" borderId="15" xfId="0" applyFont="1" applyFill="1" applyBorder="1" applyAlignment="1" applyProtection="1">
      <alignment horizontal="left" vertical="center" wrapText="1"/>
    </xf>
    <xf numFmtId="0" fontId="14" fillId="0" borderId="15" xfId="0" applyFont="1" applyFill="1" applyBorder="1" applyAlignment="1" applyProtection="1">
      <alignment horizontal="left" vertical="center" wrapText="1"/>
    </xf>
    <xf numFmtId="0" fontId="14" fillId="9" borderId="15" xfId="0" applyFont="1" applyFill="1" applyBorder="1" applyAlignment="1" applyProtection="1">
      <alignment horizontal="left" vertical="center" wrapText="1"/>
    </xf>
    <xf numFmtId="0" fontId="14" fillId="0" borderId="16" xfId="0" applyFont="1" applyFill="1" applyBorder="1" applyAlignment="1" applyProtection="1">
      <alignment horizontal="left" vertical="center" wrapText="1"/>
    </xf>
    <xf numFmtId="0" fontId="16" fillId="0" borderId="25" xfId="0" applyFont="1" applyFill="1" applyBorder="1" applyAlignment="1" applyProtection="1">
      <alignment horizontal="left" vertical="center" wrapText="1"/>
    </xf>
    <xf numFmtId="0" fontId="16" fillId="0" borderId="26" xfId="0" applyFont="1" applyFill="1" applyBorder="1" applyAlignment="1" applyProtection="1">
      <alignment horizontal="left" vertical="center" wrapText="1"/>
    </xf>
    <xf numFmtId="0" fontId="16" fillId="0" borderId="27" xfId="0" applyFont="1" applyFill="1" applyBorder="1" applyAlignment="1" applyProtection="1">
      <alignment horizontal="left" vertical="center" wrapText="1"/>
    </xf>
    <xf numFmtId="0" fontId="14" fillId="0" borderId="25" xfId="0" applyFont="1" applyFill="1" applyBorder="1" applyAlignment="1" applyProtection="1">
      <alignment horizontal="left" vertical="center" wrapText="1"/>
    </xf>
    <xf numFmtId="0" fontId="14" fillId="0" borderId="26" xfId="0" applyFont="1" applyFill="1" applyBorder="1" applyAlignment="1" applyProtection="1">
      <alignment horizontal="left" vertical="center" wrapText="1"/>
    </xf>
    <xf numFmtId="0" fontId="14" fillId="0" borderId="27" xfId="0" applyFont="1" applyFill="1" applyBorder="1" applyAlignment="1" applyProtection="1">
      <alignment horizontal="left" vertical="center" wrapText="1"/>
    </xf>
    <xf numFmtId="0" fontId="16" fillId="0" borderId="15" xfId="0" applyFont="1" applyFill="1" applyBorder="1" applyAlignment="1" applyProtection="1">
      <alignment horizontal="left" vertical="center" wrapText="1"/>
    </xf>
    <xf numFmtId="0" fontId="16" fillId="9" borderId="15" xfId="0" applyFont="1" applyFill="1" applyBorder="1" applyAlignment="1" applyProtection="1">
      <alignment horizontal="left" vertical="center" wrapText="1"/>
    </xf>
    <xf numFmtId="0" fontId="14" fillId="9" borderId="25" xfId="0" applyFont="1" applyFill="1" applyBorder="1" applyAlignment="1" applyProtection="1">
      <alignment horizontal="left" vertical="center" wrapText="1"/>
    </xf>
    <xf numFmtId="0" fontId="14" fillId="9" borderId="26" xfId="0" applyFont="1" applyFill="1" applyBorder="1" applyAlignment="1" applyProtection="1">
      <alignment horizontal="left" vertical="center" wrapText="1"/>
    </xf>
    <xf numFmtId="0" fontId="14" fillId="9" borderId="27" xfId="0" applyFont="1" applyFill="1" applyBorder="1" applyAlignment="1" applyProtection="1">
      <alignment horizontal="left" vertical="center" wrapText="1"/>
    </xf>
    <xf numFmtId="0" fontId="14" fillId="0" borderId="22" xfId="0" applyFont="1" applyFill="1" applyBorder="1" applyAlignment="1" applyProtection="1">
      <alignment horizontal="left" vertical="center" wrapText="1"/>
    </xf>
    <xf numFmtId="0" fontId="14" fillId="0" borderId="23" xfId="0" applyFont="1" applyFill="1" applyBorder="1" applyAlignment="1" applyProtection="1">
      <alignment horizontal="left" vertical="center" wrapText="1"/>
    </xf>
    <xf numFmtId="0" fontId="14" fillId="0" borderId="24" xfId="0" applyFont="1" applyFill="1" applyBorder="1" applyAlignment="1" applyProtection="1">
      <alignment horizontal="left" vertical="center" wrapText="1"/>
    </xf>
    <xf numFmtId="0" fontId="11" fillId="4" borderId="14" xfId="0" applyFont="1" applyFill="1" applyBorder="1" applyAlignment="1" applyProtection="1">
      <alignment horizontal="left" vertical="center" wrapText="1"/>
    </xf>
    <xf numFmtId="0" fontId="13" fillId="4" borderId="14" xfId="0" applyFont="1" applyFill="1" applyBorder="1" applyAlignment="1" applyProtection="1">
      <alignment vertical="center"/>
    </xf>
    <xf numFmtId="0" fontId="4" fillId="0" borderId="25" xfId="0" applyFont="1" applyFill="1" applyBorder="1" applyAlignment="1" applyProtection="1">
      <alignment horizontal="left" vertical="center" wrapText="1"/>
    </xf>
    <xf numFmtId="0" fontId="4" fillId="0" borderId="26" xfId="0" applyFont="1" applyFill="1" applyBorder="1" applyAlignment="1" applyProtection="1">
      <alignment horizontal="left" vertical="center" wrapText="1"/>
    </xf>
    <xf numFmtId="0" fontId="4" fillId="0" borderId="27" xfId="0" applyFont="1" applyFill="1" applyBorder="1" applyAlignment="1" applyProtection="1">
      <alignment horizontal="left" vertical="center" wrapText="1"/>
    </xf>
    <xf numFmtId="0" fontId="7"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5"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1" fillId="0" borderId="2" xfId="0" applyFont="1" applyFill="1" applyBorder="1" applyAlignment="1" applyProtection="1">
      <alignment horizontal="right" vertical="top" wrapText="1"/>
    </xf>
    <xf numFmtId="0" fontId="1" fillId="0" borderId="2" xfId="0" applyFont="1" applyBorder="1" applyAlignment="1" applyProtection="1">
      <alignment horizontal="right" vertical="top" wrapText="1"/>
    </xf>
    <xf numFmtId="0" fontId="16" fillId="9" borderId="25" xfId="0" applyFont="1" applyFill="1" applyBorder="1" applyAlignment="1" applyProtection="1">
      <alignment horizontal="left" vertical="center" wrapText="1"/>
    </xf>
    <xf numFmtId="0" fontId="16" fillId="9" borderId="26" xfId="0" applyFont="1" applyFill="1" applyBorder="1" applyAlignment="1" applyProtection="1">
      <alignment horizontal="left" vertical="center" wrapText="1"/>
    </xf>
    <xf numFmtId="0" fontId="16" fillId="9" borderId="27" xfId="0" applyFont="1" applyFill="1" applyBorder="1" applyAlignment="1" applyProtection="1">
      <alignment horizontal="left" vertical="center" wrapText="1"/>
    </xf>
    <xf numFmtId="0" fontId="5"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7"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3"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0" fillId="4" borderId="2" xfId="0" applyFont="1" applyFill="1" applyBorder="1" applyAlignment="1" applyProtection="1">
      <alignment horizontal="left" vertical="center" wrapText="1"/>
    </xf>
    <xf numFmtId="0" fontId="10" fillId="4" borderId="4" xfId="0" applyFont="1" applyFill="1" applyBorder="1" applyAlignment="1" applyProtection="1">
      <alignment horizontal="left" vertical="center" wrapText="1"/>
    </xf>
    <xf numFmtId="0" fontId="14" fillId="0" borderId="28" xfId="0" applyFont="1" applyFill="1" applyBorder="1" applyAlignment="1" applyProtection="1">
      <alignment horizontal="left" vertical="center" wrapText="1"/>
    </xf>
    <xf numFmtId="0" fontId="14" fillId="0" borderId="29" xfId="0" applyFont="1" applyFill="1" applyBorder="1" applyAlignment="1" applyProtection="1">
      <alignment horizontal="left" vertical="center" wrapText="1"/>
    </xf>
    <xf numFmtId="0" fontId="14" fillId="0" borderId="30" xfId="0" applyFont="1" applyFill="1" applyBorder="1" applyAlignment="1" applyProtection="1">
      <alignment horizontal="left" vertical="center" wrapText="1"/>
    </xf>
    <xf numFmtId="0" fontId="1"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3" fillId="9" borderId="15" xfId="0" applyFont="1" applyFill="1" applyBorder="1" applyAlignment="1" applyProtection="1">
      <alignment horizontal="left" vertical="center" wrapText="1"/>
    </xf>
    <xf numFmtId="0" fontId="3" fillId="9" borderId="16" xfId="0" applyFont="1" applyFill="1" applyBorder="1" applyAlignment="1" applyProtection="1">
      <alignment horizontal="left" vertical="center" wrapText="1"/>
    </xf>
    <xf numFmtId="0" fontId="11" fillId="4" borderId="14" xfId="0" applyFont="1" applyFill="1" applyBorder="1" applyAlignment="1" applyProtection="1">
      <alignment vertical="center" wrapText="1"/>
    </xf>
    <xf numFmtId="0" fontId="11" fillId="9" borderId="15" xfId="0" applyFont="1" applyFill="1" applyBorder="1" applyAlignment="1" applyProtection="1">
      <alignment horizontal="left" vertical="center" wrapText="1"/>
    </xf>
    <xf numFmtId="0" fontId="11" fillId="0" borderId="15" xfId="0" applyFont="1" applyFill="1" applyBorder="1" applyAlignment="1" applyProtection="1">
      <alignment horizontal="left" vertical="center" wrapText="1" indent="1"/>
    </xf>
    <xf numFmtId="0" fontId="11" fillId="0" borderId="16" xfId="0" applyFont="1" applyFill="1" applyBorder="1" applyAlignment="1" applyProtection="1">
      <alignment horizontal="left" vertical="center" wrapText="1" indent="1"/>
    </xf>
    <xf numFmtId="0" fontId="3" fillId="4" borderId="14" xfId="0" applyFont="1" applyFill="1" applyBorder="1" applyAlignment="1" applyProtection="1">
      <alignment horizontal="left" vertical="center" wrapText="1"/>
    </xf>
    <xf numFmtId="0" fontId="3" fillId="4" borderId="14" xfId="0" applyFont="1" applyFill="1" applyBorder="1" applyAlignment="1" applyProtection="1">
      <alignment vertical="center" wrapText="1"/>
    </xf>
    <xf numFmtId="0" fontId="3" fillId="0" borderId="15" xfId="0" applyFont="1" applyFill="1" applyBorder="1" applyAlignment="1" applyProtection="1">
      <alignment horizontal="left" vertical="center" wrapText="1"/>
    </xf>
    <xf numFmtId="0" fontId="4" fillId="0" borderId="15" xfId="0" applyFont="1" applyFill="1" applyBorder="1" applyAlignment="1" applyProtection="1">
      <alignment horizontal="left" vertical="center" wrapText="1" indent="1"/>
    </xf>
    <xf numFmtId="0" fontId="4" fillId="10" borderId="15" xfId="0" applyFont="1" applyFill="1" applyBorder="1" applyAlignment="1" applyProtection="1">
      <alignment horizontal="left" vertical="center" wrapText="1" indent="1"/>
    </xf>
    <xf numFmtId="0" fontId="4" fillId="9" borderId="15" xfId="0" applyFont="1" applyFill="1" applyBorder="1" applyAlignment="1" applyProtection="1">
      <alignment horizontal="left" vertical="center" wrapText="1" indent="1"/>
    </xf>
    <xf numFmtId="0" fontId="20" fillId="0" borderId="15" xfId="0" applyFont="1" applyFill="1" applyBorder="1" applyAlignment="1" applyProtection="1">
      <alignment horizontal="left" vertical="center" wrapText="1"/>
    </xf>
    <xf numFmtId="0" fontId="4" fillId="9" borderId="15" xfId="0" applyFont="1" applyFill="1" applyBorder="1" applyAlignment="1" applyProtection="1">
      <alignment horizontal="left" vertical="center" wrapText="1"/>
    </xf>
    <xf numFmtId="0" fontId="14" fillId="9" borderId="14"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indent="1"/>
    </xf>
    <xf numFmtId="0" fontId="3" fillId="3" borderId="31" xfId="3" applyFont="1" applyFill="1" applyBorder="1" applyAlignment="1" applyProtection="1">
      <alignment horizontal="center" vertical="center" wrapText="1"/>
    </xf>
    <xf numFmtId="0" fontId="17" fillId="3" borderId="3" xfId="3" applyFont="1" applyFill="1" applyBorder="1" applyAlignment="1" applyProtection="1">
      <alignment horizontal="center" vertical="center"/>
    </xf>
    <xf numFmtId="0" fontId="5" fillId="5" borderId="5" xfId="3" applyFont="1" applyFill="1" applyBorder="1" applyAlignment="1" applyProtection="1">
      <alignment vertical="center" wrapText="1"/>
      <protection locked="0"/>
    </xf>
    <xf numFmtId="0" fontId="5" fillId="0" borderId="0" xfId="3" applyFont="1" applyFill="1" applyBorder="1" applyAlignment="1" applyProtection="1">
      <alignment horizontal="center" vertical="top" wrapText="1"/>
      <protection locked="0"/>
    </xf>
    <xf numFmtId="0" fontId="7" fillId="0" borderId="0" xfId="3" applyFont="1" applyFill="1" applyBorder="1" applyAlignment="1" applyProtection="1">
      <alignment horizontal="center" vertical="center" wrapText="1"/>
    </xf>
    <xf numFmtId="0" fontId="3" fillId="9" borderId="25" xfId="0" applyFont="1" applyFill="1" applyBorder="1" applyAlignment="1" applyProtection="1">
      <alignment horizontal="left" vertical="center" wrapText="1"/>
    </xf>
    <xf numFmtId="0" fontId="3" fillId="9" borderId="26" xfId="0" applyFont="1" applyFill="1" applyBorder="1" applyAlignment="1" applyProtection="1">
      <alignment horizontal="left" vertical="center" wrapText="1"/>
    </xf>
    <xf numFmtId="0" fontId="3" fillId="9" borderId="27" xfId="0" applyFont="1" applyFill="1" applyBorder="1" applyAlignment="1" applyProtection="1">
      <alignment horizontal="left" vertical="center" wrapText="1"/>
    </xf>
    <xf numFmtId="0" fontId="11" fillId="9" borderId="22" xfId="0" applyFont="1" applyFill="1" applyBorder="1" applyAlignment="1" applyProtection="1">
      <alignment horizontal="left" vertical="center" wrapText="1"/>
    </xf>
    <xf numFmtId="0" fontId="11" fillId="9" borderId="23" xfId="0" applyFont="1" applyFill="1" applyBorder="1" applyAlignment="1" applyProtection="1">
      <alignment horizontal="left" vertical="center" wrapText="1"/>
    </xf>
    <xf numFmtId="0" fontId="11" fillId="9" borderId="24" xfId="0" applyFont="1" applyFill="1" applyBorder="1" applyAlignment="1" applyProtection="1">
      <alignment horizontal="left" vertical="center" wrapText="1"/>
    </xf>
    <xf numFmtId="0" fontId="11" fillId="7" borderId="31" xfId="0" applyFont="1" applyFill="1" applyBorder="1" applyAlignment="1" applyProtection="1">
      <alignment horizontal="left" vertical="center" shrinkToFit="1"/>
    </xf>
    <xf numFmtId="0" fontId="11" fillId="7" borderId="1" xfId="0" applyFont="1" applyFill="1" applyBorder="1" applyAlignment="1" applyProtection="1">
      <alignment horizontal="left" vertical="center" shrinkToFit="1"/>
    </xf>
    <xf numFmtId="0" fontId="11" fillId="7" borderId="32" xfId="0" applyFont="1" applyFill="1" applyBorder="1" applyAlignment="1" applyProtection="1">
      <alignment horizontal="left" vertical="center" shrinkToFit="1"/>
    </xf>
    <xf numFmtId="0" fontId="4" fillId="0" borderId="37" xfId="0" applyFont="1" applyFill="1" applyBorder="1" applyAlignment="1" applyProtection="1">
      <alignment horizontal="left" vertical="center" wrapText="1" indent="1"/>
    </xf>
    <xf numFmtId="0" fontId="4" fillId="0" borderId="38" xfId="0" applyFont="1" applyFill="1" applyBorder="1" applyAlignment="1" applyProtection="1">
      <alignment horizontal="left" vertical="center" wrapText="1" indent="1"/>
    </xf>
    <xf numFmtId="0" fontId="4" fillId="0" borderId="39" xfId="0" applyFont="1" applyFill="1" applyBorder="1" applyAlignment="1" applyProtection="1">
      <alignment horizontal="left" vertical="center" wrapText="1" indent="1"/>
    </xf>
    <xf numFmtId="0" fontId="4" fillId="0" borderId="25" xfId="0" applyFont="1" applyFill="1" applyBorder="1" applyAlignment="1" applyProtection="1">
      <alignment horizontal="left" vertical="center" wrapText="1" indent="1"/>
    </xf>
    <xf numFmtId="0" fontId="4" fillId="0" borderId="26" xfId="0" applyFont="1" applyFill="1" applyBorder="1" applyAlignment="1" applyProtection="1">
      <alignment horizontal="left" vertical="center" wrapText="1" indent="1"/>
    </xf>
    <xf numFmtId="0" fontId="4" fillId="0" borderId="27" xfId="0" applyFont="1" applyFill="1" applyBorder="1" applyAlignment="1" applyProtection="1">
      <alignment horizontal="left" vertical="center" wrapText="1" indent="1"/>
    </xf>
    <xf numFmtId="0" fontId="11" fillId="9" borderId="25" xfId="0" applyFont="1" applyFill="1" applyBorder="1" applyAlignment="1" applyProtection="1">
      <alignment horizontal="left" vertical="center" wrapText="1"/>
    </xf>
    <xf numFmtId="0" fontId="11" fillId="9" borderId="26" xfId="0" applyFont="1" applyFill="1" applyBorder="1" applyAlignment="1" applyProtection="1">
      <alignment horizontal="left" vertical="center" wrapText="1"/>
    </xf>
    <xf numFmtId="0" fontId="11" fillId="9" borderId="27" xfId="0" applyFont="1" applyFill="1" applyBorder="1" applyAlignment="1" applyProtection="1">
      <alignment horizontal="left" vertical="center" wrapText="1"/>
    </xf>
    <xf numFmtId="0" fontId="11" fillId="0" borderId="25" xfId="0" applyFont="1" applyFill="1" applyBorder="1" applyAlignment="1" applyProtection="1">
      <alignment horizontal="left" vertical="center" wrapText="1"/>
    </xf>
    <xf numFmtId="0" fontId="11" fillId="0" borderId="26" xfId="0" applyFont="1" applyFill="1" applyBorder="1" applyAlignment="1" applyProtection="1">
      <alignment horizontal="left" vertical="center" wrapText="1"/>
    </xf>
    <xf numFmtId="0" fontId="11" fillId="0" borderId="27" xfId="0" applyFont="1" applyFill="1" applyBorder="1" applyAlignment="1" applyProtection="1">
      <alignment horizontal="left" vertical="center" wrapText="1"/>
    </xf>
    <xf numFmtId="0" fontId="20" fillId="0" borderId="25" xfId="0" applyFont="1" applyFill="1" applyBorder="1" applyAlignment="1" applyProtection="1">
      <alignment horizontal="left" vertical="center" wrapText="1" indent="2"/>
    </xf>
    <xf numFmtId="0" fontId="20" fillId="0" borderId="26" xfId="0" applyFont="1" applyFill="1" applyBorder="1" applyAlignment="1" applyProtection="1">
      <alignment horizontal="left" vertical="center" wrapText="1" indent="2"/>
    </xf>
    <xf numFmtId="0" fontId="20" fillId="0" borderId="27" xfId="0" applyFont="1" applyFill="1" applyBorder="1" applyAlignment="1" applyProtection="1">
      <alignment horizontal="left" vertical="center" wrapText="1" indent="2"/>
    </xf>
    <xf numFmtId="0" fontId="4" fillId="9" borderId="25" xfId="0" applyFont="1" applyFill="1" applyBorder="1" applyAlignment="1" applyProtection="1">
      <alignment horizontal="left" vertical="center" wrapText="1" indent="1"/>
    </xf>
    <xf numFmtId="0" fontId="4" fillId="9" borderId="26" xfId="0" applyFont="1" applyFill="1" applyBorder="1" applyAlignment="1" applyProtection="1">
      <alignment horizontal="left" vertical="center" wrapText="1" indent="1"/>
    </xf>
    <xf numFmtId="0" fontId="4" fillId="9" borderId="27" xfId="0" applyFont="1" applyFill="1" applyBorder="1" applyAlignment="1" applyProtection="1">
      <alignment horizontal="left" vertical="center" wrapText="1" indent="1"/>
    </xf>
    <xf numFmtId="0" fontId="0" fillId="0" borderId="0" xfId="0" applyAlignment="1" applyProtection="1">
      <alignment horizontal="center" wrapText="1"/>
    </xf>
    <xf numFmtId="0" fontId="17" fillId="2" borderId="5" xfId="3" applyFont="1" applyFill="1" applyBorder="1" applyAlignment="1" applyProtection="1">
      <alignment vertical="center" wrapText="1"/>
      <protection locked="0"/>
    </xf>
    <xf numFmtId="0" fontId="1" fillId="0" borderId="2" xfId="3" applyFont="1" applyBorder="1" applyAlignment="1" applyProtection="1">
      <alignment horizontal="right" vertical="top" wrapText="1"/>
    </xf>
    <xf numFmtId="0" fontId="0" fillId="0" borderId="2" xfId="0" applyBorder="1" applyAlignment="1" applyProtection="1">
      <alignment horizontal="right"/>
    </xf>
    <xf numFmtId="0" fontId="3"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7"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 fillId="0" borderId="2" xfId="0" applyFont="1" applyBorder="1" applyAlignment="1" applyProtection="1">
      <alignment horizontal="right"/>
    </xf>
    <xf numFmtId="0" fontId="11" fillId="0" borderId="16" xfId="0" applyFont="1" applyFill="1" applyBorder="1" applyAlignment="1" applyProtection="1">
      <alignment horizontal="left" vertical="center" wrapText="1"/>
    </xf>
    <xf numFmtId="0" fontId="11" fillId="0" borderId="15" xfId="0" applyFont="1" applyFill="1" applyBorder="1" applyAlignment="1" applyProtection="1">
      <alignment horizontal="left" vertical="center" wrapText="1"/>
    </xf>
    <xf numFmtId="0" fontId="11" fillId="9" borderId="16" xfId="0" applyFont="1" applyFill="1" applyBorder="1" applyAlignment="1" applyProtection="1">
      <alignment horizontal="left" vertical="center" wrapText="1"/>
    </xf>
    <xf numFmtId="0" fontId="4" fillId="7" borderId="1" xfId="0" applyFont="1" applyFill="1" applyBorder="1" applyAlignment="1" applyProtection="1">
      <alignment horizontal="left" vertical="center" shrinkToFit="1"/>
    </xf>
    <xf numFmtId="0" fontId="4" fillId="7" borderId="32" xfId="0" applyFont="1" applyFill="1" applyBorder="1" applyAlignment="1" applyProtection="1">
      <alignment horizontal="left" vertical="center" shrinkToFit="1"/>
    </xf>
    <xf numFmtId="0" fontId="4" fillId="0" borderId="33" xfId="0" applyFont="1" applyFill="1" applyBorder="1" applyAlignment="1" applyProtection="1">
      <alignment horizontal="left" vertical="center" wrapText="1" indent="1"/>
    </xf>
    <xf numFmtId="0" fontId="4" fillId="0" borderId="33" xfId="0" applyFont="1" applyFill="1" applyBorder="1" applyAlignment="1" applyProtection="1">
      <alignment horizontal="left" vertical="center" wrapText="1"/>
    </xf>
    <xf numFmtId="0" fontId="19" fillId="9" borderId="44" xfId="0" applyFont="1" applyFill="1" applyBorder="1" applyAlignment="1" applyProtection="1">
      <alignment horizontal="left" vertical="center" wrapText="1"/>
    </xf>
    <xf numFmtId="0" fontId="19" fillId="9" borderId="45" xfId="0" applyFont="1" applyFill="1" applyBorder="1" applyAlignment="1" applyProtection="1">
      <alignment horizontal="left" vertical="center" wrapText="1"/>
    </xf>
    <xf numFmtId="0" fontId="2" fillId="0" borderId="44" xfId="0" applyFont="1" applyBorder="1" applyAlignment="1" applyProtection="1">
      <alignment horizontal="left" vertical="center" wrapText="1"/>
    </xf>
    <xf numFmtId="0" fontId="17" fillId="9" borderId="45" xfId="0" applyFont="1" applyFill="1" applyBorder="1" applyAlignment="1" applyProtection="1">
      <alignment horizontal="left" vertical="center" wrapText="1"/>
    </xf>
    <xf numFmtId="0" fontId="19" fillId="6" borderId="46" xfId="0" applyFont="1" applyFill="1" applyBorder="1" applyAlignment="1" applyProtection="1">
      <alignment horizontal="left" vertical="center"/>
    </xf>
    <xf numFmtId="0" fontId="2" fillId="0" borderId="46" xfId="0" applyFont="1" applyBorder="1" applyAlignment="1" applyProtection="1">
      <alignment vertical="center"/>
    </xf>
    <xf numFmtId="0" fontId="2" fillId="0" borderId="46" xfId="0" applyFont="1" applyBorder="1" applyProtection="1"/>
    <xf numFmtId="0" fontId="17" fillId="0" borderId="44" xfId="0" applyFont="1" applyBorder="1" applyAlignment="1" applyProtection="1">
      <alignment horizontal="left" vertical="center" wrapText="1"/>
    </xf>
    <xf numFmtId="0" fontId="17" fillId="9" borderId="44" xfId="0" applyFont="1" applyFill="1" applyBorder="1" applyAlignment="1" applyProtection="1">
      <alignment horizontal="left" vertical="center" wrapText="1"/>
    </xf>
    <xf numFmtId="3" fontId="8" fillId="3" borderId="9" xfId="0" applyNumberFormat="1" applyFont="1" applyFill="1" applyBorder="1" applyAlignment="1" applyProtection="1">
      <alignment horizontal="center" vertical="center" wrapText="1"/>
    </xf>
    <xf numFmtId="3" fontId="2" fillId="0" borderId="41" xfId="0" applyNumberFormat="1" applyFont="1" applyBorder="1" applyProtection="1"/>
    <xf numFmtId="3" fontId="8" fillId="3" borderId="10" xfId="0" applyNumberFormat="1" applyFont="1" applyFill="1" applyBorder="1" applyAlignment="1" applyProtection="1">
      <alignment horizontal="center" vertical="center" wrapText="1"/>
    </xf>
    <xf numFmtId="3" fontId="2" fillId="0" borderId="42" xfId="0" applyNumberFormat="1" applyFont="1" applyBorder="1" applyProtection="1"/>
    <xf numFmtId="49" fontId="8" fillId="3" borderId="11" xfId="0" applyNumberFormat="1" applyFont="1" applyFill="1" applyBorder="1" applyAlignment="1" applyProtection="1">
      <alignment horizontal="center" vertical="center" wrapText="1"/>
    </xf>
    <xf numFmtId="49" fontId="8" fillId="3" borderId="12" xfId="0" applyNumberFormat="1" applyFont="1" applyFill="1" applyBorder="1" applyAlignment="1" applyProtection="1">
      <alignment horizontal="center" vertical="center" wrapText="1"/>
    </xf>
    <xf numFmtId="0" fontId="19" fillId="6" borderId="43" xfId="0" applyFont="1" applyFill="1" applyBorder="1" applyAlignment="1" applyProtection="1">
      <alignment horizontal="left" vertical="center"/>
    </xf>
    <xf numFmtId="0" fontId="21" fillId="6" borderId="43" xfId="0" applyFont="1" applyFill="1" applyBorder="1" applyAlignment="1" applyProtection="1">
      <alignment vertical="center"/>
    </xf>
    <xf numFmtId="0" fontId="2" fillId="0" borderId="43" xfId="0" applyFont="1" applyBorder="1" applyAlignment="1" applyProtection="1">
      <alignment vertical="center"/>
    </xf>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0" fontId="5" fillId="0" borderId="0" xfId="1" applyFont="1" applyFill="1" applyBorder="1" applyAlignment="1" applyProtection="1">
      <alignment horizontal="center" vertical="center"/>
    </xf>
    <xf numFmtId="0" fontId="8" fillId="3" borderId="8" xfId="0" applyFont="1" applyFill="1" applyBorder="1" applyAlignment="1" applyProtection="1">
      <alignment horizontal="center" vertical="center" wrapText="1"/>
    </xf>
    <xf numFmtId="0" fontId="2" fillId="0" borderId="9" xfId="0" applyFont="1" applyBorder="1" applyAlignment="1" applyProtection="1">
      <alignment horizontal="center" vertical="center" wrapText="1"/>
    </xf>
    <xf numFmtId="0" fontId="2" fillId="0" borderId="40" xfId="0" applyFont="1" applyBorder="1" applyAlignment="1" applyProtection="1">
      <alignment horizontal="center" vertical="center" wrapText="1"/>
    </xf>
    <xf numFmtId="0" fontId="2" fillId="0" borderId="41" xfId="0" applyFont="1" applyBorder="1" applyAlignment="1" applyProtection="1">
      <alignment horizontal="center" vertical="center" wrapText="1"/>
    </xf>
    <xf numFmtId="0" fontId="8" fillId="3" borderId="9" xfId="0" applyFont="1" applyFill="1" applyBorder="1" applyAlignment="1" applyProtection="1">
      <alignment horizontal="center" vertical="center" wrapText="1"/>
    </xf>
    <xf numFmtId="0" fontId="2" fillId="0" borderId="41" xfId="0" applyFont="1" applyBorder="1" applyProtection="1"/>
    <xf numFmtId="0" fontId="1" fillId="0" borderId="0" xfId="0" applyFont="1" applyAlignment="1">
      <alignment horizontal="left" vertical="top" wrapText="1"/>
    </xf>
    <xf numFmtId="0" fontId="0" fillId="0" borderId="0" xfId="0" applyAlignment="1">
      <alignment horizontal="left" vertical="top"/>
    </xf>
  </cellXfs>
  <cellStyles count="4">
    <cellStyle name="Hyperlink 2" xfId="2"/>
    <cellStyle name="Normal" xfId="0" builtinId="0"/>
    <cellStyle name="Normal 2" xfId="3"/>
    <cellStyle name="Style 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singleXmlCell id="1" r="E6" connectionId="0">
    <xmlCellPr id="1" uniqueName="Godina">
      <xmlPr mapId="1" xpath="/GFI-IZD-POD/Izvjesce/Godina" xmlDataType="integer"/>
    </xmlCellPr>
  </singleXmlCell>
  <singleXmlCell id="2" r="C16" connectionId="0">
    <xmlCellPr id="1" uniqueName="sif_ust">
      <xmlPr mapId="1" xpath="/GFI-IZD-POD/Izvjesce/sif_ust" xmlDataType="string"/>
    </xmlCellPr>
  </singleXmlCell>
  <singleXmlCell id="3" r="C30" connectionId="0">
    <xmlCellPr id="1" uniqueName="AtribIzv">
      <xmlPr mapId="1" xpath="/GFI-IZD-POD/Izvjesce/AtribIzv" xmlDataType="string"/>
    </xmlCellPr>
  </singleXmlCell>
</singleXmlCells>
</file>

<file path=xl/tables/tableSingleCells2.xml><?xml version="1.0" encoding="utf-8"?>
<singleXmlCells xmlns="http://schemas.openxmlformats.org/spreadsheetml/2006/main">
  <singleXmlCell id="5" r="H8" connectionId="0">
    <xmlCellPr id="1" uniqueName="P1074366">
      <xmlPr mapId="1" xpath="/GFI-IZD-POD/IFP-GFI-IZD-POD_1000340/P1074366" xmlDataType="decimal"/>
    </xmlCellPr>
  </singleXmlCell>
  <singleXmlCell id="6" r="I8" connectionId="0">
    <xmlCellPr id="1" uniqueName="P1074367">
      <xmlPr mapId="1" xpath="/GFI-IZD-POD/IFP-GFI-IZD-POD_1000340/P1074367" xmlDataType="decimal"/>
    </xmlCellPr>
  </singleXmlCell>
  <singleXmlCell id="9" r="H9" connectionId="0">
    <xmlCellPr id="1" uniqueName="P1074368">
      <xmlPr mapId="1" xpath="/GFI-IZD-POD/IFP-GFI-IZD-POD_1000340/P1074368" xmlDataType="decimal"/>
    </xmlCellPr>
  </singleXmlCell>
  <singleXmlCell id="11" r="I9" connectionId="0">
    <xmlCellPr id="1" uniqueName="P1074369">
      <xmlPr mapId="1" xpath="/GFI-IZD-POD/IFP-GFI-IZD-POD_1000340/P1074369" xmlDataType="decimal"/>
    </xmlCellPr>
  </singleXmlCell>
  <singleXmlCell id="12" r="H10" connectionId="0">
    <xmlCellPr id="1" uniqueName="P1074370">
      <xmlPr mapId="1" xpath="/GFI-IZD-POD/IFP-GFI-IZD-POD_1000340/P1074370" xmlDataType="decimal"/>
    </xmlCellPr>
  </singleXmlCell>
  <singleXmlCell id="13" r="I10" connectionId="0">
    <xmlCellPr id="1" uniqueName="P1074371">
      <xmlPr mapId="1" xpath="/GFI-IZD-POD/IFP-GFI-IZD-POD_1000340/P1074371" xmlDataType="decimal"/>
    </xmlCellPr>
  </singleXmlCell>
  <singleXmlCell id="14" r="H11" connectionId="0">
    <xmlCellPr id="1" uniqueName="P1074372">
      <xmlPr mapId="1" xpath="/GFI-IZD-POD/IFP-GFI-IZD-POD_1000340/P1074372" xmlDataType="decimal"/>
    </xmlCellPr>
  </singleXmlCell>
  <singleXmlCell id="15" r="I11" connectionId="0">
    <xmlCellPr id="1" uniqueName="P1074373">
      <xmlPr mapId="1" xpath="/GFI-IZD-POD/IFP-GFI-IZD-POD_1000340/P1074373" xmlDataType="decimal"/>
    </xmlCellPr>
  </singleXmlCell>
  <singleXmlCell id="16" r="H12" connectionId="0">
    <xmlCellPr id="1" uniqueName="P1074374">
      <xmlPr mapId="1" xpath="/GFI-IZD-POD/IFP-GFI-IZD-POD_1000340/P1074374" xmlDataType="decimal"/>
    </xmlCellPr>
  </singleXmlCell>
  <singleXmlCell id="17" r="I12" connectionId="0">
    <xmlCellPr id="1" uniqueName="P1074375">
      <xmlPr mapId="1" xpath="/GFI-IZD-POD/IFP-GFI-IZD-POD_1000340/P1074375" xmlDataType="decimal"/>
    </xmlCellPr>
  </singleXmlCell>
  <singleXmlCell id="18" r="H13" connectionId="0">
    <xmlCellPr id="1" uniqueName="P1074376">
      <xmlPr mapId="1" xpath="/GFI-IZD-POD/IFP-GFI-IZD-POD_1000340/P1074376" xmlDataType="decimal"/>
    </xmlCellPr>
  </singleXmlCell>
  <singleXmlCell id="19" r="I13" connectionId="0">
    <xmlCellPr id="1" uniqueName="P1074491">
      <xmlPr mapId="1" xpath="/GFI-IZD-POD/IFP-GFI-IZD-POD_1000340/P1074491" xmlDataType="decimal"/>
    </xmlCellPr>
  </singleXmlCell>
  <singleXmlCell id="20" r="H14" connectionId="0">
    <xmlCellPr id="1" uniqueName="P1074492">
      <xmlPr mapId="1" xpath="/GFI-IZD-POD/IFP-GFI-IZD-POD_1000340/P1074492" xmlDataType="decimal"/>
    </xmlCellPr>
  </singleXmlCell>
  <singleXmlCell id="21" r="I14" connectionId="0">
    <xmlCellPr id="1" uniqueName="P1074493">
      <xmlPr mapId="1" xpath="/GFI-IZD-POD/IFP-GFI-IZD-POD_1000340/P1074493" xmlDataType="decimal"/>
    </xmlCellPr>
  </singleXmlCell>
  <singleXmlCell id="22" r="H15" connectionId="0">
    <xmlCellPr id="1" uniqueName="P1074494">
      <xmlPr mapId="1" xpath="/GFI-IZD-POD/IFP-GFI-IZD-POD_1000340/P1074494" xmlDataType="decimal"/>
    </xmlCellPr>
  </singleXmlCell>
  <singleXmlCell id="23" r="I15" connectionId="0">
    <xmlCellPr id="1" uniqueName="P1074575">
      <xmlPr mapId="1" xpath="/GFI-IZD-POD/IFP-GFI-IZD-POD_1000340/P1074575" xmlDataType="decimal"/>
    </xmlCellPr>
  </singleXmlCell>
  <singleXmlCell id="24" r="H16" connectionId="0">
    <xmlCellPr id="1" uniqueName="P1074576">
      <xmlPr mapId="1" xpath="/GFI-IZD-POD/IFP-GFI-IZD-POD_1000340/P1074576" xmlDataType="decimal"/>
    </xmlCellPr>
  </singleXmlCell>
  <singleXmlCell id="25" r="I16" connectionId="0">
    <xmlCellPr id="1" uniqueName="P1074577">
      <xmlPr mapId="1" xpath="/GFI-IZD-POD/IFP-GFI-IZD-POD_1000340/P1074577" xmlDataType="decimal"/>
    </xmlCellPr>
  </singleXmlCell>
  <singleXmlCell id="26" r="H17" connectionId="0">
    <xmlCellPr id="1" uniqueName="P1074578">
      <xmlPr mapId="1" xpath="/GFI-IZD-POD/IFP-GFI-IZD-POD_1000340/P1074578" xmlDataType="decimal"/>
    </xmlCellPr>
  </singleXmlCell>
  <singleXmlCell id="27" r="I17" connectionId="0">
    <xmlCellPr id="1" uniqueName="P1074579">
      <xmlPr mapId="1" xpath="/GFI-IZD-POD/IFP-GFI-IZD-POD_1000340/P1074579" xmlDataType="decimal"/>
    </xmlCellPr>
  </singleXmlCell>
  <singleXmlCell id="28" r="H18" connectionId="0">
    <xmlCellPr id="1" uniqueName="P1074656">
      <xmlPr mapId="1" xpath="/GFI-IZD-POD/IFP-GFI-IZD-POD_1000340/P1074656" xmlDataType="decimal"/>
    </xmlCellPr>
  </singleXmlCell>
  <singleXmlCell id="29" r="I18" connectionId="0">
    <xmlCellPr id="1" uniqueName="P1074657">
      <xmlPr mapId="1" xpath="/GFI-IZD-POD/IFP-GFI-IZD-POD_1000340/P1074657" xmlDataType="decimal"/>
    </xmlCellPr>
  </singleXmlCell>
  <singleXmlCell id="30" r="H19" connectionId="0">
    <xmlCellPr id="1" uniqueName="P1074658">
      <xmlPr mapId="1" xpath="/GFI-IZD-POD/IFP-GFI-IZD-POD_1000340/P1074658" xmlDataType="decimal"/>
    </xmlCellPr>
  </singleXmlCell>
  <singleXmlCell id="31" r="I19" connectionId="0">
    <xmlCellPr id="1" uniqueName="P1074659">
      <xmlPr mapId="1" xpath="/GFI-IZD-POD/IFP-GFI-IZD-POD_1000340/P1074659" xmlDataType="decimal"/>
    </xmlCellPr>
  </singleXmlCell>
  <singleXmlCell id="32" r="H20" connectionId="0">
    <xmlCellPr id="1" uniqueName="P1074894">
      <xmlPr mapId="1" xpath="/GFI-IZD-POD/IFP-GFI-IZD-POD_1000340/P1074894" xmlDataType="decimal"/>
    </xmlCellPr>
  </singleXmlCell>
  <singleXmlCell id="33" r="I20" connectionId="0">
    <xmlCellPr id="1" uniqueName="P1074895">
      <xmlPr mapId="1" xpath="/GFI-IZD-POD/IFP-GFI-IZD-POD_1000340/P1074895" xmlDataType="decimal"/>
    </xmlCellPr>
  </singleXmlCell>
  <singleXmlCell id="34" r="H21" connectionId="0">
    <xmlCellPr id="1" uniqueName="P1074896">
      <xmlPr mapId="1" xpath="/GFI-IZD-POD/IFP-GFI-IZD-POD_1000340/P1074896" xmlDataType="decimal"/>
    </xmlCellPr>
  </singleXmlCell>
  <singleXmlCell id="35" r="I21" connectionId="0">
    <xmlCellPr id="1" uniqueName="P1074897">
      <xmlPr mapId="1" xpath="/GFI-IZD-POD/IFP-GFI-IZD-POD_1000340/P1074897" xmlDataType="decimal"/>
    </xmlCellPr>
  </singleXmlCell>
  <singleXmlCell id="36" r="H22" connectionId="0">
    <xmlCellPr id="1" uniqueName="P1074898">
      <xmlPr mapId="1" xpath="/GFI-IZD-POD/IFP-GFI-IZD-POD_1000340/P1074898" xmlDataType="decimal"/>
    </xmlCellPr>
  </singleXmlCell>
  <singleXmlCell id="37" r="I22" connectionId="0">
    <xmlCellPr id="1" uniqueName="P1074899">
      <xmlPr mapId="1" xpath="/GFI-IZD-POD/IFP-GFI-IZD-POD_1000340/P1074899" xmlDataType="decimal"/>
    </xmlCellPr>
  </singleXmlCell>
  <singleXmlCell id="38" r="H23" connectionId="0">
    <xmlCellPr id="1" uniqueName="P1074900">
      <xmlPr mapId="1" xpath="/GFI-IZD-POD/IFP-GFI-IZD-POD_1000340/P1074900" xmlDataType="decimal"/>
    </xmlCellPr>
  </singleXmlCell>
  <singleXmlCell id="39" r="I23" connectionId="0">
    <xmlCellPr id="1" uniqueName="P1074901">
      <xmlPr mapId="1" xpath="/GFI-IZD-POD/IFP-GFI-IZD-POD_1000340/P1074901" xmlDataType="decimal"/>
    </xmlCellPr>
  </singleXmlCell>
  <singleXmlCell id="40" r="H24" connectionId="0">
    <xmlCellPr id="1" uniqueName="P1074902">
      <xmlPr mapId="1" xpath="/GFI-IZD-POD/IFP-GFI-IZD-POD_1000340/P1074902" xmlDataType="decimal"/>
    </xmlCellPr>
  </singleXmlCell>
  <singleXmlCell id="41" r="I24" connectionId="0">
    <xmlCellPr id="1" uniqueName="P1074903">
      <xmlPr mapId="1" xpath="/GFI-IZD-POD/IFP-GFI-IZD-POD_1000340/P1074903" xmlDataType="decimal"/>
    </xmlCellPr>
  </singleXmlCell>
  <singleXmlCell id="42" r="H25" connectionId="0">
    <xmlCellPr id="1" uniqueName="P1074904">
      <xmlPr mapId="1" xpath="/GFI-IZD-POD/IFP-GFI-IZD-POD_1000340/P1074904" xmlDataType="decimal"/>
    </xmlCellPr>
  </singleXmlCell>
  <singleXmlCell id="43" r="I25" connectionId="0">
    <xmlCellPr id="1" uniqueName="P1074905">
      <xmlPr mapId="1" xpath="/GFI-IZD-POD/IFP-GFI-IZD-POD_1000340/P1074905" xmlDataType="decimal"/>
    </xmlCellPr>
  </singleXmlCell>
  <singleXmlCell id="44" r="H26" connectionId="0">
    <xmlCellPr id="1" uniqueName="P1074906">
      <xmlPr mapId="1" xpath="/GFI-IZD-POD/IFP-GFI-IZD-POD_1000340/P1074906" xmlDataType="decimal"/>
    </xmlCellPr>
  </singleXmlCell>
  <singleXmlCell id="45" r="I26" connectionId="0">
    <xmlCellPr id="1" uniqueName="P1074907">
      <xmlPr mapId="1" xpath="/GFI-IZD-POD/IFP-GFI-IZD-POD_1000340/P1074907" xmlDataType="decimal"/>
    </xmlCellPr>
  </singleXmlCell>
  <singleXmlCell id="46" r="H27" connectionId="0">
    <xmlCellPr id="1" uniqueName="P1074908">
      <xmlPr mapId="1" xpath="/GFI-IZD-POD/IFP-GFI-IZD-POD_1000340/P1074908" xmlDataType="decimal"/>
    </xmlCellPr>
  </singleXmlCell>
  <singleXmlCell id="47" r="I27" connectionId="0">
    <xmlCellPr id="1" uniqueName="P1074909">
      <xmlPr mapId="1" xpath="/GFI-IZD-POD/IFP-GFI-IZD-POD_1000340/P1074909" xmlDataType="decimal"/>
    </xmlCellPr>
  </singleXmlCell>
  <singleXmlCell id="48" r="H28" connectionId="0">
    <xmlCellPr id="1" uniqueName="P1074910">
      <xmlPr mapId="1" xpath="/GFI-IZD-POD/IFP-GFI-IZD-POD_1000340/P1074910" xmlDataType="decimal"/>
    </xmlCellPr>
  </singleXmlCell>
  <singleXmlCell id="49" r="I28" connectionId="0">
    <xmlCellPr id="1" uniqueName="P1074912">
      <xmlPr mapId="1" xpath="/GFI-IZD-POD/IFP-GFI-IZD-POD_1000340/P1074912" xmlDataType="decimal"/>
    </xmlCellPr>
  </singleXmlCell>
  <singleXmlCell id="50" r="H29" connectionId="0">
    <xmlCellPr id="1" uniqueName="P1074914">
      <xmlPr mapId="1" xpath="/GFI-IZD-POD/IFP-GFI-IZD-POD_1000340/P1074914" xmlDataType="decimal"/>
    </xmlCellPr>
  </singleXmlCell>
  <singleXmlCell id="51" r="I29" connectionId="0">
    <xmlCellPr id="1" uniqueName="P1074916">
      <xmlPr mapId="1" xpath="/GFI-IZD-POD/IFP-GFI-IZD-POD_1000340/P1074916" xmlDataType="decimal"/>
    </xmlCellPr>
  </singleXmlCell>
  <singleXmlCell id="52" r="H30" connectionId="0">
    <xmlCellPr id="1" uniqueName="P1074918">
      <xmlPr mapId="1" xpath="/GFI-IZD-POD/IFP-GFI-IZD-POD_1000340/P1074918" xmlDataType="decimal"/>
    </xmlCellPr>
  </singleXmlCell>
  <singleXmlCell id="53" r="I30" connectionId="0">
    <xmlCellPr id="1" uniqueName="P1074921">
      <xmlPr mapId="1" xpath="/GFI-IZD-POD/IFP-GFI-IZD-POD_1000340/P1074921" xmlDataType="decimal"/>
    </xmlCellPr>
  </singleXmlCell>
  <singleXmlCell id="54" r="H31" connectionId="0">
    <xmlCellPr id="1" uniqueName="P1074923">
      <xmlPr mapId="1" xpath="/GFI-IZD-POD/IFP-GFI-IZD-POD_1000340/P1074923" xmlDataType="decimal"/>
    </xmlCellPr>
  </singleXmlCell>
  <singleXmlCell id="55" r="I31" connectionId="0">
    <xmlCellPr id="1" uniqueName="P1074925">
      <xmlPr mapId="1" xpath="/GFI-IZD-POD/IFP-GFI-IZD-POD_1000340/P1074925" xmlDataType="decimal"/>
    </xmlCellPr>
  </singleXmlCell>
  <singleXmlCell id="56" r="H32" connectionId="0">
    <xmlCellPr id="1" uniqueName="P1074927">
      <xmlPr mapId="1" xpath="/GFI-IZD-POD/IFP-GFI-IZD-POD_1000340/P1074927" xmlDataType="decimal"/>
    </xmlCellPr>
  </singleXmlCell>
  <singleXmlCell id="57" r="I32" connectionId="0">
    <xmlCellPr id="1" uniqueName="P1074947">
      <xmlPr mapId="1" xpath="/GFI-IZD-POD/IFP-GFI-IZD-POD_1000340/P1074947" xmlDataType="decimal"/>
    </xmlCellPr>
  </singleXmlCell>
  <singleXmlCell id="58" r="H33" connectionId="0">
    <xmlCellPr id="1" uniqueName="P1074949">
      <xmlPr mapId="1" xpath="/GFI-IZD-POD/IFP-GFI-IZD-POD_1000340/P1074949" xmlDataType="decimal"/>
    </xmlCellPr>
  </singleXmlCell>
  <singleXmlCell id="59" r="I33" connectionId="0">
    <xmlCellPr id="1" uniqueName="P1074951">
      <xmlPr mapId="1" xpath="/GFI-IZD-POD/IFP-GFI-IZD-POD_1000340/P1074951" xmlDataType="decimal"/>
    </xmlCellPr>
  </singleXmlCell>
  <singleXmlCell id="60" r="H34" connectionId="0">
    <xmlCellPr id="1" uniqueName="P1074954">
      <xmlPr mapId="1" xpath="/GFI-IZD-POD/IFP-GFI-IZD-POD_1000340/P1074954" xmlDataType="decimal"/>
    </xmlCellPr>
  </singleXmlCell>
  <singleXmlCell id="61" r="I34" connectionId="0">
    <xmlCellPr id="1" uniqueName="P1074956">
      <xmlPr mapId="1" xpath="/GFI-IZD-POD/IFP-GFI-IZD-POD_1000340/P1074956" xmlDataType="decimal"/>
    </xmlCellPr>
  </singleXmlCell>
  <singleXmlCell id="62" r="H35" connectionId="0">
    <xmlCellPr id="1" uniqueName="P1074958">
      <xmlPr mapId="1" xpath="/GFI-IZD-POD/IFP-GFI-IZD-POD_1000340/P1074958" xmlDataType="decimal"/>
    </xmlCellPr>
  </singleXmlCell>
  <singleXmlCell id="63" r="I35" connectionId="0">
    <xmlCellPr id="1" uniqueName="P1074960">
      <xmlPr mapId="1" xpath="/GFI-IZD-POD/IFP-GFI-IZD-POD_1000340/P1074960" xmlDataType="decimal"/>
    </xmlCellPr>
  </singleXmlCell>
  <singleXmlCell id="64" r="H36" connectionId="0">
    <xmlCellPr id="1" uniqueName="P1074962">
      <xmlPr mapId="1" xpath="/GFI-IZD-POD/IFP-GFI-IZD-POD_1000340/P1074962" xmlDataType="decimal"/>
    </xmlCellPr>
  </singleXmlCell>
  <singleXmlCell id="65" r="I36" connectionId="0">
    <xmlCellPr id="1" uniqueName="P1074964">
      <xmlPr mapId="1" xpath="/GFI-IZD-POD/IFP-GFI-IZD-POD_1000340/P1074964" xmlDataType="decimal"/>
    </xmlCellPr>
  </singleXmlCell>
  <singleXmlCell id="66" r="H37" connectionId="0">
    <xmlCellPr id="1" uniqueName="P1084404">
      <xmlPr mapId="1" xpath="/GFI-IZD-POD/IFP-GFI-IZD-POD_1000340/P1084404" xmlDataType="decimal"/>
    </xmlCellPr>
  </singleXmlCell>
  <singleXmlCell id="67" r="I37" connectionId="0">
    <xmlCellPr id="1" uniqueName="P1084405">
      <xmlPr mapId="1" xpath="/GFI-IZD-POD/IFP-GFI-IZD-POD_1000340/P1084405" xmlDataType="decimal"/>
    </xmlCellPr>
  </singleXmlCell>
  <singleXmlCell id="68" r="H38" connectionId="0">
    <xmlCellPr id="1" uniqueName="P1074967">
      <xmlPr mapId="1" xpath="/GFI-IZD-POD/IFP-GFI-IZD-POD_1000340/P1074967" xmlDataType="decimal"/>
    </xmlCellPr>
  </singleXmlCell>
  <singleXmlCell id="69" r="I38" connectionId="0">
    <xmlCellPr id="1" uniqueName="P1074973">
      <xmlPr mapId="1" xpath="/GFI-IZD-POD/IFP-GFI-IZD-POD_1000340/P1074973" xmlDataType="decimal"/>
    </xmlCellPr>
  </singleXmlCell>
  <singleXmlCell id="70" r="H39" connectionId="0">
    <xmlCellPr id="1" uniqueName="P1074975">
      <xmlPr mapId="1" xpath="/GFI-IZD-POD/IFP-GFI-IZD-POD_1000340/P1074975" xmlDataType="decimal"/>
    </xmlCellPr>
  </singleXmlCell>
  <singleXmlCell id="71" r="I39" connectionId="0">
    <xmlCellPr id="1" uniqueName="P1074979">
      <xmlPr mapId="1" xpath="/GFI-IZD-POD/IFP-GFI-IZD-POD_1000340/P1074979" xmlDataType="decimal"/>
    </xmlCellPr>
  </singleXmlCell>
  <singleXmlCell id="72" r="H40" connectionId="0">
    <xmlCellPr id="1" uniqueName="P1074981">
      <xmlPr mapId="1" xpath="/GFI-IZD-POD/IFP-GFI-IZD-POD_1000340/P1074981" xmlDataType="decimal"/>
    </xmlCellPr>
  </singleXmlCell>
  <singleXmlCell id="73" r="I40" connectionId="0">
    <xmlCellPr id="1" uniqueName="P1074983">
      <xmlPr mapId="1" xpath="/GFI-IZD-POD/IFP-GFI-IZD-POD_1000340/P1074983" xmlDataType="decimal"/>
    </xmlCellPr>
  </singleXmlCell>
  <singleXmlCell id="74" r="H41" connectionId="0">
    <xmlCellPr id="1" uniqueName="P1074985">
      <xmlPr mapId="1" xpath="/GFI-IZD-POD/IFP-GFI-IZD-POD_1000340/P1074985" xmlDataType="decimal"/>
    </xmlCellPr>
  </singleXmlCell>
  <singleXmlCell id="75" r="I41" connectionId="0">
    <xmlCellPr id="1" uniqueName="P1074987">
      <xmlPr mapId="1" xpath="/GFI-IZD-POD/IFP-GFI-IZD-POD_1000340/P1074987" xmlDataType="decimal"/>
    </xmlCellPr>
  </singleXmlCell>
  <singleXmlCell id="76" r="H42" connectionId="0">
    <xmlCellPr id="1" uniqueName="P1074989">
      <xmlPr mapId="1" xpath="/GFI-IZD-POD/IFP-GFI-IZD-POD_1000340/P1074989" xmlDataType="decimal"/>
    </xmlCellPr>
  </singleXmlCell>
  <singleXmlCell id="77" r="I42" connectionId="0">
    <xmlCellPr id="1" uniqueName="P1074991">
      <xmlPr mapId="1" xpath="/GFI-IZD-POD/IFP-GFI-IZD-POD_1000340/P1074991" xmlDataType="decimal"/>
    </xmlCellPr>
  </singleXmlCell>
  <singleXmlCell id="78" r="H43" connectionId="0">
    <xmlCellPr id="1" uniqueName="P1074994">
      <xmlPr mapId="1" xpath="/GFI-IZD-POD/IFP-GFI-IZD-POD_1000340/P1074994" xmlDataType="decimal"/>
    </xmlCellPr>
  </singleXmlCell>
  <singleXmlCell id="79" r="I43" connectionId="0">
    <xmlCellPr id="1" uniqueName="P1074997">
      <xmlPr mapId="1" xpath="/GFI-IZD-POD/IFP-GFI-IZD-POD_1000340/P1074997" xmlDataType="decimal"/>
    </xmlCellPr>
  </singleXmlCell>
  <singleXmlCell id="80" r="H44" connectionId="0">
    <xmlCellPr id="1" uniqueName="P1074998">
      <xmlPr mapId="1" xpath="/GFI-IZD-POD/IFP-GFI-IZD-POD_1000340/P1074998" xmlDataType="decimal"/>
    </xmlCellPr>
  </singleXmlCell>
  <singleXmlCell id="81" r="I44" connectionId="0">
    <xmlCellPr id="1" uniqueName="P1075000">
      <xmlPr mapId="1" xpath="/GFI-IZD-POD/IFP-GFI-IZD-POD_1000340/P1075000" xmlDataType="decimal"/>
    </xmlCellPr>
  </singleXmlCell>
  <singleXmlCell id="82" r="H45" connectionId="0">
    <xmlCellPr id="1" uniqueName="P1075001">
      <xmlPr mapId="1" xpath="/GFI-IZD-POD/IFP-GFI-IZD-POD_1000340/P1075001" xmlDataType="decimal"/>
    </xmlCellPr>
  </singleXmlCell>
  <singleXmlCell id="83" r="I45" connectionId="0">
    <xmlCellPr id="1" uniqueName="P1075003">
      <xmlPr mapId="1" xpath="/GFI-IZD-POD/IFP-GFI-IZD-POD_1000340/P1075003" xmlDataType="decimal"/>
    </xmlCellPr>
  </singleXmlCell>
  <singleXmlCell id="84" r="H46" connectionId="0">
    <xmlCellPr id="1" uniqueName="P1075005">
      <xmlPr mapId="1" xpath="/GFI-IZD-POD/IFP-GFI-IZD-POD_1000340/P1075005" xmlDataType="decimal"/>
    </xmlCellPr>
  </singleXmlCell>
  <singleXmlCell id="85" r="I46" connectionId="0">
    <xmlCellPr id="1" uniqueName="P1075007">
      <xmlPr mapId="1" xpath="/GFI-IZD-POD/IFP-GFI-IZD-POD_1000340/P1075007" xmlDataType="decimal"/>
    </xmlCellPr>
  </singleXmlCell>
  <singleXmlCell id="86" r="H47" connectionId="0">
    <xmlCellPr id="1" uniqueName="P1075009">
      <xmlPr mapId="1" xpath="/GFI-IZD-POD/IFP-GFI-IZD-POD_1000340/P1075009" xmlDataType="decimal"/>
    </xmlCellPr>
  </singleXmlCell>
  <singleXmlCell id="87" r="I47" connectionId="0">
    <xmlCellPr id="1" uniqueName="P1075011">
      <xmlPr mapId="1" xpath="/GFI-IZD-POD/IFP-GFI-IZD-POD_1000340/P1075011" xmlDataType="decimal"/>
    </xmlCellPr>
  </singleXmlCell>
  <singleXmlCell id="88" r="H48" connectionId="0">
    <xmlCellPr id="1" uniqueName="P1075012">
      <xmlPr mapId="1" xpath="/GFI-IZD-POD/IFP-GFI-IZD-POD_1000340/P1075012" xmlDataType="decimal"/>
    </xmlCellPr>
  </singleXmlCell>
  <singleXmlCell id="89" r="I48" connectionId="0">
    <xmlCellPr id="1" uniqueName="P1075014">
      <xmlPr mapId="1" xpath="/GFI-IZD-POD/IFP-GFI-IZD-POD_1000340/P1075014" xmlDataType="decimal"/>
    </xmlCellPr>
  </singleXmlCell>
  <singleXmlCell id="90" r="H49" connectionId="0">
    <xmlCellPr id="1" uniqueName="P1075016">
      <xmlPr mapId="1" xpath="/GFI-IZD-POD/IFP-GFI-IZD-POD_1000340/P1075016" xmlDataType="decimal"/>
    </xmlCellPr>
  </singleXmlCell>
  <singleXmlCell id="91" r="I49" connectionId="0">
    <xmlCellPr id="1" uniqueName="P1075018">
      <xmlPr mapId="1" xpath="/GFI-IZD-POD/IFP-GFI-IZD-POD_1000340/P1075018" xmlDataType="decimal"/>
    </xmlCellPr>
  </singleXmlCell>
  <singleXmlCell id="92" r="H50" connectionId="0">
    <xmlCellPr id="1" uniqueName="P1075020">
      <xmlPr mapId="1" xpath="/GFI-IZD-POD/IFP-GFI-IZD-POD_1000340/P1075020" xmlDataType="decimal"/>
    </xmlCellPr>
  </singleXmlCell>
  <singleXmlCell id="93" r="I50" connectionId="0">
    <xmlCellPr id="1" uniqueName="P1075023">
      <xmlPr mapId="1" xpath="/GFI-IZD-POD/IFP-GFI-IZD-POD_1000340/P1075023" xmlDataType="decimal"/>
    </xmlCellPr>
  </singleXmlCell>
  <singleXmlCell id="94" r="H51" connectionId="0">
    <xmlCellPr id="1" uniqueName="P1075026">
      <xmlPr mapId="1" xpath="/GFI-IZD-POD/IFP-GFI-IZD-POD_1000340/P1075026" xmlDataType="decimal"/>
    </xmlCellPr>
  </singleXmlCell>
  <singleXmlCell id="95" r="I51" connectionId="0">
    <xmlCellPr id="1" uniqueName="P1075028">
      <xmlPr mapId="1" xpath="/GFI-IZD-POD/IFP-GFI-IZD-POD_1000340/P1075028" xmlDataType="decimal"/>
    </xmlCellPr>
  </singleXmlCell>
  <singleXmlCell id="96" r="H52" connectionId="0">
    <xmlCellPr id="1" uniqueName="P1075031">
      <xmlPr mapId="1" xpath="/GFI-IZD-POD/IFP-GFI-IZD-POD_1000340/P1075031" xmlDataType="decimal"/>
    </xmlCellPr>
  </singleXmlCell>
  <singleXmlCell id="97" r="I52" connectionId="0">
    <xmlCellPr id="1" uniqueName="P1075033">
      <xmlPr mapId="1" xpath="/GFI-IZD-POD/IFP-GFI-IZD-POD_1000340/P1075033" xmlDataType="decimal"/>
    </xmlCellPr>
  </singleXmlCell>
  <singleXmlCell id="98" r="H53" connectionId="0">
    <xmlCellPr id="1" uniqueName="P1075035">
      <xmlPr mapId="1" xpath="/GFI-IZD-POD/IFP-GFI-IZD-POD_1000340/P1075035" xmlDataType="decimal"/>
    </xmlCellPr>
  </singleXmlCell>
  <singleXmlCell id="99" r="I53" connectionId="0">
    <xmlCellPr id="1" uniqueName="P1075037">
      <xmlPr mapId="1" xpath="/GFI-IZD-POD/IFP-GFI-IZD-POD_1000340/P1075037" xmlDataType="decimal"/>
    </xmlCellPr>
  </singleXmlCell>
  <singleXmlCell id="100" r="H54" connectionId="0">
    <xmlCellPr id="1" uniqueName="P1075039">
      <xmlPr mapId="1" xpath="/GFI-IZD-POD/IFP-GFI-IZD-POD_1000340/P1075039" xmlDataType="decimal"/>
    </xmlCellPr>
  </singleXmlCell>
  <singleXmlCell id="101" r="I54" connectionId="0">
    <xmlCellPr id="1" uniqueName="P1075043">
      <xmlPr mapId="1" xpath="/GFI-IZD-POD/IFP-GFI-IZD-POD_1000340/P1075043" xmlDataType="decimal"/>
    </xmlCellPr>
  </singleXmlCell>
  <singleXmlCell id="102" r="H55" connectionId="0">
    <xmlCellPr id="1" uniqueName="P1075055">
      <xmlPr mapId="1" xpath="/GFI-IZD-POD/IFP-GFI-IZD-POD_1000340/P1075055" xmlDataType="decimal"/>
    </xmlCellPr>
  </singleXmlCell>
  <singleXmlCell id="103" r="I55" connectionId="0">
    <xmlCellPr id="1" uniqueName="P1075057">
      <xmlPr mapId="1" xpath="/GFI-IZD-POD/IFP-GFI-IZD-POD_1000340/P1075057" xmlDataType="decimal"/>
    </xmlCellPr>
  </singleXmlCell>
  <singleXmlCell id="104" r="H56" connectionId="0">
    <xmlCellPr id="1" uniqueName="P1075058">
      <xmlPr mapId="1" xpath="/GFI-IZD-POD/IFP-GFI-IZD-POD_1000340/P1075058" xmlDataType="decimal"/>
    </xmlCellPr>
  </singleXmlCell>
  <singleXmlCell id="105" r="I56" connectionId="0">
    <xmlCellPr id="1" uniqueName="P1075060">
      <xmlPr mapId="1" xpath="/GFI-IZD-POD/IFP-GFI-IZD-POD_1000340/P1075060" xmlDataType="decimal"/>
    </xmlCellPr>
  </singleXmlCell>
  <singleXmlCell id="106" r="H57" connectionId="0">
    <xmlCellPr id="1" uniqueName="P1075063">
      <xmlPr mapId="1" xpath="/GFI-IZD-POD/IFP-GFI-IZD-POD_1000340/P1075063" xmlDataType="decimal"/>
    </xmlCellPr>
  </singleXmlCell>
  <singleXmlCell id="107" r="I57" connectionId="0">
    <xmlCellPr id="1" uniqueName="P1075065">
      <xmlPr mapId="1" xpath="/GFI-IZD-POD/IFP-GFI-IZD-POD_1000340/P1075065" xmlDataType="decimal"/>
    </xmlCellPr>
  </singleXmlCell>
  <singleXmlCell id="108" r="H58" connectionId="0">
    <xmlCellPr id="1" uniqueName="P1075067">
      <xmlPr mapId="1" xpath="/GFI-IZD-POD/IFP-GFI-IZD-POD_1000340/P1075067" xmlDataType="decimal"/>
    </xmlCellPr>
  </singleXmlCell>
  <singleXmlCell id="109" r="I58" connectionId="0">
    <xmlCellPr id="1" uniqueName="P1075071">
      <xmlPr mapId="1" xpath="/GFI-IZD-POD/IFP-GFI-IZD-POD_1000340/P1075071" xmlDataType="decimal"/>
    </xmlCellPr>
  </singleXmlCell>
  <singleXmlCell id="110" r="H59" connectionId="0">
    <xmlCellPr id="1" uniqueName="P1075076">
      <xmlPr mapId="1" xpath="/GFI-IZD-POD/IFP-GFI-IZD-POD_1000340/P1075076" xmlDataType="decimal"/>
    </xmlCellPr>
  </singleXmlCell>
  <singleXmlCell id="111" r="I59" connectionId="0">
    <xmlCellPr id="1" uniqueName="P1075080">
      <xmlPr mapId="1" xpath="/GFI-IZD-POD/IFP-GFI-IZD-POD_1000340/P1075080" xmlDataType="decimal"/>
    </xmlCellPr>
  </singleXmlCell>
  <singleXmlCell id="112" r="H60" connectionId="0">
    <xmlCellPr id="1" uniqueName="P1075083">
      <xmlPr mapId="1" xpath="/GFI-IZD-POD/IFP-GFI-IZD-POD_1000340/P1075083" xmlDataType="decimal"/>
    </xmlCellPr>
  </singleXmlCell>
  <singleXmlCell id="113" r="I60" connectionId="0">
    <xmlCellPr id="1" uniqueName="P1075085">
      <xmlPr mapId="1" xpath="/GFI-IZD-POD/IFP-GFI-IZD-POD_1000340/P1075085" xmlDataType="decimal"/>
    </xmlCellPr>
  </singleXmlCell>
  <singleXmlCell id="114" r="H61" connectionId="0">
    <xmlCellPr id="1" uniqueName="P1075091">
      <xmlPr mapId="1" xpath="/GFI-IZD-POD/IFP-GFI-IZD-POD_1000340/P1075091" xmlDataType="decimal"/>
    </xmlCellPr>
  </singleXmlCell>
  <singleXmlCell id="115" r="I61" connectionId="0">
    <xmlCellPr id="1" uniqueName="P1075093">
      <xmlPr mapId="1" xpath="/GFI-IZD-POD/IFP-GFI-IZD-POD_1000340/P1075093" xmlDataType="decimal"/>
    </xmlCellPr>
  </singleXmlCell>
  <singleXmlCell id="116" r="H62" connectionId="0">
    <xmlCellPr id="1" uniqueName="P1075095">
      <xmlPr mapId="1" xpath="/GFI-IZD-POD/IFP-GFI-IZD-POD_1000340/P1075095" xmlDataType="decimal"/>
    </xmlCellPr>
  </singleXmlCell>
  <singleXmlCell id="117" r="I62" connectionId="0">
    <xmlCellPr id="1" uniqueName="P1075097">
      <xmlPr mapId="1" xpath="/GFI-IZD-POD/IFP-GFI-IZD-POD_1000340/P1075097" xmlDataType="decimal"/>
    </xmlCellPr>
  </singleXmlCell>
  <singleXmlCell id="118" r="H63" connectionId="0">
    <xmlCellPr id="1" uniqueName="P1075099">
      <xmlPr mapId="1" xpath="/GFI-IZD-POD/IFP-GFI-IZD-POD_1000340/P1075099" xmlDataType="decimal"/>
    </xmlCellPr>
  </singleXmlCell>
  <singleXmlCell id="119" r="I63" connectionId="0">
    <xmlCellPr id="1" uniqueName="P1075100">
      <xmlPr mapId="1" xpath="/GFI-IZD-POD/IFP-GFI-IZD-POD_1000340/P1075100" xmlDataType="decimal"/>
    </xmlCellPr>
  </singleXmlCell>
  <singleXmlCell id="120" r="H64" connectionId="0">
    <xmlCellPr id="1" uniqueName="P1075101">
      <xmlPr mapId="1" xpath="/GFI-IZD-POD/IFP-GFI-IZD-POD_1000340/P1075101" xmlDataType="decimal"/>
    </xmlCellPr>
  </singleXmlCell>
  <singleXmlCell id="121" r="I64" connectionId="0">
    <xmlCellPr id="1" uniqueName="P1075102">
      <xmlPr mapId="1" xpath="/GFI-IZD-POD/IFP-GFI-IZD-POD_1000340/P1075102" xmlDataType="decimal"/>
    </xmlCellPr>
  </singleXmlCell>
  <singleXmlCell id="122" r="H65" connectionId="0">
    <xmlCellPr id="1" uniqueName="P1075103">
      <xmlPr mapId="1" xpath="/GFI-IZD-POD/IFP-GFI-IZD-POD_1000340/P1075103" xmlDataType="decimal"/>
    </xmlCellPr>
  </singleXmlCell>
  <singleXmlCell id="123" r="I65" connectionId="0">
    <xmlCellPr id="1" uniqueName="P1075104">
      <xmlPr mapId="1" xpath="/GFI-IZD-POD/IFP-GFI-IZD-POD_1000340/P1075104" xmlDataType="decimal"/>
    </xmlCellPr>
  </singleXmlCell>
  <singleXmlCell id="124" r="H66" connectionId="0">
    <xmlCellPr id="1" uniqueName="P1075105">
      <xmlPr mapId="1" xpath="/GFI-IZD-POD/IFP-GFI-IZD-POD_1000340/P1075105" xmlDataType="decimal"/>
    </xmlCellPr>
  </singleXmlCell>
  <singleXmlCell id="125" r="I66" connectionId="0">
    <xmlCellPr id="1" uniqueName="P1075106">
      <xmlPr mapId="1" xpath="/GFI-IZD-POD/IFP-GFI-IZD-POD_1000340/P1075106" xmlDataType="decimal"/>
    </xmlCellPr>
  </singleXmlCell>
  <singleXmlCell id="126" r="H67" connectionId="0">
    <xmlCellPr id="1" uniqueName="P1075107">
      <xmlPr mapId="1" xpath="/GFI-IZD-POD/IFP-GFI-IZD-POD_1000340/P1075107" xmlDataType="decimal"/>
    </xmlCellPr>
  </singleXmlCell>
  <singleXmlCell id="127" r="I67" connectionId="0">
    <xmlCellPr id="1" uniqueName="P1075108">
      <xmlPr mapId="1" xpath="/GFI-IZD-POD/IFP-GFI-IZD-POD_1000340/P1075108" xmlDataType="decimal"/>
    </xmlCellPr>
  </singleXmlCell>
  <singleXmlCell id="128" r="H68" connectionId="0">
    <xmlCellPr id="1" uniqueName="P1075109">
      <xmlPr mapId="1" xpath="/GFI-IZD-POD/IFP-GFI-IZD-POD_1000340/P1075109" xmlDataType="decimal"/>
    </xmlCellPr>
  </singleXmlCell>
  <singleXmlCell id="129" r="I68" connectionId="0">
    <xmlCellPr id="1" uniqueName="P1075110">
      <xmlPr mapId="1" xpath="/GFI-IZD-POD/IFP-GFI-IZD-POD_1000340/P1075110" xmlDataType="decimal"/>
    </xmlCellPr>
  </singleXmlCell>
  <singleXmlCell id="130" r="H69" connectionId="0">
    <xmlCellPr id="1" uniqueName="P1075111">
      <xmlPr mapId="1" xpath="/GFI-IZD-POD/IFP-GFI-IZD-POD_1000340/P1075111" xmlDataType="decimal"/>
    </xmlCellPr>
  </singleXmlCell>
  <singleXmlCell id="131" r="I69" connectionId="0">
    <xmlCellPr id="1" uniqueName="P1075112">
      <xmlPr mapId="1" xpath="/GFI-IZD-POD/IFP-GFI-IZD-POD_1000340/P1075112" xmlDataType="decimal"/>
    </xmlCellPr>
  </singleXmlCell>
  <singleXmlCell id="132" r="H70" connectionId="0">
    <xmlCellPr id="1" uniqueName="P1075113">
      <xmlPr mapId="1" xpath="/GFI-IZD-POD/IFP-GFI-IZD-POD_1000340/P1075113" xmlDataType="decimal"/>
    </xmlCellPr>
  </singleXmlCell>
  <singleXmlCell id="133" r="I70" connectionId="0">
    <xmlCellPr id="1" uniqueName="P1075114">
      <xmlPr mapId="1" xpath="/GFI-IZD-POD/IFP-GFI-IZD-POD_1000340/P1075114" xmlDataType="decimal"/>
    </xmlCellPr>
  </singleXmlCell>
  <singleXmlCell id="134" r="H71" connectionId="0">
    <xmlCellPr id="1" uniqueName="P1075115">
      <xmlPr mapId="1" xpath="/GFI-IZD-POD/IFP-GFI-IZD-POD_1000340/P1075115" xmlDataType="decimal"/>
    </xmlCellPr>
  </singleXmlCell>
  <singleXmlCell id="135" r="I71" connectionId="0">
    <xmlCellPr id="1" uniqueName="P1075116">
      <xmlPr mapId="1" xpath="/GFI-IZD-POD/IFP-GFI-IZD-POD_1000340/P1075116" xmlDataType="decimal"/>
    </xmlCellPr>
  </singleXmlCell>
  <singleXmlCell id="136" r="H72" connectionId="0">
    <xmlCellPr id="1" uniqueName="P1075117">
      <xmlPr mapId="1" xpath="/GFI-IZD-POD/IFP-GFI-IZD-POD_1000340/P1075117" xmlDataType="decimal"/>
    </xmlCellPr>
  </singleXmlCell>
  <singleXmlCell id="137" r="I72" connectionId="0">
    <xmlCellPr id="1" uniqueName="P1075118">
      <xmlPr mapId="1" xpath="/GFI-IZD-POD/IFP-GFI-IZD-POD_1000340/P1075118" xmlDataType="decimal"/>
    </xmlCellPr>
  </singleXmlCell>
  <singleXmlCell id="138" r="H73" connectionId="0">
    <xmlCellPr id="1" uniqueName="P1075119">
      <xmlPr mapId="1" xpath="/GFI-IZD-POD/IFP-GFI-IZD-POD_1000340/P1075119" xmlDataType="decimal"/>
    </xmlCellPr>
  </singleXmlCell>
  <singleXmlCell id="139" r="I73" connectionId="0">
    <xmlCellPr id="1" uniqueName="P1075120">
      <xmlPr mapId="1" xpath="/GFI-IZD-POD/IFP-GFI-IZD-POD_1000340/P1075120" xmlDataType="decimal"/>
    </xmlCellPr>
  </singleXmlCell>
  <singleXmlCell id="140" r="H75" connectionId="0">
    <xmlCellPr id="1" uniqueName="P1075121">
      <xmlPr mapId="1" xpath="/GFI-IZD-POD/IFP-GFI-IZD-POD_1000340/P1075121" xmlDataType="decimal"/>
    </xmlCellPr>
  </singleXmlCell>
  <singleXmlCell id="141" r="I75" connectionId="0">
    <xmlCellPr id="1" uniqueName="P1075229">
      <xmlPr mapId="1" xpath="/GFI-IZD-POD/IFP-GFI-IZD-POD_1000340/P1075229" xmlDataType="decimal"/>
    </xmlCellPr>
  </singleXmlCell>
  <singleXmlCell id="142" r="H76" connectionId="0">
    <xmlCellPr id="1" uniqueName="P1075230">
      <xmlPr mapId="1" xpath="/GFI-IZD-POD/IFP-GFI-IZD-POD_1000340/P1075230" xmlDataType="decimal"/>
    </xmlCellPr>
  </singleXmlCell>
  <singleXmlCell id="143" r="I76" connectionId="0">
    <xmlCellPr id="1" uniqueName="P1075231">
      <xmlPr mapId="1" xpath="/GFI-IZD-POD/IFP-GFI-IZD-POD_1000340/P1075231" xmlDataType="decimal"/>
    </xmlCellPr>
  </singleXmlCell>
  <singleXmlCell id="144" r="H77" connectionId="0">
    <xmlCellPr id="1" uniqueName="P1075232">
      <xmlPr mapId="1" xpath="/GFI-IZD-POD/IFP-GFI-IZD-POD_1000340/P1075232" xmlDataType="decimal"/>
    </xmlCellPr>
  </singleXmlCell>
  <singleXmlCell id="145" r="I77" connectionId="0">
    <xmlCellPr id="1" uniqueName="P1075233">
      <xmlPr mapId="1" xpath="/GFI-IZD-POD/IFP-GFI-IZD-POD_1000340/P1075233" xmlDataType="decimal"/>
    </xmlCellPr>
  </singleXmlCell>
  <singleXmlCell id="146" r="H78" connectionId="0">
    <xmlCellPr id="1" uniqueName="P1075234">
      <xmlPr mapId="1" xpath="/GFI-IZD-POD/IFP-GFI-IZD-POD_1000340/P1075234" xmlDataType="decimal"/>
    </xmlCellPr>
  </singleXmlCell>
  <singleXmlCell id="147" r="I78" connectionId="0">
    <xmlCellPr id="1" uniqueName="P1075235">
      <xmlPr mapId="1" xpath="/GFI-IZD-POD/IFP-GFI-IZD-POD_1000340/P1075235" xmlDataType="decimal"/>
    </xmlCellPr>
  </singleXmlCell>
  <singleXmlCell id="148" r="H79" connectionId="0">
    <xmlCellPr id="1" uniqueName="P1075236">
      <xmlPr mapId="1" xpath="/GFI-IZD-POD/IFP-GFI-IZD-POD_1000340/P1075236" xmlDataType="decimal"/>
    </xmlCellPr>
  </singleXmlCell>
  <singleXmlCell id="149" r="I79" connectionId="0">
    <xmlCellPr id="1" uniqueName="P1075237">
      <xmlPr mapId="1" xpath="/GFI-IZD-POD/IFP-GFI-IZD-POD_1000340/P1075237" xmlDataType="decimal"/>
    </xmlCellPr>
  </singleXmlCell>
  <singleXmlCell id="150" r="H80" connectionId="0">
    <xmlCellPr id="1" uniqueName="P1075238">
      <xmlPr mapId="1" xpath="/GFI-IZD-POD/IFP-GFI-IZD-POD_1000340/P1075238" xmlDataType="decimal"/>
    </xmlCellPr>
  </singleXmlCell>
  <singleXmlCell id="151" r="I80" connectionId="0">
    <xmlCellPr id="1" uniqueName="P1075239">
      <xmlPr mapId="1" xpath="/GFI-IZD-POD/IFP-GFI-IZD-POD_1000340/P1075239" xmlDataType="decimal"/>
    </xmlCellPr>
  </singleXmlCell>
  <singleXmlCell id="152" r="H81" connectionId="0">
    <xmlCellPr id="1" uniqueName="P1075240">
      <xmlPr mapId="1" xpath="/GFI-IZD-POD/IFP-GFI-IZD-POD_1000340/P1075240" xmlDataType="decimal"/>
    </xmlCellPr>
  </singleXmlCell>
  <singleXmlCell id="153" r="I81" connectionId="0">
    <xmlCellPr id="1" uniqueName="P1075241">
      <xmlPr mapId="1" xpath="/GFI-IZD-POD/IFP-GFI-IZD-POD_1000340/P1075241" xmlDataType="decimal"/>
    </xmlCellPr>
  </singleXmlCell>
  <singleXmlCell id="154" r="H82" connectionId="0">
    <xmlCellPr id="1" uniqueName="P1075242">
      <xmlPr mapId="1" xpath="/GFI-IZD-POD/IFP-GFI-IZD-POD_1000340/P1075242" xmlDataType="decimal"/>
    </xmlCellPr>
  </singleXmlCell>
  <singleXmlCell id="155" r="I82" connectionId="0">
    <xmlCellPr id="1" uniqueName="P1075243">
      <xmlPr mapId="1" xpath="/GFI-IZD-POD/IFP-GFI-IZD-POD_1000340/P1075243" xmlDataType="decimal"/>
    </xmlCellPr>
  </singleXmlCell>
  <singleXmlCell id="156" r="H83" connectionId="0">
    <xmlCellPr id="1" uniqueName="P1075244">
      <xmlPr mapId="1" xpath="/GFI-IZD-POD/IFP-GFI-IZD-POD_1000340/P1075244" xmlDataType="decimal"/>
    </xmlCellPr>
  </singleXmlCell>
  <singleXmlCell id="157" r="I83" connectionId="0">
    <xmlCellPr id="1" uniqueName="P1075245">
      <xmlPr mapId="1" xpath="/GFI-IZD-POD/IFP-GFI-IZD-POD_1000340/P1075245" xmlDataType="decimal"/>
    </xmlCellPr>
  </singleXmlCell>
  <singleXmlCell id="158" r="H84" connectionId="0">
    <xmlCellPr id="1" uniqueName="P1075246">
      <xmlPr mapId="1" xpath="/GFI-IZD-POD/IFP-GFI-IZD-POD_1000340/P1075246" xmlDataType="decimal"/>
    </xmlCellPr>
  </singleXmlCell>
  <singleXmlCell id="159" r="I84" connectionId="0">
    <xmlCellPr id="1" uniqueName="P1075247">
      <xmlPr mapId="1" xpath="/GFI-IZD-POD/IFP-GFI-IZD-POD_1000340/P1075247" xmlDataType="decimal"/>
    </xmlCellPr>
  </singleXmlCell>
  <singleXmlCell id="160" r="H85" connectionId="0">
    <xmlCellPr id="1" uniqueName="P1075248">
      <xmlPr mapId="1" xpath="/GFI-IZD-POD/IFP-GFI-IZD-POD_1000340/P1075248" xmlDataType="decimal"/>
    </xmlCellPr>
  </singleXmlCell>
  <singleXmlCell id="161" r="I85" connectionId="0">
    <xmlCellPr id="1" uniqueName="P1075249">
      <xmlPr mapId="1" xpath="/GFI-IZD-POD/IFP-GFI-IZD-POD_1000340/P1075249" xmlDataType="decimal"/>
    </xmlCellPr>
  </singleXmlCell>
  <singleXmlCell id="162" r="H86" connectionId="0">
    <xmlCellPr id="1" uniqueName="P1075250">
      <xmlPr mapId="1" xpath="/GFI-IZD-POD/IFP-GFI-IZD-POD_1000340/P1075250" xmlDataType="decimal"/>
    </xmlCellPr>
  </singleXmlCell>
  <singleXmlCell id="163" r="I86" connectionId="0">
    <xmlCellPr id="1" uniqueName="P1075251">
      <xmlPr mapId="1" xpath="/GFI-IZD-POD/IFP-GFI-IZD-POD_1000340/P1075251" xmlDataType="decimal"/>
    </xmlCellPr>
  </singleXmlCell>
  <singleXmlCell id="164" r="H87" connectionId="0">
    <xmlCellPr id="1" uniqueName="P1075252">
      <xmlPr mapId="1" xpath="/GFI-IZD-POD/IFP-GFI-IZD-POD_1000340/P1075252" xmlDataType="decimal"/>
    </xmlCellPr>
  </singleXmlCell>
  <singleXmlCell id="165" r="I87" connectionId="0">
    <xmlCellPr id="1" uniqueName="P1075253">
      <xmlPr mapId="1" xpath="/GFI-IZD-POD/IFP-GFI-IZD-POD_1000340/P1075253" xmlDataType="decimal"/>
    </xmlCellPr>
  </singleXmlCell>
  <singleXmlCell id="166" r="H88" connectionId="0">
    <xmlCellPr id="1" uniqueName="P1075254">
      <xmlPr mapId="1" xpath="/GFI-IZD-POD/IFP-GFI-IZD-POD_1000340/P1075254" xmlDataType="decimal"/>
    </xmlCellPr>
  </singleXmlCell>
  <singleXmlCell id="167" r="I88" connectionId="0">
    <xmlCellPr id="1" uniqueName="P1075255">
      <xmlPr mapId="1" xpath="/GFI-IZD-POD/IFP-GFI-IZD-POD_1000340/P1075255" xmlDataType="decimal"/>
    </xmlCellPr>
  </singleXmlCell>
  <singleXmlCell id="168" r="H89" connectionId="0">
    <xmlCellPr id="1" uniqueName="P1075256">
      <xmlPr mapId="1" xpath="/GFI-IZD-POD/IFP-GFI-IZD-POD_1000340/P1075256" xmlDataType="decimal"/>
    </xmlCellPr>
  </singleXmlCell>
  <singleXmlCell id="169" r="I89" connectionId="0">
    <xmlCellPr id="1" uniqueName="P1075257">
      <xmlPr mapId="1" xpath="/GFI-IZD-POD/IFP-GFI-IZD-POD_1000340/P1075257" xmlDataType="decimal"/>
    </xmlCellPr>
  </singleXmlCell>
  <singleXmlCell id="170" r="H90" connectionId="0">
    <xmlCellPr id="1" uniqueName="P1075258">
      <xmlPr mapId="1" xpath="/GFI-IZD-POD/IFP-GFI-IZD-POD_1000340/P1075258" xmlDataType="decimal"/>
    </xmlCellPr>
  </singleXmlCell>
  <singleXmlCell id="171" r="I90" connectionId="0">
    <xmlCellPr id="1" uniqueName="P1075259">
      <xmlPr mapId="1" xpath="/GFI-IZD-POD/IFP-GFI-IZD-POD_1000340/P1075259" xmlDataType="decimal"/>
    </xmlCellPr>
  </singleXmlCell>
  <singleXmlCell id="172" r="H91" connectionId="0">
    <xmlCellPr id="1" uniqueName="P1075260">
      <xmlPr mapId="1" xpath="/GFI-IZD-POD/IFP-GFI-IZD-POD_1000340/P1075260" xmlDataType="decimal"/>
    </xmlCellPr>
  </singleXmlCell>
  <singleXmlCell id="173" r="I91" connectionId="0">
    <xmlCellPr id="1" uniqueName="P1075261">
      <xmlPr mapId="1" xpath="/GFI-IZD-POD/IFP-GFI-IZD-POD_1000340/P1075261" xmlDataType="decimal"/>
    </xmlCellPr>
  </singleXmlCell>
  <singleXmlCell id="174" r="H92" connectionId="0">
    <xmlCellPr id="1" uniqueName="P1075262">
      <xmlPr mapId="1" xpath="/GFI-IZD-POD/IFP-GFI-IZD-POD_1000340/P1075262" xmlDataType="decimal"/>
    </xmlCellPr>
  </singleXmlCell>
  <singleXmlCell id="175" r="I92" connectionId="0">
    <xmlCellPr id="1" uniqueName="P1075263">
      <xmlPr mapId="1" xpath="/GFI-IZD-POD/IFP-GFI-IZD-POD_1000340/P1075263" xmlDataType="decimal"/>
    </xmlCellPr>
  </singleXmlCell>
  <singleXmlCell id="176" r="H93" connectionId="0">
    <xmlCellPr id="1" uniqueName="P1075264">
      <xmlPr mapId="1" xpath="/GFI-IZD-POD/IFP-GFI-IZD-POD_1000340/P1075264" xmlDataType="decimal"/>
    </xmlCellPr>
  </singleXmlCell>
  <singleXmlCell id="177" r="I93" connectionId="0">
    <xmlCellPr id="1" uniqueName="P1075265">
      <xmlPr mapId="1" xpath="/GFI-IZD-POD/IFP-GFI-IZD-POD_1000340/P1075265" xmlDataType="decimal"/>
    </xmlCellPr>
  </singleXmlCell>
  <singleXmlCell id="178" r="H94" connectionId="0">
    <xmlCellPr id="1" uniqueName="P1075266">
      <xmlPr mapId="1" xpath="/GFI-IZD-POD/IFP-GFI-IZD-POD_1000340/P1075266" xmlDataType="decimal"/>
    </xmlCellPr>
  </singleXmlCell>
  <singleXmlCell id="179" r="I94" connectionId="0">
    <xmlCellPr id="1" uniqueName="P1075267">
      <xmlPr mapId="1" xpath="/GFI-IZD-POD/IFP-GFI-IZD-POD_1000340/P1075267" xmlDataType="decimal"/>
    </xmlCellPr>
  </singleXmlCell>
  <singleXmlCell id="180" r="H95" connectionId="0">
    <xmlCellPr id="1" uniqueName="P1075268">
      <xmlPr mapId="1" xpath="/GFI-IZD-POD/IFP-GFI-IZD-POD_1000340/P1075268" xmlDataType="decimal"/>
    </xmlCellPr>
  </singleXmlCell>
  <singleXmlCell id="181" r="I95" connectionId="0">
    <xmlCellPr id="1" uniqueName="P1075269">
      <xmlPr mapId="1" xpath="/GFI-IZD-POD/IFP-GFI-IZD-POD_1000340/P1075269" xmlDataType="decimal"/>
    </xmlCellPr>
  </singleXmlCell>
  <singleXmlCell id="182" r="H96" connectionId="0">
    <xmlCellPr id="1" uniqueName="P1075270">
      <xmlPr mapId="1" xpath="/GFI-IZD-POD/IFP-GFI-IZD-POD_1000340/P1075270" xmlDataType="decimal"/>
    </xmlCellPr>
  </singleXmlCell>
  <singleXmlCell id="183" r="I96" connectionId="0">
    <xmlCellPr id="1" uniqueName="P1075271">
      <xmlPr mapId="1" xpath="/GFI-IZD-POD/IFP-GFI-IZD-POD_1000340/P1075271" xmlDataType="decimal"/>
    </xmlCellPr>
  </singleXmlCell>
  <singleXmlCell id="184" r="H97" connectionId="0">
    <xmlCellPr id="1" uniqueName="P1075272">
      <xmlPr mapId="1" xpath="/GFI-IZD-POD/IFP-GFI-IZD-POD_1000340/P1075272" xmlDataType="decimal"/>
    </xmlCellPr>
  </singleXmlCell>
  <singleXmlCell id="185" r="I97" connectionId="0">
    <xmlCellPr id="1" uniqueName="P1075273">
      <xmlPr mapId="1" xpath="/GFI-IZD-POD/IFP-GFI-IZD-POD_1000340/P1075273" xmlDataType="decimal"/>
    </xmlCellPr>
  </singleXmlCell>
  <singleXmlCell id="186" r="H98" connectionId="0">
    <xmlCellPr id="1" uniqueName="P1075274">
      <xmlPr mapId="1" xpath="/GFI-IZD-POD/IFP-GFI-IZD-POD_1000340/P1075274" xmlDataType="decimal"/>
    </xmlCellPr>
  </singleXmlCell>
  <singleXmlCell id="187" r="I98" connectionId="0">
    <xmlCellPr id="1" uniqueName="P1075275">
      <xmlPr mapId="1" xpath="/GFI-IZD-POD/IFP-GFI-IZD-POD_1000340/P1075275" xmlDataType="decimal"/>
    </xmlCellPr>
  </singleXmlCell>
  <singleXmlCell id="188" r="H99" connectionId="0">
    <xmlCellPr id="1" uniqueName="P1075276">
      <xmlPr mapId="1" xpath="/GFI-IZD-POD/IFP-GFI-IZD-POD_1000340/P1075276" xmlDataType="decimal"/>
    </xmlCellPr>
  </singleXmlCell>
  <singleXmlCell id="189" r="I99" connectionId="0">
    <xmlCellPr id="1" uniqueName="P1075277">
      <xmlPr mapId="1" xpath="/GFI-IZD-POD/IFP-GFI-IZD-POD_1000340/P1075277" xmlDataType="decimal"/>
    </xmlCellPr>
  </singleXmlCell>
  <singleXmlCell id="190" r="H100" connectionId="0">
    <xmlCellPr id="1" uniqueName="P1075278">
      <xmlPr mapId="1" xpath="/GFI-IZD-POD/IFP-GFI-IZD-POD_1000340/P1075278" xmlDataType="decimal"/>
    </xmlCellPr>
  </singleXmlCell>
  <singleXmlCell id="191" r="I100" connectionId="0">
    <xmlCellPr id="1" uniqueName="P1075279">
      <xmlPr mapId="1" xpath="/GFI-IZD-POD/IFP-GFI-IZD-POD_1000340/P1075279" xmlDataType="decimal"/>
    </xmlCellPr>
  </singleXmlCell>
  <singleXmlCell id="192" r="H101" connectionId="0">
    <xmlCellPr id="1" uniqueName="P1075280">
      <xmlPr mapId="1" xpath="/GFI-IZD-POD/IFP-GFI-IZD-POD_1000340/P1075280" xmlDataType="decimal"/>
    </xmlCellPr>
  </singleXmlCell>
  <singleXmlCell id="193" r="I101" connectionId="0">
    <xmlCellPr id="1" uniqueName="P1075281">
      <xmlPr mapId="1" xpath="/GFI-IZD-POD/IFP-GFI-IZD-POD_1000340/P1075281" xmlDataType="decimal"/>
    </xmlCellPr>
  </singleXmlCell>
  <singleXmlCell id="194" r="H102" connectionId="0">
    <xmlCellPr id="1" uniqueName="P1075282">
      <xmlPr mapId="1" xpath="/GFI-IZD-POD/IFP-GFI-IZD-POD_1000340/P1075282" xmlDataType="decimal"/>
    </xmlCellPr>
  </singleXmlCell>
  <singleXmlCell id="195" r="I102" connectionId="0">
    <xmlCellPr id="1" uniqueName="P1075283">
      <xmlPr mapId="1" xpath="/GFI-IZD-POD/IFP-GFI-IZD-POD_1000340/P1075283" xmlDataType="decimal"/>
    </xmlCellPr>
  </singleXmlCell>
  <singleXmlCell id="196" r="H103" connectionId="0">
    <xmlCellPr id="1" uniqueName="P1075284">
      <xmlPr mapId="1" xpath="/GFI-IZD-POD/IFP-GFI-IZD-POD_1000340/P1075284" xmlDataType="decimal"/>
    </xmlCellPr>
  </singleXmlCell>
  <singleXmlCell id="197" r="I103" connectionId="0">
    <xmlCellPr id="1" uniqueName="P1075285">
      <xmlPr mapId="1" xpath="/GFI-IZD-POD/IFP-GFI-IZD-POD_1000340/P1075285" xmlDataType="decimal"/>
    </xmlCellPr>
  </singleXmlCell>
  <singleXmlCell id="198" r="H104" connectionId="0">
    <xmlCellPr id="1" uniqueName="P1075286">
      <xmlPr mapId="1" xpath="/GFI-IZD-POD/IFP-GFI-IZD-POD_1000340/P1075286" xmlDataType="decimal"/>
    </xmlCellPr>
  </singleXmlCell>
  <singleXmlCell id="199" r="I104" connectionId="0">
    <xmlCellPr id="1" uniqueName="P1075287">
      <xmlPr mapId="1" xpath="/GFI-IZD-POD/IFP-GFI-IZD-POD_1000340/P1075287" xmlDataType="decimal"/>
    </xmlCellPr>
  </singleXmlCell>
  <singleXmlCell id="200" r="H105" connectionId="0">
    <xmlCellPr id="1" uniqueName="P1075288">
      <xmlPr mapId="1" xpath="/GFI-IZD-POD/IFP-GFI-IZD-POD_1000340/P1075288" xmlDataType="decimal"/>
    </xmlCellPr>
  </singleXmlCell>
  <singleXmlCell id="201" r="I105" connectionId="0">
    <xmlCellPr id="1" uniqueName="P1075289">
      <xmlPr mapId="1" xpath="/GFI-IZD-POD/IFP-GFI-IZD-POD_1000340/P1075289" xmlDataType="decimal"/>
    </xmlCellPr>
  </singleXmlCell>
  <singleXmlCell id="202" r="H106" connectionId="0">
    <xmlCellPr id="1" uniqueName="P1075290">
      <xmlPr mapId="1" xpath="/GFI-IZD-POD/IFP-GFI-IZD-POD_1000340/P1075290" xmlDataType="decimal"/>
    </xmlCellPr>
  </singleXmlCell>
  <singleXmlCell id="203" r="I106" connectionId="0">
    <xmlCellPr id="1" uniqueName="P1075291">
      <xmlPr mapId="1" xpath="/GFI-IZD-POD/IFP-GFI-IZD-POD_1000340/P1075291" xmlDataType="decimal"/>
    </xmlCellPr>
  </singleXmlCell>
  <singleXmlCell id="204" r="H107" connectionId="0">
    <xmlCellPr id="1" uniqueName="P1075292">
      <xmlPr mapId="1" xpath="/GFI-IZD-POD/IFP-GFI-IZD-POD_1000340/P1075292" xmlDataType="decimal"/>
    </xmlCellPr>
  </singleXmlCell>
  <singleXmlCell id="205" r="I107" connectionId="0">
    <xmlCellPr id="1" uniqueName="P1075293">
      <xmlPr mapId="1" xpath="/GFI-IZD-POD/IFP-GFI-IZD-POD_1000340/P1075293" xmlDataType="decimal"/>
    </xmlCellPr>
  </singleXmlCell>
  <singleXmlCell id="206" r="H108" connectionId="0">
    <xmlCellPr id="1" uniqueName="P1075294">
      <xmlPr mapId="1" xpath="/GFI-IZD-POD/IFP-GFI-IZD-POD_1000340/P1075294" xmlDataType="decimal"/>
    </xmlCellPr>
  </singleXmlCell>
  <singleXmlCell id="207" r="I108" connectionId="0">
    <xmlCellPr id="1" uniqueName="P1075295">
      <xmlPr mapId="1" xpath="/GFI-IZD-POD/IFP-GFI-IZD-POD_1000340/P1075295" xmlDataType="decimal"/>
    </xmlCellPr>
  </singleXmlCell>
  <singleXmlCell id="208" r="H109" connectionId="0">
    <xmlCellPr id="1" uniqueName="P1075296">
      <xmlPr mapId="1" xpath="/GFI-IZD-POD/IFP-GFI-IZD-POD_1000340/P1075296" xmlDataType="decimal"/>
    </xmlCellPr>
  </singleXmlCell>
  <singleXmlCell id="209" r="I109" connectionId="0">
    <xmlCellPr id="1" uniqueName="P1075297">
      <xmlPr mapId="1" xpath="/GFI-IZD-POD/IFP-GFI-IZD-POD_1000340/P1075297" xmlDataType="decimal"/>
    </xmlCellPr>
  </singleXmlCell>
  <singleXmlCell id="210" r="H110" connectionId="0">
    <xmlCellPr id="1" uniqueName="P1075298">
      <xmlPr mapId="1" xpath="/GFI-IZD-POD/IFP-GFI-IZD-POD_1000340/P1075298" xmlDataType="decimal"/>
    </xmlCellPr>
  </singleXmlCell>
  <singleXmlCell id="211" r="I110" connectionId="0">
    <xmlCellPr id="1" uniqueName="P1075299">
      <xmlPr mapId="1" xpath="/GFI-IZD-POD/IFP-GFI-IZD-POD_1000340/P1075299" xmlDataType="decimal"/>
    </xmlCellPr>
  </singleXmlCell>
  <singleXmlCell id="212" r="H111" connectionId="0">
    <xmlCellPr id="1" uniqueName="P1075300">
      <xmlPr mapId="1" xpath="/GFI-IZD-POD/IFP-GFI-IZD-POD_1000340/P1075300" xmlDataType="decimal"/>
    </xmlCellPr>
  </singleXmlCell>
  <singleXmlCell id="213" r="I111" connectionId="0">
    <xmlCellPr id="1" uniqueName="P1075301">
      <xmlPr mapId="1" xpath="/GFI-IZD-POD/IFP-GFI-IZD-POD_1000340/P1075301" xmlDataType="decimal"/>
    </xmlCellPr>
  </singleXmlCell>
  <singleXmlCell id="214" r="H112" connectionId="0">
    <xmlCellPr id="1" uniqueName="P1075302">
      <xmlPr mapId="1" xpath="/GFI-IZD-POD/IFP-GFI-IZD-POD_1000340/P1075302" xmlDataType="decimal"/>
    </xmlCellPr>
  </singleXmlCell>
  <singleXmlCell id="215" r="I112" connectionId="0">
    <xmlCellPr id="1" uniqueName="P1075303">
      <xmlPr mapId="1" xpath="/GFI-IZD-POD/IFP-GFI-IZD-POD_1000340/P1075303" xmlDataType="decimal"/>
    </xmlCellPr>
  </singleXmlCell>
  <singleXmlCell id="216" r="H113" connectionId="0">
    <xmlCellPr id="1" uniqueName="P1075304">
      <xmlPr mapId="1" xpath="/GFI-IZD-POD/IFP-GFI-IZD-POD_1000340/P1075304" xmlDataType="decimal"/>
    </xmlCellPr>
  </singleXmlCell>
  <singleXmlCell id="217" r="I113" connectionId="0">
    <xmlCellPr id="1" uniqueName="P1075305">
      <xmlPr mapId="1" xpath="/GFI-IZD-POD/IFP-GFI-IZD-POD_1000340/P1075305" xmlDataType="decimal"/>
    </xmlCellPr>
  </singleXmlCell>
  <singleXmlCell id="218" r="H114" connectionId="0">
    <xmlCellPr id="1" uniqueName="P1075306">
      <xmlPr mapId="1" xpath="/GFI-IZD-POD/IFP-GFI-IZD-POD_1000340/P1075306" xmlDataType="decimal"/>
    </xmlCellPr>
  </singleXmlCell>
  <singleXmlCell id="219" r="I114" connectionId="0">
    <xmlCellPr id="1" uniqueName="P1075307">
      <xmlPr mapId="1" xpath="/GFI-IZD-POD/IFP-GFI-IZD-POD_1000340/P1075307" xmlDataType="decimal"/>
    </xmlCellPr>
  </singleXmlCell>
  <singleXmlCell id="220" r="H115" connectionId="0">
    <xmlCellPr id="1" uniqueName="P1075308">
      <xmlPr mapId="1" xpath="/GFI-IZD-POD/IFP-GFI-IZD-POD_1000340/P1075308" xmlDataType="decimal"/>
    </xmlCellPr>
  </singleXmlCell>
  <singleXmlCell id="221" r="I115" connectionId="0">
    <xmlCellPr id="1" uniqueName="P1075309">
      <xmlPr mapId="1" xpath="/GFI-IZD-POD/IFP-GFI-IZD-POD_1000340/P1075309" xmlDataType="decimal"/>
    </xmlCellPr>
  </singleXmlCell>
  <singleXmlCell id="222" r="H116" connectionId="0">
    <xmlCellPr id="1" uniqueName="P1075310">
      <xmlPr mapId="1" xpath="/GFI-IZD-POD/IFP-GFI-IZD-POD_1000340/P1075310" xmlDataType="decimal"/>
    </xmlCellPr>
  </singleXmlCell>
  <singleXmlCell id="223" r="I116" connectionId="0">
    <xmlCellPr id="1" uniqueName="P1075311">
      <xmlPr mapId="1" xpath="/GFI-IZD-POD/IFP-GFI-IZD-POD_1000340/P1075311" xmlDataType="decimal"/>
    </xmlCellPr>
  </singleXmlCell>
  <singleXmlCell id="224" r="H117" connectionId="0">
    <xmlCellPr id="1" uniqueName="P1075312">
      <xmlPr mapId="1" xpath="/GFI-IZD-POD/IFP-GFI-IZD-POD_1000340/P1075312" xmlDataType="decimal"/>
    </xmlCellPr>
  </singleXmlCell>
  <singleXmlCell id="225" r="I117" connectionId="0">
    <xmlCellPr id="1" uniqueName="P1075313">
      <xmlPr mapId="1" xpath="/GFI-IZD-POD/IFP-GFI-IZD-POD_1000340/P1075313" xmlDataType="decimal"/>
    </xmlCellPr>
  </singleXmlCell>
  <singleXmlCell id="226" r="H118" connectionId="0">
    <xmlCellPr id="1" uniqueName="P1075314">
      <xmlPr mapId="1" xpath="/GFI-IZD-POD/IFP-GFI-IZD-POD_1000340/P1075314" xmlDataType="decimal"/>
    </xmlCellPr>
  </singleXmlCell>
  <singleXmlCell id="227" r="I118" connectionId="0">
    <xmlCellPr id="1" uniqueName="P1075315">
      <xmlPr mapId="1" xpath="/GFI-IZD-POD/IFP-GFI-IZD-POD_1000340/P1075315" xmlDataType="decimal"/>
    </xmlCellPr>
  </singleXmlCell>
  <singleXmlCell id="228" r="H119" connectionId="0">
    <xmlCellPr id="1" uniqueName="P1075316">
      <xmlPr mapId="1" xpath="/GFI-IZD-POD/IFP-GFI-IZD-POD_1000340/P1075316" xmlDataType="decimal"/>
    </xmlCellPr>
  </singleXmlCell>
  <singleXmlCell id="229" r="I119" connectionId="0">
    <xmlCellPr id="1" uniqueName="P1075317">
      <xmlPr mapId="1" xpath="/GFI-IZD-POD/IFP-GFI-IZD-POD_1000340/P1075317" xmlDataType="decimal"/>
    </xmlCellPr>
  </singleXmlCell>
  <singleXmlCell id="230" r="H120" connectionId="0">
    <xmlCellPr id="1" uniqueName="P1075318">
      <xmlPr mapId="1" xpath="/GFI-IZD-POD/IFP-GFI-IZD-POD_1000340/P1075318" xmlDataType="decimal"/>
    </xmlCellPr>
  </singleXmlCell>
  <singleXmlCell id="231" r="I120" connectionId="0">
    <xmlCellPr id="1" uniqueName="P1075319">
      <xmlPr mapId="1" xpath="/GFI-IZD-POD/IFP-GFI-IZD-POD_1000340/P1075319" xmlDataType="decimal"/>
    </xmlCellPr>
  </singleXmlCell>
  <singleXmlCell id="232" r="H121" connectionId="0">
    <xmlCellPr id="1" uniqueName="P1075320">
      <xmlPr mapId="1" xpath="/GFI-IZD-POD/IFP-GFI-IZD-POD_1000340/P1075320" xmlDataType="decimal"/>
    </xmlCellPr>
  </singleXmlCell>
  <singleXmlCell id="233" r="I121" connectionId="0">
    <xmlCellPr id="1" uniqueName="P1075321">
      <xmlPr mapId="1" xpath="/GFI-IZD-POD/IFP-GFI-IZD-POD_1000340/P1075321" xmlDataType="decimal"/>
    </xmlCellPr>
  </singleXmlCell>
  <singleXmlCell id="234" r="H122" connectionId="0">
    <xmlCellPr id="1" uniqueName="P1075322">
      <xmlPr mapId="1" xpath="/GFI-IZD-POD/IFP-GFI-IZD-POD_1000340/P1075322" xmlDataType="decimal"/>
    </xmlCellPr>
  </singleXmlCell>
  <singleXmlCell id="235" r="I122" connectionId="0">
    <xmlCellPr id="1" uniqueName="P1075323">
      <xmlPr mapId="1" xpath="/GFI-IZD-POD/IFP-GFI-IZD-POD_1000340/P1075323" xmlDataType="decimal"/>
    </xmlCellPr>
  </singleXmlCell>
  <singleXmlCell id="236" r="H123" connectionId="0">
    <xmlCellPr id="1" uniqueName="P1075324">
      <xmlPr mapId="1" xpath="/GFI-IZD-POD/IFP-GFI-IZD-POD_1000340/P1075324" xmlDataType="decimal"/>
    </xmlCellPr>
  </singleXmlCell>
  <singleXmlCell id="237" r="I123" connectionId="0">
    <xmlCellPr id="1" uniqueName="P1075325">
      <xmlPr mapId="1" xpath="/GFI-IZD-POD/IFP-GFI-IZD-POD_1000340/P1075325" xmlDataType="decimal"/>
    </xmlCellPr>
  </singleXmlCell>
  <singleXmlCell id="238" r="H124" connectionId="0">
    <xmlCellPr id="1" uniqueName="P1075326">
      <xmlPr mapId="1" xpath="/GFI-IZD-POD/IFP-GFI-IZD-POD_1000340/P1075326" xmlDataType="decimal"/>
    </xmlCellPr>
  </singleXmlCell>
  <singleXmlCell id="239" r="I124" connectionId="0">
    <xmlCellPr id="1" uniqueName="P1075327">
      <xmlPr mapId="1" xpath="/GFI-IZD-POD/IFP-GFI-IZD-POD_1000340/P1075327" xmlDataType="decimal"/>
    </xmlCellPr>
  </singleXmlCell>
  <singleXmlCell id="240" r="H125" connectionId="0">
    <xmlCellPr id="1" uniqueName="P1075328">
      <xmlPr mapId="1" xpath="/GFI-IZD-POD/IFP-GFI-IZD-POD_1000340/P1075328" xmlDataType="decimal"/>
    </xmlCellPr>
  </singleXmlCell>
  <singleXmlCell id="241" r="I125" connectionId="0">
    <xmlCellPr id="1" uniqueName="P1075329">
      <xmlPr mapId="1" xpath="/GFI-IZD-POD/IFP-GFI-IZD-POD_1000340/P1075329" xmlDataType="decimal"/>
    </xmlCellPr>
  </singleXmlCell>
  <singleXmlCell id="242" r="H126" connectionId="0">
    <xmlCellPr id="1" uniqueName="P1075330">
      <xmlPr mapId="1" xpath="/GFI-IZD-POD/IFP-GFI-IZD-POD_1000340/P1075330" xmlDataType="decimal"/>
    </xmlCellPr>
  </singleXmlCell>
  <singleXmlCell id="243" r="I126" connectionId="0">
    <xmlCellPr id="1" uniqueName="P1075331">
      <xmlPr mapId="1" xpath="/GFI-IZD-POD/IFP-GFI-IZD-POD_1000340/P1075331" xmlDataType="decimal"/>
    </xmlCellPr>
  </singleXmlCell>
  <singleXmlCell id="244" r="H127" connectionId="0">
    <xmlCellPr id="1" uniqueName="P1075332">
      <xmlPr mapId="1" xpath="/GFI-IZD-POD/IFP-GFI-IZD-POD_1000340/P1075332" xmlDataType="decimal"/>
    </xmlCellPr>
  </singleXmlCell>
  <singleXmlCell id="245" r="I127" connectionId="0">
    <xmlCellPr id="1" uniqueName="P1075333">
      <xmlPr mapId="1" xpath="/GFI-IZD-POD/IFP-GFI-IZD-POD_1000340/P1075333" xmlDataType="decimal"/>
    </xmlCellPr>
  </singleXmlCell>
  <singleXmlCell id="246" r="H128" connectionId="0">
    <xmlCellPr id="1" uniqueName="P1075334">
      <xmlPr mapId="1" xpath="/GFI-IZD-POD/IFP-GFI-IZD-POD_1000340/P1075334" xmlDataType="decimal"/>
    </xmlCellPr>
  </singleXmlCell>
  <singleXmlCell id="247" r="I128" connectionId="0">
    <xmlCellPr id="1" uniqueName="P1075335">
      <xmlPr mapId="1" xpath="/GFI-IZD-POD/IFP-GFI-IZD-POD_1000340/P1075335" xmlDataType="decimal"/>
    </xmlCellPr>
  </singleXmlCell>
  <singleXmlCell id="248" r="H129" connectionId="0">
    <xmlCellPr id="1" uniqueName="P1075336">
      <xmlPr mapId="1" xpath="/GFI-IZD-POD/IFP-GFI-IZD-POD_1000340/P1075336" xmlDataType="decimal"/>
    </xmlCellPr>
  </singleXmlCell>
  <singleXmlCell id="249" r="I129" connectionId="0">
    <xmlCellPr id="1" uniqueName="P1075337">
      <xmlPr mapId="1" xpath="/GFI-IZD-POD/IFP-GFI-IZD-POD_1000340/P1075337" xmlDataType="decimal"/>
    </xmlCellPr>
  </singleXmlCell>
  <singleXmlCell id="250" r="H130" connectionId="0">
    <xmlCellPr id="1" uniqueName="P1075338">
      <xmlPr mapId="1" xpath="/GFI-IZD-POD/IFP-GFI-IZD-POD_1000340/P1075338" xmlDataType="decimal"/>
    </xmlCellPr>
  </singleXmlCell>
  <singleXmlCell id="251" r="I130" connectionId="0">
    <xmlCellPr id="1" uniqueName="P1075339">
      <xmlPr mapId="1" xpath="/GFI-IZD-POD/IFP-GFI-IZD-POD_1000340/P1075339" xmlDataType="decimal"/>
    </xmlCellPr>
  </singleXmlCell>
  <singleXmlCell id="252" r="H131" connectionId="0">
    <xmlCellPr id="1" uniqueName="P1075340">
      <xmlPr mapId="1" xpath="/GFI-IZD-POD/IFP-GFI-IZD-POD_1000340/P1075340" xmlDataType="decimal"/>
    </xmlCellPr>
  </singleXmlCell>
  <singleXmlCell id="253" r="I131" connectionId="0">
    <xmlCellPr id="1" uniqueName="P1075341">
      <xmlPr mapId="1" xpath="/GFI-IZD-POD/IFP-GFI-IZD-POD_1000340/P1075341" xmlDataType="decimal"/>
    </xmlCellPr>
  </singleXmlCell>
  <singleXmlCell id="254" r="H132" connectionId="0">
    <xmlCellPr id="1" uniqueName="P1075342">
      <xmlPr mapId="1" xpath="/GFI-IZD-POD/IFP-GFI-IZD-POD_1000340/P1075342" xmlDataType="decimal"/>
    </xmlCellPr>
  </singleXmlCell>
  <singleXmlCell id="255" r="I132" connectionId="0">
    <xmlCellPr id="1" uniqueName="P1075343">
      <xmlPr mapId="1" xpath="/GFI-IZD-POD/IFP-GFI-IZD-POD_1000340/P1075343" xmlDataType="decimal"/>
    </xmlCellPr>
  </singleXmlCell>
</singleXmlCells>
</file>

<file path=xl/tables/tableSingleCells3.xml><?xml version="1.0" encoding="utf-8"?>
<singleXmlCells xmlns="http://schemas.openxmlformats.org/spreadsheetml/2006/main">
  <singleXmlCell id="256" r="H7" connectionId="0">
    <xmlCellPr id="1" uniqueName="P1076024">
      <xmlPr mapId="1" xpath="/GFI-IZD-POD/ISD-GFI-IZD-POD_1000341/P1076024" xmlDataType="decimal"/>
    </xmlCellPr>
  </singleXmlCell>
  <singleXmlCell id="257" r="I7" connectionId="0">
    <xmlCellPr id="1" uniqueName="P1076032">
      <xmlPr mapId="1" xpath="/GFI-IZD-POD/ISD-GFI-IZD-POD_1000341/P1076032" xmlDataType="decimal"/>
    </xmlCellPr>
  </singleXmlCell>
  <singleXmlCell id="258" r="H8" connectionId="0">
    <xmlCellPr id="1" uniqueName="P1076039">
      <xmlPr mapId="1" xpath="/GFI-IZD-POD/ISD-GFI-IZD-POD_1000341/P1076039" xmlDataType="decimal"/>
    </xmlCellPr>
  </singleXmlCell>
  <singleXmlCell id="259" r="I8" connectionId="0">
    <xmlCellPr id="1" uniqueName="P1076041">
      <xmlPr mapId="1" xpath="/GFI-IZD-POD/ISD-GFI-IZD-POD_1000341/P1076041" xmlDataType="decimal"/>
    </xmlCellPr>
  </singleXmlCell>
  <singleXmlCell id="260" r="H9" connectionId="0">
    <xmlCellPr id="1" uniqueName="P1076043">
      <xmlPr mapId="1" xpath="/GFI-IZD-POD/ISD-GFI-IZD-POD_1000341/P1076043" xmlDataType="decimal"/>
    </xmlCellPr>
  </singleXmlCell>
  <singleXmlCell id="261" r="I9" connectionId="0">
    <xmlCellPr id="1" uniqueName="P1076046">
      <xmlPr mapId="1" xpath="/GFI-IZD-POD/ISD-GFI-IZD-POD_1000341/P1076046" xmlDataType="decimal"/>
    </xmlCellPr>
  </singleXmlCell>
  <singleXmlCell id="262" r="H10" connectionId="0">
    <xmlCellPr id="1" uniqueName="P1076048">
      <xmlPr mapId="1" xpath="/GFI-IZD-POD/ISD-GFI-IZD-POD_1000341/P1076048" xmlDataType="decimal"/>
    </xmlCellPr>
  </singleXmlCell>
  <singleXmlCell id="263" r="I10" connectionId="0">
    <xmlCellPr id="1" uniqueName="P1076052">
      <xmlPr mapId="1" xpath="/GFI-IZD-POD/ISD-GFI-IZD-POD_1000341/P1076052" xmlDataType="decimal"/>
    </xmlCellPr>
  </singleXmlCell>
  <singleXmlCell id="264" r="H11" connectionId="0">
    <xmlCellPr id="1" uniqueName="P1076056">
      <xmlPr mapId="1" xpath="/GFI-IZD-POD/ISD-GFI-IZD-POD_1000341/P1076056" xmlDataType="decimal"/>
    </xmlCellPr>
  </singleXmlCell>
  <singleXmlCell id="265" r="I11" connectionId="0">
    <xmlCellPr id="1" uniqueName="P1076058">
      <xmlPr mapId="1" xpath="/GFI-IZD-POD/ISD-GFI-IZD-POD_1000341/P1076058" xmlDataType="decimal"/>
    </xmlCellPr>
  </singleXmlCell>
  <singleXmlCell id="266" r="H12" connectionId="0">
    <xmlCellPr id="1" uniqueName="P1076060">
      <xmlPr mapId="1" xpath="/GFI-IZD-POD/ISD-GFI-IZD-POD_1000341/P1076060" xmlDataType="decimal"/>
    </xmlCellPr>
  </singleXmlCell>
  <singleXmlCell id="267" r="I12" connectionId="0">
    <xmlCellPr id="1" uniqueName="P1076062">
      <xmlPr mapId="1" xpath="/GFI-IZD-POD/ISD-GFI-IZD-POD_1000341/P1076062" xmlDataType="decimal"/>
    </xmlCellPr>
  </singleXmlCell>
  <singleXmlCell id="268" r="H13" connectionId="0">
    <xmlCellPr id="1" uniqueName="P1076064">
      <xmlPr mapId="1" xpath="/GFI-IZD-POD/ISD-GFI-IZD-POD_1000341/P1076064" xmlDataType="decimal"/>
    </xmlCellPr>
  </singleXmlCell>
  <singleXmlCell id="269" r="I13" connectionId="0">
    <xmlCellPr id="1" uniqueName="P1076066">
      <xmlPr mapId="1" xpath="/GFI-IZD-POD/ISD-GFI-IZD-POD_1000341/P1076066" xmlDataType="decimal"/>
    </xmlCellPr>
  </singleXmlCell>
  <singleXmlCell id="270" r="H14" connectionId="0">
    <xmlCellPr id="1" uniqueName="P1076069">
      <xmlPr mapId="1" xpath="/GFI-IZD-POD/ISD-GFI-IZD-POD_1000341/P1076069" xmlDataType="decimal"/>
    </xmlCellPr>
  </singleXmlCell>
  <singleXmlCell id="271" r="I14" connectionId="0">
    <xmlCellPr id="1" uniqueName="P1076071">
      <xmlPr mapId="1" xpath="/GFI-IZD-POD/ISD-GFI-IZD-POD_1000341/P1076071" xmlDataType="decimal"/>
    </xmlCellPr>
  </singleXmlCell>
  <singleXmlCell id="272" r="H15" connectionId="0">
    <xmlCellPr id="1" uniqueName="P1076073">
      <xmlPr mapId="1" xpath="/GFI-IZD-POD/ISD-GFI-IZD-POD_1000341/P1076073" xmlDataType="decimal"/>
    </xmlCellPr>
  </singleXmlCell>
  <singleXmlCell id="273" r="I15" connectionId="0">
    <xmlCellPr id="1" uniqueName="P1076076">
      <xmlPr mapId="1" xpath="/GFI-IZD-POD/ISD-GFI-IZD-POD_1000341/P1076076" xmlDataType="decimal"/>
    </xmlCellPr>
  </singleXmlCell>
  <singleXmlCell id="274" r="H16" connectionId="0">
    <xmlCellPr id="1" uniqueName="P1076078">
      <xmlPr mapId="1" xpath="/GFI-IZD-POD/ISD-GFI-IZD-POD_1000341/P1076078" xmlDataType="decimal"/>
    </xmlCellPr>
  </singleXmlCell>
  <singleXmlCell id="275" r="I16" connectionId="0">
    <xmlCellPr id="1" uniqueName="P1076080">
      <xmlPr mapId="1" xpath="/GFI-IZD-POD/ISD-GFI-IZD-POD_1000341/P1076080" xmlDataType="decimal"/>
    </xmlCellPr>
  </singleXmlCell>
  <singleXmlCell id="276" r="H17" connectionId="0">
    <xmlCellPr id="1" uniqueName="P1076082">
      <xmlPr mapId="1" xpath="/GFI-IZD-POD/ISD-GFI-IZD-POD_1000341/P1076082" xmlDataType="decimal"/>
    </xmlCellPr>
  </singleXmlCell>
  <singleXmlCell id="277" r="I17" connectionId="0">
    <xmlCellPr id="1" uniqueName="P1076084">
      <xmlPr mapId="1" xpath="/GFI-IZD-POD/ISD-GFI-IZD-POD_1000341/P1076084" xmlDataType="decimal"/>
    </xmlCellPr>
  </singleXmlCell>
  <singleXmlCell id="278" r="H18" connectionId="0">
    <xmlCellPr id="1" uniqueName="P1076087">
      <xmlPr mapId="1" xpath="/GFI-IZD-POD/ISD-GFI-IZD-POD_1000341/P1076087" xmlDataType="decimal"/>
    </xmlCellPr>
  </singleXmlCell>
  <singleXmlCell id="279" r="I18" connectionId="0">
    <xmlCellPr id="1" uniqueName="P1076090">
      <xmlPr mapId="1" xpath="/GFI-IZD-POD/ISD-GFI-IZD-POD_1000341/P1076090" xmlDataType="decimal"/>
    </xmlCellPr>
  </singleXmlCell>
  <singleXmlCell id="280" r="H19" connectionId="0">
    <xmlCellPr id="1" uniqueName="P1076092">
      <xmlPr mapId="1" xpath="/GFI-IZD-POD/ISD-GFI-IZD-POD_1000341/P1076092" xmlDataType="decimal"/>
    </xmlCellPr>
  </singleXmlCell>
  <singleXmlCell id="281" r="I19" connectionId="0">
    <xmlCellPr id="1" uniqueName="P1076094">
      <xmlPr mapId="1" xpath="/GFI-IZD-POD/ISD-GFI-IZD-POD_1000341/P1076094" xmlDataType="decimal"/>
    </xmlCellPr>
  </singleXmlCell>
  <singleXmlCell id="282" r="H20" connectionId="0">
    <xmlCellPr id="1" uniqueName="P1076095">
      <xmlPr mapId="1" xpath="/GFI-IZD-POD/ISD-GFI-IZD-POD_1000341/P1076095" xmlDataType="decimal"/>
    </xmlCellPr>
  </singleXmlCell>
  <singleXmlCell id="283" r="I20" connectionId="0">
    <xmlCellPr id="1" uniqueName="P1076098">
      <xmlPr mapId="1" xpath="/GFI-IZD-POD/ISD-GFI-IZD-POD_1000341/P1076098" xmlDataType="decimal"/>
    </xmlCellPr>
  </singleXmlCell>
  <singleXmlCell id="284" r="H21" connectionId="0">
    <xmlCellPr id="1" uniqueName="P1076101">
      <xmlPr mapId="1" xpath="/GFI-IZD-POD/ISD-GFI-IZD-POD_1000341/P1076101" xmlDataType="decimal"/>
    </xmlCellPr>
  </singleXmlCell>
  <singleXmlCell id="285" r="I21" connectionId="0">
    <xmlCellPr id="1" uniqueName="P1076103">
      <xmlPr mapId="1" xpath="/GFI-IZD-POD/ISD-GFI-IZD-POD_1000341/P1076103" xmlDataType="decimal"/>
    </xmlCellPr>
  </singleXmlCell>
  <singleXmlCell id="286" r="H22" connectionId="0">
    <xmlCellPr id="1" uniqueName="P1076105">
      <xmlPr mapId="1" xpath="/GFI-IZD-POD/ISD-GFI-IZD-POD_1000341/P1076105" xmlDataType="decimal"/>
    </xmlCellPr>
  </singleXmlCell>
  <singleXmlCell id="287" r="I22" connectionId="0">
    <xmlCellPr id="1" uniqueName="P1076107">
      <xmlPr mapId="1" xpath="/GFI-IZD-POD/ISD-GFI-IZD-POD_1000341/P1076107" xmlDataType="decimal"/>
    </xmlCellPr>
  </singleXmlCell>
  <singleXmlCell id="288" r="H23" connectionId="0">
    <xmlCellPr id="1" uniqueName="P1076109">
      <xmlPr mapId="1" xpath="/GFI-IZD-POD/ISD-GFI-IZD-POD_1000341/P1076109" xmlDataType="decimal"/>
    </xmlCellPr>
  </singleXmlCell>
  <singleXmlCell id="289" r="I23" connectionId="0">
    <xmlCellPr id="1" uniqueName="P1076111">
      <xmlPr mapId="1" xpath="/GFI-IZD-POD/ISD-GFI-IZD-POD_1000341/P1076111" xmlDataType="decimal"/>
    </xmlCellPr>
  </singleXmlCell>
  <singleXmlCell id="290" r="H24" connectionId="0">
    <xmlCellPr id="1" uniqueName="P1076113">
      <xmlPr mapId="1" xpath="/GFI-IZD-POD/ISD-GFI-IZD-POD_1000341/P1076113" xmlDataType="decimal"/>
    </xmlCellPr>
  </singleXmlCell>
  <singleXmlCell id="291" r="I24" connectionId="0">
    <xmlCellPr id="1" uniqueName="P1076115">
      <xmlPr mapId="1" xpath="/GFI-IZD-POD/ISD-GFI-IZD-POD_1000341/P1076115" xmlDataType="decimal"/>
    </xmlCellPr>
  </singleXmlCell>
  <singleXmlCell id="292" r="H25" connectionId="0">
    <xmlCellPr id="1" uniqueName="P1076117">
      <xmlPr mapId="1" xpath="/GFI-IZD-POD/ISD-GFI-IZD-POD_1000341/P1076117" xmlDataType="decimal"/>
    </xmlCellPr>
  </singleXmlCell>
  <singleXmlCell id="293" r="I25" connectionId="0">
    <xmlCellPr id="1" uniqueName="P1076122">
      <xmlPr mapId="1" xpath="/GFI-IZD-POD/ISD-GFI-IZD-POD_1000341/P1076122" xmlDataType="decimal"/>
    </xmlCellPr>
  </singleXmlCell>
  <singleXmlCell id="294" r="H26" connectionId="0">
    <xmlCellPr id="1" uniqueName="P1076126">
      <xmlPr mapId="1" xpath="/GFI-IZD-POD/ISD-GFI-IZD-POD_1000341/P1076126" xmlDataType="decimal"/>
    </xmlCellPr>
  </singleXmlCell>
  <singleXmlCell id="295" r="I26" connectionId="0">
    <xmlCellPr id="1" uniqueName="P1076128">
      <xmlPr mapId="1" xpath="/GFI-IZD-POD/ISD-GFI-IZD-POD_1000341/P1076128" xmlDataType="decimal"/>
    </xmlCellPr>
  </singleXmlCell>
  <singleXmlCell id="296" r="H27" connectionId="0">
    <xmlCellPr id="1" uniqueName="P1076130">
      <xmlPr mapId="1" xpath="/GFI-IZD-POD/ISD-GFI-IZD-POD_1000341/P1076130" xmlDataType="decimal"/>
    </xmlCellPr>
  </singleXmlCell>
  <singleXmlCell id="297" r="I27" connectionId="0">
    <xmlCellPr id="1" uniqueName="P1076132">
      <xmlPr mapId="1" xpath="/GFI-IZD-POD/ISD-GFI-IZD-POD_1000341/P1076132" xmlDataType="decimal"/>
    </xmlCellPr>
  </singleXmlCell>
  <singleXmlCell id="298" r="H28" connectionId="0">
    <xmlCellPr id="1" uniqueName="P1076134">
      <xmlPr mapId="1" xpath="/GFI-IZD-POD/ISD-GFI-IZD-POD_1000341/P1076134" xmlDataType="decimal"/>
    </xmlCellPr>
  </singleXmlCell>
  <singleXmlCell id="299" r="I28" connectionId="0">
    <xmlCellPr id="1" uniqueName="P1076136">
      <xmlPr mapId="1" xpath="/GFI-IZD-POD/ISD-GFI-IZD-POD_1000341/P1076136" xmlDataType="decimal"/>
    </xmlCellPr>
  </singleXmlCell>
  <singleXmlCell id="300" r="H29" connectionId="0">
    <xmlCellPr id="1" uniqueName="P1076138">
      <xmlPr mapId="1" xpath="/GFI-IZD-POD/ISD-GFI-IZD-POD_1000341/P1076138" xmlDataType="decimal"/>
    </xmlCellPr>
  </singleXmlCell>
  <singleXmlCell id="301" r="I29" connectionId="0">
    <xmlCellPr id="1" uniqueName="P1076140">
      <xmlPr mapId="1" xpath="/GFI-IZD-POD/ISD-GFI-IZD-POD_1000341/P1076140" xmlDataType="decimal"/>
    </xmlCellPr>
  </singleXmlCell>
  <singleXmlCell id="302" r="H30" connectionId="0">
    <xmlCellPr id="1" uniqueName="P1076142">
      <xmlPr mapId="1" xpath="/GFI-IZD-POD/ISD-GFI-IZD-POD_1000341/P1076142" xmlDataType="decimal"/>
    </xmlCellPr>
  </singleXmlCell>
  <singleXmlCell id="303" r="I30" connectionId="0">
    <xmlCellPr id="1" uniqueName="P1076144">
      <xmlPr mapId="1" xpath="/GFI-IZD-POD/ISD-GFI-IZD-POD_1000341/P1076144" xmlDataType="decimal"/>
    </xmlCellPr>
  </singleXmlCell>
  <singleXmlCell id="304" r="H31" connectionId="0">
    <xmlCellPr id="1" uniqueName="P1076147">
      <xmlPr mapId="1" xpath="/GFI-IZD-POD/ISD-GFI-IZD-POD_1000341/P1076147" xmlDataType="decimal"/>
    </xmlCellPr>
  </singleXmlCell>
  <singleXmlCell id="305" r="I31" connectionId="0">
    <xmlCellPr id="1" uniqueName="P1076150">
      <xmlPr mapId="1" xpath="/GFI-IZD-POD/ISD-GFI-IZD-POD_1000341/P1076150" xmlDataType="decimal"/>
    </xmlCellPr>
  </singleXmlCell>
  <singleXmlCell id="306" r="H32" connectionId="0">
    <xmlCellPr id="1" uniqueName="P1076152">
      <xmlPr mapId="1" xpath="/GFI-IZD-POD/ISD-GFI-IZD-POD_1000341/P1076152" xmlDataType="decimal"/>
    </xmlCellPr>
  </singleXmlCell>
  <singleXmlCell id="307" r="I32" connectionId="0">
    <xmlCellPr id="1" uniqueName="P1076154">
      <xmlPr mapId="1" xpath="/GFI-IZD-POD/ISD-GFI-IZD-POD_1000341/P1076154" xmlDataType="decimal"/>
    </xmlCellPr>
  </singleXmlCell>
  <singleXmlCell id="308" r="H33" connectionId="0">
    <xmlCellPr id="1" uniqueName="P1076156">
      <xmlPr mapId="1" xpath="/GFI-IZD-POD/ISD-GFI-IZD-POD_1000341/P1076156" xmlDataType="decimal"/>
    </xmlCellPr>
  </singleXmlCell>
  <singleXmlCell id="309" r="I33" connectionId="0">
    <xmlCellPr id="1" uniqueName="P1076158">
      <xmlPr mapId="1" xpath="/GFI-IZD-POD/ISD-GFI-IZD-POD_1000341/P1076158" xmlDataType="decimal"/>
    </xmlCellPr>
  </singleXmlCell>
  <singleXmlCell id="310" r="H34" connectionId="0">
    <xmlCellPr id="1" uniqueName="P1076162">
      <xmlPr mapId="1" xpath="/GFI-IZD-POD/ISD-GFI-IZD-POD_1000341/P1076162" xmlDataType="decimal"/>
    </xmlCellPr>
  </singleXmlCell>
  <singleXmlCell id="311" r="I34" connectionId="0">
    <xmlCellPr id="1" uniqueName="P1076164">
      <xmlPr mapId="1" xpath="/GFI-IZD-POD/ISD-GFI-IZD-POD_1000341/P1076164" xmlDataType="decimal"/>
    </xmlCellPr>
  </singleXmlCell>
  <singleXmlCell id="312" r="H35" connectionId="0">
    <xmlCellPr id="1" uniqueName="P1076166">
      <xmlPr mapId="1" xpath="/GFI-IZD-POD/ISD-GFI-IZD-POD_1000341/P1076166" xmlDataType="decimal"/>
    </xmlCellPr>
  </singleXmlCell>
  <singleXmlCell id="313" r="I35" connectionId="0">
    <xmlCellPr id="1" uniqueName="P1076168">
      <xmlPr mapId="1" xpath="/GFI-IZD-POD/ISD-GFI-IZD-POD_1000341/P1076168" xmlDataType="decimal"/>
    </xmlCellPr>
  </singleXmlCell>
  <singleXmlCell id="314" r="H36" connectionId="0">
    <xmlCellPr id="1" uniqueName="P1076170">
      <xmlPr mapId="1" xpath="/GFI-IZD-POD/ISD-GFI-IZD-POD_1000341/P1076170" xmlDataType="decimal"/>
    </xmlCellPr>
  </singleXmlCell>
  <singleXmlCell id="315" r="I36" connectionId="0">
    <xmlCellPr id="1" uniqueName="P1076173">
      <xmlPr mapId="1" xpath="/GFI-IZD-POD/ISD-GFI-IZD-POD_1000341/P1076173" xmlDataType="decimal"/>
    </xmlCellPr>
  </singleXmlCell>
  <singleXmlCell id="316" r="H37" connectionId="0">
    <xmlCellPr id="1" uniqueName="P1076175">
      <xmlPr mapId="1" xpath="/GFI-IZD-POD/ISD-GFI-IZD-POD_1000341/P1076175" xmlDataType="decimal"/>
    </xmlCellPr>
  </singleXmlCell>
  <singleXmlCell id="317" r="I37" connectionId="0">
    <xmlCellPr id="1" uniqueName="P1076178">
      <xmlPr mapId="1" xpath="/GFI-IZD-POD/ISD-GFI-IZD-POD_1000341/P1076178" xmlDataType="decimal"/>
    </xmlCellPr>
  </singleXmlCell>
  <singleXmlCell id="318" r="H38" connectionId="0">
    <xmlCellPr id="1" uniqueName="P1076180">
      <xmlPr mapId="1" xpath="/GFI-IZD-POD/ISD-GFI-IZD-POD_1000341/P1076180" xmlDataType="decimal"/>
    </xmlCellPr>
  </singleXmlCell>
  <singleXmlCell id="319" r="I38" connectionId="0">
    <xmlCellPr id="1" uniqueName="P1076182">
      <xmlPr mapId="1" xpath="/GFI-IZD-POD/ISD-GFI-IZD-POD_1000341/P1076182" xmlDataType="decimal"/>
    </xmlCellPr>
  </singleXmlCell>
  <singleXmlCell id="320" r="H39" connectionId="0">
    <xmlCellPr id="1" uniqueName="P1076234">
      <xmlPr mapId="1" xpath="/GFI-IZD-POD/ISD-GFI-IZD-POD_1000341/P1076234" xmlDataType="decimal"/>
    </xmlCellPr>
  </singleXmlCell>
  <singleXmlCell id="321" r="I39" connectionId="0">
    <xmlCellPr id="1" uniqueName="P1076236">
      <xmlPr mapId="1" xpath="/GFI-IZD-POD/ISD-GFI-IZD-POD_1000341/P1076236" xmlDataType="decimal"/>
    </xmlCellPr>
  </singleXmlCell>
  <singleXmlCell id="322" r="H40" connectionId="0">
    <xmlCellPr id="1" uniqueName="P1076240">
      <xmlPr mapId="1" xpath="/GFI-IZD-POD/ISD-GFI-IZD-POD_1000341/P1076240" xmlDataType="decimal"/>
    </xmlCellPr>
  </singleXmlCell>
  <singleXmlCell id="323" r="I40" connectionId="0">
    <xmlCellPr id="1" uniqueName="P1076243">
      <xmlPr mapId="1" xpath="/GFI-IZD-POD/ISD-GFI-IZD-POD_1000341/P1076243" xmlDataType="decimal"/>
    </xmlCellPr>
  </singleXmlCell>
  <singleXmlCell id="324" r="H41" connectionId="0">
    <xmlCellPr id="1" uniqueName="P1076245">
      <xmlPr mapId="1" xpath="/GFI-IZD-POD/ISD-GFI-IZD-POD_1000341/P1076245" xmlDataType="decimal"/>
    </xmlCellPr>
  </singleXmlCell>
  <singleXmlCell id="325" r="I41" connectionId="0">
    <xmlCellPr id="1" uniqueName="P1076247">
      <xmlPr mapId="1" xpath="/GFI-IZD-POD/ISD-GFI-IZD-POD_1000341/P1076247" xmlDataType="decimal"/>
    </xmlCellPr>
  </singleXmlCell>
  <singleXmlCell id="326" r="H42" connectionId="0">
    <xmlCellPr id="1" uniqueName="P1076249">
      <xmlPr mapId="1" xpath="/GFI-IZD-POD/ISD-GFI-IZD-POD_1000341/P1076249" xmlDataType="decimal"/>
    </xmlCellPr>
  </singleXmlCell>
  <singleXmlCell id="327" r="I42" connectionId="0">
    <xmlCellPr id="1" uniqueName="P1076251">
      <xmlPr mapId="1" xpath="/GFI-IZD-POD/ISD-GFI-IZD-POD_1000341/P1076251" xmlDataType="decimal"/>
    </xmlCellPr>
  </singleXmlCell>
  <singleXmlCell id="328" r="H43" connectionId="0">
    <xmlCellPr id="1" uniqueName="P1076253">
      <xmlPr mapId="1" xpath="/GFI-IZD-POD/ISD-GFI-IZD-POD_1000341/P1076253" xmlDataType="decimal"/>
    </xmlCellPr>
  </singleXmlCell>
  <singleXmlCell id="329" r="I43" connectionId="0">
    <xmlCellPr id="1" uniqueName="P1076255">
      <xmlPr mapId="1" xpath="/GFI-IZD-POD/ISD-GFI-IZD-POD_1000341/P1076255" xmlDataType="decimal"/>
    </xmlCellPr>
  </singleXmlCell>
  <singleXmlCell id="330" r="H44" connectionId="0">
    <xmlCellPr id="1" uniqueName="P1076257">
      <xmlPr mapId="1" xpath="/GFI-IZD-POD/ISD-GFI-IZD-POD_1000341/P1076257" xmlDataType="decimal"/>
    </xmlCellPr>
  </singleXmlCell>
  <singleXmlCell id="331" r="I44" connectionId="0">
    <xmlCellPr id="1" uniqueName="P1076259">
      <xmlPr mapId="1" xpath="/GFI-IZD-POD/ISD-GFI-IZD-POD_1000341/P1076259" xmlDataType="decimal"/>
    </xmlCellPr>
  </singleXmlCell>
  <singleXmlCell id="332" r="H45" connectionId="0">
    <xmlCellPr id="1" uniqueName="P1076262">
      <xmlPr mapId="1" xpath="/GFI-IZD-POD/ISD-GFI-IZD-POD_1000341/P1076262" xmlDataType="decimal"/>
    </xmlCellPr>
  </singleXmlCell>
  <singleXmlCell id="333" r="I45" connectionId="0">
    <xmlCellPr id="1" uniqueName="P1076264">
      <xmlPr mapId="1" xpath="/GFI-IZD-POD/ISD-GFI-IZD-POD_1000341/P1076264" xmlDataType="decimal"/>
    </xmlCellPr>
  </singleXmlCell>
  <singleXmlCell id="334" r="H46" connectionId="0">
    <xmlCellPr id="1" uniqueName="P1076274">
      <xmlPr mapId="1" xpath="/GFI-IZD-POD/ISD-GFI-IZD-POD_1000341/P1076274" xmlDataType="decimal"/>
    </xmlCellPr>
  </singleXmlCell>
  <singleXmlCell id="335" r="I46" connectionId="0">
    <xmlCellPr id="1" uniqueName="P1076276">
      <xmlPr mapId="1" xpath="/GFI-IZD-POD/ISD-GFI-IZD-POD_1000341/P1076276" xmlDataType="decimal"/>
    </xmlCellPr>
  </singleXmlCell>
  <singleXmlCell id="336" r="H47" connectionId="0">
    <xmlCellPr id="1" uniqueName="P1076278">
      <xmlPr mapId="1" xpath="/GFI-IZD-POD/ISD-GFI-IZD-POD_1000341/P1076278" xmlDataType="decimal"/>
    </xmlCellPr>
  </singleXmlCell>
  <singleXmlCell id="337" r="I47" connectionId="0">
    <xmlCellPr id="1" uniqueName="P1076280">
      <xmlPr mapId="1" xpath="/GFI-IZD-POD/ISD-GFI-IZD-POD_1000341/P1076280" xmlDataType="decimal"/>
    </xmlCellPr>
  </singleXmlCell>
  <singleXmlCell id="338" r="H48" connectionId="0">
    <xmlCellPr id="1" uniqueName="P1076281">
      <xmlPr mapId="1" xpath="/GFI-IZD-POD/ISD-GFI-IZD-POD_1000341/P1076281" xmlDataType="decimal"/>
    </xmlCellPr>
  </singleXmlCell>
  <singleXmlCell id="339" r="I48" connectionId="0">
    <xmlCellPr id="1" uniqueName="P1076282">
      <xmlPr mapId="1" xpath="/GFI-IZD-POD/ISD-GFI-IZD-POD_1000341/P1076282" xmlDataType="decimal"/>
    </xmlCellPr>
  </singleXmlCell>
  <singleXmlCell id="340" r="H49" connectionId="0">
    <xmlCellPr id="1" uniqueName="P1076283">
      <xmlPr mapId="1" xpath="/GFI-IZD-POD/ISD-GFI-IZD-POD_1000341/P1076283" xmlDataType="decimal"/>
    </xmlCellPr>
  </singleXmlCell>
  <singleXmlCell id="341" r="I49" connectionId="0">
    <xmlCellPr id="1" uniqueName="P1076284">
      <xmlPr mapId="1" xpath="/GFI-IZD-POD/ISD-GFI-IZD-POD_1000341/P1076284" xmlDataType="decimal"/>
    </xmlCellPr>
  </singleXmlCell>
  <singleXmlCell id="342" r="H50" connectionId="0">
    <xmlCellPr id="1" uniqueName="P1076285">
      <xmlPr mapId="1" xpath="/GFI-IZD-POD/ISD-GFI-IZD-POD_1000341/P1076285" xmlDataType="decimal"/>
    </xmlCellPr>
  </singleXmlCell>
  <singleXmlCell id="343" r="I50" connectionId="0">
    <xmlCellPr id="1" uniqueName="P1076286">
      <xmlPr mapId="1" xpath="/GFI-IZD-POD/ISD-GFI-IZD-POD_1000341/P1076286" xmlDataType="decimal"/>
    </xmlCellPr>
  </singleXmlCell>
  <singleXmlCell id="344" r="H51" connectionId="0">
    <xmlCellPr id="1" uniqueName="P1076287">
      <xmlPr mapId="1" xpath="/GFI-IZD-POD/ISD-GFI-IZD-POD_1000341/P1076287" xmlDataType="decimal"/>
    </xmlCellPr>
  </singleXmlCell>
  <singleXmlCell id="345" r="I51" connectionId="0">
    <xmlCellPr id="1" uniqueName="P1076288">
      <xmlPr mapId="1" xpath="/GFI-IZD-POD/ISD-GFI-IZD-POD_1000341/P1076288" xmlDataType="decimal"/>
    </xmlCellPr>
  </singleXmlCell>
  <singleXmlCell id="346" r="H52" connectionId="0">
    <xmlCellPr id="1" uniqueName="P1076289">
      <xmlPr mapId="1" xpath="/GFI-IZD-POD/ISD-GFI-IZD-POD_1000341/P1076289" xmlDataType="decimal"/>
    </xmlCellPr>
  </singleXmlCell>
  <singleXmlCell id="347" r="I52" connectionId="0">
    <xmlCellPr id="1" uniqueName="P1076291">
      <xmlPr mapId="1" xpath="/GFI-IZD-POD/ISD-GFI-IZD-POD_1000341/P1076291" xmlDataType="decimal"/>
    </xmlCellPr>
  </singleXmlCell>
  <singleXmlCell id="348" r="H53" connectionId="0">
    <xmlCellPr id="1" uniqueName="P1076293">
      <xmlPr mapId="1" xpath="/GFI-IZD-POD/ISD-GFI-IZD-POD_1000341/P1076293" xmlDataType="decimal"/>
    </xmlCellPr>
  </singleXmlCell>
  <singleXmlCell id="349" r="I53" connectionId="0">
    <xmlCellPr id="1" uniqueName="P1076295">
      <xmlPr mapId="1" xpath="/GFI-IZD-POD/ISD-GFI-IZD-POD_1000341/P1076295" xmlDataType="decimal"/>
    </xmlCellPr>
  </singleXmlCell>
  <singleXmlCell id="350" r="H54" connectionId="0">
    <xmlCellPr id="1" uniqueName="P1076297">
      <xmlPr mapId="1" xpath="/GFI-IZD-POD/ISD-GFI-IZD-POD_1000341/P1076297" xmlDataType="decimal"/>
    </xmlCellPr>
  </singleXmlCell>
  <singleXmlCell id="351" r="I54" connectionId="0">
    <xmlCellPr id="1" uniqueName="P1076299">
      <xmlPr mapId="1" xpath="/GFI-IZD-POD/ISD-GFI-IZD-POD_1000341/P1076299" xmlDataType="decimal"/>
    </xmlCellPr>
  </singleXmlCell>
  <singleXmlCell id="352" r="H55" connectionId="0">
    <xmlCellPr id="1" uniqueName="P1076301">
      <xmlPr mapId="1" xpath="/GFI-IZD-POD/ISD-GFI-IZD-POD_1000341/P1076301" xmlDataType="decimal"/>
    </xmlCellPr>
  </singleXmlCell>
  <singleXmlCell id="353" r="I55" connectionId="0">
    <xmlCellPr id="1" uniqueName="P1076303">
      <xmlPr mapId="1" xpath="/GFI-IZD-POD/ISD-GFI-IZD-POD_1000341/P1076303" xmlDataType="decimal"/>
    </xmlCellPr>
  </singleXmlCell>
  <singleXmlCell id="354" r="H56" connectionId="0">
    <xmlCellPr id="1" uniqueName="P1076315">
      <xmlPr mapId="1" xpath="/GFI-IZD-POD/ISD-GFI-IZD-POD_1000341/P1076315" xmlDataType="decimal"/>
    </xmlCellPr>
  </singleXmlCell>
  <singleXmlCell id="355" r="I56" connectionId="0">
    <xmlCellPr id="1" uniqueName="P1076317">
      <xmlPr mapId="1" xpath="/GFI-IZD-POD/ISD-GFI-IZD-POD_1000341/P1076317" xmlDataType="decimal"/>
    </xmlCellPr>
  </singleXmlCell>
  <singleXmlCell id="356" r="H57" connectionId="0">
    <xmlCellPr id="1" uniqueName="P1076322">
      <xmlPr mapId="1" xpath="/GFI-IZD-POD/ISD-GFI-IZD-POD_1000341/P1076322" xmlDataType="decimal"/>
    </xmlCellPr>
  </singleXmlCell>
  <singleXmlCell id="357" r="I57" connectionId="0">
    <xmlCellPr id="1" uniqueName="P1076324">
      <xmlPr mapId="1" xpath="/GFI-IZD-POD/ISD-GFI-IZD-POD_1000341/P1076324" xmlDataType="decimal"/>
    </xmlCellPr>
  </singleXmlCell>
  <singleXmlCell id="358" r="H58" connectionId="0">
    <xmlCellPr id="1" uniqueName="P1076326">
      <xmlPr mapId="1" xpath="/GFI-IZD-POD/ISD-GFI-IZD-POD_1000341/P1076326" xmlDataType="decimal"/>
    </xmlCellPr>
  </singleXmlCell>
  <singleXmlCell id="359" r="I58" connectionId="0">
    <xmlCellPr id="1" uniqueName="P1076330">
      <xmlPr mapId="1" xpath="/GFI-IZD-POD/ISD-GFI-IZD-POD_1000341/P1076330" xmlDataType="decimal"/>
    </xmlCellPr>
  </singleXmlCell>
  <singleXmlCell id="360" r="H59" connectionId="0">
    <xmlCellPr id="1" uniqueName="P1076331">
      <xmlPr mapId="1" xpath="/GFI-IZD-POD/ISD-GFI-IZD-POD_1000341/P1076331" xmlDataType="decimal"/>
    </xmlCellPr>
  </singleXmlCell>
  <singleXmlCell id="361" r="I59" connectionId="0">
    <xmlCellPr id="1" uniqueName="P1076332">
      <xmlPr mapId="1" xpath="/GFI-IZD-POD/ISD-GFI-IZD-POD_1000341/P1076332" xmlDataType="decimal"/>
    </xmlCellPr>
  </singleXmlCell>
  <singleXmlCell id="362" r="H60" connectionId="0">
    <xmlCellPr id="1" uniqueName="P1076333">
      <xmlPr mapId="1" xpath="/GFI-IZD-POD/ISD-GFI-IZD-POD_1000341/P1076333" xmlDataType="decimal"/>
    </xmlCellPr>
  </singleXmlCell>
  <singleXmlCell id="363" r="I60" connectionId="0">
    <xmlCellPr id="1" uniqueName="P1076334">
      <xmlPr mapId="1" xpath="/GFI-IZD-POD/ISD-GFI-IZD-POD_1000341/P1076334" xmlDataType="decimal"/>
    </xmlCellPr>
  </singleXmlCell>
  <singleXmlCell id="364" r="H61" connectionId="0">
    <xmlCellPr id="1" uniqueName="P1076335">
      <xmlPr mapId="1" xpath="/GFI-IZD-POD/ISD-GFI-IZD-POD_1000341/P1076335" xmlDataType="decimal"/>
    </xmlCellPr>
  </singleXmlCell>
  <singleXmlCell id="365" r="I61" connectionId="0">
    <xmlCellPr id="1" uniqueName="P1076336">
      <xmlPr mapId="1" xpath="/GFI-IZD-POD/ISD-GFI-IZD-POD_1000341/P1076336" xmlDataType="decimal"/>
    </xmlCellPr>
  </singleXmlCell>
  <singleXmlCell id="366" r="H62" connectionId="0">
    <xmlCellPr id="1" uniqueName="P1076337">
      <xmlPr mapId="1" xpath="/GFI-IZD-POD/ISD-GFI-IZD-POD_1000341/P1076337" xmlDataType="decimal"/>
    </xmlCellPr>
  </singleXmlCell>
  <singleXmlCell id="367" r="I62" connectionId="0">
    <xmlCellPr id="1" uniqueName="P1076338">
      <xmlPr mapId="1" xpath="/GFI-IZD-POD/ISD-GFI-IZD-POD_1000341/P1076338" xmlDataType="decimal"/>
    </xmlCellPr>
  </singleXmlCell>
  <singleXmlCell id="368" r="H63" connectionId="0">
    <xmlCellPr id="1" uniqueName="P1076339">
      <xmlPr mapId="1" xpath="/GFI-IZD-POD/ISD-GFI-IZD-POD_1000341/P1076339" xmlDataType="decimal"/>
    </xmlCellPr>
  </singleXmlCell>
  <singleXmlCell id="369" r="I63" connectionId="0">
    <xmlCellPr id="1" uniqueName="P1076340">
      <xmlPr mapId="1" xpath="/GFI-IZD-POD/ISD-GFI-IZD-POD_1000341/P1076340" xmlDataType="decimal"/>
    </xmlCellPr>
  </singleXmlCell>
  <singleXmlCell id="370" r="H64" connectionId="0">
    <xmlCellPr id="1" uniqueName="P1076341">
      <xmlPr mapId="1" xpath="/GFI-IZD-POD/ISD-GFI-IZD-POD_1000341/P1076341" xmlDataType="decimal"/>
    </xmlCellPr>
  </singleXmlCell>
  <singleXmlCell id="371" r="I64" connectionId="0">
    <xmlCellPr id="1" uniqueName="P1076342">
      <xmlPr mapId="1" xpath="/GFI-IZD-POD/ISD-GFI-IZD-POD_1000341/P1076342" xmlDataType="decimal"/>
    </xmlCellPr>
  </singleXmlCell>
  <singleXmlCell id="372" r="H65" connectionId="0">
    <xmlCellPr id="1" uniqueName="P1076343">
      <xmlPr mapId="1" xpath="/GFI-IZD-POD/ISD-GFI-IZD-POD_1000341/P1076343" xmlDataType="decimal"/>
    </xmlCellPr>
  </singleXmlCell>
  <singleXmlCell id="373" r="I65" connectionId="0">
    <xmlCellPr id="1" uniqueName="P1076344">
      <xmlPr mapId="1" xpath="/GFI-IZD-POD/ISD-GFI-IZD-POD_1000341/P1076344" xmlDataType="decimal"/>
    </xmlCellPr>
  </singleXmlCell>
  <singleXmlCell id="374" r="H66" connectionId="0">
    <xmlCellPr id="1" uniqueName="P1076345">
      <xmlPr mapId="1" xpath="/GFI-IZD-POD/ISD-GFI-IZD-POD_1000341/P1076345" xmlDataType="decimal"/>
    </xmlCellPr>
  </singleXmlCell>
  <singleXmlCell id="375" r="I66" connectionId="0">
    <xmlCellPr id="1" uniqueName="P1076346">
      <xmlPr mapId="1" xpath="/GFI-IZD-POD/ISD-GFI-IZD-POD_1000341/P1076346" xmlDataType="decimal"/>
    </xmlCellPr>
  </singleXmlCell>
  <singleXmlCell id="376" r="H67" connectionId="0">
    <xmlCellPr id="1" uniqueName="P1076347">
      <xmlPr mapId="1" xpath="/GFI-IZD-POD/ISD-GFI-IZD-POD_1000341/P1076347" xmlDataType="decimal"/>
    </xmlCellPr>
  </singleXmlCell>
  <singleXmlCell id="377" r="I67" connectionId="0">
    <xmlCellPr id="1" uniqueName="P1076348">
      <xmlPr mapId="1" xpath="/GFI-IZD-POD/ISD-GFI-IZD-POD_1000341/P1076348" xmlDataType="decimal"/>
    </xmlCellPr>
  </singleXmlCell>
  <singleXmlCell id="378" r="H69" connectionId="0">
    <xmlCellPr id="1" uniqueName="P1076349">
      <xmlPr mapId="1" xpath="/GFI-IZD-POD/ISD-GFI-IZD-POD_1000341/P1076349" xmlDataType="decimal"/>
    </xmlCellPr>
  </singleXmlCell>
  <singleXmlCell id="379" r="I69" connectionId="0">
    <xmlCellPr id="1" uniqueName="P1076350">
      <xmlPr mapId="1" xpath="/GFI-IZD-POD/ISD-GFI-IZD-POD_1000341/P1076350" xmlDataType="decimal"/>
    </xmlCellPr>
  </singleXmlCell>
  <singleXmlCell id="380" r="H70" connectionId="0">
    <xmlCellPr id="1" uniqueName="P1076351">
      <xmlPr mapId="1" xpath="/GFI-IZD-POD/ISD-GFI-IZD-POD_1000341/P1076351" xmlDataType="decimal"/>
    </xmlCellPr>
  </singleXmlCell>
  <singleXmlCell id="381" r="I70" connectionId="0">
    <xmlCellPr id="1" uniqueName="P1076352">
      <xmlPr mapId="1" xpath="/GFI-IZD-POD/ISD-GFI-IZD-POD_1000341/P1076352" xmlDataType="decimal"/>
    </xmlCellPr>
  </singleXmlCell>
  <singleXmlCell id="382" r="H71" connectionId="0">
    <xmlCellPr id="1" uniqueName="P1076353">
      <xmlPr mapId="1" xpath="/GFI-IZD-POD/ISD-GFI-IZD-POD_1000341/P1076353" xmlDataType="decimal"/>
    </xmlCellPr>
  </singleXmlCell>
  <singleXmlCell id="383" r="I71" connectionId="0">
    <xmlCellPr id="1" uniqueName="P1076354">
      <xmlPr mapId="1" xpath="/GFI-IZD-POD/ISD-GFI-IZD-POD_1000341/P1076354" xmlDataType="decimal"/>
    </xmlCellPr>
  </singleXmlCell>
  <singleXmlCell id="384" r="H72" connectionId="0">
    <xmlCellPr id="1" uniqueName="P1076355">
      <xmlPr mapId="1" xpath="/GFI-IZD-POD/ISD-GFI-IZD-POD_1000341/P1076355" xmlDataType="decimal"/>
    </xmlCellPr>
  </singleXmlCell>
  <singleXmlCell id="385" r="I72" connectionId="0">
    <xmlCellPr id="1" uniqueName="P1076356">
      <xmlPr mapId="1" xpath="/GFI-IZD-POD/ISD-GFI-IZD-POD_1000341/P1076356" xmlDataType="decimal"/>
    </xmlCellPr>
  </singleXmlCell>
  <singleXmlCell id="386" r="H73" connectionId="0">
    <xmlCellPr id="1" uniqueName="P1076357">
      <xmlPr mapId="1" xpath="/GFI-IZD-POD/ISD-GFI-IZD-POD_1000341/P1076357" xmlDataType="decimal"/>
    </xmlCellPr>
  </singleXmlCell>
  <singleXmlCell id="387" r="I73" connectionId="0">
    <xmlCellPr id="1" uniqueName="P1076358">
      <xmlPr mapId="1" xpath="/GFI-IZD-POD/ISD-GFI-IZD-POD_1000341/P1076358" xmlDataType="decimal"/>
    </xmlCellPr>
  </singleXmlCell>
  <singleXmlCell id="388" r="H74" connectionId="0">
    <xmlCellPr id="1" uniqueName="P1076359">
      <xmlPr mapId="1" xpath="/GFI-IZD-POD/ISD-GFI-IZD-POD_1000341/P1076359" xmlDataType="decimal"/>
    </xmlCellPr>
  </singleXmlCell>
  <singleXmlCell id="389" r="I74" connectionId="0">
    <xmlCellPr id="1" uniqueName="P1076360">
      <xmlPr mapId="1" xpath="/GFI-IZD-POD/ISD-GFI-IZD-POD_1000341/P1076360" xmlDataType="decimal"/>
    </xmlCellPr>
  </singleXmlCell>
  <singleXmlCell id="390" r="H76" connectionId="0">
    <xmlCellPr id="1" uniqueName="P1076361">
      <xmlPr mapId="1" xpath="/GFI-IZD-POD/ISD-GFI-IZD-POD_1000341/P1076361" xmlDataType="decimal"/>
    </xmlCellPr>
  </singleXmlCell>
  <singleXmlCell id="391" r="I76" connectionId="0">
    <xmlCellPr id="1" uniqueName="P1076362">
      <xmlPr mapId="1" xpath="/GFI-IZD-POD/ISD-GFI-IZD-POD_1000341/P1076362" xmlDataType="decimal"/>
    </xmlCellPr>
  </singleXmlCell>
  <singleXmlCell id="392" r="H77" connectionId="0">
    <xmlCellPr id="1" uniqueName="P1076363">
      <xmlPr mapId="1" xpath="/GFI-IZD-POD/ISD-GFI-IZD-POD_1000341/P1076363" xmlDataType="decimal"/>
    </xmlCellPr>
  </singleXmlCell>
  <singleXmlCell id="393" r="I77" connectionId="0">
    <xmlCellPr id="1" uniqueName="P1076364">
      <xmlPr mapId="1" xpath="/GFI-IZD-POD/ISD-GFI-IZD-POD_1000341/P1076364" xmlDataType="decimal"/>
    </xmlCellPr>
  </singleXmlCell>
  <singleXmlCell id="394" r="H78" connectionId="0">
    <xmlCellPr id="1" uniqueName="P1076365">
      <xmlPr mapId="1" xpath="/GFI-IZD-POD/ISD-GFI-IZD-POD_1000341/P1076365" xmlDataType="decimal"/>
    </xmlCellPr>
  </singleXmlCell>
  <singleXmlCell id="395" r="I78" connectionId="0">
    <xmlCellPr id="1" uniqueName="P1076366">
      <xmlPr mapId="1" xpath="/GFI-IZD-POD/ISD-GFI-IZD-POD_1000341/P1076366" xmlDataType="decimal"/>
    </xmlCellPr>
  </singleXmlCell>
  <singleXmlCell id="396" r="H79" connectionId="0">
    <xmlCellPr id="1" uniqueName="P1076367">
      <xmlPr mapId="1" xpath="/GFI-IZD-POD/ISD-GFI-IZD-POD_1000341/P1076367" xmlDataType="decimal"/>
    </xmlCellPr>
  </singleXmlCell>
  <singleXmlCell id="397" r="I79" connectionId="0">
    <xmlCellPr id="1" uniqueName="P1076368">
      <xmlPr mapId="1" xpath="/GFI-IZD-POD/ISD-GFI-IZD-POD_1000341/P1076368" xmlDataType="decimal"/>
    </xmlCellPr>
  </singleXmlCell>
  <singleXmlCell id="398" r="H80" connectionId="0">
    <xmlCellPr id="1" uniqueName="P1076369">
      <xmlPr mapId="1" xpath="/GFI-IZD-POD/ISD-GFI-IZD-POD_1000341/P1076369" xmlDataType="decimal"/>
    </xmlCellPr>
  </singleXmlCell>
  <singleXmlCell id="399" r="I80" connectionId="0">
    <xmlCellPr id="1" uniqueName="P1076370">
      <xmlPr mapId="1" xpath="/GFI-IZD-POD/ISD-GFI-IZD-POD_1000341/P1076370" xmlDataType="decimal"/>
    </xmlCellPr>
  </singleXmlCell>
  <singleXmlCell id="400" r="H81" connectionId="0">
    <xmlCellPr id="1" uniqueName="P1076371">
      <xmlPr mapId="1" xpath="/GFI-IZD-POD/ISD-GFI-IZD-POD_1000341/P1076371" xmlDataType="decimal"/>
    </xmlCellPr>
  </singleXmlCell>
  <singleXmlCell id="401" r="I81" connectionId="0">
    <xmlCellPr id="1" uniqueName="P1076372">
      <xmlPr mapId="1" xpath="/GFI-IZD-POD/ISD-GFI-IZD-POD_1000341/P1076372" xmlDataType="decimal"/>
    </xmlCellPr>
  </singleXmlCell>
  <singleXmlCell id="402" r="H82" connectionId="0">
    <xmlCellPr id="1" uniqueName="P1076373">
      <xmlPr mapId="1" xpath="/GFI-IZD-POD/ISD-GFI-IZD-POD_1000341/P1076373" xmlDataType="decimal"/>
    </xmlCellPr>
  </singleXmlCell>
  <singleXmlCell id="403" r="I82" connectionId="0">
    <xmlCellPr id="1" uniqueName="P1076374">
      <xmlPr mapId="1" xpath="/GFI-IZD-POD/ISD-GFI-IZD-POD_1000341/P1076374" xmlDataType="decimal"/>
    </xmlCellPr>
  </singleXmlCell>
  <singleXmlCell id="404" r="H84" connectionId="0">
    <xmlCellPr id="1" uniqueName="P1076375">
      <xmlPr mapId="1" xpath="/GFI-IZD-POD/ISD-GFI-IZD-POD_1000341/P1076375" xmlDataType="decimal"/>
    </xmlCellPr>
  </singleXmlCell>
  <singleXmlCell id="405" r="I84" connectionId="0">
    <xmlCellPr id="1" uniqueName="P1076376">
      <xmlPr mapId="1" xpath="/GFI-IZD-POD/ISD-GFI-IZD-POD_1000341/P1076376" xmlDataType="decimal"/>
    </xmlCellPr>
  </singleXmlCell>
  <singleXmlCell id="406" r="H85" connectionId="0">
    <xmlCellPr id="1" uniqueName="P1076377">
      <xmlPr mapId="1" xpath="/GFI-IZD-POD/ISD-GFI-IZD-POD_1000341/P1076377" xmlDataType="decimal"/>
    </xmlCellPr>
  </singleXmlCell>
  <singleXmlCell id="407" r="I85" connectionId="0">
    <xmlCellPr id="1" uniqueName="P1076378">
      <xmlPr mapId="1" xpath="/GFI-IZD-POD/ISD-GFI-IZD-POD_1000341/P1076378" xmlDataType="decimal"/>
    </xmlCellPr>
  </singleXmlCell>
  <singleXmlCell id="408" r="H86" connectionId="0">
    <xmlCellPr id="1" uniqueName="P1076379">
      <xmlPr mapId="1" xpath="/GFI-IZD-POD/ISD-GFI-IZD-POD_1000341/P1076379" xmlDataType="decimal"/>
    </xmlCellPr>
  </singleXmlCell>
  <singleXmlCell id="409" r="I86" connectionId="0">
    <xmlCellPr id="1" uniqueName="P1076380">
      <xmlPr mapId="1" xpath="/GFI-IZD-POD/ISD-GFI-IZD-POD_1000341/P1076380" xmlDataType="decimal"/>
    </xmlCellPr>
  </singleXmlCell>
  <singleXmlCell id="410" r="H88" connectionId="0">
    <xmlCellPr id="1" uniqueName="P1076381">
      <xmlPr mapId="1" xpath="/GFI-IZD-POD/ISD-GFI-IZD-POD_1000341/P1076381" xmlDataType="decimal"/>
    </xmlCellPr>
  </singleXmlCell>
  <singleXmlCell id="411" r="I88" connectionId="0">
    <xmlCellPr id="1" uniqueName="P1076382">
      <xmlPr mapId="1" xpath="/GFI-IZD-POD/ISD-GFI-IZD-POD_1000341/P1076382" xmlDataType="decimal"/>
    </xmlCellPr>
  </singleXmlCell>
  <singleXmlCell id="412" r="H89" connectionId="0">
    <xmlCellPr id="1" uniqueName="P1076383">
      <xmlPr mapId="1" xpath="/GFI-IZD-POD/ISD-GFI-IZD-POD_1000341/P1076383" xmlDataType="decimal"/>
    </xmlCellPr>
  </singleXmlCell>
  <singleXmlCell id="413" r="I89" connectionId="0">
    <xmlCellPr id="1" uniqueName="P1076384">
      <xmlPr mapId="1" xpath="/GFI-IZD-POD/ISD-GFI-IZD-POD_1000341/P1076384" xmlDataType="decimal"/>
    </xmlCellPr>
  </singleXmlCell>
  <singleXmlCell id="414" r="H90" connectionId="0">
    <xmlCellPr id="1" uniqueName="P1076385">
      <xmlPr mapId="1" xpath="/GFI-IZD-POD/ISD-GFI-IZD-POD_1000341/P1076385" xmlDataType="decimal"/>
    </xmlCellPr>
  </singleXmlCell>
  <singleXmlCell id="415" r="I90" connectionId="0">
    <xmlCellPr id="1" uniqueName="P1076386">
      <xmlPr mapId="1" xpath="/GFI-IZD-POD/ISD-GFI-IZD-POD_1000341/P1076386" xmlDataType="decimal"/>
    </xmlCellPr>
  </singleXmlCell>
  <singleXmlCell id="416" r="H91" connectionId="0">
    <xmlCellPr id="1" uniqueName="P1076387">
      <xmlPr mapId="1" xpath="/GFI-IZD-POD/ISD-GFI-IZD-POD_1000341/P1076387" xmlDataType="decimal"/>
    </xmlCellPr>
  </singleXmlCell>
  <singleXmlCell id="417" r="I91" connectionId="0">
    <xmlCellPr id="1" uniqueName="P1076388">
      <xmlPr mapId="1" xpath="/GFI-IZD-POD/ISD-GFI-IZD-POD_1000341/P1076388" xmlDataType="decimal"/>
    </xmlCellPr>
  </singleXmlCell>
  <singleXmlCell id="418" r="H92" connectionId="0">
    <xmlCellPr id="1" uniqueName="P1076389">
      <xmlPr mapId="1" xpath="/GFI-IZD-POD/ISD-GFI-IZD-POD_1000341/P1076389" xmlDataType="decimal"/>
    </xmlCellPr>
  </singleXmlCell>
  <singleXmlCell id="419" r="I92" connectionId="0">
    <xmlCellPr id="1" uniqueName="P1076390">
      <xmlPr mapId="1" xpath="/GFI-IZD-POD/ISD-GFI-IZD-POD_1000341/P1076390" xmlDataType="decimal"/>
    </xmlCellPr>
  </singleXmlCell>
  <singleXmlCell id="420" r="H93" connectionId="0">
    <xmlCellPr id="1" uniqueName="P1076391">
      <xmlPr mapId="1" xpath="/GFI-IZD-POD/ISD-GFI-IZD-POD_1000341/P1076391" xmlDataType="decimal"/>
    </xmlCellPr>
  </singleXmlCell>
  <singleXmlCell id="421" r="I93" connectionId="0">
    <xmlCellPr id="1" uniqueName="P1076392">
      <xmlPr mapId="1" xpath="/GFI-IZD-POD/ISD-GFI-IZD-POD_1000341/P1076392" xmlDataType="decimal"/>
    </xmlCellPr>
  </singleXmlCell>
  <singleXmlCell id="422" r="H94" connectionId="0">
    <xmlCellPr id="1" uniqueName="P1076393">
      <xmlPr mapId="1" xpath="/GFI-IZD-POD/ISD-GFI-IZD-POD_1000341/P1076393" xmlDataType="decimal"/>
    </xmlCellPr>
  </singleXmlCell>
  <singleXmlCell id="423" r="I94" connectionId="0">
    <xmlCellPr id="1" uniqueName="P1076394">
      <xmlPr mapId="1" xpath="/GFI-IZD-POD/ISD-GFI-IZD-POD_1000341/P1076394" xmlDataType="decimal"/>
    </xmlCellPr>
  </singleXmlCell>
  <singleXmlCell id="424" r="H95" connectionId="0">
    <xmlCellPr id="1" uniqueName="P1076395">
      <xmlPr mapId="1" xpath="/GFI-IZD-POD/ISD-GFI-IZD-POD_1000341/P1076395" xmlDataType="decimal"/>
    </xmlCellPr>
  </singleXmlCell>
  <singleXmlCell id="425" r="I95" connectionId="0">
    <xmlCellPr id="1" uniqueName="P1076396">
      <xmlPr mapId="1" xpath="/GFI-IZD-POD/ISD-GFI-IZD-POD_1000341/P1076396" xmlDataType="decimal"/>
    </xmlCellPr>
  </singleXmlCell>
  <singleXmlCell id="426" r="H96" connectionId="0">
    <xmlCellPr id="1" uniqueName="P1076397">
      <xmlPr mapId="1" xpath="/GFI-IZD-POD/ISD-GFI-IZD-POD_1000341/P1076397" xmlDataType="decimal"/>
    </xmlCellPr>
  </singleXmlCell>
  <singleXmlCell id="427" r="I96" connectionId="0">
    <xmlCellPr id="1" uniqueName="P1076398">
      <xmlPr mapId="1" xpath="/GFI-IZD-POD/ISD-GFI-IZD-POD_1000341/P1076398" xmlDataType="decimal"/>
    </xmlCellPr>
  </singleXmlCell>
  <singleXmlCell id="428" r="H97" connectionId="0">
    <xmlCellPr id="1" uniqueName="P1076399">
      <xmlPr mapId="1" xpath="/GFI-IZD-POD/ISD-GFI-IZD-POD_1000341/P1076399" xmlDataType="decimal"/>
    </xmlCellPr>
  </singleXmlCell>
  <singleXmlCell id="429" r="I97" connectionId="0">
    <xmlCellPr id="1" uniqueName="P1076400">
      <xmlPr mapId="1" xpath="/GFI-IZD-POD/ISD-GFI-IZD-POD_1000341/P1076400" xmlDataType="decimal"/>
    </xmlCellPr>
  </singleXmlCell>
  <singleXmlCell id="430" r="H98" connectionId="0">
    <xmlCellPr id="1" uniqueName="P1076401">
      <xmlPr mapId="1" xpath="/GFI-IZD-POD/ISD-GFI-IZD-POD_1000341/P1076401" xmlDataType="decimal"/>
    </xmlCellPr>
  </singleXmlCell>
  <singleXmlCell id="431" r="I98" connectionId="0">
    <xmlCellPr id="1" uniqueName="P1076402">
      <xmlPr mapId="1" xpath="/GFI-IZD-POD/ISD-GFI-IZD-POD_1000341/P1076402" xmlDataType="decimal"/>
    </xmlCellPr>
  </singleXmlCell>
  <singleXmlCell id="432" r="H99" connectionId="0">
    <xmlCellPr id="1" uniqueName="P1076403">
      <xmlPr mapId="1" xpath="/GFI-IZD-POD/ISD-GFI-IZD-POD_1000341/P1076403" xmlDataType="decimal"/>
    </xmlCellPr>
  </singleXmlCell>
  <singleXmlCell id="433" r="I99" connectionId="0">
    <xmlCellPr id="1" uniqueName="P1076404">
      <xmlPr mapId="1" xpath="/GFI-IZD-POD/ISD-GFI-IZD-POD_1000341/P1076404" xmlDataType="decimal"/>
    </xmlCellPr>
  </singleXmlCell>
  <singleXmlCell id="434" r="H100" connectionId="0">
    <xmlCellPr id="1" uniqueName="P1076405">
      <xmlPr mapId="1" xpath="/GFI-IZD-POD/ISD-GFI-IZD-POD_1000341/P1076405" xmlDataType="decimal"/>
    </xmlCellPr>
  </singleXmlCell>
  <singleXmlCell id="435" r="I100" connectionId="0">
    <xmlCellPr id="1" uniqueName="P1076406">
      <xmlPr mapId="1" xpath="/GFI-IZD-POD/ISD-GFI-IZD-POD_1000341/P1076406" xmlDataType="decimal"/>
    </xmlCellPr>
  </singleXmlCell>
  <singleXmlCell id="436" r="H102" connectionId="0">
    <xmlCellPr id="1" uniqueName="P1076407">
      <xmlPr mapId="1" xpath="/GFI-IZD-POD/ISD-GFI-IZD-POD_1000341/P1076407" xmlDataType="decimal"/>
    </xmlCellPr>
  </singleXmlCell>
  <singleXmlCell id="437" r="I102" connectionId="0">
    <xmlCellPr id="1" uniqueName="P1076408">
      <xmlPr mapId="1" xpath="/GFI-IZD-POD/ISD-GFI-IZD-POD_1000341/P1076408" xmlDataType="decimal"/>
    </xmlCellPr>
  </singleXmlCell>
  <singleXmlCell id="438" r="H103" connectionId="0">
    <xmlCellPr id="1" uniqueName="P1076409">
      <xmlPr mapId="1" xpath="/GFI-IZD-POD/ISD-GFI-IZD-POD_1000341/P1076409" xmlDataType="decimal"/>
    </xmlCellPr>
  </singleXmlCell>
  <singleXmlCell id="439" r="I103" connectionId="0">
    <xmlCellPr id="1" uniqueName="P1076410">
      <xmlPr mapId="1" xpath="/GFI-IZD-POD/ISD-GFI-IZD-POD_1000341/P1076410" xmlDataType="decimal"/>
    </xmlCellPr>
  </singleXmlCell>
  <singleXmlCell id="440" r="H104" connectionId="0">
    <xmlCellPr id="1" uniqueName="P1076411">
      <xmlPr mapId="1" xpath="/GFI-IZD-POD/ISD-GFI-IZD-POD_1000341/P1076411" xmlDataType="decimal"/>
    </xmlCellPr>
  </singleXmlCell>
  <singleXmlCell id="441" r="I104" connectionId="0">
    <xmlCellPr id="1" uniqueName="P1076412">
      <xmlPr mapId="1" xpath="/GFI-IZD-POD/ISD-GFI-IZD-POD_1000341/P1076412" xmlDataType="decimal"/>
    </xmlCellPr>
  </singleXmlCell>
</singleXmlCells>
</file>

<file path=xl/tables/tableSingleCells4.xml><?xml version="1.0" encoding="utf-8"?>
<singleXmlCells xmlns="http://schemas.openxmlformats.org/spreadsheetml/2006/main">
  <singleXmlCell id="442" r="H8" connectionId="0">
    <xmlCellPr id="1" uniqueName="P1076413">
      <xmlPr mapId="1" xpath="/GFI-IZD-POD/NTI-GFI-IZD-POD_1000342/P1076413" xmlDataType="decimal"/>
    </xmlCellPr>
  </singleXmlCell>
  <singleXmlCell id="443" r="I8" connectionId="0">
    <xmlCellPr id="1" uniqueName="P1076414">
      <xmlPr mapId="1" xpath="/GFI-IZD-POD/NTI-GFI-IZD-POD_1000342/P1076414" xmlDataType="decimal"/>
    </xmlCellPr>
  </singleXmlCell>
  <singleXmlCell id="444" r="H9" connectionId="0">
    <xmlCellPr id="1" uniqueName="P1076415">
      <xmlPr mapId="1" xpath="/GFI-IZD-POD/NTI-GFI-IZD-POD_1000342/P1076415" xmlDataType="decimal"/>
    </xmlCellPr>
  </singleXmlCell>
  <singleXmlCell id="445" r="I9" connectionId="0">
    <xmlCellPr id="1" uniqueName="P1076416">
      <xmlPr mapId="1" xpath="/GFI-IZD-POD/NTI-GFI-IZD-POD_1000342/P1076416" xmlDataType="decimal"/>
    </xmlCellPr>
  </singleXmlCell>
  <singleXmlCell id="446" r="H10" connectionId="0">
    <xmlCellPr id="1" uniqueName="P1076417">
      <xmlPr mapId="1" xpath="/GFI-IZD-POD/NTI-GFI-IZD-POD_1000342/P1076417" xmlDataType="decimal"/>
    </xmlCellPr>
  </singleXmlCell>
  <singleXmlCell id="447" r="I10" connectionId="0">
    <xmlCellPr id="1" uniqueName="P1076418">
      <xmlPr mapId="1" xpath="/GFI-IZD-POD/NTI-GFI-IZD-POD_1000342/P1076418" xmlDataType="decimal"/>
    </xmlCellPr>
  </singleXmlCell>
  <singleXmlCell id="448" r="H11" connectionId="0">
    <xmlCellPr id="1" uniqueName="P1076419">
      <xmlPr mapId="1" xpath="/GFI-IZD-POD/NTI-GFI-IZD-POD_1000342/P1076419" xmlDataType="decimal"/>
    </xmlCellPr>
  </singleXmlCell>
  <singleXmlCell id="449" r="I11" connectionId="0">
    <xmlCellPr id="1" uniqueName="P1076420">
      <xmlPr mapId="1" xpath="/GFI-IZD-POD/NTI-GFI-IZD-POD_1000342/P1076420" xmlDataType="decimal"/>
    </xmlCellPr>
  </singleXmlCell>
  <singleXmlCell id="450" r="H12" connectionId="0">
    <xmlCellPr id="1" uniqueName="P1076421">
      <xmlPr mapId="1" xpath="/GFI-IZD-POD/NTI-GFI-IZD-POD_1000342/P1076421" xmlDataType="decimal"/>
    </xmlCellPr>
  </singleXmlCell>
  <singleXmlCell id="451" r="I12" connectionId="0">
    <xmlCellPr id="1" uniqueName="P1076422">
      <xmlPr mapId="1" xpath="/GFI-IZD-POD/NTI-GFI-IZD-POD_1000342/P1076422" xmlDataType="decimal"/>
    </xmlCellPr>
  </singleXmlCell>
  <singleXmlCell id="452" r="H13" connectionId="0">
    <xmlCellPr id="1" uniqueName="P1076423">
      <xmlPr mapId="1" xpath="/GFI-IZD-POD/NTI-GFI-IZD-POD_1000342/P1076423" xmlDataType="decimal"/>
    </xmlCellPr>
  </singleXmlCell>
  <singleXmlCell id="453" r="I13" connectionId="0">
    <xmlCellPr id="1" uniqueName="P1076424">
      <xmlPr mapId="1" xpath="/GFI-IZD-POD/NTI-GFI-IZD-POD_1000342/P1076424" xmlDataType="decimal"/>
    </xmlCellPr>
  </singleXmlCell>
  <singleXmlCell id="454" r="H14" connectionId="0">
    <xmlCellPr id="1" uniqueName="P1076425">
      <xmlPr mapId="1" xpath="/GFI-IZD-POD/NTI-GFI-IZD-POD_1000342/P1076425" xmlDataType="decimal"/>
    </xmlCellPr>
  </singleXmlCell>
  <singleXmlCell id="455" r="I14" connectionId="0">
    <xmlCellPr id="1" uniqueName="P1076426">
      <xmlPr mapId="1" xpath="/GFI-IZD-POD/NTI-GFI-IZD-POD_1000342/P1076426" xmlDataType="decimal"/>
    </xmlCellPr>
  </singleXmlCell>
  <singleXmlCell id="456" r="H15" connectionId="0">
    <xmlCellPr id="1" uniqueName="P1076427">
      <xmlPr mapId="1" xpath="/GFI-IZD-POD/NTI-GFI-IZD-POD_1000342/P1076427" xmlDataType="decimal"/>
    </xmlCellPr>
  </singleXmlCell>
  <singleXmlCell id="457" r="I15" connectionId="0">
    <xmlCellPr id="1" uniqueName="P1076428">
      <xmlPr mapId="1" xpath="/GFI-IZD-POD/NTI-GFI-IZD-POD_1000342/P1076428" xmlDataType="decimal"/>
    </xmlCellPr>
  </singleXmlCell>
  <singleXmlCell id="458" r="H16" connectionId="0">
    <xmlCellPr id="1" uniqueName="P1076429">
      <xmlPr mapId="1" xpath="/GFI-IZD-POD/NTI-GFI-IZD-POD_1000342/P1076429" xmlDataType="decimal"/>
    </xmlCellPr>
  </singleXmlCell>
  <singleXmlCell id="459" r="I16" connectionId="0">
    <xmlCellPr id="1" uniqueName="P1076430">
      <xmlPr mapId="1" xpath="/GFI-IZD-POD/NTI-GFI-IZD-POD_1000342/P1076430" xmlDataType="decimal"/>
    </xmlCellPr>
  </singleXmlCell>
  <singleXmlCell id="460" r="H17" connectionId="0">
    <xmlCellPr id="1" uniqueName="P1076431">
      <xmlPr mapId="1" xpath="/GFI-IZD-POD/NTI-GFI-IZD-POD_1000342/P1076431" xmlDataType="decimal"/>
    </xmlCellPr>
  </singleXmlCell>
  <singleXmlCell id="461" r="I17" connectionId="0">
    <xmlCellPr id="1" uniqueName="P1076432">
      <xmlPr mapId="1" xpath="/GFI-IZD-POD/NTI-GFI-IZD-POD_1000342/P1076432" xmlDataType="decimal"/>
    </xmlCellPr>
  </singleXmlCell>
  <singleXmlCell id="462" r="H18" connectionId="0">
    <xmlCellPr id="1" uniqueName="P1076433">
      <xmlPr mapId="1" xpath="/GFI-IZD-POD/NTI-GFI-IZD-POD_1000342/P1076433" xmlDataType="decimal"/>
    </xmlCellPr>
  </singleXmlCell>
  <singleXmlCell id="463" r="I18" connectionId="0">
    <xmlCellPr id="1" uniqueName="P1076434">
      <xmlPr mapId="1" xpath="/GFI-IZD-POD/NTI-GFI-IZD-POD_1000342/P1076434" xmlDataType="decimal"/>
    </xmlCellPr>
  </singleXmlCell>
  <singleXmlCell id="464" r="H19" connectionId="0">
    <xmlCellPr id="1" uniqueName="P1076435">
      <xmlPr mapId="1" xpath="/GFI-IZD-POD/NTI-GFI-IZD-POD_1000342/P1076435" xmlDataType="decimal"/>
    </xmlCellPr>
  </singleXmlCell>
  <singleXmlCell id="465" r="I19" connectionId="0">
    <xmlCellPr id="1" uniqueName="P1076436">
      <xmlPr mapId="1" xpath="/GFI-IZD-POD/NTI-GFI-IZD-POD_1000342/P1076436" xmlDataType="decimal"/>
    </xmlCellPr>
  </singleXmlCell>
  <singleXmlCell id="466" r="H20" connectionId="0">
    <xmlCellPr id="1" uniqueName="P1076437">
      <xmlPr mapId="1" xpath="/GFI-IZD-POD/NTI-GFI-IZD-POD_1000342/P1076437" xmlDataType="decimal"/>
    </xmlCellPr>
  </singleXmlCell>
  <singleXmlCell id="467" r="I20" connectionId="0">
    <xmlCellPr id="1" uniqueName="P1076438">
      <xmlPr mapId="1" xpath="/GFI-IZD-POD/NTI-GFI-IZD-POD_1000342/P1076438" xmlDataType="decimal"/>
    </xmlCellPr>
  </singleXmlCell>
  <singleXmlCell id="468" r="H21" connectionId="0">
    <xmlCellPr id="1" uniqueName="P1076439">
      <xmlPr mapId="1" xpath="/GFI-IZD-POD/NTI-GFI-IZD-POD_1000342/P1076439" xmlDataType="decimal"/>
    </xmlCellPr>
  </singleXmlCell>
  <singleXmlCell id="469" r="I21" connectionId="0">
    <xmlCellPr id="1" uniqueName="P1076440">
      <xmlPr mapId="1" xpath="/GFI-IZD-POD/NTI-GFI-IZD-POD_1000342/P1076440" xmlDataType="decimal"/>
    </xmlCellPr>
  </singleXmlCell>
  <singleXmlCell id="470" r="H22" connectionId="0">
    <xmlCellPr id="1" uniqueName="P1076441">
      <xmlPr mapId="1" xpath="/GFI-IZD-POD/NTI-GFI-IZD-POD_1000342/P1076441" xmlDataType="decimal"/>
    </xmlCellPr>
  </singleXmlCell>
  <singleXmlCell id="471" r="I22" connectionId="0">
    <xmlCellPr id="1" uniqueName="P1076442">
      <xmlPr mapId="1" xpath="/GFI-IZD-POD/NTI-GFI-IZD-POD_1000342/P1076442" xmlDataType="decimal"/>
    </xmlCellPr>
  </singleXmlCell>
  <singleXmlCell id="472" r="H23" connectionId="0">
    <xmlCellPr id="1" uniqueName="P1076443">
      <xmlPr mapId="1" xpath="/GFI-IZD-POD/NTI-GFI-IZD-POD_1000342/P1076443" xmlDataType="decimal"/>
    </xmlCellPr>
  </singleXmlCell>
  <singleXmlCell id="473" r="I23" connectionId="0">
    <xmlCellPr id="1" uniqueName="P1076444">
      <xmlPr mapId="1" xpath="/GFI-IZD-POD/NTI-GFI-IZD-POD_1000342/P1076444" xmlDataType="decimal"/>
    </xmlCellPr>
  </singleXmlCell>
  <singleXmlCell id="474" r="H24" connectionId="0">
    <xmlCellPr id="1" uniqueName="P1076445">
      <xmlPr mapId="1" xpath="/GFI-IZD-POD/NTI-GFI-IZD-POD_1000342/P1076445" xmlDataType="decimal"/>
    </xmlCellPr>
  </singleXmlCell>
  <singleXmlCell id="475" r="I24" connectionId="0">
    <xmlCellPr id="1" uniqueName="P1076446">
      <xmlPr mapId="1" xpath="/GFI-IZD-POD/NTI-GFI-IZD-POD_1000342/P1076446" xmlDataType="decimal"/>
    </xmlCellPr>
  </singleXmlCell>
  <singleXmlCell id="476" r="H25" connectionId="0">
    <xmlCellPr id="1" uniqueName="P1076447">
      <xmlPr mapId="1" xpath="/GFI-IZD-POD/NTI-GFI-IZD-POD_1000342/P1076447" xmlDataType="decimal"/>
    </xmlCellPr>
  </singleXmlCell>
  <singleXmlCell id="477" r="I25" connectionId="0">
    <xmlCellPr id="1" uniqueName="P1076448">
      <xmlPr mapId="1" xpath="/GFI-IZD-POD/NTI-GFI-IZD-POD_1000342/P1076448" xmlDataType="decimal"/>
    </xmlCellPr>
  </singleXmlCell>
  <singleXmlCell id="478" r="H26" connectionId="0">
    <xmlCellPr id="1" uniqueName="P1076449">
      <xmlPr mapId="1" xpath="/GFI-IZD-POD/NTI-GFI-IZD-POD_1000342/P1076449" xmlDataType="decimal"/>
    </xmlCellPr>
  </singleXmlCell>
  <singleXmlCell id="479" r="I26" connectionId="0">
    <xmlCellPr id="1" uniqueName="P1076450">
      <xmlPr mapId="1" xpath="/GFI-IZD-POD/NTI-GFI-IZD-POD_1000342/P1076450" xmlDataType="decimal"/>
    </xmlCellPr>
  </singleXmlCell>
  <singleXmlCell id="480" r="H27" connectionId="0">
    <xmlCellPr id="1" uniqueName="P1076451">
      <xmlPr mapId="1" xpath="/GFI-IZD-POD/NTI-GFI-IZD-POD_1000342/P1076451" xmlDataType="decimal"/>
    </xmlCellPr>
  </singleXmlCell>
  <singleXmlCell id="481" r="I27" connectionId="0">
    <xmlCellPr id="1" uniqueName="P1076452">
      <xmlPr mapId="1" xpath="/GFI-IZD-POD/NTI-GFI-IZD-POD_1000342/P1076452" xmlDataType="decimal"/>
    </xmlCellPr>
  </singleXmlCell>
  <singleXmlCell id="482" r="H29" connectionId="0">
    <xmlCellPr id="1" uniqueName="P1076453">
      <xmlPr mapId="1" xpath="/GFI-IZD-POD/NTI-GFI-IZD-POD_1000342/P1076453" xmlDataType="decimal"/>
    </xmlCellPr>
  </singleXmlCell>
  <singleXmlCell id="483" r="I29" connectionId="0">
    <xmlCellPr id="1" uniqueName="P1076454">
      <xmlPr mapId="1" xpath="/GFI-IZD-POD/NTI-GFI-IZD-POD_1000342/P1076454" xmlDataType="decimal"/>
    </xmlCellPr>
  </singleXmlCell>
  <singleXmlCell id="484" r="H30" connectionId="0">
    <xmlCellPr id="1" uniqueName="P1076455">
      <xmlPr mapId="1" xpath="/GFI-IZD-POD/NTI-GFI-IZD-POD_1000342/P1076455" xmlDataType="decimal"/>
    </xmlCellPr>
  </singleXmlCell>
  <singleXmlCell id="485" r="I30" connectionId="0">
    <xmlCellPr id="1" uniqueName="P1076456">
      <xmlPr mapId="1" xpath="/GFI-IZD-POD/NTI-GFI-IZD-POD_1000342/P1076456" xmlDataType="decimal"/>
    </xmlCellPr>
  </singleXmlCell>
  <singleXmlCell id="486" r="H31" connectionId="0">
    <xmlCellPr id="1" uniqueName="P1076457">
      <xmlPr mapId="1" xpath="/GFI-IZD-POD/NTI-GFI-IZD-POD_1000342/P1076457" xmlDataType="decimal"/>
    </xmlCellPr>
  </singleXmlCell>
  <singleXmlCell id="487" r="I31" connectionId="0">
    <xmlCellPr id="1" uniqueName="P1076458">
      <xmlPr mapId="1" xpath="/GFI-IZD-POD/NTI-GFI-IZD-POD_1000342/P1076458" xmlDataType="decimal"/>
    </xmlCellPr>
  </singleXmlCell>
  <singleXmlCell id="488" r="H32" connectionId="0">
    <xmlCellPr id="1" uniqueName="P1076459">
      <xmlPr mapId="1" xpath="/GFI-IZD-POD/NTI-GFI-IZD-POD_1000342/P1076459" xmlDataType="decimal"/>
    </xmlCellPr>
  </singleXmlCell>
  <singleXmlCell id="489" r="I32" connectionId="0">
    <xmlCellPr id="1" uniqueName="P1076460">
      <xmlPr mapId="1" xpath="/GFI-IZD-POD/NTI-GFI-IZD-POD_1000342/P1076460" xmlDataType="decimal"/>
    </xmlCellPr>
  </singleXmlCell>
  <singleXmlCell id="490" r="H33" connectionId="0">
    <xmlCellPr id="1" uniqueName="P1076461">
      <xmlPr mapId="1" xpath="/GFI-IZD-POD/NTI-GFI-IZD-POD_1000342/P1076461" xmlDataType="decimal"/>
    </xmlCellPr>
  </singleXmlCell>
  <singleXmlCell id="491" r="I33" connectionId="0">
    <xmlCellPr id="1" uniqueName="P1076462">
      <xmlPr mapId="1" xpath="/GFI-IZD-POD/NTI-GFI-IZD-POD_1000342/P1076462" xmlDataType="decimal"/>
    </xmlCellPr>
  </singleXmlCell>
  <singleXmlCell id="492" r="H34" connectionId="0">
    <xmlCellPr id="1" uniqueName="P1076463">
      <xmlPr mapId="1" xpath="/GFI-IZD-POD/NTI-GFI-IZD-POD_1000342/P1076463" xmlDataType="decimal"/>
    </xmlCellPr>
  </singleXmlCell>
  <singleXmlCell id="493" r="I34" connectionId="0">
    <xmlCellPr id="1" uniqueName="P1076464">
      <xmlPr mapId="1" xpath="/GFI-IZD-POD/NTI-GFI-IZD-POD_1000342/P1076464" xmlDataType="decimal"/>
    </xmlCellPr>
  </singleXmlCell>
  <singleXmlCell id="494" r="H35" connectionId="0">
    <xmlCellPr id="1" uniqueName="P1076465">
      <xmlPr mapId="1" xpath="/GFI-IZD-POD/NTI-GFI-IZD-POD_1000342/P1076465" xmlDataType="decimal"/>
    </xmlCellPr>
  </singleXmlCell>
  <singleXmlCell id="495" r="I35" connectionId="0">
    <xmlCellPr id="1" uniqueName="P1076466">
      <xmlPr mapId="1" xpath="/GFI-IZD-POD/NTI-GFI-IZD-POD_1000342/P1076466" xmlDataType="decimal"/>
    </xmlCellPr>
  </singleXmlCell>
  <singleXmlCell id="496" r="H36" connectionId="0">
    <xmlCellPr id="1" uniqueName="P1076467">
      <xmlPr mapId="1" xpath="/GFI-IZD-POD/NTI-GFI-IZD-POD_1000342/P1076467" xmlDataType="decimal"/>
    </xmlCellPr>
  </singleXmlCell>
  <singleXmlCell id="497" r="I36" connectionId="0">
    <xmlCellPr id="1" uniqueName="P1076468">
      <xmlPr mapId="1" xpath="/GFI-IZD-POD/NTI-GFI-IZD-POD_1000342/P1076468" xmlDataType="decimal"/>
    </xmlCellPr>
  </singleXmlCell>
  <singleXmlCell id="498" r="H37" connectionId="0">
    <xmlCellPr id="1" uniqueName="P1076469">
      <xmlPr mapId="1" xpath="/GFI-IZD-POD/NTI-GFI-IZD-POD_1000342/P1076469" xmlDataType="decimal"/>
    </xmlCellPr>
  </singleXmlCell>
  <singleXmlCell id="499" r="I37" connectionId="0">
    <xmlCellPr id="1" uniqueName="P1076470">
      <xmlPr mapId="1" xpath="/GFI-IZD-POD/NTI-GFI-IZD-POD_1000342/P1076470" xmlDataType="decimal"/>
    </xmlCellPr>
  </singleXmlCell>
  <singleXmlCell id="500" r="H38" connectionId="0">
    <xmlCellPr id="1" uniqueName="P1076471">
      <xmlPr mapId="1" xpath="/GFI-IZD-POD/NTI-GFI-IZD-POD_1000342/P1076471" xmlDataType="decimal"/>
    </xmlCellPr>
  </singleXmlCell>
  <singleXmlCell id="501" r="I38" connectionId="0">
    <xmlCellPr id="1" uniqueName="P1076472">
      <xmlPr mapId="1" xpath="/GFI-IZD-POD/NTI-GFI-IZD-POD_1000342/P1076472" xmlDataType="decimal"/>
    </xmlCellPr>
  </singleXmlCell>
  <singleXmlCell id="502" r="H39" connectionId="0">
    <xmlCellPr id="1" uniqueName="P1076473">
      <xmlPr mapId="1" xpath="/GFI-IZD-POD/NTI-GFI-IZD-POD_1000342/P1076473" xmlDataType="decimal"/>
    </xmlCellPr>
  </singleXmlCell>
  <singleXmlCell id="503" r="I39" connectionId="0">
    <xmlCellPr id="1" uniqueName="P1076474">
      <xmlPr mapId="1" xpath="/GFI-IZD-POD/NTI-GFI-IZD-POD_1000342/P1076474" xmlDataType="decimal"/>
    </xmlCellPr>
  </singleXmlCell>
  <singleXmlCell id="504" r="H40" connectionId="0">
    <xmlCellPr id="1" uniqueName="P1076475">
      <xmlPr mapId="1" xpath="/GFI-IZD-POD/NTI-GFI-IZD-POD_1000342/P1076475" xmlDataType="decimal"/>
    </xmlCellPr>
  </singleXmlCell>
  <singleXmlCell id="505" r="I40" connectionId="0">
    <xmlCellPr id="1" uniqueName="P1076476">
      <xmlPr mapId="1" xpath="/GFI-IZD-POD/NTI-GFI-IZD-POD_1000342/P1076476" xmlDataType="decimal"/>
    </xmlCellPr>
  </singleXmlCell>
  <singleXmlCell id="506" r="H41" connectionId="0">
    <xmlCellPr id="1" uniqueName="P1076477">
      <xmlPr mapId="1" xpath="/GFI-IZD-POD/NTI-GFI-IZD-POD_1000342/P1076477" xmlDataType="decimal"/>
    </xmlCellPr>
  </singleXmlCell>
  <singleXmlCell id="507" r="I41" connectionId="0">
    <xmlCellPr id="1" uniqueName="P1076478">
      <xmlPr mapId="1" xpath="/GFI-IZD-POD/NTI-GFI-IZD-POD_1000342/P1076478" xmlDataType="decimal"/>
    </xmlCellPr>
  </singleXmlCell>
  <singleXmlCell id="508" r="H42" connectionId="0">
    <xmlCellPr id="1" uniqueName="P1076479">
      <xmlPr mapId="1" xpath="/GFI-IZD-POD/NTI-GFI-IZD-POD_1000342/P1076479" xmlDataType="decimal"/>
    </xmlCellPr>
  </singleXmlCell>
  <singleXmlCell id="509" r="I42" connectionId="0">
    <xmlCellPr id="1" uniqueName="P1076480">
      <xmlPr mapId="1" xpath="/GFI-IZD-POD/NTI-GFI-IZD-POD_1000342/P1076480" xmlDataType="decimal"/>
    </xmlCellPr>
  </singleXmlCell>
  <singleXmlCell id="510" r="H44" connectionId="0">
    <xmlCellPr id="1" uniqueName="P1076481">
      <xmlPr mapId="1" xpath="/GFI-IZD-POD/NTI-GFI-IZD-POD_1000342/P1076481" xmlDataType="decimal"/>
    </xmlCellPr>
  </singleXmlCell>
  <singleXmlCell id="511" r="I44" connectionId="0">
    <xmlCellPr id="1" uniqueName="P1076482">
      <xmlPr mapId="1" xpath="/GFI-IZD-POD/NTI-GFI-IZD-POD_1000342/P1076482" xmlDataType="decimal"/>
    </xmlCellPr>
  </singleXmlCell>
  <singleXmlCell id="512" r="H45" connectionId="0">
    <xmlCellPr id="1" uniqueName="P1076483">
      <xmlPr mapId="1" xpath="/GFI-IZD-POD/NTI-GFI-IZD-POD_1000342/P1076483" xmlDataType="decimal"/>
    </xmlCellPr>
  </singleXmlCell>
  <singleXmlCell id="513" r="I45" connectionId="0">
    <xmlCellPr id="1" uniqueName="P1076484">
      <xmlPr mapId="1" xpath="/GFI-IZD-POD/NTI-GFI-IZD-POD_1000342/P1076484" xmlDataType="decimal"/>
    </xmlCellPr>
  </singleXmlCell>
  <singleXmlCell id="514" r="H46" connectionId="0">
    <xmlCellPr id="1" uniqueName="P1076485">
      <xmlPr mapId="1" xpath="/GFI-IZD-POD/NTI-GFI-IZD-POD_1000342/P1076485" xmlDataType="decimal"/>
    </xmlCellPr>
  </singleXmlCell>
  <singleXmlCell id="515" r="I46" connectionId="0">
    <xmlCellPr id="1" uniqueName="P1076486">
      <xmlPr mapId="1" xpath="/GFI-IZD-POD/NTI-GFI-IZD-POD_1000342/P1076486" xmlDataType="decimal"/>
    </xmlCellPr>
  </singleXmlCell>
  <singleXmlCell id="516" r="H47" connectionId="0">
    <xmlCellPr id="1" uniqueName="P1076487">
      <xmlPr mapId="1" xpath="/GFI-IZD-POD/NTI-GFI-IZD-POD_1000342/P1076487" xmlDataType="decimal"/>
    </xmlCellPr>
  </singleXmlCell>
  <singleXmlCell id="517" r="I47" connectionId="0">
    <xmlCellPr id="1" uniqueName="P1076488">
      <xmlPr mapId="1" xpath="/GFI-IZD-POD/NTI-GFI-IZD-POD_1000342/P1076488" xmlDataType="decimal"/>
    </xmlCellPr>
  </singleXmlCell>
  <singleXmlCell id="518" r="H48" connectionId="0">
    <xmlCellPr id="1" uniqueName="P1076489">
      <xmlPr mapId="1" xpath="/GFI-IZD-POD/NTI-GFI-IZD-POD_1000342/P1076489" xmlDataType="decimal"/>
    </xmlCellPr>
  </singleXmlCell>
  <singleXmlCell id="519" r="I48" connectionId="0">
    <xmlCellPr id="1" uniqueName="P1076490">
      <xmlPr mapId="1" xpath="/GFI-IZD-POD/NTI-GFI-IZD-POD_1000342/P1076490" xmlDataType="decimal"/>
    </xmlCellPr>
  </singleXmlCell>
  <singleXmlCell id="520" r="H49" connectionId="0">
    <xmlCellPr id="1" uniqueName="P1076491">
      <xmlPr mapId="1" xpath="/GFI-IZD-POD/NTI-GFI-IZD-POD_1000342/P1076491" xmlDataType="decimal"/>
    </xmlCellPr>
  </singleXmlCell>
  <singleXmlCell id="521" r="I49" connectionId="0">
    <xmlCellPr id="1" uniqueName="P1076492">
      <xmlPr mapId="1" xpath="/GFI-IZD-POD/NTI-GFI-IZD-POD_1000342/P1076492" xmlDataType="decimal"/>
    </xmlCellPr>
  </singleXmlCell>
  <singleXmlCell id="522" r="H50" connectionId="0">
    <xmlCellPr id="1" uniqueName="P1076493">
      <xmlPr mapId="1" xpath="/GFI-IZD-POD/NTI-GFI-IZD-POD_1000342/P1076493" xmlDataType="decimal"/>
    </xmlCellPr>
  </singleXmlCell>
  <singleXmlCell id="523" r="I50" connectionId="0">
    <xmlCellPr id="1" uniqueName="P1076494">
      <xmlPr mapId="1" xpath="/GFI-IZD-POD/NTI-GFI-IZD-POD_1000342/P1076494" xmlDataType="decimal"/>
    </xmlCellPr>
  </singleXmlCell>
  <singleXmlCell id="524" r="H51" connectionId="0">
    <xmlCellPr id="1" uniqueName="P1076495">
      <xmlPr mapId="1" xpath="/GFI-IZD-POD/NTI-GFI-IZD-POD_1000342/P1076495" xmlDataType="decimal"/>
    </xmlCellPr>
  </singleXmlCell>
  <singleXmlCell id="525" r="I51" connectionId="0">
    <xmlCellPr id="1" uniqueName="P1076496">
      <xmlPr mapId="1" xpath="/GFI-IZD-POD/NTI-GFI-IZD-POD_1000342/P1076496" xmlDataType="decimal"/>
    </xmlCellPr>
  </singleXmlCell>
  <singleXmlCell id="526" r="H52" connectionId="0">
    <xmlCellPr id="1" uniqueName="P1078211">
      <xmlPr mapId="1" xpath="/GFI-IZD-POD/NTI-GFI-IZD-POD_1000342/P1078211" xmlDataType="decimal"/>
    </xmlCellPr>
  </singleXmlCell>
  <singleXmlCell id="527" r="I52" connectionId="0">
    <xmlCellPr id="1" uniqueName="P1078212">
      <xmlPr mapId="1" xpath="/GFI-IZD-POD/NTI-GFI-IZD-POD_1000342/P1078212" xmlDataType="decimal"/>
    </xmlCellPr>
  </singleXmlCell>
  <singleXmlCell id="528" r="H53" connectionId="0">
    <xmlCellPr id="1" uniqueName="P1078213">
      <xmlPr mapId="1" xpath="/GFI-IZD-POD/NTI-GFI-IZD-POD_1000342/P1078213" xmlDataType="decimal"/>
    </xmlCellPr>
  </singleXmlCell>
  <singleXmlCell id="529" r="I53" connectionId="0">
    <xmlCellPr id="1" uniqueName="P1078214">
      <xmlPr mapId="1" xpath="/GFI-IZD-POD/NTI-GFI-IZD-POD_1000342/P1078214" xmlDataType="decimal"/>
    </xmlCellPr>
  </singleXmlCell>
  <singleXmlCell id="530" r="H54" connectionId="0">
    <xmlCellPr id="1" uniqueName="P1078216">
      <xmlPr mapId="1" xpath="/GFI-IZD-POD/NTI-GFI-IZD-POD_1000342/P1078216" xmlDataType="decimal"/>
    </xmlCellPr>
  </singleXmlCell>
  <singleXmlCell id="531" r="I54" connectionId="0">
    <xmlCellPr id="1" uniqueName="P1078218">
      <xmlPr mapId="1" xpath="/GFI-IZD-POD/NTI-GFI-IZD-POD_1000342/P1078218" xmlDataType="decimal"/>
    </xmlCellPr>
  </singleXmlCell>
  <singleXmlCell id="532" r="H55" connectionId="0">
    <xmlCellPr id="1" uniqueName="P1078219">
      <xmlPr mapId="1" xpath="/GFI-IZD-POD/NTI-GFI-IZD-POD_1000342/P1078219" xmlDataType="decimal"/>
    </xmlCellPr>
  </singleXmlCell>
  <singleXmlCell id="533" r="I55" connectionId="0">
    <xmlCellPr id="1" uniqueName="P1078221">
      <xmlPr mapId="1" xpath="/GFI-IZD-POD/NTI-GFI-IZD-POD_1000342/P1078221" xmlDataType="decimal"/>
    </xmlCellPr>
  </singleXmlCell>
  <singleXmlCell id="534" r="H56" connectionId="0">
    <xmlCellPr id="1" uniqueName="P1078223">
      <xmlPr mapId="1" xpath="/GFI-IZD-POD/NTI-GFI-IZD-POD_1000342/P1078223" xmlDataType="decimal"/>
    </xmlCellPr>
  </singleXmlCell>
  <singleXmlCell id="535" r="I56" connectionId="0">
    <xmlCellPr id="1" uniqueName="P1078225">
      <xmlPr mapId="1" xpath="/GFI-IZD-POD/NTI-GFI-IZD-POD_1000342/P1078225" xmlDataType="decimal"/>
    </xmlCellPr>
  </singleXmlCell>
  <singleXmlCell id="536" r="H57" connectionId="0">
    <xmlCellPr id="1" uniqueName="P1078227">
      <xmlPr mapId="1" xpath="/GFI-IZD-POD/NTI-GFI-IZD-POD_1000342/P1078227" xmlDataType="decimal"/>
    </xmlCellPr>
  </singleXmlCell>
  <singleXmlCell id="537" r="I57" connectionId="0">
    <xmlCellPr id="1" uniqueName="P1078228">
      <xmlPr mapId="1" xpath="/GFI-IZD-POD/NTI-GFI-IZD-POD_1000342/P1078228" xmlDataType="decimal"/>
    </xmlCellPr>
  </singleXmlCell>
  <singleXmlCell id="538" r="H58" connectionId="0">
    <xmlCellPr id="1" uniqueName="P1078230">
      <xmlPr mapId="1" xpath="/GFI-IZD-POD/NTI-GFI-IZD-POD_1000342/P1078230" xmlDataType="decimal"/>
    </xmlCellPr>
  </singleXmlCell>
  <singleXmlCell id="539" r="I58" connectionId="0">
    <xmlCellPr id="1" uniqueName="P1078232">
      <xmlPr mapId="1" xpath="/GFI-IZD-POD/NTI-GFI-IZD-POD_1000342/P1078232" xmlDataType="decimal"/>
    </xmlCellPr>
  </singleXmlCell>
  <singleXmlCell id="540" r="H59" connectionId="0">
    <xmlCellPr id="1" uniqueName="P1078234">
      <xmlPr mapId="1" xpath="/GFI-IZD-POD/NTI-GFI-IZD-POD_1000342/P1078234" xmlDataType="decimal"/>
    </xmlCellPr>
  </singleXmlCell>
  <singleXmlCell id="541" r="I59" connectionId="0">
    <xmlCellPr id="1" uniqueName="P1078235">
      <xmlPr mapId="1" xpath="/GFI-IZD-POD/NTI-GFI-IZD-POD_1000342/P1078235" xmlDataType="decimal"/>
    </xmlCellPr>
  </singleXmlCell>
</singleXmlCells>
</file>

<file path=xl/tables/tableSingleCells5.xml><?xml version="1.0" encoding="utf-8"?>
<singleXmlCells xmlns="http://schemas.openxmlformats.org/spreadsheetml/2006/main">
  <singleXmlCell id="542" r="H8" connectionId="0">
    <xmlCellPr id="1" uniqueName="P1078099">
      <xmlPr mapId="1" xpath="/GFI-IZD-POD/NTD-GFI-IZD-POD_1000343/P1078099" xmlDataType="decimal"/>
    </xmlCellPr>
  </singleXmlCell>
  <singleXmlCell id="543" r="I8" connectionId="0">
    <xmlCellPr id="1" uniqueName="P1078100">
      <xmlPr mapId="1" xpath="/GFI-IZD-POD/NTD-GFI-IZD-POD_1000343/P1078100" xmlDataType="decimal"/>
    </xmlCellPr>
  </singleXmlCell>
  <singleXmlCell id="544" r="H9" connectionId="0">
    <xmlCellPr id="1" uniqueName="P1078101">
      <xmlPr mapId="1" xpath="/GFI-IZD-POD/NTD-GFI-IZD-POD_1000343/P1078101" xmlDataType="decimal"/>
    </xmlCellPr>
  </singleXmlCell>
  <singleXmlCell id="545" r="I9" connectionId="0">
    <xmlCellPr id="1" uniqueName="P1078102">
      <xmlPr mapId="1" xpath="/GFI-IZD-POD/NTD-GFI-IZD-POD_1000343/P1078102" xmlDataType="decimal"/>
    </xmlCellPr>
  </singleXmlCell>
  <singleXmlCell id="546" r="H10" connectionId="0">
    <xmlCellPr id="1" uniqueName="P1078103">
      <xmlPr mapId="1" xpath="/GFI-IZD-POD/NTD-GFI-IZD-POD_1000343/P1078103" xmlDataType="decimal"/>
    </xmlCellPr>
  </singleXmlCell>
  <singleXmlCell id="547" r="I10" connectionId="0">
    <xmlCellPr id="1" uniqueName="P1078104">
      <xmlPr mapId="1" xpath="/GFI-IZD-POD/NTD-GFI-IZD-POD_1000343/P1078104" xmlDataType="decimal"/>
    </xmlCellPr>
  </singleXmlCell>
  <singleXmlCell id="548" r="H11" connectionId="0">
    <xmlCellPr id="1" uniqueName="P1078105">
      <xmlPr mapId="1" xpath="/GFI-IZD-POD/NTD-GFI-IZD-POD_1000343/P1078105" xmlDataType="decimal"/>
    </xmlCellPr>
  </singleXmlCell>
  <singleXmlCell id="549" r="I11" connectionId="0">
    <xmlCellPr id="1" uniqueName="P1078106">
      <xmlPr mapId="1" xpath="/GFI-IZD-POD/NTD-GFI-IZD-POD_1000343/P1078106" xmlDataType="decimal"/>
    </xmlCellPr>
  </singleXmlCell>
  <singleXmlCell id="550" r="H12" connectionId="0">
    <xmlCellPr id="1" uniqueName="P1078107">
      <xmlPr mapId="1" xpath="/GFI-IZD-POD/NTD-GFI-IZD-POD_1000343/P1078107" xmlDataType="decimal"/>
    </xmlCellPr>
  </singleXmlCell>
  <singleXmlCell id="551" r="I12" connectionId="0">
    <xmlCellPr id="1" uniqueName="P1078108">
      <xmlPr mapId="1" xpath="/GFI-IZD-POD/NTD-GFI-IZD-POD_1000343/P1078108" xmlDataType="decimal"/>
    </xmlCellPr>
  </singleXmlCell>
  <singleXmlCell id="552" r="H13" connectionId="0">
    <xmlCellPr id="1" uniqueName="P1078109">
      <xmlPr mapId="1" xpath="/GFI-IZD-POD/NTD-GFI-IZD-POD_1000343/P1078109" xmlDataType="decimal"/>
    </xmlCellPr>
  </singleXmlCell>
  <singleXmlCell id="553" r="I13" connectionId="0">
    <xmlCellPr id="1" uniqueName="P1078110">
      <xmlPr mapId="1" xpath="/GFI-IZD-POD/NTD-GFI-IZD-POD_1000343/P1078110" xmlDataType="decimal"/>
    </xmlCellPr>
  </singleXmlCell>
  <singleXmlCell id="554" r="H14" connectionId="0">
    <xmlCellPr id="1" uniqueName="P1078111">
      <xmlPr mapId="1" xpath="/GFI-IZD-POD/NTD-GFI-IZD-POD_1000343/P1078111" xmlDataType="decimal"/>
    </xmlCellPr>
  </singleXmlCell>
  <singleXmlCell id="555" r="I14" connectionId="0">
    <xmlCellPr id="1" uniqueName="P1078112">
      <xmlPr mapId="1" xpath="/GFI-IZD-POD/NTD-GFI-IZD-POD_1000343/P1078112" xmlDataType="decimal"/>
    </xmlCellPr>
  </singleXmlCell>
  <singleXmlCell id="556" r="H15" connectionId="0">
    <xmlCellPr id="1" uniqueName="P1078113">
      <xmlPr mapId="1" xpath="/GFI-IZD-POD/NTD-GFI-IZD-POD_1000343/P1078113" xmlDataType="decimal"/>
    </xmlCellPr>
  </singleXmlCell>
  <singleXmlCell id="557" r="I15" connectionId="0">
    <xmlCellPr id="1" uniqueName="P1078114">
      <xmlPr mapId="1" xpath="/GFI-IZD-POD/NTD-GFI-IZD-POD_1000343/P1078114" xmlDataType="decimal"/>
    </xmlCellPr>
  </singleXmlCell>
  <singleXmlCell id="559" r="H16" connectionId="0">
    <xmlCellPr id="1" uniqueName="P1078115">
      <xmlPr mapId="1" xpath="/GFI-IZD-POD/NTD-GFI-IZD-POD_1000343/P1078115" xmlDataType="decimal"/>
    </xmlCellPr>
  </singleXmlCell>
  <singleXmlCell id="562" r="I16" connectionId="0">
    <xmlCellPr id="1" uniqueName="P1078116">
      <xmlPr mapId="1" xpath="/GFI-IZD-POD/NTD-GFI-IZD-POD_1000343/P1078116" xmlDataType="decimal"/>
    </xmlCellPr>
  </singleXmlCell>
  <singleXmlCell id="563" r="H17" connectionId="0">
    <xmlCellPr id="1" uniqueName="P1078117">
      <xmlPr mapId="1" xpath="/GFI-IZD-POD/NTD-GFI-IZD-POD_1000343/P1078117" xmlDataType="decimal"/>
    </xmlCellPr>
  </singleXmlCell>
  <singleXmlCell id="564" r="I17" connectionId="0">
    <xmlCellPr id="1" uniqueName="P1078118">
      <xmlPr mapId="1" xpath="/GFI-IZD-POD/NTD-GFI-IZD-POD_1000343/P1078118" xmlDataType="decimal"/>
    </xmlCellPr>
  </singleXmlCell>
  <singleXmlCell id="565" r="H18" connectionId="0">
    <xmlCellPr id="1" uniqueName="P1078119">
      <xmlPr mapId="1" xpath="/GFI-IZD-POD/NTD-GFI-IZD-POD_1000343/P1078119" xmlDataType="decimal"/>
    </xmlCellPr>
  </singleXmlCell>
  <singleXmlCell id="566" r="I18" connectionId="0">
    <xmlCellPr id="1" uniqueName="P1078120">
      <xmlPr mapId="1" xpath="/GFI-IZD-POD/NTD-GFI-IZD-POD_1000343/P1078120" xmlDataType="decimal"/>
    </xmlCellPr>
  </singleXmlCell>
  <singleXmlCell id="567" r="H19" connectionId="0">
    <xmlCellPr id="1" uniqueName="P1078121">
      <xmlPr mapId="1" xpath="/GFI-IZD-POD/NTD-GFI-IZD-POD_1000343/P1078121" xmlDataType="decimal"/>
    </xmlCellPr>
  </singleXmlCell>
  <singleXmlCell id="568" r="I19" connectionId="0">
    <xmlCellPr id="1" uniqueName="P1078122">
      <xmlPr mapId="1" xpath="/GFI-IZD-POD/NTD-GFI-IZD-POD_1000343/P1078122" xmlDataType="decimal"/>
    </xmlCellPr>
  </singleXmlCell>
  <singleXmlCell id="569" r="H21" connectionId="0">
    <xmlCellPr id="1" uniqueName="P1078123">
      <xmlPr mapId="1" xpath="/GFI-IZD-POD/NTD-GFI-IZD-POD_1000343/P1078123" xmlDataType="decimal"/>
    </xmlCellPr>
  </singleXmlCell>
  <singleXmlCell id="570" r="I21" connectionId="0">
    <xmlCellPr id="1" uniqueName="P1078124">
      <xmlPr mapId="1" xpath="/GFI-IZD-POD/NTD-GFI-IZD-POD_1000343/P1078124" xmlDataType="decimal"/>
    </xmlCellPr>
  </singleXmlCell>
  <singleXmlCell id="571" r="H22" connectionId="0">
    <xmlCellPr id="1" uniqueName="P1078125">
      <xmlPr mapId="1" xpath="/GFI-IZD-POD/NTD-GFI-IZD-POD_1000343/P1078125" xmlDataType="decimal"/>
    </xmlCellPr>
  </singleXmlCell>
  <singleXmlCell id="572" r="I22" connectionId="0">
    <xmlCellPr id="1" uniqueName="P1078126">
      <xmlPr mapId="1" xpath="/GFI-IZD-POD/NTD-GFI-IZD-POD_1000343/P1078126" xmlDataType="decimal"/>
    </xmlCellPr>
  </singleXmlCell>
  <singleXmlCell id="573" r="H23" connectionId="0">
    <xmlCellPr id="1" uniqueName="P1078127">
      <xmlPr mapId="1" xpath="/GFI-IZD-POD/NTD-GFI-IZD-POD_1000343/P1078127" xmlDataType="decimal"/>
    </xmlCellPr>
  </singleXmlCell>
  <singleXmlCell id="574" r="I23" connectionId="0">
    <xmlCellPr id="1" uniqueName="P1078128">
      <xmlPr mapId="1" xpath="/GFI-IZD-POD/NTD-GFI-IZD-POD_1000343/P1078128" xmlDataType="decimal"/>
    </xmlCellPr>
  </singleXmlCell>
  <singleXmlCell id="575" r="H24" connectionId="0">
    <xmlCellPr id="1" uniqueName="P1078129">
      <xmlPr mapId="1" xpath="/GFI-IZD-POD/NTD-GFI-IZD-POD_1000343/P1078129" xmlDataType="decimal"/>
    </xmlCellPr>
  </singleXmlCell>
  <singleXmlCell id="576" r="I24" connectionId="0">
    <xmlCellPr id="1" uniqueName="P1078130">
      <xmlPr mapId="1" xpath="/GFI-IZD-POD/NTD-GFI-IZD-POD_1000343/P1078130" xmlDataType="decimal"/>
    </xmlCellPr>
  </singleXmlCell>
  <singleXmlCell id="577" r="H25" connectionId="0">
    <xmlCellPr id="1" uniqueName="P1078131">
      <xmlPr mapId="1" xpath="/GFI-IZD-POD/NTD-GFI-IZD-POD_1000343/P1078131" xmlDataType="decimal"/>
    </xmlCellPr>
  </singleXmlCell>
  <singleXmlCell id="578" r="I25" connectionId="0">
    <xmlCellPr id="1" uniqueName="P1078132">
      <xmlPr mapId="1" xpath="/GFI-IZD-POD/NTD-GFI-IZD-POD_1000343/P1078132" xmlDataType="decimal"/>
    </xmlCellPr>
  </singleXmlCell>
  <singleXmlCell id="579" r="H26" connectionId="0">
    <xmlCellPr id="1" uniqueName="P1078133">
      <xmlPr mapId="1" xpath="/GFI-IZD-POD/NTD-GFI-IZD-POD_1000343/P1078133" xmlDataType="decimal"/>
    </xmlCellPr>
  </singleXmlCell>
  <singleXmlCell id="580" r="I26" connectionId="0">
    <xmlCellPr id="1" uniqueName="P1078134">
      <xmlPr mapId="1" xpath="/GFI-IZD-POD/NTD-GFI-IZD-POD_1000343/P1078134" xmlDataType="decimal"/>
    </xmlCellPr>
  </singleXmlCell>
  <singleXmlCell id="581" r="H27" connectionId="0">
    <xmlCellPr id="1" uniqueName="P1078135">
      <xmlPr mapId="1" xpath="/GFI-IZD-POD/NTD-GFI-IZD-POD_1000343/P1078135" xmlDataType="decimal"/>
    </xmlCellPr>
  </singleXmlCell>
  <singleXmlCell id="582" r="I27" connectionId="0">
    <xmlCellPr id="1" uniqueName="P1078136">
      <xmlPr mapId="1" xpath="/GFI-IZD-POD/NTD-GFI-IZD-POD_1000343/P1078136" xmlDataType="decimal"/>
    </xmlCellPr>
  </singleXmlCell>
  <singleXmlCell id="583" r="H28" connectionId="0">
    <xmlCellPr id="1" uniqueName="P1078137">
      <xmlPr mapId="1" xpath="/GFI-IZD-POD/NTD-GFI-IZD-POD_1000343/P1078137" xmlDataType="decimal"/>
    </xmlCellPr>
  </singleXmlCell>
  <singleXmlCell id="584" r="I28" connectionId="0">
    <xmlCellPr id="1" uniqueName="P1078138">
      <xmlPr mapId="1" xpath="/GFI-IZD-POD/NTD-GFI-IZD-POD_1000343/P1078138" xmlDataType="decimal"/>
    </xmlCellPr>
  </singleXmlCell>
  <singleXmlCell id="585" r="H29" connectionId="0">
    <xmlCellPr id="1" uniqueName="P1078139">
      <xmlPr mapId="1" xpath="/GFI-IZD-POD/NTD-GFI-IZD-POD_1000343/P1078139" xmlDataType="decimal"/>
    </xmlCellPr>
  </singleXmlCell>
  <singleXmlCell id="586" r="I29" connectionId="0">
    <xmlCellPr id="1" uniqueName="P1078140">
      <xmlPr mapId="1" xpath="/GFI-IZD-POD/NTD-GFI-IZD-POD_1000343/P1078140" xmlDataType="decimal"/>
    </xmlCellPr>
  </singleXmlCell>
  <singleXmlCell id="587" r="H30" connectionId="0">
    <xmlCellPr id="1" uniqueName="P1078141">
      <xmlPr mapId="1" xpath="/GFI-IZD-POD/NTD-GFI-IZD-POD_1000343/P1078141" xmlDataType="decimal"/>
    </xmlCellPr>
  </singleXmlCell>
  <singleXmlCell id="588" r="I30" connectionId="0">
    <xmlCellPr id="1" uniqueName="P1078142">
      <xmlPr mapId="1" xpath="/GFI-IZD-POD/NTD-GFI-IZD-POD_1000343/P1078142" xmlDataType="decimal"/>
    </xmlCellPr>
  </singleXmlCell>
  <singleXmlCell id="589" r="H31" connectionId="0">
    <xmlCellPr id="1" uniqueName="P1078143">
      <xmlPr mapId="1" xpath="/GFI-IZD-POD/NTD-GFI-IZD-POD_1000343/P1078143" xmlDataType="decimal"/>
    </xmlCellPr>
  </singleXmlCell>
  <singleXmlCell id="590" r="I31" connectionId="0">
    <xmlCellPr id="1" uniqueName="P1078144">
      <xmlPr mapId="1" xpath="/GFI-IZD-POD/NTD-GFI-IZD-POD_1000343/P1078144" xmlDataType="decimal"/>
    </xmlCellPr>
  </singleXmlCell>
  <singleXmlCell id="591" r="H32" connectionId="0">
    <xmlCellPr id="1" uniqueName="P1078145">
      <xmlPr mapId="1" xpath="/GFI-IZD-POD/NTD-GFI-IZD-POD_1000343/P1078145" xmlDataType="decimal"/>
    </xmlCellPr>
  </singleXmlCell>
  <singleXmlCell id="592" r="I32" connectionId="0">
    <xmlCellPr id="1" uniqueName="P1078146">
      <xmlPr mapId="1" xpath="/GFI-IZD-POD/NTD-GFI-IZD-POD_1000343/P1078146" xmlDataType="decimal"/>
    </xmlCellPr>
  </singleXmlCell>
  <singleXmlCell id="593" r="H33" connectionId="0">
    <xmlCellPr id="1" uniqueName="P1078147">
      <xmlPr mapId="1" xpath="/GFI-IZD-POD/NTD-GFI-IZD-POD_1000343/P1078147" xmlDataType="decimal"/>
    </xmlCellPr>
  </singleXmlCell>
  <singleXmlCell id="594" r="I33" connectionId="0">
    <xmlCellPr id="1" uniqueName="P1078148">
      <xmlPr mapId="1" xpath="/GFI-IZD-POD/NTD-GFI-IZD-POD_1000343/P1078148" xmlDataType="decimal"/>
    </xmlCellPr>
  </singleXmlCell>
  <singleXmlCell id="595" r="H34" connectionId="0">
    <xmlCellPr id="1" uniqueName="P1078149">
      <xmlPr mapId="1" xpath="/GFI-IZD-POD/NTD-GFI-IZD-POD_1000343/P1078149" xmlDataType="decimal"/>
    </xmlCellPr>
  </singleXmlCell>
  <singleXmlCell id="596" r="I34" connectionId="0">
    <xmlCellPr id="1" uniqueName="P1078150">
      <xmlPr mapId="1" xpath="/GFI-IZD-POD/NTD-GFI-IZD-POD_1000343/P1078150" xmlDataType="decimal"/>
    </xmlCellPr>
  </singleXmlCell>
  <singleXmlCell id="597" r="H36" connectionId="0">
    <xmlCellPr id="1" uniqueName="P1078151">
      <xmlPr mapId="1" xpath="/GFI-IZD-POD/NTD-GFI-IZD-POD_1000343/P1078151" xmlDataType="decimal"/>
    </xmlCellPr>
  </singleXmlCell>
  <singleXmlCell id="598" r="I36" connectionId="0">
    <xmlCellPr id="1" uniqueName="P1078152">
      <xmlPr mapId="1" xpath="/GFI-IZD-POD/NTD-GFI-IZD-POD_1000343/P1078152" xmlDataType="decimal"/>
    </xmlCellPr>
  </singleXmlCell>
  <singleXmlCell id="599" r="H37" connectionId="0">
    <xmlCellPr id="1" uniqueName="P1078153">
      <xmlPr mapId="1" xpath="/GFI-IZD-POD/NTD-GFI-IZD-POD_1000343/P1078153" xmlDataType="decimal"/>
    </xmlCellPr>
  </singleXmlCell>
  <singleXmlCell id="600" r="I37" connectionId="0">
    <xmlCellPr id="1" uniqueName="P1078154">
      <xmlPr mapId="1" xpath="/GFI-IZD-POD/NTD-GFI-IZD-POD_1000343/P1078154" xmlDataType="decimal"/>
    </xmlCellPr>
  </singleXmlCell>
  <singleXmlCell id="601" r="H38" connectionId="0">
    <xmlCellPr id="1" uniqueName="P1078155">
      <xmlPr mapId="1" xpath="/GFI-IZD-POD/NTD-GFI-IZD-POD_1000343/P1078155" xmlDataType="decimal"/>
    </xmlCellPr>
  </singleXmlCell>
  <singleXmlCell id="602" r="I38" connectionId="0">
    <xmlCellPr id="1" uniqueName="P1078156">
      <xmlPr mapId="1" xpath="/GFI-IZD-POD/NTD-GFI-IZD-POD_1000343/P1078156" xmlDataType="decimal"/>
    </xmlCellPr>
  </singleXmlCell>
  <singleXmlCell id="603" r="H39" connectionId="0">
    <xmlCellPr id="1" uniqueName="P1078157">
      <xmlPr mapId="1" xpath="/GFI-IZD-POD/NTD-GFI-IZD-POD_1000343/P1078157" xmlDataType="decimal"/>
    </xmlCellPr>
  </singleXmlCell>
  <singleXmlCell id="604" r="I39" connectionId="0">
    <xmlCellPr id="1" uniqueName="P1078158">
      <xmlPr mapId="1" xpath="/GFI-IZD-POD/NTD-GFI-IZD-POD_1000343/P1078158" xmlDataType="decimal"/>
    </xmlCellPr>
  </singleXmlCell>
  <singleXmlCell id="605" r="H40" connectionId="0">
    <xmlCellPr id="1" uniqueName="P1078159">
      <xmlPr mapId="1" xpath="/GFI-IZD-POD/NTD-GFI-IZD-POD_1000343/P1078159" xmlDataType="decimal"/>
    </xmlCellPr>
  </singleXmlCell>
  <singleXmlCell id="606" r="I40" connectionId="0">
    <xmlCellPr id="1" uniqueName="P1078160">
      <xmlPr mapId="1" xpath="/GFI-IZD-POD/NTD-GFI-IZD-POD_1000343/P1078160" xmlDataType="decimal"/>
    </xmlCellPr>
  </singleXmlCell>
  <singleXmlCell id="607" r="H41" connectionId="0">
    <xmlCellPr id="1" uniqueName="P1078161">
      <xmlPr mapId="1" xpath="/GFI-IZD-POD/NTD-GFI-IZD-POD_1000343/P1078161" xmlDataType="decimal"/>
    </xmlCellPr>
  </singleXmlCell>
  <singleXmlCell id="608" r="I41" connectionId="0">
    <xmlCellPr id="1" uniqueName="P1078162">
      <xmlPr mapId="1" xpath="/GFI-IZD-POD/NTD-GFI-IZD-POD_1000343/P1078162" xmlDataType="decimal"/>
    </xmlCellPr>
  </singleXmlCell>
  <singleXmlCell id="609" r="H42" connectionId="0">
    <xmlCellPr id="1" uniqueName="P1078163">
      <xmlPr mapId="1" xpath="/GFI-IZD-POD/NTD-GFI-IZD-POD_1000343/P1078163" xmlDataType="decimal"/>
    </xmlCellPr>
  </singleXmlCell>
  <singleXmlCell id="610" r="I42" connectionId="0">
    <xmlCellPr id="1" uniqueName="P1078164">
      <xmlPr mapId="1" xpath="/GFI-IZD-POD/NTD-GFI-IZD-POD_1000343/P1078164" xmlDataType="decimal"/>
    </xmlCellPr>
  </singleXmlCell>
  <singleXmlCell id="611" r="H43" connectionId="0">
    <xmlCellPr id="1" uniqueName="P1078165">
      <xmlPr mapId="1" xpath="/GFI-IZD-POD/NTD-GFI-IZD-POD_1000343/P1078165" xmlDataType="decimal"/>
    </xmlCellPr>
  </singleXmlCell>
  <singleXmlCell id="612" r="I43" connectionId="0">
    <xmlCellPr id="1" uniqueName="P1078166">
      <xmlPr mapId="1" xpath="/GFI-IZD-POD/NTD-GFI-IZD-POD_1000343/P1078166" xmlDataType="decimal"/>
    </xmlCellPr>
  </singleXmlCell>
  <singleXmlCell id="613" r="H44" connectionId="0">
    <xmlCellPr id="1" uniqueName="P1078167">
      <xmlPr mapId="1" xpath="/GFI-IZD-POD/NTD-GFI-IZD-POD_1000343/P1078167" xmlDataType="decimal"/>
    </xmlCellPr>
  </singleXmlCell>
  <singleXmlCell id="614" r="I44" connectionId="0">
    <xmlCellPr id="1" uniqueName="P1078168">
      <xmlPr mapId="1" xpath="/GFI-IZD-POD/NTD-GFI-IZD-POD_1000343/P1078168" xmlDataType="decimal"/>
    </xmlCellPr>
  </singleXmlCell>
  <singleXmlCell id="615" r="H45" connectionId="0">
    <xmlCellPr id="1" uniqueName="P1078169">
      <xmlPr mapId="1" xpath="/GFI-IZD-POD/NTD-GFI-IZD-POD_1000343/P1078169" xmlDataType="decimal"/>
    </xmlCellPr>
  </singleXmlCell>
  <singleXmlCell id="616" r="I45" connectionId="0">
    <xmlCellPr id="1" uniqueName="P1078170">
      <xmlPr mapId="1" xpath="/GFI-IZD-POD/NTD-GFI-IZD-POD_1000343/P1078170" xmlDataType="decimal"/>
    </xmlCellPr>
  </singleXmlCell>
  <singleXmlCell id="617" r="H46" connectionId="0">
    <xmlCellPr id="1" uniqueName="P1078171">
      <xmlPr mapId="1" xpath="/GFI-IZD-POD/NTD-GFI-IZD-POD_1000343/P1078171" xmlDataType="decimal"/>
    </xmlCellPr>
  </singleXmlCell>
  <singleXmlCell id="618" r="I46" connectionId="0">
    <xmlCellPr id="1" uniqueName="P1078172">
      <xmlPr mapId="1" xpath="/GFI-IZD-POD/NTD-GFI-IZD-POD_1000343/P1078172" xmlDataType="decimal"/>
    </xmlCellPr>
  </singleXmlCell>
  <singleXmlCell id="619" r="H47" connectionId="0">
    <xmlCellPr id="1" uniqueName="P1078173">
      <xmlPr mapId="1" xpath="/GFI-IZD-POD/NTD-GFI-IZD-POD_1000343/P1078173" xmlDataType="decimal"/>
    </xmlCellPr>
  </singleXmlCell>
  <singleXmlCell id="620" r="I47" connectionId="0">
    <xmlCellPr id="1" uniqueName="P1078174">
      <xmlPr mapId="1" xpath="/GFI-IZD-POD/NTD-GFI-IZD-POD_1000343/P1078174" xmlDataType="decimal"/>
    </xmlCellPr>
  </singleXmlCell>
  <singleXmlCell id="621" r="H48" connectionId="0">
    <xmlCellPr id="1" uniqueName="P1078175">
      <xmlPr mapId="1" xpath="/GFI-IZD-POD/NTD-GFI-IZD-POD_1000343/P1078175" xmlDataType="decimal"/>
    </xmlCellPr>
  </singleXmlCell>
  <singleXmlCell id="622" r="I48" connectionId="0">
    <xmlCellPr id="1" uniqueName="P1078176">
      <xmlPr mapId="1" xpath="/GFI-IZD-POD/NTD-GFI-IZD-POD_1000343/P1078176" xmlDataType="decimal"/>
    </xmlCellPr>
  </singleXmlCell>
  <singleXmlCell id="623" r="H49" connectionId="0">
    <xmlCellPr id="1" uniqueName="P1078177">
      <xmlPr mapId="1" xpath="/GFI-IZD-POD/NTD-GFI-IZD-POD_1000343/P1078177" xmlDataType="decimal"/>
    </xmlCellPr>
  </singleXmlCell>
  <singleXmlCell id="624" r="I49" connectionId="0">
    <xmlCellPr id="1" uniqueName="P1078178">
      <xmlPr mapId="1" xpath="/GFI-IZD-POD/NTD-GFI-IZD-POD_1000343/P1078178" xmlDataType="decimal"/>
    </xmlCellPr>
  </singleXmlCell>
  <singleXmlCell id="625" r="H50" connectionId="0">
    <xmlCellPr id="1" uniqueName="P1078179">
      <xmlPr mapId="1" xpath="/GFI-IZD-POD/NTD-GFI-IZD-POD_1000343/P1078179" xmlDataType="decimal"/>
    </xmlCellPr>
  </singleXmlCell>
  <singleXmlCell id="626" r="I50" connectionId="0">
    <xmlCellPr id="1" uniqueName="P1078180">
      <xmlPr mapId="1" xpath="/GFI-IZD-POD/NTD-GFI-IZD-POD_1000343/P1078180" xmlDataType="decimal"/>
    </xmlCellPr>
  </singleXmlCell>
  <singleXmlCell id="627" r="H51" connectionId="0">
    <xmlCellPr id="1" uniqueName="P1078181">
      <xmlPr mapId="1" xpath="/GFI-IZD-POD/NTD-GFI-IZD-POD_1000343/P1078181" xmlDataType="decimal"/>
    </xmlCellPr>
  </singleXmlCell>
  <singleXmlCell id="628" r="I51" connectionId="0">
    <xmlCellPr id="1" uniqueName="P1078182">
      <xmlPr mapId="1" xpath="/GFI-IZD-POD/NTD-GFI-IZD-POD_1000343/P1078182" xmlDataType="decimal"/>
    </xmlCellPr>
  </singleXmlCell>
</singleXmlCells>
</file>

<file path=xl/tables/tableSingleCells6.xml><?xml version="1.0" encoding="utf-8"?>
<singleXmlCells xmlns="http://schemas.openxmlformats.org/spreadsheetml/2006/main">
  <singleXmlCell id="629" r="H7" connectionId="0">
    <xmlCellPr id="1" uniqueName="P1073415">
      <xmlPr mapId="1" xpath="/GFI-IZD-POD/IPK-GFI-IZD-POD_1000344/P1073415" xmlDataType="decimal"/>
    </xmlCellPr>
  </singleXmlCell>
  <singleXmlCell id="630" r="I7" connectionId="0">
    <xmlCellPr id="1" uniqueName="P1078183">
      <xmlPr mapId="1" xpath="/GFI-IZD-POD/IPK-GFI-IZD-POD_1000344/P1078183" xmlDataType="decimal"/>
    </xmlCellPr>
  </singleXmlCell>
  <singleXmlCell id="631" r="J7" connectionId="0">
    <xmlCellPr id="1" uniqueName="P1078184">
      <xmlPr mapId="1" xpath="/GFI-IZD-POD/IPK-GFI-IZD-POD_1000344/P1078184" xmlDataType="decimal"/>
    </xmlCellPr>
  </singleXmlCell>
  <singleXmlCell id="632" r="K7" connectionId="0">
    <xmlCellPr id="1" uniqueName="P1078185">
      <xmlPr mapId="1" xpath="/GFI-IZD-POD/IPK-GFI-IZD-POD_1000344/P1078185" xmlDataType="decimal"/>
    </xmlCellPr>
  </singleXmlCell>
  <singleXmlCell id="633" r="L7" connectionId="0">
    <xmlCellPr id="1" uniqueName="P1078186">
      <xmlPr mapId="1" xpath="/GFI-IZD-POD/IPK-GFI-IZD-POD_1000344/P1078186" xmlDataType="decimal"/>
    </xmlCellPr>
  </singleXmlCell>
  <singleXmlCell id="634" r="M7" connectionId="0">
    <xmlCellPr id="1" uniqueName="P1078187">
      <xmlPr mapId="1" xpath="/GFI-IZD-POD/IPK-GFI-IZD-POD_1000344/P1078187" xmlDataType="decimal"/>
    </xmlCellPr>
  </singleXmlCell>
  <singleXmlCell id="635" r="N7" connectionId="0">
    <xmlCellPr id="1" uniqueName="P1078188">
      <xmlPr mapId="1" xpath="/GFI-IZD-POD/IPK-GFI-IZD-POD_1000344/P1078188" xmlDataType="decimal"/>
    </xmlCellPr>
  </singleXmlCell>
  <singleXmlCell id="636" r="O7" connectionId="0">
    <xmlCellPr id="1" uniqueName="P1078189">
      <xmlPr mapId="1" xpath="/GFI-IZD-POD/IPK-GFI-IZD-POD_1000344/P1078189" xmlDataType="decimal"/>
    </xmlCellPr>
  </singleXmlCell>
  <singleXmlCell id="637" r="P7" connectionId="0">
    <xmlCellPr id="1" uniqueName="P1081532">
      <xmlPr mapId="1" xpath="/GFI-IZD-POD/IPK-GFI-IZD-POD_1000344/P1081532" xmlDataType="decimal"/>
    </xmlCellPr>
  </singleXmlCell>
  <singleXmlCell id="638" r="Q7" connectionId="0">
    <xmlCellPr id="1" uniqueName="P1081533">
      <xmlPr mapId="1" xpath="/GFI-IZD-POD/IPK-GFI-IZD-POD_1000344/P1081533" xmlDataType="decimal"/>
    </xmlCellPr>
  </singleXmlCell>
  <singleXmlCell id="639" r="R7" connectionId="0">
    <xmlCellPr id="1" uniqueName="P1081534">
      <xmlPr mapId="1" xpath="/GFI-IZD-POD/IPK-GFI-IZD-POD_1000344/P1081534" xmlDataType="decimal"/>
    </xmlCellPr>
  </singleXmlCell>
  <singleXmlCell id="640" r="S7" connectionId="0">
    <xmlCellPr id="1" uniqueName="P1081535">
      <xmlPr mapId="1" xpath="/GFI-IZD-POD/IPK-GFI-IZD-POD_1000344/P1081535" xmlDataType="decimal"/>
    </xmlCellPr>
  </singleXmlCell>
  <singleXmlCell id="641" r="T7" connectionId="0">
    <xmlCellPr id="1" uniqueName="P1081536">
      <xmlPr mapId="1" xpath="/GFI-IZD-POD/IPK-GFI-IZD-POD_1000344/P1081536" xmlDataType="decimal"/>
    </xmlCellPr>
  </singleXmlCell>
  <singleXmlCell id="647" r="U7" connectionId="0">
    <xmlCellPr id="1" uniqueName="P1081537">
      <xmlPr mapId="1" xpath="/GFI-IZD-POD/IPK-GFI-IZD-POD_1000344/P1081537" xmlDataType="decimal"/>
    </xmlCellPr>
  </singleXmlCell>
  <singleXmlCell id="648" r="V7" connectionId="0">
    <xmlCellPr id="1" uniqueName="P1081538">
      <xmlPr mapId="1" xpath="/GFI-IZD-POD/IPK-GFI-IZD-POD_1000344/P1081538" xmlDataType="decimal"/>
    </xmlCellPr>
  </singleXmlCell>
  <singleXmlCell id="649" r="W7" connectionId="0">
    <xmlCellPr id="1" uniqueName="P1081539">
      <xmlPr mapId="1" xpath="/GFI-IZD-POD/IPK-GFI-IZD-POD_1000344/P1081539" xmlDataType="decimal"/>
    </xmlCellPr>
  </singleXmlCell>
  <singleXmlCell id="650" r="H8" connectionId="0">
    <xmlCellPr id="1" uniqueName="P1078190">
      <xmlPr mapId="1" xpath="/GFI-IZD-POD/IPK-GFI-IZD-POD_1000344/P1078190" xmlDataType="decimal"/>
    </xmlCellPr>
  </singleXmlCell>
  <singleXmlCell id="651" r="I8" connectionId="0">
    <xmlCellPr id="1" uniqueName="P1078191">
      <xmlPr mapId="1" xpath="/GFI-IZD-POD/IPK-GFI-IZD-POD_1000344/P1078191" xmlDataType="decimal"/>
    </xmlCellPr>
  </singleXmlCell>
  <singleXmlCell id="652" r="J8" connectionId="0">
    <xmlCellPr id="1" uniqueName="P1078192">
      <xmlPr mapId="1" xpath="/GFI-IZD-POD/IPK-GFI-IZD-POD_1000344/P1078192" xmlDataType="decimal"/>
    </xmlCellPr>
  </singleXmlCell>
  <singleXmlCell id="653" r="K8" connectionId="0">
    <xmlCellPr id="1" uniqueName="P1078193">
      <xmlPr mapId="1" xpath="/GFI-IZD-POD/IPK-GFI-IZD-POD_1000344/P1078193" xmlDataType="decimal"/>
    </xmlCellPr>
  </singleXmlCell>
  <singleXmlCell id="654" r="L8" connectionId="0">
    <xmlCellPr id="1" uniqueName="P1078194">
      <xmlPr mapId="1" xpath="/GFI-IZD-POD/IPK-GFI-IZD-POD_1000344/P1078194" xmlDataType="decimal"/>
    </xmlCellPr>
  </singleXmlCell>
  <singleXmlCell id="655" r="M8" connectionId="0">
    <xmlCellPr id="1" uniqueName="P1078195">
      <xmlPr mapId="1" xpath="/GFI-IZD-POD/IPK-GFI-IZD-POD_1000344/P1078195" xmlDataType="decimal"/>
    </xmlCellPr>
  </singleXmlCell>
  <singleXmlCell id="656" r="N8" connectionId="0">
    <xmlCellPr id="1" uniqueName="P1078196">
      <xmlPr mapId="1" xpath="/GFI-IZD-POD/IPK-GFI-IZD-POD_1000344/P1078196" xmlDataType="decimal"/>
    </xmlCellPr>
  </singleXmlCell>
  <singleXmlCell id="657" r="O8" connectionId="0">
    <xmlCellPr id="1" uniqueName="P1078197">
      <xmlPr mapId="1" xpath="/GFI-IZD-POD/IPK-GFI-IZD-POD_1000344/P1078197" xmlDataType="decimal"/>
    </xmlCellPr>
  </singleXmlCell>
  <singleXmlCell id="658" r="P8" connectionId="0">
    <xmlCellPr id="1" uniqueName="P1081540">
      <xmlPr mapId="1" xpath="/GFI-IZD-POD/IPK-GFI-IZD-POD_1000344/P1081540" xmlDataType="decimal"/>
    </xmlCellPr>
  </singleXmlCell>
  <singleXmlCell id="659" r="Q8" connectionId="0">
    <xmlCellPr id="1" uniqueName="P1081546">
      <xmlPr mapId="1" xpath="/GFI-IZD-POD/IPK-GFI-IZD-POD_1000344/P1081546" xmlDataType="decimal"/>
    </xmlCellPr>
  </singleXmlCell>
  <singleXmlCell id="660" r="R8" connectionId="0">
    <xmlCellPr id="1" uniqueName="P1081648">
      <xmlPr mapId="1" xpath="/GFI-IZD-POD/IPK-GFI-IZD-POD_1000344/P1081648" xmlDataType="decimal"/>
    </xmlCellPr>
  </singleXmlCell>
  <singleXmlCell id="661" r="S8" connectionId="0">
    <xmlCellPr id="1" uniqueName="P1081649">
      <xmlPr mapId="1" xpath="/GFI-IZD-POD/IPK-GFI-IZD-POD_1000344/P1081649" xmlDataType="decimal"/>
    </xmlCellPr>
  </singleXmlCell>
  <singleXmlCell id="662" r="T8" connectionId="0">
    <xmlCellPr id="1" uniqueName="P1081651">
      <xmlPr mapId="1" xpath="/GFI-IZD-POD/IPK-GFI-IZD-POD_1000344/P1081651" xmlDataType="decimal"/>
    </xmlCellPr>
  </singleXmlCell>
  <singleXmlCell id="663" r="U8" connectionId="0">
    <xmlCellPr id="1" uniqueName="P1081656">
      <xmlPr mapId="1" xpath="/GFI-IZD-POD/IPK-GFI-IZD-POD_1000344/P1081656" xmlDataType="decimal"/>
    </xmlCellPr>
  </singleXmlCell>
  <singleXmlCell id="664" r="V8" connectionId="0">
    <xmlCellPr id="1" uniqueName="P1081658">
      <xmlPr mapId="1" xpath="/GFI-IZD-POD/IPK-GFI-IZD-POD_1000344/P1081658" xmlDataType="decimal"/>
    </xmlCellPr>
  </singleXmlCell>
  <singleXmlCell id="665" r="W8" connectionId="0">
    <xmlCellPr id="1" uniqueName="P1081660">
      <xmlPr mapId="1" xpath="/GFI-IZD-POD/IPK-GFI-IZD-POD_1000344/P1081660" xmlDataType="decimal"/>
    </xmlCellPr>
  </singleXmlCell>
  <singleXmlCell id="666" r="H9" connectionId="0">
    <xmlCellPr id="1" uniqueName="P1078198">
      <xmlPr mapId="1" xpath="/GFI-IZD-POD/IPK-GFI-IZD-POD_1000344/P1078198" xmlDataType="decimal"/>
    </xmlCellPr>
  </singleXmlCell>
  <singleXmlCell id="667" r="I9" connectionId="0">
    <xmlCellPr id="1" uniqueName="P1078199">
      <xmlPr mapId="1" xpath="/GFI-IZD-POD/IPK-GFI-IZD-POD_1000344/P1078199" xmlDataType="decimal"/>
    </xmlCellPr>
  </singleXmlCell>
  <singleXmlCell id="668" r="J9" connectionId="0">
    <xmlCellPr id="1" uniqueName="P1078200">
      <xmlPr mapId="1" xpath="/GFI-IZD-POD/IPK-GFI-IZD-POD_1000344/P1078200" xmlDataType="decimal"/>
    </xmlCellPr>
  </singleXmlCell>
  <singleXmlCell id="669" r="K9" connectionId="0">
    <xmlCellPr id="1" uniqueName="P1078201">
      <xmlPr mapId="1" xpath="/GFI-IZD-POD/IPK-GFI-IZD-POD_1000344/P1078201" xmlDataType="decimal"/>
    </xmlCellPr>
  </singleXmlCell>
  <singleXmlCell id="670" r="L9" connectionId="0">
    <xmlCellPr id="1" uniqueName="P1078202">
      <xmlPr mapId="1" xpath="/GFI-IZD-POD/IPK-GFI-IZD-POD_1000344/P1078202" xmlDataType="decimal"/>
    </xmlCellPr>
  </singleXmlCell>
  <singleXmlCell id="671" r="M9" connectionId="0">
    <xmlCellPr id="1" uniqueName="P1078203">
      <xmlPr mapId="1" xpath="/GFI-IZD-POD/IPK-GFI-IZD-POD_1000344/P1078203" xmlDataType="decimal"/>
    </xmlCellPr>
  </singleXmlCell>
  <singleXmlCell id="672" r="N9" connectionId="0">
    <xmlCellPr id="1" uniqueName="P1078204">
      <xmlPr mapId="1" xpath="/GFI-IZD-POD/IPK-GFI-IZD-POD_1000344/P1078204" xmlDataType="decimal"/>
    </xmlCellPr>
  </singleXmlCell>
  <singleXmlCell id="673" r="O9" connectionId="0">
    <xmlCellPr id="1" uniqueName="P1078205">
      <xmlPr mapId="1" xpath="/GFI-IZD-POD/IPK-GFI-IZD-POD_1000344/P1078205" xmlDataType="decimal"/>
    </xmlCellPr>
  </singleXmlCell>
  <singleXmlCell id="674" r="P9" connectionId="0">
    <xmlCellPr id="1" uniqueName="P1081541">
      <xmlPr mapId="1" xpath="/GFI-IZD-POD/IPK-GFI-IZD-POD_1000344/P1081541" xmlDataType="decimal"/>
    </xmlCellPr>
  </singleXmlCell>
  <singleXmlCell id="675" r="Q9" connectionId="0">
    <xmlCellPr id="1" uniqueName="P1081548">
      <xmlPr mapId="1" xpath="/GFI-IZD-POD/IPK-GFI-IZD-POD_1000344/P1081548" xmlDataType="decimal"/>
    </xmlCellPr>
  </singleXmlCell>
  <singleXmlCell id="676" r="R9" connectionId="0">
    <xmlCellPr id="1" uniqueName="P1081662">
      <xmlPr mapId="1" xpath="/GFI-IZD-POD/IPK-GFI-IZD-POD_1000344/P1081662" xmlDataType="decimal"/>
    </xmlCellPr>
  </singleXmlCell>
  <singleXmlCell id="677" r="S9" connectionId="0">
    <xmlCellPr id="1" uniqueName="P1081664">
      <xmlPr mapId="1" xpath="/GFI-IZD-POD/IPK-GFI-IZD-POD_1000344/P1081664" xmlDataType="decimal"/>
    </xmlCellPr>
  </singleXmlCell>
  <singleXmlCell id="678" r="T9" connectionId="0">
    <xmlCellPr id="1" uniqueName="P1081666">
      <xmlPr mapId="1" xpath="/GFI-IZD-POD/IPK-GFI-IZD-POD_1000344/P1081666" xmlDataType="decimal"/>
    </xmlCellPr>
  </singleXmlCell>
  <singleXmlCell id="679" r="U9" connectionId="0">
    <xmlCellPr id="1" uniqueName="P1081668">
      <xmlPr mapId="1" xpath="/GFI-IZD-POD/IPK-GFI-IZD-POD_1000344/P1081668" xmlDataType="decimal"/>
    </xmlCellPr>
  </singleXmlCell>
  <singleXmlCell id="680" r="V9" connectionId="0">
    <xmlCellPr id="1" uniqueName="P1081670">
      <xmlPr mapId="1" xpath="/GFI-IZD-POD/IPK-GFI-IZD-POD_1000344/P1081670" xmlDataType="decimal"/>
    </xmlCellPr>
  </singleXmlCell>
  <singleXmlCell id="681" r="W9" connectionId="0">
    <xmlCellPr id="1" uniqueName="P1081672">
      <xmlPr mapId="1" xpath="/GFI-IZD-POD/IPK-GFI-IZD-POD_1000344/P1081672" xmlDataType="decimal"/>
    </xmlCellPr>
  </singleXmlCell>
  <singleXmlCell id="683" r="H10" connectionId="0">
    <xmlCellPr id="1" uniqueName="P1078206">
      <xmlPr mapId="1" xpath="/GFI-IZD-POD/IPK-GFI-IZD-POD_1000344/P1078206" xmlDataType="decimal"/>
    </xmlCellPr>
  </singleXmlCell>
  <singleXmlCell id="684" r="I10" connectionId="0">
    <xmlCellPr id="1" uniqueName="P1078207">
      <xmlPr mapId="1" xpath="/GFI-IZD-POD/IPK-GFI-IZD-POD_1000344/P1078207" xmlDataType="decimal"/>
    </xmlCellPr>
  </singleXmlCell>
  <singleXmlCell id="685" r="J10" connectionId="0">
    <xmlCellPr id="1" uniqueName="P1078208">
      <xmlPr mapId="1" xpath="/GFI-IZD-POD/IPK-GFI-IZD-POD_1000344/P1078208" xmlDataType="decimal"/>
    </xmlCellPr>
  </singleXmlCell>
  <singleXmlCell id="686" r="K10" connectionId="0">
    <xmlCellPr id="1" uniqueName="P1078209">
      <xmlPr mapId="1" xpath="/GFI-IZD-POD/IPK-GFI-IZD-POD_1000344/P1078209" xmlDataType="decimal"/>
    </xmlCellPr>
  </singleXmlCell>
  <singleXmlCell id="687" r="L10" connectionId="0">
    <xmlCellPr id="1" uniqueName="P1078210">
      <xmlPr mapId="1" xpath="/GFI-IZD-POD/IPK-GFI-IZD-POD_1000344/P1078210" xmlDataType="decimal"/>
    </xmlCellPr>
  </singleXmlCell>
  <singleXmlCell id="688" r="M10" connectionId="0">
    <xmlCellPr id="1" uniqueName="P1078215">
      <xmlPr mapId="1" xpath="/GFI-IZD-POD/IPK-GFI-IZD-POD_1000344/P1078215" xmlDataType="decimal"/>
    </xmlCellPr>
  </singleXmlCell>
  <singleXmlCell id="689" r="N10" connectionId="0">
    <xmlCellPr id="1" uniqueName="P1078217">
      <xmlPr mapId="1" xpath="/GFI-IZD-POD/IPK-GFI-IZD-POD_1000344/P1078217" xmlDataType="decimal"/>
    </xmlCellPr>
  </singleXmlCell>
  <singleXmlCell id="690" r="O10" connectionId="0">
    <xmlCellPr id="1" uniqueName="P1078220">
      <xmlPr mapId="1" xpath="/GFI-IZD-POD/IPK-GFI-IZD-POD_1000344/P1078220" xmlDataType="decimal"/>
    </xmlCellPr>
  </singleXmlCell>
  <singleXmlCell id="692" r="P10" connectionId="0">
    <xmlCellPr id="1" uniqueName="P1081542">
      <xmlPr mapId="1" xpath="/GFI-IZD-POD/IPK-GFI-IZD-POD_1000344/P1081542" xmlDataType="decimal"/>
    </xmlCellPr>
  </singleXmlCell>
  <singleXmlCell id="693" r="Q10" connectionId="0">
    <xmlCellPr id="1" uniqueName="P1081646">
      <xmlPr mapId="1" xpath="/GFI-IZD-POD/IPK-GFI-IZD-POD_1000344/P1081646" xmlDataType="decimal"/>
    </xmlCellPr>
  </singleXmlCell>
  <singleXmlCell id="694" r="R10" connectionId="0">
    <xmlCellPr id="1" uniqueName="P1081674">
      <xmlPr mapId="1" xpath="/GFI-IZD-POD/IPK-GFI-IZD-POD_1000344/P1081674" xmlDataType="decimal"/>
    </xmlCellPr>
  </singleXmlCell>
  <singleXmlCell id="695" r="S10" connectionId="0">
    <xmlCellPr id="1" uniqueName="P1081676">
      <xmlPr mapId="1" xpath="/GFI-IZD-POD/IPK-GFI-IZD-POD_1000344/P1081676" xmlDataType="decimal"/>
    </xmlCellPr>
  </singleXmlCell>
  <singleXmlCell id="696" r="T10" connectionId="0">
    <xmlCellPr id="1" uniqueName="P1081678">
      <xmlPr mapId="1" xpath="/GFI-IZD-POD/IPK-GFI-IZD-POD_1000344/P1081678" xmlDataType="decimal"/>
    </xmlCellPr>
  </singleXmlCell>
  <singleXmlCell id="697" r="U10" connectionId="0">
    <xmlCellPr id="1" uniqueName="P1081680">
      <xmlPr mapId="1" xpath="/GFI-IZD-POD/IPK-GFI-IZD-POD_1000344/P1081680" xmlDataType="decimal"/>
    </xmlCellPr>
  </singleXmlCell>
  <singleXmlCell id="698" r="V10" connectionId="0">
    <xmlCellPr id="1" uniqueName="P1081682">
      <xmlPr mapId="1" xpath="/GFI-IZD-POD/IPK-GFI-IZD-POD_1000344/P1081682" xmlDataType="decimal"/>
    </xmlCellPr>
  </singleXmlCell>
  <singleXmlCell id="699" r="W10" connectionId="0">
    <xmlCellPr id="1" uniqueName="P1081684">
      <xmlPr mapId="1" xpath="/GFI-IZD-POD/IPK-GFI-IZD-POD_1000344/P1081684" xmlDataType="decimal"/>
    </xmlCellPr>
  </singleXmlCell>
  <singleXmlCell id="700" r="H11" connectionId="0">
    <xmlCellPr id="1" uniqueName="P1078222">
      <xmlPr mapId="1" xpath="/GFI-IZD-POD/IPK-GFI-IZD-POD_1000344/P1078222" xmlDataType="decimal"/>
    </xmlCellPr>
  </singleXmlCell>
  <singleXmlCell id="701" r="I11" connectionId="0">
    <xmlCellPr id="1" uniqueName="P1078224">
      <xmlPr mapId="1" xpath="/GFI-IZD-POD/IPK-GFI-IZD-POD_1000344/P1078224" xmlDataType="decimal"/>
    </xmlCellPr>
  </singleXmlCell>
  <singleXmlCell id="702" r="J11" connectionId="0">
    <xmlCellPr id="1" uniqueName="P1078226">
      <xmlPr mapId="1" xpath="/GFI-IZD-POD/IPK-GFI-IZD-POD_1000344/P1078226" xmlDataType="decimal"/>
    </xmlCellPr>
  </singleXmlCell>
  <singleXmlCell id="703" r="K11" connectionId="0">
    <xmlCellPr id="1" uniqueName="P1078229">
      <xmlPr mapId="1" xpath="/GFI-IZD-POD/IPK-GFI-IZD-POD_1000344/P1078229" xmlDataType="decimal"/>
    </xmlCellPr>
  </singleXmlCell>
  <singleXmlCell id="704" r="L11" connectionId="0">
    <xmlCellPr id="1" uniqueName="P1078231">
      <xmlPr mapId="1" xpath="/GFI-IZD-POD/IPK-GFI-IZD-POD_1000344/P1078231" xmlDataType="decimal"/>
    </xmlCellPr>
  </singleXmlCell>
  <singleXmlCell id="705" r="M11" connectionId="0">
    <xmlCellPr id="1" uniqueName="P1078233">
      <xmlPr mapId="1" xpath="/GFI-IZD-POD/IPK-GFI-IZD-POD_1000344/P1078233" xmlDataType="decimal"/>
    </xmlCellPr>
  </singleXmlCell>
  <singleXmlCell id="706" r="N11" connectionId="0">
    <xmlCellPr id="1" uniqueName="P1078236">
      <xmlPr mapId="1" xpath="/GFI-IZD-POD/IPK-GFI-IZD-POD_1000344/P1078236" xmlDataType="decimal"/>
    </xmlCellPr>
  </singleXmlCell>
  <singleXmlCell id="707" r="O11" connectionId="0">
    <xmlCellPr id="1" uniqueName="P1078237">
      <xmlPr mapId="1" xpath="/GFI-IZD-POD/IPK-GFI-IZD-POD_1000344/P1078237" xmlDataType="decimal"/>
    </xmlCellPr>
  </singleXmlCell>
  <singleXmlCell id="708" r="P11" connectionId="0">
    <xmlCellPr id="1" uniqueName="P1081543">
      <xmlPr mapId="1" xpath="/GFI-IZD-POD/IPK-GFI-IZD-POD_1000344/P1081543" xmlDataType="decimal"/>
    </xmlCellPr>
  </singleXmlCell>
  <singleXmlCell id="709" r="Q11" connectionId="0">
    <xmlCellPr id="1" uniqueName="P1081685">
      <xmlPr mapId="1" xpath="/GFI-IZD-POD/IPK-GFI-IZD-POD_1000344/P1081685" xmlDataType="decimal"/>
    </xmlCellPr>
  </singleXmlCell>
  <singleXmlCell id="710" r="R11" connectionId="0">
    <xmlCellPr id="1" uniqueName="P1081686">
      <xmlPr mapId="1" xpath="/GFI-IZD-POD/IPK-GFI-IZD-POD_1000344/P1081686" xmlDataType="decimal"/>
    </xmlCellPr>
  </singleXmlCell>
  <singleXmlCell id="711" r="S11" connectionId="0">
    <xmlCellPr id="1" uniqueName="P1081687">
      <xmlPr mapId="1" xpath="/GFI-IZD-POD/IPK-GFI-IZD-POD_1000344/P1081687" xmlDataType="decimal"/>
    </xmlCellPr>
  </singleXmlCell>
  <singleXmlCell id="712" r="T11" connectionId="0">
    <xmlCellPr id="1" uniqueName="P1081688">
      <xmlPr mapId="1" xpath="/GFI-IZD-POD/IPK-GFI-IZD-POD_1000344/P1081688" xmlDataType="decimal"/>
    </xmlCellPr>
  </singleXmlCell>
  <singleXmlCell id="713" r="U11" connectionId="0">
    <xmlCellPr id="1" uniqueName="P1081689">
      <xmlPr mapId="1" xpath="/GFI-IZD-POD/IPK-GFI-IZD-POD_1000344/P1081689" xmlDataType="decimal"/>
    </xmlCellPr>
  </singleXmlCell>
  <singleXmlCell id="714" r="V11" connectionId="0">
    <xmlCellPr id="1" uniqueName="P1081690">
      <xmlPr mapId="1" xpath="/GFI-IZD-POD/IPK-GFI-IZD-POD_1000344/P1081690" xmlDataType="decimal"/>
    </xmlCellPr>
  </singleXmlCell>
  <singleXmlCell id="715" r="W11" connectionId="0">
    <xmlCellPr id="1" uniqueName="P1081696">
      <xmlPr mapId="1" xpath="/GFI-IZD-POD/IPK-GFI-IZD-POD_1000344/P1081696" xmlDataType="decimal"/>
    </xmlCellPr>
  </singleXmlCell>
  <singleXmlCell id="716" r="H12" connectionId="0">
    <xmlCellPr id="1" uniqueName="P1078238">
      <xmlPr mapId="1" xpath="/GFI-IZD-POD/IPK-GFI-IZD-POD_1000344/P1078238" xmlDataType="decimal"/>
    </xmlCellPr>
  </singleXmlCell>
  <singleXmlCell id="717" r="I12" connectionId="0">
    <xmlCellPr id="1" uniqueName="P1078239">
      <xmlPr mapId="1" xpath="/GFI-IZD-POD/IPK-GFI-IZD-POD_1000344/P1078239" xmlDataType="decimal"/>
    </xmlCellPr>
  </singleXmlCell>
  <singleXmlCell id="718" r="J12" connectionId="0">
    <xmlCellPr id="1" uniqueName="P1078240">
      <xmlPr mapId="1" xpath="/GFI-IZD-POD/IPK-GFI-IZD-POD_1000344/P1078240" xmlDataType="decimal"/>
    </xmlCellPr>
  </singleXmlCell>
  <singleXmlCell id="719" r="K12" connectionId="0">
    <xmlCellPr id="1" uniqueName="P1078241">
      <xmlPr mapId="1" xpath="/GFI-IZD-POD/IPK-GFI-IZD-POD_1000344/P1078241" xmlDataType="decimal"/>
    </xmlCellPr>
  </singleXmlCell>
  <singleXmlCell id="720" r="L12" connectionId="0">
    <xmlCellPr id="1" uniqueName="P1078242">
      <xmlPr mapId="1" xpath="/GFI-IZD-POD/IPK-GFI-IZD-POD_1000344/P1078242" xmlDataType="decimal"/>
    </xmlCellPr>
  </singleXmlCell>
  <singleXmlCell id="721" r="M12" connectionId="0">
    <xmlCellPr id="1" uniqueName="P1078243">
      <xmlPr mapId="1" xpath="/GFI-IZD-POD/IPK-GFI-IZD-POD_1000344/P1078243" xmlDataType="decimal"/>
    </xmlCellPr>
  </singleXmlCell>
  <singleXmlCell id="722" r="N12" connectionId="0">
    <xmlCellPr id="1" uniqueName="P1078946">
      <xmlPr mapId="1" xpath="/GFI-IZD-POD/IPK-GFI-IZD-POD_1000344/P1078946" xmlDataType="decimal"/>
    </xmlCellPr>
  </singleXmlCell>
  <singleXmlCell id="723" r="O12" connectionId="0">
    <xmlCellPr id="1" uniqueName="P1078947">
      <xmlPr mapId="1" xpath="/GFI-IZD-POD/IPK-GFI-IZD-POD_1000344/P1078947" xmlDataType="decimal"/>
    </xmlCellPr>
  </singleXmlCell>
  <singleXmlCell id="724" r="P12" connectionId="0">
    <xmlCellPr id="1" uniqueName="P1081544">
      <xmlPr mapId="1" xpath="/GFI-IZD-POD/IPK-GFI-IZD-POD_1000344/P1081544" xmlDataType="decimal"/>
    </xmlCellPr>
  </singleXmlCell>
  <singleXmlCell id="725" r="Q12" connectionId="0">
    <xmlCellPr id="1" uniqueName="P1081697">
      <xmlPr mapId="1" xpath="/GFI-IZD-POD/IPK-GFI-IZD-POD_1000344/P1081697" xmlDataType="decimal"/>
    </xmlCellPr>
  </singleXmlCell>
  <singleXmlCell id="726" r="R12" connectionId="0">
    <xmlCellPr id="1" uniqueName="P1081698">
      <xmlPr mapId="1" xpath="/GFI-IZD-POD/IPK-GFI-IZD-POD_1000344/P1081698" xmlDataType="decimal"/>
    </xmlCellPr>
  </singleXmlCell>
  <singleXmlCell id="727" r="S12" connectionId="0">
    <xmlCellPr id="1" uniqueName="P1081699">
      <xmlPr mapId="1" xpath="/GFI-IZD-POD/IPK-GFI-IZD-POD_1000344/P1081699" xmlDataType="decimal"/>
    </xmlCellPr>
  </singleXmlCell>
  <singleXmlCell id="728" r="T12" connectionId="0">
    <xmlCellPr id="1" uniqueName="P1081700">
      <xmlPr mapId="1" xpath="/GFI-IZD-POD/IPK-GFI-IZD-POD_1000344/P1081700" xmlDataType="decimal"/>
    </xmlCellPr>
  </singleXmlCell>
  <singleXmlCell id="729" r="U12" connectionId="0">
    <xmlCellPr id="1" uniqueName="P1081701">
      <xmlPr mapId="1" xpath="/GFI-IZD-POD/IPK-GFI-IZD-POD_1000344/P1081701" xmlDataType="decimal"/>
    </xmlCellPr>
  </singleXmlCell>
  <singleXmlCell id="730" r="V12" connectionId="0">
    <xmlCellPr id="1" uniqueName="P1081702">
      <xmlPr mapId="1" xpath="/GFI-IZD-POD/IPK-GFI-IZD-POD_1000344/P1081702" xmlDataType="decimal"/>
    </xmlCellPr>
  </singleXmlCell>
  <singleXmlCell id="731" r="W12" connectionId="0">
    <xmlCellPr id="1" uniqueName="P1081703">
      <xmlPr mapId="1" xpath="/GFI-IZD-POD/IPK-GFI-IZD-POD_1000344/P1081703" xmlDataType="decimal"/>
    </xmlCellPr>
  </singleXmlCell>
  <singleXmlCell id="732" r="H13" connectionId="0">
    <xmlCellPr id="1" uniqueName="P1078948">
      <xmlPr mapId="1" xpath="/GFI-IZD-POD/IPK-GFI-IZD-POD_1000344/P1078948" xmlDataType="decimal"/>
    </xmlCellPr>
  </singleXmlCell>
  <singleXmlCell id="733" r="I13" connectionId="0">
    <xmlCellPr id="1" uniqueName="P1078949">
      <xmlPr mapId="1" xpath="/GFI-IZD-POD/IPK-GFI-IZD-POD_1000344/P1078949" xmlDataType="decimal"/>
    </xmlCellPr>
  </singleXmlCell>
  <singleXmlCell id="734" r="J13" connectionId="0">
    <xmlCellPr id="1" uniqueName="P1079430">
      <xmlPr mapId="1" xpath="/GFI-IZD-POD/IPK-GFI-IZD-POD_1000344/P1079430" xmlDataType="decimal"/>
    </xmlCellPr>
  </singleXmlCell>
  <singleXmlCell id="735" r="K13" connectionId="0">
    <xmlCellPr id="1" uniqueName="P1079851">
      <xmlPr mapId="1" xpath="/GFI-IZD-POD/IPK-GFI-IZD-POD_1000344/P1079851" xmlDataType="decimal"/>
    </xmlCellPr>
  </singleXmlCell>
  <singleXmlCell id="736" r="L13" connectionId="0">
    <xmlCellPr id="1" uniqueName="P1079852">
      <xmlPr mapId="1" xpath="/GFI-IZD-POD/IPK-GFI-IZD-POD_1000344/P1079852" xmlDataType="decimal"/>
    </xmlCellPr>
  </singleXmlCell>
  <singleXmlCell id="737" r="M13" connectionId="0">
    <xmlCellPr id="1" uniqueName="P1079853">
      <xmlPr mapId="1" xpath="/GFI-IZD-POD/IPK-GFI-IZD-POD_1000344/P1079853" xmlDataType="decimal"/>
    </xmlCellPr>
  </singleXmlCell>
  <singleXmlCell id="738" r="N13" connectionId="0">
    <xmlCellPr id="1" uniqueName="P1079854">
      <xmlPr mapId="1" xpath="/GFI-IZD-POD/IPK-GFI-IZD-POD_1000344/P1079854" xmlDataType="decimal"/>
    </xmlCellPr>
  </singleXmlCell>
  <singleXmlCell id="739" r="O13" connectionId="0">
    <xmlCellPr id="1" uniqueName="P1079855">
      <xmlPr mapId="1" xpath="/GFI-IZD-POD/IPK-GFI-IZD-POD_1000344/P1079855" xmlDataType="decimal"/>
    </xmlCellPr>
  </singleXmlCell>
  <singleXmlCell id="740" r="P13" connectionId="0">
    <xmlCellPr id="1" uniqueName="P1081545">
      <xmlPr mapId="1" xpath="/GFI-IZD-POD/IPK-GFI-IZD-POD_1000344/P1081545" xmlDataType="decimal"/>
    </xmlCellPr>
  </singleXmlCell>
  <singleXmlCell id="741" r="Q13" connectionId="0">
    <xmlCellPr id="1" uniqueName="P1081704">
      <xmlPr mapId="1" xpath="/GFI-IZD-POD/IPK-GFI-IZD-POD_1000344/P1081704" xmlDataType="decimal"/>
    </xmlCellPr>
  </singleXmlCell>
  <singleXmlCell id="742" r="R13" connectionId="0">
    <xmlCellPr id="1" uniqueName="P1081705">
      <xmlPr mapId="1" xpath="/GFI-IZD-POD/IPK-GFI-IZD-POD_1000344/P1081705" xmlDataType="decimal"/>
    </xmlCellPr>
  </singleXmlCell>
  <singleXmlCell id="743" r="S13" connectionId="0">
    <xmlCellPr id="1" uniqueName="P1081706">
      <xmlPr mapId="1" xpath="/GFI-IZD-POD/IPK-GFI-IZD-POD_1000344/P1081706" xmlDataType="decimal"/>
    </xmlCellPr>
  </singleXmlCell>
  <singleXmlCell id="744" r="T13" connectionId="0">
    <xmlCellPr id="1" uniqueName="P1081707">
      <xmlPr mapId="1" xpath="/GFI-IZD-POD/IPK-GFI-IZD-POD_1000344/P1081707" xmlDataType="decimal"/>
    </xmlCellPr>
  </singleXmlCell>
  <singleXmlCell id="745" r="U13" connectionId="0">
    <xmlCellPr id="1" uniqueName="P1081708">
      <xmlPr mapId="1" xpath="/GFI-IZD-POD/IPK-GFI-IZD-POD_1000344/P1081708" xmlDataType="decimal"/>
    </xmlCellPr>
  </singleXmlCell>
  <singleXmlCell id="746" r="V13" connectionId="0">
    <xmlCellPr id="1" uniqueName="P1081709">
      <xmlPr mapId="1" xpath="/GFI-IZD-POD/IPK-GFI-IZD-POD_1000344/P1081709" xmlDataType="decimal"/>
    </xmlCellPr>
  </singleXmlCell>
  <singleXmlCell id="747" r="W13" connectionId="0">
    <xmlCellPr id="1" uniqueName="P1081710">
      <xmlPr mapId="1" xpath="/GFI-IZD-POD/IPK-GFI-IZD-POD_1000344/P1081710" xmlDataType="decimal"/>
    </xmlCellPr>
  </singleXmlCell>
  <singleXmlCell id="748" r="H14" connectionId="0">
    <xmlCellPr id="1" uniqueName="P1079856">
      <xmlPr mapId="1" xpath="/GFI-IZD-POD/IPK-GFI-IZD-POD_1000344/P1079856" xmlDataType="decimal"/>
    </xmlCellPr>
  </singleXmlCell>
  <singleXmlCell id="749" r="I14" connectionId="0">
    <xmlCellPr id="1" uniqueName="P1079857">
      <xmlPr mapId="1" xpath="/GFI-IZD-POD/IPK-GFI-IZD-POD_1000344/P1079857" xmlDataType="decimal"/>
    </xmlCellPr>
  </singleXmlCell>
  <singleXmlCell id="750" r="J14" connectionId="0">
    <xmlCellPr id="1" uniqueName="P1079858">
      <xmlPr mapId="1" xpath="/GFI-IZD-POD/IPK-GFI-IZD-POD_1000344/P1079858" xmlDataType="decimal"/>
    </xmlCellPr>
  </singleXmlCell>
  <singleXmlCell id="751" r="K14" connectionId="0">
    <xmlCellPr id="1" uniqueName="P1079859">
      <xmlPr mapId="1" xpath="/GFI-IZD-POD/IPK-GFI-IZD-POD_1000344/P1079859" xmlDataType="decimal"/>
    </xmlCellPr>
  </singleXmlCell>
  <singleXmlCell id="752" r="L14" connectionId="0">
    <xmlCellPr id="1" uniqueName="P1079860">
      <xmlPr mapId="1" xpath="/GFI-IZD-POD/IPK-GFI-IZD-POD_1000344/P1079860" xmlDataType="decimal"/>
    </xmlCellPr>
  </singleXmlCell>
  <singleXmlCell id="753" r="M14" connectionId="0">
    <xmlCellPr id="1" uniqueName="P1079861">
      <xmlPr mapId="1" xpath="/GFI-IZD-POD/IPK-GFI-IZD-POD_1000344/P1079861" xmlDataType="decimal"/>
    </xmlCellPr>
  </singleXmlCell>
  <singleXmlCell id="754" r="N14" connectionId="0">
    <xmlCellPr id="1" uniqueName="P1079862">
      <xmlPr mapId="1" xpath="/GFI-IZD-POD/IPK-GFI-IZD-POD_1000344/P1079862" xmlDataType="decimal"/>
    </xmlCellPr>
  </singleXmlCell>
  <singleXmlCell id="755" r="O14" connectionId="0">
    <xmlCellPr id="1" uniqueName="P1079863">
      <xmlPr mapId="1" xpath="/GFI-IZD-POD/IPK-GFI-IZD-POD_1000344/P1079863" xmlDataType="decimal"/>
    </xmlCellPr>
  </singleXmlCell>
  <singleXmlCell id="756" r="P14" connectionId="0">
    <xmlCellPr id="1" uniqueName="P1081711">
      <xmlPr mapId="1" xpath="/GFI-IZD-POD/IPK-GFI-IZD-POD_1000344/P1081711" xmlDataType="decimal"/>
    </xmlCellPr>
  </singleXmlCell>
  <singleXmlCell id="757" r="Q14" connectionId="0">
    <xmlCellPr id="1" uniqueName="P1081712">
      <xmlPr mapId="1" xpath="/GFI-IZD-POD/IPK-GFI-IZD-POD_1000344/P1081712" xmlDataType="decimal"/>
    </xmlCellPr>
  </singleXmlCell>
  <singleXmlCell id="758" r="R14" connectionId="0">
    <xmlCellPr id="1" uniqueName="P1081713">
      <xmlPr mapId="1" xpath="/GFI-IZD-POD/IPK-GFI-IZD-POD_1000344/P1081713" xmlDataType="decimal"/>
    </xmlCellPr>
  </singleXmlCell>
  <singleXmlCell id="759" r="S14" connectionId="0">
    <xmlCellPr id="1" uniqueName="P1081714">
      <xmlPr mapId="1" xpath="/GFI-IZD-POD/IPK-GFI-IZD-POD_1000344/P1081714" xmlDataType="decimal"/>
    </xmlCellPr>
  </singleXmlCell>
  <singleXmlCell id="760" r="T14" connectionId="0">
    <xmlCellPr id="1" uniqueName="P1081715">
      <xmlPr mapId="1" xpath="/GFI-IZD-POD/IPK-GFI-IZD-POD_1000344/P1081715" xmlDataType="decimal"/>
    </xmlCellPr>
  </singleXmlCell>
  <singleXmlCell id="761" r="U14" connectionId="0">
    <xmlCellPr id="1" uniqueName="P1081716">
      <xmlPr mapId="1" xpath="/GFI-IZD-POD/IPK-GFI-IZD-POD_1000344/P1081716" xmlDataType="decimal"/>
    </xmlCellPr>
  </singleXmlCell>
  <singleXmlCell id="762" r="V14" connectionId="0">
    <xmlCellPr id="1" uniqueName="P1081717">
      <xmlPr mapId="1" xpath="/GFI-IZD-POD/IPK-GFI-IZD-POD_1000344/P1081717" xmlDataType="decimal"/>
    </xmlCellPr>
  </singleXmlCell>
  <singleXmlCell id="763" r="W14" connectionId="0">
    <xmlCellPr id="1" uniqueName="P1081718">
      <xmlPr mapId="1" xpath="/GFI-IZD-POD/IPK-GFI-IZD-POD_1000344/P1081718" xmlDataType="decimal"/>
    </xmlCellPr>
  </singleXmlCell>
  <singleXmlCell id="764" r="H15" connectionId="0">
    <xmlCellPr id="1" uniqueName="P1079864">
      <xmlPr mapId="1" xpath="/GFI-IZD-POD/IPK-GFI-IZD-POD_1000344/P1079864" xmlDataType="decimal"/>
    </xmlCellPr>
  </singleXmlCell>
  <singleXmlCell id="765" r="I15" connectionId="0">
    <xmlCellPr id="1" uniqueName="P1079865">
      <xmlPr mapId="1" xpath="/GFI-IZD-POD/IPK-GFI-IZD-POD_1000344/P1079865" xmlDataType="decimal"/>
    </xmlCellPr>
  </singleXmlCell>
  <singleXmlCell id="766" r="J15" connectionId="0">
    <xmlCellPr id="1" uniqueName="P1079866">
      <xmlPr mapId="1" xpath="/GFI-IZD-POD/IPK-GFI-IZD-POD_1000344/P1079866" xmlDataType="decimal"/>
    </xmlCellPr>
  </singleXmlCell>
  <singleXmlCell id="767" r="K15" connectionId="0">
    <xmlCellPr id="1" uniqueName="P1079867">
      <xmlPr mapId="1" xpath="/GFI-IZD-POD/IPK-GFI-IZD-POD_1000344/P1079867" xmlDataType="decimal"/>
    </xmlCellPr>
  </singleXmlCell>
  <singleXmlCell id="768" r="L15" connectionId="0">
    <xmlCellPr id="1" uniqueName="P1079868">
      <xmlPr mapId="1" xpath="/GFI-IZD-POD/IPK-GFI-IZD-POD_1000344/P1079868" xmlDataType="decimal"/>
    </xmlCellPr>
  </singleXmlCell>
  <singleXmlCell id="769" r="M15" connectionId="0">
    <xmlCellPr id="1" uniqueName="P1079869">
      <xmlPr mapId="1" xpath="/GFI-IZD-POD/IPK-GFI-IZD-POD_1000344/P1079869" xmlDataType="decimal"/>
    </xmlCellPr>
  </singleXmlCell>
  <singleXmlCell id="770" r="N15" connectionId="0">
    <xmlCellPr id="1" uniqueName="P1079870">
      <xmlPr mapId="1" xpath="/GFI-IZD-POD/IPK-GFI-IZD-POD_1000344/P1079870" xmlDataType="decimal"/>
    </xmlCellPr>
  </singleXmlCell>
  <singleXmlCell id="771" r="O15" connectionId="0">
    <xmlCellPr id="1" uniqueName="P1079871">
      <xmlPr mapId="1" xpath="/GFI-IZD-POD/IPK-GFI-IZD-POD_1000344/P1079871" xmlDataType="decimal"/>
    </xmlCellPr>
  </singleXmlCell>
  <singleXmlCell id="772" r="P15" connectionId="0">
    <xmlCellPr id="1" uniqueName="P1081874">
      <xmlPr mapId="1" xpath="/GFI-IZD-POD/IPK-GFI-IZD-POD_1000344/P1081874" xmlDataType="decimal"/>
    </xmlCellPr>
  </singleXmlCell>
  <singleXmlCell id="773" r="Q15" connectionId="0">
    <xmlCellPr id="1" uniqueName="P1081877">
      <xmlPr mapId="1" xpath="/GFI-IZD-POD/IPK-GFI-IZD-POD_1000344/P1081877" xmlDataType="decimal"/>
    </xmlCellPr>
  </singleXmlCell>
  <singleXmlCell id="774" r="R15" connectionId="0">
    <xmlCellPr id="1" uniqueName="P1081880">
      <xmlPr mapId="1" xpath="/GFI-IZD-POD/IPK-GFI-IZD-POD_1000344/P1081880" xmlDataType="decimal"/>
    </xmlCellPr>
  </singleXmlCell>
  <singleXmlCell id="775" r="S15" connectionId="0">
    <xmlCellPr id="1" uniqueName="P1081882">
      <xmlPr mapId="1" xpath="/GFI-IZD-POD/IPK-GFI-IZD-POD_1000344/P1081882" xmlDataType="decimal"/>
    </xmlCellPr>
  </singleXmlCell>
  <singleXmlCell id="776" r="T15" connectionId="0">
    <xmlCellPr id="1" uniqueName="P1081888">
      <xmlPr mapId="1" xpath="/GFI-IZD-POD/IPK-GFI-IZD-POD_1000344/P1081888" xmlDataType="decimal"/>
    </xmlCellPr>
  </singleXmlCell>
  <singleXmlCell id="777" r="U15" connectionId="0">
    <xmlCellPr id="1" uniqueName="P1081891">
      <xmlPr mapId="1" xpath="/GFI-IZD-POD/IPK-GFI-IZD-POD_1000344/P1081891" xmlDataType="decimal"/>
    </xmlCellPr>
  </singleXmlCell>
  <singleXmlCell id="778" r="V15" connectionId="0">
    <xmlCellPr id="1" uniqueName="P1081893">
      <xmlPr mapId="1" xpath="/GFI-IZD-POD/IPK-GFI-IZD-POD_1000344/P1081893" xmlDataType="decimal"/>
    </xmlCellPr>
  </singleXmlCell>
  <singleXmlCell id="779" r="W15" connectionId="0">
    <xmlCellPr id="1" uniqueName="P1081895">
      <xmlPr mapId="1" xpath="/GFI-IZD-POD/IPK-GFI-IZD-POD_1000344/P1081895" xmlDataType="decimal"/>
    </xmlCellPr>
  </singleXmlCell>
  <singleXmlCell id="780" r="H16" connectionId="0">
    <xmlCellPr id="1" uniqueName="P1079872">
      <xmlPr mapId="1" xpath="/GFI-IZD-POD/IPK-GFI-IZD-POD_1000344/P1079872" xmlDataType="decimal"/>
    </xmlCellPr>
  </singleXmlCell>
  <singleXmlCell id="781" r="I16" connectionId="0">
    <xmlCellPr id="1" uniqueName="P1079873">
      <xmlPr mapId="1" xpath="/GFI-IZD-POD/IPK-GFI-IZD-POD_1000344/P1079873" xmlDataType="decimal"/>
    </xmlCellPr>
  </singleXmlCell>
  <singleXmlCell id="782" r="J16" connectionId="0">
    <xmlCellPr id="1" uniqueName="P1079874">
      <xmlPr mapId="1" xpath="/GFI-IZD-POD/IPK-GFI-IZD-POD_1000344/P1079874" xmlDataType="decimal"/>
    </xmlCellPr>
  </singleXmlCell>
  <singleXmlCell id="783" r="K16" connectionId="0">
    <xmlCellPr id="1" uniqueName="P1079875">
      <xmlPr mapId="1" xpath="/GFI-IZD-POD/IPK-GFI-IZD-POD_1000344/P1079875" xmlDataType="decimal"/>
    </xmlCellPr>
  </singleXmlCell>
  <singleXmlCell id="784" r="L16" connectionId="0">
    <xmlCellPr id="1" uniqueName="P1079876">
      <xmlPr mapId="1" xpath="/GFI-IZD-POD/IPK-GFI-IZD-POD_1000344/P1079876" xmlDataType="decimal"/>
    </xmlCellPr>
  </singleXmlCell>
  <singleXmlCell id="785" r="M16" connectionId="0">
    <xmlCellPr id="1" uniqueName="P1079877">
      <xmlPr mapId="1" xpath="/GFI-IZD-POD/IPK-GFI-IZD-POD_1000344/P1079877" xmlDataType="decimal"/>
    </xmlCellPr>
  </singleXmlCell>
  <singleXmlCell id="786" r="N16" connectionId="0">
    <xmlCellPr id="1" uniqueName="P1079878">
      <xmlPr mapId="1" xpath="/GFI-IZD-POD/IPK-GFI-IZD-POD_1000344/P1079878" xmlDataType="decimal"/>
    </xmlCellPr>
  </singleXmlCell>
  <singleXmlCell id="787" r="O16" connectionId="0">
    <xmlCellPr id="1" uniqueName="P1079879">
      <xmlPr mapId="1" xpath="/GFI-IZD-POD/IPK-GFI-IZD-POD_1000344/P1079879" xmlDataType="decimal"/>
    </xmlCellPr>
  </singleXmlCell>
  <singleXmlCell id="788" r="P16" connectionId="0">
    <xmlCellPr id="1" uniqueName="P1081898">
      <xmlPr mapId="1" xpath="/GFI-IZD-POD/IPK-GFI-IZD-POD_1000344/P1081898" xmlDataType="decimal"/>
    </xmlCellPr>
  </singleXmlCell>
  <singleXmlCell id="789" r="Q16" connectionId="0">
    <xmlCellPr id="1" uniqueName="P1081900">
      <xmlPr mapId="1" xpath="/GFI-IZD-POD/IPK-GFI-IZD-POD_1000344/P1081900" xmlDataType="decimal"/>
    </xmlCellPr>
  </singleXmlCell>
  <singleXmlCell id="790" r="R16" connectionId="0">
    <xmlCellPr id="1" uniqueName="P1081902">
      <xmlPr mapId="1" xpath="/GFI-IZD-POD/IPK-GFI-IZD-POD_1000344/P1081902" xmlDataType="decimal"/>
    </xmlCellPr>
  </singleXmlCell>
  <singleXmlCell id="791" r="S16" connectionId="0">
    <xmlCellPr id="1" uniqueName="P1081903">
      <xmlPr mapId="1" xpath="/GFI-IZD-POD/IPK-GFI-IZD-POD_1000344/P1081903" xmlDataType="decimal"/>
    </xmlCellPr>
  </singleXmlCell>
  <singleXmlCell id="792" r="T16" connectionId="0">
    <xmlCellPr id="1" uniqueName="P1081906">
      <xmlPr mapId="1" xpath="/GFI-IZD-POD/IPK-GFI-IZD-POD_1000344/P1081906" xmlDataType="decimal"/>
    </xmlCellPr>
  </singleXmlCell>
  <singleXmlCell id="793" r="U16" connectionId="0">
    <xmlCellPr id="1" uniqueName="P1081908">
      <xmlPr mapId="1" xpath="/GFI-IZD-POD/IPK-GFI-IZD-POD_1000344/P1081908" xmlDataType="decimal"/>
    </xmlCellPr>
  </singleXmlCell>
  <singleXmlCell id="794" r="V16" connectionId="0">
    <xmlCellPr id="1" uniqueName="P1081915">
      <xmlPr mapId="1" xpath="/GFI-IZD-POD/IPK-GFI-IZD-POD_1000344/P1081915" xmlDataType="decimal"/>
    </xmlCellPr>
  </singleXmlCell>
  <singleXmlCell id="795" r="W16" connectionId="0">
    <xmlCellPr id="1" uniqueName="P1081918">
      <xmlPr mapId="1" xpath="/GFI-IZD-POD/IPK-GFI-IZD-POD_1000344/P1081918" xmlDataType="decimal"/>
    </xmlCellPr>
  </singleXmlCell>
  <singleXmlCell id="796" r="H17" connectionId="0">
    <xmlCellPr id="1" uniqueName="P1079880">
      <xmlPr mapId="1" xpath="/GFI-IZD-POD/IPK-GFI-IZD-POD_1000344/P1079880" xmlDataType="decimal"/>
    </xmlCellPr>
  </singleXmlCell>
  <singleXmlCell id="797" r="I17" connectionId="0">
    <xmlCellPr id="1" uniqueName="P1079881">
      <xmlPr mapId="1" xpath="/GFI-IZD-POD/IPK-GFI-IZD-POD_1000344/P1079881" xmlDataType="decimal"/>
    </xmlCellPr>
  </singleXmlCell>
  <singleXmlCell id="798" r="J17" connectionId="0">
    <xmlCellPr id="1" uniqueName="P1079882">
      <xmlPr mapId="1" xpath="/GFI-IZD-POD/IPK-GFI-IZD-POD_1000344/P1079882" xmlDataType="decimal"/>
    </xmlCellPr>
  </singleXmlCell>
  <singleXmlCell id="799" r="K17" connectionId="0">
    <xmlCellPr id="1" uniqueName="P1079883">
      <xmlPr mapId="1" xpath="/GFI-IZD-POD/IPK-GFI-IZD-POD_1000344/P1079883" xmlDataType="decimal"/>
    </xmlCellPr>
  </singleXmlCell>
  <singleXmlCell id="800" r="L17" connectionId="0">
    <xmlCellPr id="1" uniqueName="P1079884">
      <xmlPr mapId="1" xpath="/GFI-IZD-POD/IPK-GFI-IZD-POD_1000344/P1079884" xmlDataType="decimal"/>
    </xmlCellPr>
  </singleXmlCell>
  <singleXmlCell id="801" r="M17" connectionId="0">
    <xmlCellPr id="1" uniqueName="P1079885">
      <xmlPr mapId="1" xpath="/GFI-IZD-POD/IPK-GFI-IZD-POD_1000344/P1079885" xmlDataType="decimal"/>
    </xmlCellPr>
  </singleXmlCell>
  <singleXmlCell id="802" r="N17" connectionId="0">
    <xmlCellPr id="1" uniqueName="P1079886">
      <xmlPr mapId="1" xpath="/GFI-IZD-POD/IPK-GFI-IZD-POD_1000344/P1079886" xmlDataType="decimal"/>
    </xmlCellPr>
  </singleXmlCell>
  <singleXmlCell id="803" r="O17" connectionId="0">
    <xmlCellPr id="1" uniqueName="P1079887">
      <xmlPr mapId="1" xpath="/GFI-IZD-POD/IPK-GFI-IZD-POD_1000344/P1079887" xmlDataType="decimal"/>
    </xmlCellPr>
  </singleXmlCell>
  <singleXmlCell id="804" r="P17" connectionId="0">
    <xmlCellPr id="1" uniqueName="P1081920">
      <xmlPr mapId="1" xpath="/GFI-IZD-POD/IPK-GFI-IZD-POD_1000344/P1081920" xmlDataType="decimal"/>
    </xmlCellPr>
  </singleXmlCell>
  <singleXmlCell id="805" r="Q17" connectionId="0">
    <xmlCellPr id="1" uniqueName="P1081922">
      <xmlPr mapId="1" xpath="/GFI-IZD-POD/IPK-GFI-IZD-POD_1000344/P1081922" xmlDataType="decimal"/>
    </xmlCellPr>
  </singleXmlCell>
  <singleXmlCell id="806" r="R17" connectionId="0">
    <xmlCellPr id="1" uniqueName="P1081925">
      <xmlPr mapId="1" xpath="/GFI-IZD-POD/IPK-GFI-IZD-POD_1000344/P1081925" xmlDataType="decimal"/>
    </xmlCellPr>
  </singleXmlCell>
  <singleXmlCell id="807" r="S17" connectionId="0">
    <xmlCellPr id="1" uniqueName="P1081927">
      <xmlPr mapId="1" xpath="/GFI-IZD-POD/IPK-GFI-IZD-POD_1000344/P1081927" xmlDataType="decimal"/>
    </xmlCellPr>
  </singleXmlCell>
  <singleXmlCell id="808" r="T17" connectionId="0">
    <xmlCellPr id="1" uniqueName="P1081929">
      <xmlPr mapId="1" xpath="/GFI-IZD-POD/IPK-GFI-IZD-POD_1000344/P1081929" xmlDataType="decimal"/>
    </xmlCellPr>
  </singleXmlCell>
  <singleXmlCell id="809" r="U17" connectionId="0">
    <xmlCellPr id="1" uniqueName="P1081930">
      <xmlPr mapId="1" xpath="/GFI-IZD-POD/IPK-GFI-IZD-POD_1000344/P1081930" xmlDataType="decimal"/>
    </xmlCellPr>
  </singleXmlCell>
  <singleXmlCell id="810" r="V17" connectionId="0">
    <xmlCellPr id="1" uniqueName="P1081932">
      <xmlPr mapId="1" xpath="/GFI-IZD-POD/IPK-GFI-IZD-POD_1000344/P1081932" xmlDataType="decimal"/>
    </xmlCellPr>
  </singleXmlCell>
  <singleXmlCell id="811" r="W17" connectionId="0">
    <xmlCellPr id="1" uniqueName="P1081934">
      <xmlPr mapId="1" xpath="/GFI-IZD-POD/IPK-GFI-IZD-POD_1000344/P1081934" xmlDataType="decimal"/>
    </xmlCellPr>
  </singleXmlCell>
  <singleXmlCell id="812" r="H18" connectionId="0">
    <xmlCellPr id="1" uniqueName="P1079888">
      <xmlPr mapId="1" xpath="/GFI-IZD-POD/IPK-GFI-IZD-POD_1000344/P1079888" xmlDataType="decimal"/>
    </xmlCellPr>
  </singleXmlCell>
  <singleXmlCell id="813" r="I18" connectionId="0">
    <xmlCellPr id="1" uniqueName="P1079889">
      <xmlPr mapId="1" xpath="/GFI-IZD-POD/IPK-GFI-IZD-POD_1000344/P1079889" xmlDataType="decimal"/>
    </xmlCellPr>
  </singleXmlCell>
  <singleXmlCell id="814" r="J18" connectionId="0">
    <xmlCellPr id="1" uniqueName="P1079890">
      <xmlPr mapId="1" xpath="/GFI-IZD-POD/IPK-GFI-IZD-POD_1000344/P1079890" xmlDataType="decimal"/>
    </xmlCellPr>
  </singleXmlCell>
  <singleXmlCell id="815" r="K18" connectionId="0">
    <xmlCellPr id="1" uniqueName="P1079891">
      <xmlPr mapId="1" xpath="/GFI-IZD-POD/IPK-GFI-IZD-POD_1000344/P1079891" xmlDataType="decimal"/>
    </xmlCellPr>
  </singleXmlCell>
  <singleXmlCell id="816" r="L18" connectionId="0">
    <xmlCellPr id="1" uniqueName="P1079892">
      <xmlPr mapId="1" xpath="/GFI-IZD-POD/IPK-GFI-IZD-POD_1000344/P1079892" xmlDataType="decimal"/>
    </xmlCellPr>
  </singleXmlCell>
  <singleXmlCell id="817" r="M18" connectionId="0">
    <xmlCellPr id="1" uniqueName="P1079893">
      <xmlPr mapId="1" xpath="/GFI-IZD-POD/IPK-GFI-IZD-POD_1000344/P1079893" xmlDataType="decimal"/>
    </xmlCellPr>
  </singleXmlCell>
  <singleXmlCell id="818" r="N18" connectionId="0">
    <xmlCellPr id="1" uniqueName="P1079894">
      <xmlPr mapId="1" xpath="/GFI-IZD-POD/IPK-GFI-IZD-POD_1000344/P1079894" xmlDataType="decimal"/>
    </xmlCellPr>
  </singleXmlCell>
  <singleXmlCell id="819" r="O18" connectionId="0">
    <xmlCellPr id="1" uniqueName="P1079895">
      <xmlPr mapId="1" xpath="/GFI-IZD-POD/IPK-GFI-IZD-POD_1000344/P1079895" xmlDataType="decimal"/>
    </xmlCellPr>
  </singleXmlCell>
  <singleXmlCell id="820" r="P18" connectionId="0">
    <xmlCellPr id="1" uniqueName="P1081936">
      <xmlPr mapId="1" xpath="/GFI-IZD-POD/IPK-GFI-IZD-POD_1000344/P1081936" xmlDataType="decimal"/>
    </xmlCellPr>
  </singleXmlCell>
  <singleXmlCell id="821" r="Q18" connectionId="0">
    <xmlCellPr id="1" uniqueName="P1081938">
      <xmlPr mapId="1" xpath="/GFI-IZD-POD/IPK-GFI-IZD-POD_1000344/P1081938" xmlDataType="decimal"/>
    </xmlCellPr>
  </singleXmlCell>
  <singleXmlCell id="822" r="R18" connectionId="0">
    <xmlCellPr id="1" uniqueName="P1081940">
      <xmlPr mapId="1" xpath="/GFI-IZD-POD/IPK-GFI-IZD-POD_1000344/P1081940" xmlDataType="decimal"/>
    </xmlCellPr>
  </singleXmlCell>
  <singleXmlCell id="823" r="S18" connectionId="0">
    <xmlCellPr id="1" uniqueName="P1081942">
      <xmlPr mapId="1" xpath="/GFI-IZD-POD/IPK-GFI-IZD-POD_1000344/P1081942" xmlDataType="decimal"/>
    </xmlCellPr>
  </singleXmlCell>
  <singleXmlCell id="824" r="T18" connectionId="0">
    <xmlCellPr id="1" uniqueName="P1081944">
      <xmlPr mapId="1" xpath="/GFI-IZD-POD/IPK-GFI-IZD-POD_1000344/P1081944" xmlDataType="decimal"/>
    </xmlCellPr>
  </singleXmlCell>
  <singleXmlCell id="825" r="U18" connectionId="0">
    <xmlCellPr id="1" uniqueName="P1081946">
      <xmlPr mapId="1" xpath="/GFI-IZD-POD/IPK-GFI-IZD-POD_1000344/P1081946" xmlDataType="decimal"/>
    </xmlCellPr>
  </singleXmlCell>
  <singleXmlCell id="826" r="V18" connectionId="0">
    <xmlCellPr id="1" uniqueName="P1081948">
      <xmlPr mapId="1" xpath="/GFI-IZD-POD/IPK-GFI-IZD-POD_1000344/P1081948" xmlDataType="decimal"/>
    </xmlCellPr>
  </singleXmlCell>
  <singleXmlCell id="827" r="W18" connectionId="0">
    <xmlCellPr id="1" uniqueName="P1081950">
      <xmlPr mapId="1" xpath="/GFI-IZD-POD/IPK-GFI-IZD-POD_1000344/P1081950" xmlDataType="decimal"/>
    </xmlCellPr>
  </singleXmlCell>
  <singleXmlCell id="828" r="H19" connectionId="0">
    <xmlCellPr id="1" uniqueName="P1079896">
      <xmlPr mapId="1" xpath="/GFI-IZD-POD/IPK-GFI-IZD-POD_1000344/P1079896" xmlDataType="decimal"/>
    </xmlCellPr>
  </singleXmlCell>
  <singleXmlCell id="829" r="I19" connectionId="0">
    <xmlCellPr id="1" uniqueName="P1079897">
      <xmlPr mapId="1" xpath="/GFI-IZD-POD/IPK-GFI-IZD-POD_1000344/P1079897" xmlDataType="decimal"/>
    </xmlCellPr>
  </singleXmlCell>
  <singleXmlCell id="830" r="J19" connectionId="0">
    <xmlCellPr id="1" uniqueName="P1079898">
      <xmlPr mapId="1" xpath="/GFI-IZD-POD/IPK-GFI-IZD-POD_1000344/P1079898" xmlDataType="decimal"/>
    </xmlCellPr>
  </singleXmlCell>
  <singleXmlCell id="831" r="K19" connectionId="0">
    <xmlCellPr id="1" uniqueName="P1079899">
      <xmlPr mapId="1" xpath="/GFI-IZD-POD/IPK-GFI-IZD-POD_1000344/P1079899" xmlDataType="decimal"/>
    </xmlCellPr>
  </singleXmlCell>
  <singleXmlCell id="832" r="L19" connectionId="0">
    <xmlCellPr id="1" uniqueName="P1079900">
      <xmlPr mapId="1" xpath="/GFI-IZD-POD/IPK-GFI-IZD-POD_1000344/P1079900" xmlDataType="decimal"/>
    </xmlCellPr>
  </singleXmlCell>
  <singleXmlCell id="833" r="M19" connectionId="0">
    <xmlCellPr id="1" uniqueName="P1079901">
      <xmlPr mapId="1" xpath="/GFI-IZD-POD/IPK-GFI-IZD-POD_1000344/P1079901" xmlDataType="decimal"/>
    </xmlCellPr>
  </singleXmlCell>
  <singleXmlCell id="834" r="N19" connectionId="0">
    <xmlCellPr id="1" uniqueName="P1079902">
      <xmlPr mapId="1" xpath="/GFI-IZD-POD/IPK-GFI-IZD-POD_1000344/P1079902" xmlDataType="decimal"/>
    </xmlCellPr>
  </singleXmlCell>
  <singleXmlCell id="835" r="O19" connectionId="0">
    <xmlCellPr id="1" uniqueName="P1079903">
      <xmlPr mapId="1" xpath="/GFI-IZD-POD/IPK-GFI-IZD-POD_1000344/P1079903" xmlDataType="decimal"/>
    </xmlCellPr>
  </singleXmlCell>
  <singleXmlCell id="836" r="P19" connectionId="0">
    <xmlCellPr id="1" uniqueName="P1081953">
      <xmlPr mapId="1" xpath="/GFI-IZD-POD/IPK-GFI-IZD-POD_1000344/P1081953" xmlDataType="decimal"/>
    </xmlCellPr>
  </singleXmlCell>
  <singleXmlCell id="837" r="Q19" connectionId="0">
    <xmlCellPr id="1" uniqueName="P1081958">
      <xmlPr mapId="1" xpath="/GFI-IZD-POD/IPK-GFI-IZD-POD_1000344/P1081958" xmlDataType="decimal"/>
    </xmlCellPr>
  </singleXmlCell>
  <singleXmlCell id="838" r="R19" connectionId="0">
    <xmlCellPr id="1" uniqueName="P1081960">
      <xmlPr mapId="1" xpath="/GFI-IZD-POD/IPK-GFI-IZD-POD_1000344/P1081960" xmlDataType="decimal"/>
    </xmlCellPr>
  </singleXmlCell>
  <singleXmlCell id="839" r="S19" connectionId="0">
    <xmlCellPr id="1" uniqueName="P1081962">
      <xmlPr mapId="1" xpath="/GFI-IZD-POD/IPK-GFI-IZD-POD_1000344/P1081962" xmlDataType="decimal"/>
    </xmlCellPr>
  </singleXmlCell>
  <singleXmlCell id="840" r="T19" connectionId="0">
    <xmlCellPr id="1" uniqueName="P1081964">
      <xmlPr mapId="1" xpath="/GFI-IZD-POD/IPK-GFI-IZD-POD_1000344/P1081964" xmlDataType="decimal"/>
    </xmlCellPr>
  </singleXmlCell>
  <singleXmlCell id="841" r="U19" connectionId="0">
    <xmlCellPr id="1" uniqueName="P1081966">
      <xmlPr mapId="1" xpath="/GFI-IZD-POD/IPK-GFI-IZD-POD_1000344/P1081966" xmlDataType="decimal"/>
    </xmlCellPr>
  </singleXmlCell>
  <singleXmlCell id="842" r="V19" connectionId="0">
    <xmlCellPr id="1" uniqueName="P1081968">
      <xmlPr mapId="1" xpath="/GFI-IZD-POD/IPK-GFI-IZD-POD_1000344/P1081968" xmlDataType="decimal"/>
    </xmlCellPr>
  </singleXmlCell>
  <singleXmlCell id="843" r="W19" connectionId="0">
    <xmlCellPr id="1" uniqueName="P1081970">
      <xmlPr mapId="1" xpath="/GFI-IZD-POD/IPK-GFI-IZD-POD_1000344/P1081970" xmlDataType="decimal"/>
    </xmlCellPr>
  </singleXmlCell>
  <singleXmlCell id="844" r="H20" connectionId="0">
    <xmlCellPr id="1" uniqueName="P1079904">
      <xmlPr mapId="1" xpath="/GFI-IZD-POD/IPK-GFI-IZD-POD_1000344/P1079904" xmlDataType="decimal"/>
    </xmlCellPr>
  </singleXmlCell>
  <singleXmlCell id="845" r="I20" connectionId="0">
    <xmlCellPr id="1" uniqueName="P1079905">
      <xmlPr mapId="1" xpath="/GFI-IZD-POD/IPK-GFI-IZD-POD_1000344/P1079905" xmlDataType="decimal"/>
    </xmlCellPr>
  </singleXmlCell>
  <singleXmlCell id="846" r="J20" connectionId="0">
    <xmlCellPr id="1" uniqueName="P1079906">
      <xmlPr mapId="1" xpath="/GFI-IZD-POD/IPK-GFI-IZD-POD_1000344/P1079906" xmlDataType="decimal"/>
    </xmlCellPr>
  </singleXmlCell>
  <singleXmlCell id="847" r="K20" connectionId="0">
    <xmlCellPr id="1" uniqueName="P1079907">
      <xmlPr mapId="1" xpath="/GFI-IZD-POD/IPK-GFI-IZD-POD_1000344/P1079907" xmlDataType="decimal"/>
    </xmlCellPr>
  </singleXmlCell>
  <singleXmlCell id="848" r="L20" connectionId="0">
    <xmlCellPr id="1" uniqueName="P1079908">
      <xmlPr mapId="1" xpath="/GFI-IZD-POD/IPK-GFI-IZD-POD_1000344/P1079908" xmlDataType="decimal"/>
    </xmlCellPr>
  </singleXmlCell>
  <singleXmlCell id="849" r="M20" connectionId="0">
    <xmlCellPr id="1" uniqueName="P1079909">
      <xmlPr mapId="1" xpath="/GFI-IZD-POD/IPK-GFI-IZD-POD_1000344/P1079909" xmlDataType="decimal"/>
    </xmlCellPr>
  </singleXmlCell>
  <singleXmlCell id="850" r="N20" connectionId="0">
    <xmlCellPr id="1" uniqueName="P1079910">
      <xmlPr mapId="1" xpath="/GFI-IZD-POD/IPK-GFI-IZD-POD_1000344/P1079910" xmlDataType="decimal"/>
    </xmlCellPr>
  </singleXmlCell>
  <singleXmlCell id="851" r="O20" connectionId="0">
    <xmlCellPr id="1" uniqueName="P1079912">
      <xmlPr mapId="1" xpath="/GFI-IZD-POD/IPK-GFI-IZD-POD_1000344/P1079912" xmlDataType="decimal"/>
    </xmlCellPr>
  </singleXmlCell>
  <singleXmlCell id="852" r="P20" connectionId="0">
    <xmlCellPr id="1" uniqueName="P1081972">
      <xmlPr mapId="1" xpath="/GFI-IZD-POD/IPK-GFI-IZD-POD_1000344/P1081972" xmlDataType="decimal"/>
    </xmlCellPr>
  </singleXmlCell>
  <singleXmlCell id="853" r="Q20" connectionId="0">
    <xmlCellPr id="1" uniqueName="P1081973">
      <xmlPr mapId="1" xpath="/GFI-IZD-POD/IPK-GFI-IZD-POD_1000344/P1081973" xmlDataType="decimal"/>
    </xmlCellPr>
  </singleXmlCell>
  <singleXmlCell id="854" r="R20" connectionId="0">
    <xmlCellPr id="1" uniqueName="P1081975">
      <xmlPr mapId="1" xpath="/GFI-IZD-POD/IPK-GFI-IZD-POD_1000344/P1081975" xmlDataType="decimal"/>
    </xmlCellPr>
  </singleXmlCell>
  <singleXmlCell id="855" r="S20" connectionId="0">
    <xmlCellPr id="1" uniqueName="P1081977">
      <xmlPr mapId="1" xpath="/GFI-IZD-POD/IPK-GFI-IZD-POD_1000344/P1081977" xmlDataType="decimal"/>
    </xmlCellPr>
  </singleXmlCell>
  <singleXmlCell id="856" r="T20" connectionId="0">
    <xmlCellPr id="1" uniqueName="P1081978">
      <xmlPr mapId="1" xpath="/GFI-IZD-POD/IPK-GFI-IZD-POD_1000344/P1081978" xmlDataType="decimal"/>
    </xmlCellPr>
  </singleXmlCell>
  <singleXmlCell id="857" r="U20" connectionId="0">
    <xmlCellPr id="1" uniqueName="P1081980">
      <xmlPr mapId="1" xpath="/GFI-IZD-POD/IPK-GFI-IZD-POD_1000344/P1081980" xmlDataType="decimal"/>
    </xmlCellPr>
  </singleXmlCell>
  <singleXmlCell id="858" r="V20" connectionId="0">
    <xmlCellPr id="1" uniqueName="P1081982">
      <xmlPr mapId="1" xpath="/GFI-IZD-POD/IPK-GFI-IZD-POD_1000344/P1081982" xmlDataType="decimal"/>
    </xmlCellPr>
  </singleXmlCell>
  <singleXmlCell id="859" r="W20" connectionId="0">
    <xmlCellPr id="1" uniqueName="P1081984">
      <xmlPr mapId="1" xpath="/GFI-IZD-POD/IPK-GFI-IZD-POD_1000344/P1081984" xmlDataType="decimal"/>
    </xmlCellPr>
  </singleXmlCell>
  <singleXmlCell id="860" r="H21" connectionId="0">
    <xmlCellPr id="1" uniqueName="P1079911">
      <xmlPr mapId="1" xpath="/GFI-IZD-POD/IPK-GFI-IZD-POD_1000344/P1079911" xmlDataType="decimal"/>
    </xmlCellPr>
  </singleXmlCell>
  <singleXmlCell id="861" r="I21" connectionId="0">
    <xmlCellPr id="1" uniqueName="P1079913">
      <xmlPr mapId="1" xpath="/GFI-IZD-POD/IPK-GFI-IZD-POD_1000344/P1079913" xmlDataType="decimal"/>
    </xmlCellPr>
  </singleXmlCell>
  <singleXmlCell id="862" r="J21" connectionId="0">
    <xmlCellPr id="1" uniqueName="P1079914">
      <xmlPr mapId="1" xpath="/GFI-IZD-POD/IPK-GFI-IZD-POD_1000344/P1079914" xmlDataType="decimal"/>
    </xmlCellPr>
  </singleXmlCell>
  <singleXmlCell id="863" r="K21" connectionId="0">
    <xmlCellPr id="1" uniqueName="P1079915">
      <xmlPr mapId="1" xpath="/GFI-IZD-POD/IPK-GFI-IZD-POD_1000344/P1079915" xmlDataType="decimal"/>
    </xmlCellPr>
  </singleXmlCell>
  <singleXmlCell id="864" r="L21" connectionId="0">
    <xmlCellPr id="1" uniqueName="P1079916">
      <xmlPr mapId="1" xpath="/GFI-IZD-POD/IPK-GFI-IZD-POD_1000344/P1079916" xmlDataType="decimal"/>
    </xmlCellPr>
  </singleXmlCell>
  <singleXmlCell id="865" r="M21" connectionId="0">
    <xmlCellPr id="1" uniqueName="P1079917">
      <xmlPr mapId="1" xpath="/GFI-IZD-POD/IPK-GFI-IZD-POD_1000344/P1079917" xmlDataType="decimal"/>
    </xmlCellPr>
  </singleXmlCell>
  <singleXmlCell id="866" r="N21" connectionId="0">
    <xmlCellPr id="1" uniqueName="P1079918">
      <xmlPr mapId="1" xpath="/GFI-IZD-POD/IPK-GFI-IZD-POD_1000344/P1079918" xmlDataType="decimal"/>
    </xmlCellPr>
  </singleXmlCell>
  <singleXmlCell id="867" r="O21" connectionId="0">
    <xmlCellPr id="1" uniqueName="P1079919">
      <xmlPr mapId="1" xpath="/GFI-IZD-POD/IPK-GFI-IZD-POD_1000344/P1079919" xmlDataType="decimal"/>
    </xmlCellPr>
  </singleXmlCell>
  <singleXmlCell id="868" r="P21" connectionId="0">
    <xmlCellPr id="1" uniqueName="P1081986">
      <xmlPr mapId="1" xpath="/GFI-IZD-POD/IPK-GFI-IZD-POD_1000344/P1081986" xmlDataType="decimal"/>
    </xmlCellPr>
  </singleXmlCell>
  <singleXmlCell id="869" r="Q21" connectionId="0">
    <xmlCellPr id="1" uniqueName="P1081988">
      <xmlPr mapId="1" xpath="/GFI-IZD-POD/IPK-GFI-IZD-POD_1000344/P1081988" xmlDataType="decimal"/>
    </xmlCellPr>
  </singleXmlCell>
  <singleXmlCell id="870" r="R21" connectionId="0">
    <xmlCellPr id="1" uniqueName="P1081990">
      <xmlPr mapId="1" xpath="/GFI-IZD-POD/IPK-GFI-IZD-POD_1000344/P1081990" xmlDataType="decimal"/>
    </xmlCellPr>
  </singleXmlCell>
  <singleXmlCell id="871" r="S21" connectionId="0">
    <xmlCellPr id="1" uniqueName="P1081993">
      <xmlPr mapId="1" xpath="/GFI-IZD-POD/IPK-GFI-IZD-POD_1000344/P1081993" xmlDataType="decimal"/>
    </xmlCellPr>
  </singleXmlCell>
  <singleXmlCell id="872" r="T21" connectionId="0">
    <xmlCellPr id="1" uniqueName="P1081995">
      <xmlPr mapId="1" xpath="/GFI-IZD-POD/IPK-GFI-IZD-POD_1000344/P1081995" xmlDataType="decimal"/>
    </xmlCellPr>
  </singleXmlCell>
  <singleXmlCell id="873" r="U21" connectionId="0">
    <xmlCellPr id="1" uniqueName="P1081997">
      <xmlPr mapId="1" xpath="/GFI-IZD-POD/IPK-GFI-IZD-POD_1000344/P1081997" xmlDataType="decimal"/>
    </xmlCellPr>
  </singleXmlCell>
  <singleXmlCell id="874" r="V21" connectionId="0">
    <xmlCellPr id="1" uniqueName="P1081999">
      <xmlPr mapId="1" xpath="/GFI-IZD-POD/IPK-GFI-IZD-POD_1000344/P1081999" xmlDataType="decimal"/>
    </xmlCellPr>
  </singleXmlCell>
  <singleXmlCell id="875" r="W21" connectionId="0">
    <xmlCellPr id="1" uniqueName="P1082001">
      <xmlPr mapId="1" xpath="/GFI-IZD-POD/IPK-GFI-IZD-POD_1000344/P1082001" xmlDataType="decimal"/>
    </xmlCellPr>
  </singleXmlCell>
  <singleXmlCell id="876" r="H22" connectionId="0">
    <xmlCellPr id="1" uniqueName="P1079920">
      <xmlPr mapId="1" xpath="/GFI-IZD-POD/IPK-GFI-IZD-POD_1000344/P1079920" xmlDataType="decimal"/>
    </xmlCellPr>
  </singleXmlCell>
  <singleXmlCell id="877" r="I22" connectionId="0">
    <xmlCellPr id="1" uniqueName="P1079921">
      <xmlPr mapId="1" xpath="/GFI-IZD-POD/IPK-GFI-IZD-POD_1000344/P1079921" xmlDataType="decimal"/>
    </xmlCellPr>
  </singleXmlCell>
  <singleXmlCell id="878" r="J22" connectionId="0">
    <xmlCellPr id="1" uniqueName="P1079922">
      <xmlPr mapId="1" xpath="/GFI-IZD-POD/IPK-GFI-IZD-POD_1000344/P1079922" xmlDataType="decimal"/>
    </xmlCellPr>
  </singleXmlCell>
  <singleXmlCell id="879" r="K22" connectionId="0">
    <xmlCellPr id="1" uniqueName="P1079923">
      <xmlPr mapId="1" xpath="/GFI-IZD-POD/IPK-GFI-IZD-POD_1000344/P1079923" xmlDataType="decimal"/>
    </xmlCellPr>
  </singleXmlCell>
  <singleXmlCell id="880" r="L22" connectionId="0">
    <xmlCellPr id="1" uniqueName="P1079924">
      <xmlPr mapId="1" xpath="/GFI-IZD-POD/IPK-GFI-IZD-POD_1000344/P1079924" xmlDataType="decimal"/>
    </xmlCellPr>
  </singleXmlCell>
  <singleXmlCell id="881" r="M22" connectionId="0">
    <xmlCellPr id="1" uniqueName="P1079925">
      <xmlPr mapId="1" xpath="/GFI-IZD-POD/IPK-GFI-IZD-POD_1000344/P1079925" xmlDataType="decimal"/>
    </xmlCellPr>
  </singleXmlCell>
  <singleXmlCell id="882" r="N22" connectionId="0">
    <xmlCellPr id="1" uniqueName="P1079926">
      <xmlPr mapId="1" xpath="/GFI-IZD-POD/IPK-GFI-IZD-POD_1000344/P1079926" xmlDataType="decimal"/>
    </xmlCellPr>
  </singleXmlCell>
  <singleXmlCell id="883" r="O22" connectionId="0">
    <xmlCellPr id="1" uniqueName="P1079927">
      <xmlPr mapId="1" xpath="/GFI-IZD-POD/IPK-GFI-IZD-POD_1000344/P1079927" xmlDataType="decimal"/>
    </xmlCellPr>
  </singleXmlCell>
  <singleXmlCell id="884" r="P22" connectionId="0">
    <xmlCellPr id="1" uniqueName="P1082003">
      <xmlPr mapId="1" xpath="/GFI-IZD-POD/IPK-GFI-IZD-POD_1000344/P1082003" xmlDataType="decimal"/>
    </xmlCellPr>
  </singleXmlCell>
  <singleXmlCell id="885" r="Q22" connectionId="0">
    <xmlCellPr id="1" uniqueName="P1082004">
      <xmlPr mapId="1" xpath="/GFI-IZD-POD/IPK-GFI-IZD-POD_1000344/P1082004" xmlDataType="decimal"/>
    </xmlCellPr>
  </singleXmlCell>
  <singleXmlCell id="886" r="R22" connectionId="0">
    <xmlCellPr id="1" uniqueName="P1082005">
      <xmlPr mapId="1" xpath="/GFI-IZD-POD/IPK-GFI-IZD-POD_1000344/P1082005" xmlDataType="decimal"/>
    </xmlCellPr>
  </singleXmlCell>
  <singleXmlCell id="887" r="S22" connectionId="0">
    <xmlCellPr id="1" uniqueName="P1082007">
      <xmlPr mapId="1" xpath="/GFI-IZD-POD/IPK-GFI-IZD-POD_1000344/P1082007" xmlDataType="decimal"/>
    </xmlCellPr>
  </singleXmlCell>
  <singleXmlCell id="888" r="T22" connectionId="0">
    <xmlCellPr id="1" uniqueName="P1082008">
      <xmlPr mapId="1" xpath="/GFI-IZD-POD/IPK-GFI-IZD-POD_1000344/P1082008" xmlDataType="decimal"/>
    </xmlCellPr>
  </singleXmlCell>
  <singleXmlCell id="889" r="U22" connectionId="0">
    <xmlCellPr id="1" uniqueName="P1082010">
      <xmlPr mapId="1" xpath="/GFI-IZD-POD/IPK-GFI-IZD-POD_1000344/P1082010" xmlDataType="decimal"/>
    </xmlCellPr>
  </singleXmlCell>
  <singleXmlCell id="890" r="V22" connectionId="0">
    <xmlCellPr id="1" uniqueName="P1082011">
      <xmlPr mapId="1" xpath="/GFI-IZD-POD/IPK-GFI-IZD-POD_1000344/P1082011" xmlDataType="decimal"/>
    </xmlCellPr>
  </singleXmlCell>
  <singleXmlCell id="891" r="W22" connectionId="0">
    <xmlCellPr id="1" uniqueName="P1082013">
      <xmlPr mapId="1" xpath="/GFI-IZD-POD/IPK-GFI-IZD-POD_1000344/P1082013" xmlDataType="decimal"/>
    </xmlCellPr>
  </singleXmlCell>
  <singleXmlCell id="892" r="H23" connectionId="0">
    <xmlCellPr id="1" uniqueName="P1079928">
      <xmlPr mapId="1" xpath="/GFI-IZD-POD/IPK-GFI-IZD-POD_1000344/P1079928" xmlDataType="decimal"/>
    </xmlCellPr>
  </singleXmlCell>
  <singleXmlCell id="894" r="I23" connectionId="0">
    <xmlCellPr id="1" uniqueName="P1079929">
      <xmlPr mapId="1" xpath="/GFI-IZD-POD/IPK-GFI-IZD-POD_1000344/P1079929" xmlDataType="decimal"/>
    </xmlCellPr>
  </singleXmlCell>
  <singleXmlCell id="895" r="J23" connectionId="0">
    <xmlCellPr id="1" uniqueName="P1079930">
      <xmlPr mapId="1" xpath="/GFI-IZD-POD/IPK-GFI-IZD-POD_1000344/P1079930" xmlDataType="decimal"/>
    </xmlCellPr>
  </singleXmlCell>
  <singleXmlCell id="896" r="K23" connectionId="0">
    <xmlCellPr id="1" uniqueName="P1079931">
      <xmlPr mapId="1" xpath="/GFI-IZD-POD/IPK-GFI-IZD-POD_1000344/P1079931" xmlDataType="decimal"/>
    </xmlCellPr>
  </singleXmlCell>
  <singleXmlCell id="897" r="L23" connectionId="0">
    <xmlCellPr id="1" uniqueName="P1079932">
      <xmlPr mapId="1" xpath="/GFI-IZD-POD/IPK-GFI-IZD-POD_1000344/P1079932" xmlDataType="decimal"/>
    </xmlCellPr>
  </singleXmlCell>
  <singleXmlCell id="898" r="M23" connectionId="0">
    <xmlCellPr id="1" uniqueName="P1079933">
      <xmlPr mapId="1" xpath="/GFI-IZD-POD/IPK-GFI-IZD-POD_1000344/P1079933" xmlDataType="decimal"/>
    </xmlCellPr>
  </singleXmlCell>
  <singleXmlCell id="899" r="N23" connectionId="0">
    <xmlCellPr id="1" uniqueName="P1079934">
      <xmlPr mapId="1" xpath="/GFI-IZD-POD/IPK-GFI-IZD-POD_1000344/P1079934" xmlDataType="decimal"/>
    </xmlCellPr>
  </singleXmlCell>
  <singleXmlCell id="900" r="O23" connectionId="0">
    <xmlCellPr id="1" uniqueName="P1079935">
      <xmlPr mapId="1" xpath="/GFI-IZD-POD/IPK-GFI-IZD-POD_1000344/P1079935" xmlDataType="decimal"/>
    </xmlCellPr>
  </singleXmlCell>
  <singleXmlCell id="901" r="P23" connectionId="0">
    <xmlCellPr id="1" uniqueName="P1082014">
      <xmlPr mapId="1" xpath="/GFI-IZD-POD/IPK-GFI-IZD-POD_1000344/P1082014" xmlDataType="decimal"/>
    </xmlCellPr>
  </singleXmlCell>
  <singleXmlCell id="902" r="Q23" connectionId="0">
    <xmlCellPr id="1" uniqueName="P1082016">
      <xmlPr mapId="1" xpath="/GFI-IZD-POD/IPK-GFI-IZD-POD_1000344/P1082016" xmlDataType="decimal"/>
    </xmlCellPr>
  </singleXmlCell>
  <singleXmlCell id="903" r="R23" connectionId="0">
    <xmlCellPr id="1" uniqueName="P1082018">
      <xmlPr mapId="1" xpath="/GFI-IZD-POD/IPK-GFI-IZD-POD_1000344/P1082018" xmlDataType="decimal"/>
    </xmlCellPr>
  </singleXmlCell>
  <singleXmlCell id="904" r="S23" connectionId="0">
    <xmlCellPr id="1" uniqueName="P1082019">
      <xmlPr mapId="1" xpath="/GFI-IZD-POD/IPK-GFI-IZD-POD_1000344/P1082019" xmlDataType="decimal"/>
    </xmlCellPr>
  </singleXmlCell>
  <singleXmlCell id="905" r="T23" connectionId="0">
    <xmlCellPr id="1" uniqueName="P1082029">
      <xmlPr mapId="1" xpath="/GFI-IZD-POD/IPK-GFI-IZD-POD_1000344/P1082029" xmlDataType="decimal"/>
    </xmlCellPr>
  </singleXmlCell>
  <singleXmlCell id="906" r="U23" connectionId="0">
    <xmlCellPr id="1" uniqueName="P1082032">
      <xmlPr mapId="1" xpath="/GFI-IZD-POD/IPK-GFI-IZD-POD_1000344/P1082032" xmlDataType="decimal"/>
    </xmlCellPr>
  </singleXmlCell>
  <singleXmlCell id="907" r="V23" connectionId="0">
    <xmlCellPr id="1" uniqueName="P1082034">
      <xmlPr mapId="1" xpath="/GFI-IZD-POD/IPK-GFI-IZD-POD_1000344/P1082034" xmlDataType="decimal"/>
    </xmlCellPr>
  </singleXmlCell>
  <singleXmlCell id="908" r="W23" connectionId="0">
    <xmlCellPr id="1" uniqueName="P1082035">
      <xmlPr mapId="1" xpath="/GFI-IZD-POD/IPK-GFI-IZD-POD_1000344/P1082035" xmlDataType="decimal"/>
    </xmlCellPr>
  </singleXmlCell>
  <singleXmlCell id="909" r="H24" connectionId="0">
    <xmlCellPr id="1" uniqueName="P1079936">
      <xmlPr mapId="1" xpath="/GFI-IZD-POD/IPK-GFI-IZD-POD_1000344/P1079936" xmlDataType="decimal"/>
    </xmlCellPr>
  </singleXmlCell>
  <singleXmlCell id="910" r="I24" connectionId="0">
    <xmlCellPr id="1" uniqueName="P1079937">
      <xmlPr mapId="1" xpath="/GFI-IZD-POD/IPK-GFI-IZD-POD_1000344/P1079937" xmlDataType="decimal"/>
    </xmlCellPr>
  </singleXmlCell>
  <singleXmlCell id="911" r="J24" connectionId="0">
    <xmlCellPr id="1" uniqueName="P1079938">
      <xmlPr mapId="1" xpath="/GFI-IZD-POD/IPK-GFI-IZD-POD_1000344/P1079938" xmlDataType="decimal"/>
    </xmlCellPr>
  </singleXmlCell>
  <singleXmlCell id="912" r="K24" connectionId="0">
    <xmlCellPr id="1" uniqueName="P1079939">
      <xmlPr mapId="1" xpath="/GFI-IZD-POD/IPK-GFI-IZD-POD_1000344/P1079939" xmlDataType="decimal"/>
    </xmlCellPr>
  </singleXmlCell>
  <singleXmlCell id="913" r="L24" connectionId="0">
    <xmlCellPr id="1" uniqueName="P1079940">
      <xmlPr mapId="1" xpath="/GFI-IZD-POD/IPK-GFI-IZD-POD_1000344/P1079940" xmlDataType="decimal"/>
    </xmlCellPr>
  </singleXmlCell>
  <singleXmlCell id="914" r="M24" connectionId="0">
    <xmlCellPr id="1" uniqueName="P1079941">
      <xmlPr mapId="1" xpath="/GFI-IZD-POD/IPK-GFI-IZD-POD_1000344/P1079941" xmlDataType="decimal"/>
    </xmlCellPr>
  </singleXmlCell>
  <singleXmlCell id="915" r="N24" connectionId="0">
    <xmlCellPr id="1" uniqueName="P1079942">
      <xmlPr mapId="1" xpath="/GFI-IZD-POD/IPK-GFI-IZD-POD_1000344/P1079942" xmlDataType="decimal"/>
    </xmlCellPr>
  </singleXmlCell>
  <singleXmlCell id="916" r="O24" connectionId="0">
    <xmlCellPr id="1" uniqueName="P1079943">
      <xmlPr mapId="1" xpath="/GFI-IZD-POD/IPK-GFI-IZD-POD_1000344/P1079943" xmlDataType="decimal"/>
    </xmlCellPr>
  </singleXmlCell>
  <singleXmlCell id="917" r="P24" connectionId="0">
    <xmlCellPr id="1" uniqueName="P1082038">
      <xmlPr mapId="1" xpath="/GFI-IZD-POD/IPK-GFI-IZD-POD_1000344/P1082038" xmlDataType="decimal"/>
    </xmlCellPr>
  </singleXmlCell>
  <singleXmlCell id="918" r="Q24" connectionId="0">
    <xmlCellPr id="1" uniqueName="P1082045">
      <xmlPr mapId="1" xpath="/GFI-IZD-POD/IPK-GFI-IZD-POD_1000344/P1082045" xmlDataType="decimal"/>
    </xmlCellPr>
  </singleXmlCell>
  <singleXmlCell id="919" r="R24" connectionId="0">
    <xmlCellPr id="1" uniqueName="P1082047">
      <xmlPr mapId="1" xpath="/GFI-IZD-POD/IPK-GFI-IZD-POD_1000344/P1082047" xmlDataType="decimal"/>
    </xmlCellPr>
  </singleXmlCell>
  <singleXmlCell id="920" r="S24" connectionId="0">
    <xmlCellPr id="1" uniqueName="P1082048">
      <xmlPr mapId="1" xpath="/GFI-IZD-POD/IPK-GFI-IZD-POD_1000344/P1082048" xmlDataType="decimal"/>
    </xmlCellPr>
  </singleXmlCell>
  <singleXmlCell id="921" r="T24" connectionId="0">
    <xmlCellPr id="1" uniqueName="P1082075">
      <xmlPr mapId="1" xpath="/GFI-IZD-POD/IPK-GFI-IZD-POD_1000344/P1082075" xmlDataType="decimal"/>
    </xmlCellPr>
  </singleXmlCell>
  <singleXmlCell id="922" r="U24" connectionId="0">
    <xmlCellPr id="1" uniqueName="P1082077">
      <xmlPr mapId="1" xpath="/GFI-IZD-POD/IPK-GFI-IZD-POD_1000344/P1082077" xmlDataType="decimal"/>
    </xmlCellPr>
  </singleXmlCell>
  <singleXmlCell id="923" r="V24" connectionId="0">
    <xmlCellPr id="1" uniqueName="P1082092">
      <xmlPr mapId="1" xpath="/GFI-IZD-POD/IPK-GFI-IZD-POD_1000344/P1082092" xmlDataType="decimal"/>
    </xmlCellPr>
  </singleXmlCell>
  <singleXmlCell id="924" r="W24" connectionId="0">
    <xmlCellPr id="1" uniqueName="P1082094">
      <xmlPr mapId="1" xpath="/GFI-IZD-POD/IPK-GFI-IZD-POD_1000344/P1082094" xmlDataType="decimal"/>
    </xmlCellPr>
  </singleXmlCell>
  <singleXmlCell id="925" r="H25" connectionId="0">
    <xmlCellPr id="1" uniqueName="P1079944">
      <xmlPr mapId="1" xpath="/GFI-IZD-POD/IPK-GFI-IZD-POD_1000344/P1079944" xmlDataType="decimal"/>
    </xmlCellPr>
  </singleXmlCell>
  <singleXmlCell id="926" r="I25" connectionId="0">
    <xmlCellPr id="1" uniqueName="P1079945">
      <xmlPr mapId="1" xpath="/GFI-IZD-POD/IPK-GFI-IZD-POD_1000344/P1079945" xmlDataType="decimal"/>
    </xmlCellPr>
  </singleXmlCell>
  <singleXmlCell id="927" r="J25" connectionId="0">
    <xmlCellPr id="1" uniqueName="P1079946">
      <xmlPr mapId="1" xpath="/GFI-IZD-POD/IPK-GFI-IZD-POD_1000344/P1079946" xmlDataType="decimal"/>
    </xmlCellPr>
  </singleXmlCell>
  <singleXmlCell id="928" r="K25" connectionId="0">
    <xmlCellPr id="1" uniqueName="P1079947">
      <xmlPr mapId="1" xpath="/GFI-IZD-POD/IPK-GFI-IZD-POD_1000344/P1079947" xmlDataType="decimal"/>
    </xmlCellPr>
  </singleXmlCell>
  <singleXmlCell id="929" r="L25" connectionId="0">
    <xmlCellPr id="1" uniqueName="P1079948">
      <xmlPr mapId="1" xpath="/GFI-IZD-POD/IPK-GFI-IZD-POD_1000344/P1079948" xmlDataType="decimal"/>
    </xmlCellPr>
  </singleXmlCell>
  <singleXmlCell id="930" r="M25" connectionId="0">
    <xmlCellPr id="1" uniqueName="P1079949">
      <xmlPr mapId="1" xpath="/GFI-IZD-POD/IPK-GFI-IZD-POD_1000344/P1079949" xmlDataType="decimal"/>
    </xmlCellPr>
  </singleXmlCell>
  <singleXmlCell id="931" r="N25" connectionId="0">
    <xmlCellPr id="1" uniqueName="P1079950">
      <xmlPr mapId="1" xpath="/GFI-IZD-POD/IPK-GFI-IZD-POD_1000344/P1079950" xmlDataType="decimal"/>
    </xmlCellPr>
  </singleXmlCell>
  <singleXmlCell id="932" r="O25" connectionId="0">
    <xmlCellPr id="1" uniqueName="P1079951">
      <xmlPr mapId="1" xpath="/GFI-IZD-POD/IPK-GFI-IZD-POD_1000344/P1079951" xmlDataType="decimal"/>
    </xmlCellPr>
  </singleXmlCell>
  <singleXmlCell id="933" r="P25" connectionId="0">
    <xmlCellPr id="1" uniqueName="P1082096">
      <xmlPr mapId="1" xpath="/GFI-IZD-POD/IPK-GFI-IZD-POD_1000344/P1082096" xmlDataType="decimal"/>
    </xmlCellPr>
  </singleXmlCell>
  <singleXmlCell id="934" r="Q25" connectionId="0">
    <xmlCellPr id="1" uniqueName="P1082098">
      <xmlPr mapId="1" xpath="/GFI-IZD-POD/IPK-GFI-IZD-POD_1000344/P1082098" xmlDataType="decimal"/>
    </xmlCellPr>
  </singleXmlCell>
  <singleXmlCell id="935" r="R25" connectionId="0">
    <xmlCellPr id="1" uniqueName="P1082100">
      <xmlPr mapId="1" xpath="/GFI-IZD-POD/IPK-GFI-IZD-POD_1000344/P1082100" xmlDataType="decimal"/>
    </xmlCellPr>
  </singleXmlCell>
  <singleXmlCell id="936" r="S25" connectionId="0">
    <xmlCellPr id="1" uniqueName="P1082102">
      <xmlPr mapId="1" xpath="/GFI-IZD-POD/IPK-GFI-IZD-POD_1000344/P1082102" xmlDataType="decimal"/>
    </xmlCellPr>
  </singleXmlCell>
  <singleXmlCell id="937" r="T25" connectionId="0">
    <xmlCellPr id="1" uniqueName="P1082104">
      <xmlPr mapId="1" xpath="/GFI-IZD-POD/IPK-GFI-IZD-POD_1000344/P1082104" xmlDataType="decimal"/>
    </xmlCellPr>
  </singleXmlCell>
  <singleXmlCell id="938" r="U25" connectionId="0">
    <xmlCellPr id="1" uniqueName="P1082105">
      <xmlPr mapId="1" xpath="/GFI-IZD-POD/IPK-GFI-IZD-POD_1000344/P1082105" xmlDataType="decimal"/>
    </xmlCellPr>
  </singleXmlCell>
  <singleXmlCell id="939" r="V25" connectionId="0">
    <xmlCellPr id="1" uniqueName="P1082106">
      <xmlPr mapId="1" xpath="/GFI-IZD-POD/IPK-GFI-IZD-POD_1000344/P1082106" xmlDataType="decimal"/>
    </xmlCellPr>
  </singleXmlCell>
  <singleXmlCell id="940" r="W25" connectionId="0">
    <xmlCellPr id="1" uniqueName="P1082108">
      <xmlPr mapId="1" xpath="/GFI-IZD-POD/IPK-GFI-IZD-POD_1000344/P1082108" xmlDataType="decimal"/>
    </xmlCellPr>
  </singleXmlCell>
  <singleXmlCell id="941" r="H26" connectionId="0">
    <xmlCellPr id="1" uniqueName="P1079952">
      <xmlPr mapId="1" xpath="/GFI-IZD-POD/IPK-GFI-IZD-POD_1000344/P1079952" xmlDataType="decimal"/>
    </xmlCellPr>
  </singleXmlCell>
  <singleXmlCell id="942" r="I26" connectionId="0">
    <xmlCellPr id="1" uniqueName="P1079953">
      <xmlPr mapId="1" xpath="/GFI-IZD-POD/IPK-GFI-IZD-POD_1000344/P1079953" xmlDataType="decimal"/>
    </xmlCellPr>
  </singleXmlCell>
  <singleXmlCell id="943" r="J26" connectionId="0">
    <xmlCellPr id="1" uniqueName="P1079954">
      <xmlPr mapId="1" xpath="/GFI-IZD-POD/IPK-GFI-IZD-POD_1000344/P1079954" xmlDataType="decimal"/>
    </xmlCellPr>
  </singleXmlCell>
  <singleXmlCell id="944" r="K26" connectionId="0">
    <xmlCellPr id="1" uniqueName="P1079955">
      <xmlPr mapId="1" xpath="/GFI-IZD-POD/IPK-GFI-IZD-POD_1000344/P1079955" xmlDataType="decimal"/>
    </xmlCellPr>
  </singleXmlCell>
  <singleXmlCell id="945" r="L26" connectionId="0">
    <xmlCellPr id="1" uniqueName="P1079956">
      <xmlPr mapId="1" xpath="/GFI-IZD-POD/IPK-GFI-IZD-POD_1000344/P1079956" xmlDataType="decimal"/>
    </xmlCellPr>
  </singleXmlCell>
  <singleXmlCell id="946" r="M26" connectionId="0">
    <xmlCellPr id="1" uniqueName="P1079957">
      <xmlPr mapId="1" xpath="/GFI-IZD-POD/IPK-GFI-IZD-POD_1000344/P1079957" xmlDataType="decimal"/>
    </xmlCellPr>
  </singleXmlCell>
  <singleXmlCell id="947" r="N26" connectionId="0">
    <xmlCellPr id="1" uniqueName="P1079958">
      <xmlPr mapId="1" xpath="/GFI-IZD-POD/IPK-GFI-IZD-POD_1000344/P1079958" xmlDataType="decimal"/>
    </xmlCellPr>
  </singleXmlCell>
  <singleXmlCell id="948" r="O26" connectionId="0">
    <xmlCellPr id="1" uniqueName="P1079959">
      <xmlPr mapId="1" xpath="/GFI-IZD-POD/IPK-GFI-IZD-POD_1000344/P1079959" xmlDataType="decimal"/>
    </xmlCellPr>
  </singleXmlCell>
  <singleXmlCell id="949" r="P26" connectionId="0">
    <xmlCellPr id="1" uniqueName="P1082110">
      <xmlPr mapId="1" xpath="/GFI-IZD-POD/IPK-GFI-IZD-POD_1000344/P1082110" xmlDataType="decimal"/>
    </xmlCellPr>
  </singleXmlCell>
  <singleXmlCell id="950" r="Q26" connectionId="0">
    <xmlCellPr id="1" uniqueName="P1082112">
      <xmlPr mapId="1" xpath="/GFI-IZD-POD/IPK-GFI-IZD-POD_1000344/P1082112" xmlDataType="decimal"/>
    </xmlCellPr>
  </singleXmlCell>
  <singleXmlCell id="951" r="R26" connectionId="0">
    <xmlCellPr id="1" uniqueName="P1082115">
      <xmlPr mapId="1" xpath="/GFI-IZD-POD/IPK-GFI-IZD-POD_1000344/P1082115" xmlDataType="decimal"/>
    </xmlCellPr>
  </singleXmlCell>
  <singleXmlCell id="952" r="S26" connectionId="0">
    <xmlCellPr id="1" uniqueName="P1082118">
      <xmlPr mapId="1" xpath="/GFI-IZD-POD/IPK-GFI-IZD-POD_1000344/P1082118" xmlDataType="decimal"/>
    </xmlCellPr>
  </singleXmlCell>
  <singleXmlCell id="953" r="T26" connectionId="0">
    <xmlCellPr id="1" uniqueName="P1082121">
      <xmlPr mapId="1" xpath="/GFI-IZD-POD/IPK-GFI-IZD-POD_1000344/P1082121" xmlDataType="decimal"/>
    </xmlCellPr>
  </singleXmlCell>
  <singleXmlCell id="954" r="U26" connectionId="0">
    <xmlCellPr id="1" uniqueName="P1082125">
      <xmlPr mapId="1" xpath="/GFI-IZD-POD/IPK-GFI-IZD-POD_1000344/P1082125" xmlDataType="decimal"/>
    </xmlCellPr>
  </singleXmlCell>
  <singleXmlCell id="955" r="V26" connectionId="0">
    <xmlCellPr id="1" uniqueName="P1082133">
      <xmlPr mapId="1" xpath="/GFI-IZD-POD/IPK-GFI-IZD-POD_1000344/P1082133" xmlDataType="decimal"/>
    </xmlCellPr>
  </singleXmlCell>
  <singleXmlCell id="956" r="W26" connectionId="0">
    <xmlCellPr id="1" uniqueName="P1082135">
      <xmlPr mapId="1" xpath="/GFI-IZD-POD/IPK-GFI-IZD-POD_1000344/P1082135" xmlDataType="decimal"/>
    </xmlCellPr>
  </singleXmlCell>
  <singleXmlCell id="957" r="H27" connectionId="0">
    <xmlCellPr id="1" uniqueName="P1079960">
      <xmlPr mapId="1" xpath="/GFI-IZD-POD/IPK-GFI-IZD-POD_1000344/P1079960" xmlDataType="decimal"/>
    </xmlCellPr>
  </singleXmlCell>
  <singleXmlCell id="958" r="I27" connectionId="0">
    <xmlCellPr id="1" uniqueName="P1079961">
      <xmlPr mapId="1" xpath="/GFI-IZD-POD/IPK-GFI-IZD-POD_1000344/P1079961" xmlDataType="decimal"/>
    </xmlCellPr>
  </singleXmlCell>
  <singleXmlCell id="959" r="J27" connectionId="0">
    <xmlCellPr id="1" uniqueName="P1079962">
      <xmlPr mapId="1" xpath="/GFI-IZD-POD/IPK-GFI-IZD-POD_1000344/P1079962" xmlDataType="decimal"/>
    </xmlCellPr>
  </singleXmlCell>
  <singleXmlCell id="960" r="K27" connectionId="0">
    <xmlCellPr id="1" uniqueName="P1079963">
      <xmlPr mapId="1" xpath="/GFI-IZD-POD/IPK-GFI-IZD-POD_1000344/P1079963" xmlDataType="decimal"/>
    </xmlCellPr>
  </singleXmlCell>
  <singleXmlCell id="961" r="L27" connectionId="0">
    <xmlCellPr id="1" uniqueName="P1079964">
      <xmlPr mapId="1" xpath="/GFI-IZD-POD/IPK-GFI-IZD-POD_1000344/P1079964" xmlDataType="decimal"/>
    </xmlCellPr>
  </singleXmlCell>
  <singleXmlCell id="962" r="M27" connectionId="0">
    <xmlCellPr id="1" uniqueName="P1079965">
      <xmlPr mapId="1" xpath="/GFI-IZD-POD/IPK-GFI-IZD-POD_1000344/P1079965" xmlDataType="decimal"/>
    </xmlCellPr>
  </singleXmlCell>
  <singleXmlCell id="963" r="N27" connectionId="0">
    <xmlCellPr id="1" uniqueName="P1079966">
      <xmlPr mapId="1" xpath="/GFI-IZD-POD/IPK-GFI-IZD-POD_1000344/P1079966" xmlDataType="decimal"/>
    </xmlCellPr>
  </singleXmlCell>
  <singleXmlCell id="964" r="O27" connectionId="0">
    <xmlCellPr id="1" uniqueName="P1079967">
      <xmlPr mapId="1" xpath="/GFI-IZD-POD/IPK-GFI-IZD-POD_1000344/P1079967" xmlDataType="decimal"/>
    </xmlCellPr>
  </singleXmlCell>
  <singleXmlCell id="965" r="P27" connectionId="0">
    <xmlCellPr id="1" uniqueName="P1082136">
      <xmlPr mapId="1" xpath="/GFI-IZD-POD/IPK-GFI-IZD-POD_1000344/P1082136" xmlDataType="decimal"/>
    </xmlCellPr>
  </singleXmlCell>
  <singleXmlCell id="966" r="Q27" connectionId="0">
    <xmlCellPr id="1" uniqueName="P1082139">
      <xmlPr mapId="1" xpath="/GFI-IZD-POD/IPK-GFI-IZD-POD_1000344/P1082139" xmlDataType="decimal"/>
    </xmlCellPr>
  </singleXmlCell>
  <singleXmlCell id="967" r="R27" connectionId="0">
    <xmlCellPr id="1" uniqueName="P1082147">
      <xmlPr mapId="1" xpath="/GFI-IZD-POD/IPK-GFI-IZD-POD_1000344/P1082147" xmlDataType="decimal"/>
    </xmlCellPr>
  </singleXmlCell>
  <singleXmlCell id="968" r="S27" connectionId="0">
    <xmlCellPr id="1" uniqueName="P1082148">
      <xmlPr mapId="1" xpath="/GFI-IZD-POD/IPK-GFI-IZD-POD_1000344/P1082148" xmlDataType="decimal"/>
    </xmlCellPr>
  </singleXmlCell>
  <singleXmlCell id="969" r="T27" connectionId="0">
    <xmlCellPr id="1" uniqueName="P1082149">
      <xmlPr mapId="1" xpath="/GFI-IZD-POD/IPK-GFI-IZD-POD_1000344/P1082149" xmlDataType="decimal"/>
    </xmlCellPr>
  </singleXmlCell>
  <singleXmlCell id="970" r="U27" connectionId="0">
    <xmlCellPr id="1" uniqueName="P1082150">
      <xmlPr mapId="1" xpath="/GFI-IZD-POD/IPK-GFI-IZD-POD_1000344/P1082150" xmlDataType="decimal"/>
    </xmlCellPr>
  </singleXmlCell>
  <singleXmlCell id="971" r="V27" connectionId="0">
    <xmlCellPr id="1" uniqueName="P1082151">
      <xmlPr mapId="1" xpath="/GFI-IZD-POD/IPK-GFI-IZD-POD_1000344/P1082151" xmlDataType="decimal"/>
    </xmlCellPr>
  </singleXmlCell>
  <singleXmlCell id="972" r="W27" connectionId="0">
    <xmlCellPr id="1" uniqueName="P1082152">
      <xmlPr mapId="1" xpath="/GFI-IZD-POD/IPK-GFI-IZD-POD_1000344/P1082152" xmlDataType="decimal"/>
    </xmlCellPr>
  </singleXmlCell>
  <singleXmlCell id="973" r="H28" connectionId="0">
    <xmlCellPr id="1" uniqueName="P1079968">
      <xmlPr mapId="1" xpath="/GFI-IZD-POD/IPK-GFI-IZD-POD_1000344/P1079968" xmlDataType="decimal"/>
    </xmlCellPr>
  </singleXmlCell>
  <singleXmlCell id="974" r="I28" connectionId="0">
    <xmlCellPr id="1" uniqueName="P1079969">
      <xmlPr mapId="1" xpath="/GFI-IZD-POD/IPK-GFI-IZD-POD_1000344/P1079969" xmlDataType="decimal"/>
    </xmlCellPr>
  </singleXmlCell>
  <singleXmlCell id="975" r="J28" connectionId="0">
    <xmlCellPr id="1" uniqueName="P1079970">
      <xmlPr mapId="1" xpath="/GFI-IZD-POD/IPK-GFI-IZD-POD_1000344/P1079970" xmlDataType="decimal"/>
    </xmlCellPr>
  </singleXmlCell>
  <singleXmlCell id="976" r="K28" connectionId="0">
    <xmlCellPr id="1" uniqueName="P1079971">
      <xmlPr mapId="1" xpath="/GFI-IZD-POD/IPK-GFI-IZD-POD_1000344/P1079971" xmlDataType="decimal"/>
    </xmlCellPr>
  </singleXmlCell>
  <singleXmlCell id="977" r="L28" connectionId="0">
    <xmlCellPr id="1" uniqueName="P1079972">
      <xmlPr mapId="1" xpath="/GFI-IZD-POD/IPK-GFI-IZD-POD_1000344/P1079972" xmlDataType="decimal"/>
    </xmlCellPr>
  </singleXmlCell>
  <singleXmlCell id="978" r="M28" connectionId="0">
    <xmlCellPr id="1" uniqueName="P1079973">
      <xmlPr mapId="1" xpath="/GFI-IZD-POD/IPK-GFI-IZD-POD_1000344/P1079973" xmlDataType="decimal"/>
    </xmlCellPr>
  </singleXmlCell>
  <singleXmlCell id="979" r="N28" connectionId="0">
    <xmlCellPr id="1" uniqueName="P1079974">
      <xmlPr mapId="1" xpath="/GFI-IZD-POD/IPK-GFI-IZD-POD_1000344/P1079974" xmlDataType="decimal"/>
    </xmlCellPr>
  </singleXmlCell>
  <singleXmlCell id="980" r="O28" connectionId="0">
    <xmlCellPr id="1" uniqueName="P1079975">
      <xmlPr mapId="1" xpath="/GFI-IZD-POD/IPK-GFI-IZD-POD_1000344/P1079975" xmlDataType="decimal"/>
    </xmlCellPr>
  </singleXmlCell>
  <singleXmlCell id="981" r="P28" connectionId="0">
    <xmlCellPr id="1" uniqueName="P1082153">
      <xmlPr mapId="1" xpath="/GFI-IZD-POD/IPK-GFI-IZD-POD_1000344/P1082153" xmlDataType="decimal"/>
    </xmlCellPr>
  </singleXmlCell>
  <singleXmlCell id="982" r="Q28" connectionId="0">
    <xmlCellPr id="1" uniqueName="P1082155">
      <xmlPr mapId="1" xpath="/GFI-IZD-POD/IPK-GFI-IZD-POD_1000344/P1082155" xmlDataType="decimal"/>
    </xmlCellPr>
  </singleXmlCell>
  <singleXmlCell id="983" r="R28" connectionId="0">
    <xmlCellPr id="1" uniqueName="P1082156">
      <xmlPr mapId="1" xpath="/GFI-IZD-POD/IPK-GFI-IZD-POD_1000344/P1082156" xmlDataType="decimal"/>
    </xmlCellPr>
  </singleXmlCell>
  <singleXmlCell id="984" r="S28" connectionId="0">
    <xmlCellPr id="1" uniqueName="P1082157">
      <xmlPr mapId="1" xpath="/GFI-IZD-POD/IPK-GFI-IZD-POD_1000344/P1082157" xmlDataType="decimal"/>
    </xmlCellPr>
  </singleXmlCell>
  <singleXmlCell id="985" r="T28" connectionId="0">
    <xmlCellPr id="1" uniqueName="P1082158">
      <xmlPr mapId="1" xpath="/GFI-IZD-POD/IPK-GFI-IZD-POD_1000344/P1082158" xmlDataType="decimal"/>
    </xmlCellPr>
  </singleXmlCell>
  <singleXmlCell id="986" r="U28" connectionId="0">
    <xmlCellPr id="1" uniqueName="P1082159">
      <xmlPr mapId="1" xpath="/GFI-IZD-POD/IPK-GFI-IZD-POD_1000344/P1082159" xmlDataType="decimal"/>
    </xmlCellPr>
  </singleXmlCell>
  <singleXmlCell id="987" r="V28" connectionId="0">
    <xmlCellPr id="1" uniqueName="P1082160">
      <xmlPr mapId="1" xpath="/GFI-IZD-POD/IPK-GFI-IZD-POD_1000344/P1082160" xmlDataType="decimal"/>
    </xmlCellPr>
  </singleXmlCell>
  <singleXmlCell id="988" r="W28" connectionId="0">
    <xmlCellPr id="1" uniqueName="P1082161">
      <xmlPr mapId="1" xpath="/GFI-IZD-POD/IPK-GFI-IZD-POD_1000344/P1082161" xmlDataType="decimal"/>
    </xmlCellPr>
  </singleXmlCell>
  <singleXmlCell id="989" r="H29" connectionId="0">
    <xmlCellPr id="1" uniqueName="P1079976">
      <xmlPr mapId="1" xpath="/GFI-IZD-POD/IPK-GFI-IZD-POD_1000344/P1079976" xmlDataType="decimal"/>
    </xmlCellPr>
  </singleXmlCell>
  <singleXmlCell id="990" r="I29" connectionId="0">
    <xmlCellPr id="1" uniqueName="P1079977">
      <xmlPr mapId="1" xpath="/GFI-IZD-POD/IPK-GFI-IZD-POD_1000344/P1079977" xmlDataType="decimal"/>
    </xmlCellPr>
  </singleXmlCell>
  <singleXmlCell id="991" r="J29" connectionId="0">
    <xmlCellPr id="1" uniqueName="P1079978">
      <xmlPr mapId="1" xpath="/GFI-IZD-POD/IPK-GFI-IZD-POD_1000344/P1079978" xmlDataType="decimal"/>
    </xmlCellPr>
  </singleXmlCell>
  <singleXmlCell id="992" r="K29" connectionId="0">
    <xmlCellPr id="1" uniqueName="P1079979">
      <xmlPr mapId="1" xpath="/GFI-IZD-POD/IPK-GFI-IZD-POD_1000344/P1079979" xmlDataType="decimal"/>
    </xmlCellPr>
  </singleXmlCell>
  <singleXmlCell id="993" r="L29" connectionId="0">
    <xmlCellPr id="1" uniqueName="P1079980">
      <xmlPr mapId="1" xpath="/GFI-IZD-POD/IPK-GFI-IZD-POD_1000344/P1079980" xmlDataType="decimal"/>
    </xmlCellPr>
  </singleXmlCell>
  <singleXmlCell id="994" r="M29" connectionId="0">
    <xmlCellPr id="1" uniqueName="P1079981">
      <xmlPr mapId="1" xpath="/GFI-IZD-POD/IPK-GFI-IZD-POD_1000344/P1079981" xmlDataType="decimal"/>
    </xmlCellPr>
  </singleXmlCell>
  <singleXmlCell id="995" r="N29" connectionId="0">
    <xmlCellPr id="1" uniqueName="P1079982">
      <xmlPr mapId="1" xpath="/GFI-IZD-POD/IPK-GFI-IZD-POD_1000344/P1079982" xmlDataType="decimal"/>
    </xmlCellPr>
  </singleXmlCell>
  <singleXmlCell id="996" r="O29" connectionId="0">
    <xmlCellPr id="1" uniqueName="P1079983">
      <xmlPr mapId="1" xpath="/GFI-IZD-POD/IPK-GFI-IZD-POD_1000344/P1079983" xmlDataType="decimal"/>
    </xmlCellPr>
  </singleXmlCell>
  <singleXmlCell id="997" r="P29" connectionId="0">
    <xmlCellPr id="1" uniqueName="P1082162">
      <xmlPr mapId="1" xpath="/GFI-IZD-POD/IPK-GFI-IZD-POD_1000344/P1082162" xmlDataType="decimal"/>
    </xmlCellPr>
  </singleXmlCell>
  <singleXmlCell id="998" r="Q29" connectionId="0">
    <xmlCellPr id="1" uniqueName="P1082163">
      <xmlPr mapId="1" xpath="/GFI-IZD-POD/IPK-GFI-IZD-POD_1000344/P1082163" xmlDataType="decimal"/>
    </xmlCellPr>
  </singleXmlCell>
  <singleXmlCell id="999" r="R29" connectionId="0">
    <xmlCellPr id="1" uniqueName="P1082164">
      <xmlPr mapId="1" xpath="/GFI-IZD-POD/IPK-GFI-IZD-POD_1000344/P1082164" xmlDataType="decimal"/>
    </xmlCellPr>
  </singleXmlCell>
  <singleXmlCell id="1000" r="S29" connectionId="0">
    <xmlCellPr id="1" uniqueName="P1082165">
      <xmlPr mapId="1" xpath="/GFI-IZD-POD/IPK-GFI-IZD-POD_1000344/P1082165" xmlDataType="decimal"/>
    </xmlCellPr>
  </singleXmlCell>
  <singleXmlCell id="1001" r="T29" connectionId="0">
    <xmlCellPr id="1" uniqueName="P1082166">
      <xmlPr mapId="1" xpath="/GFI-IZD-POD/IPK-GFI-IZD-POD_1000344/P1082166" xmlDataType="decimal"/>
    </xmlCellPr>
  </singleXmlCell>
  <singleXmlCell id="1002" r="U29" connectionId="0">
    <xmlCellPr id="1" uniqueName="P1082167">
      <xmlPr mapId="1" xpath="/GFI-IZD-POD/IPK-GFI-IZD-POD_1000344/P1082167" xmlDataType="decimal"/>
    </xmlCellPr>
  </singleXmlCell>
  <singleXmlCell id="1003" r="V29" connectionId="0">
    <xmlCellPr id="1" uniqueName="P1082168">
      <xmlPr mapId="1" xpath="/GFI-IZD-POD/IPK-GFI-IZD-POD_1000344/P1082168" xmlDataType="decimal"/>
    </xmlCellPr>
  </singleXmlCell>
  <singleXmlCell id="1004" r="W29" connectionId="0">
    <xmlCellPr id="1" uniqueName="P1082169">
      <xmlPr mapId="1" xpath="/GFI-IZD-POD/IPK-GFI-IZD-POD_1000344/P1082169" xmlDataType="decimal"/>
    </xmlCellPr>
  </singleXmlCell>
  <singleXmlCell id="1005" r="H31" connectionId="0">
    <xmlCellPr id="1" uniqueName="P1079984">
      <xmlPr mapId="1" xpath="/GFI-IZD-POD/IPK-GFI-IZD-POD_1000344/P1079984" xmlDataType="decimal"/>
    </xmlCellPr>
  </singleXmlCell>
  <singleXmlCell id="1006" r="I31" connectionId="0">
    <xmlCellPr id="1" uniqueName="P1079985">
      <xmlPr mapId="1" xpath="/GFI-IZD-POD/IPK-GFI-IZD-POD_1000344/P1079985" xmlDataType="decimal"/>
    </xmlCellPr>
  </singleXmlCell>
  <singleXmlCell id="1007" r="J31" connectionId="0">
    <xmlCellPr id="1" uniqueName="P1079986">
      <xmlPr mapId="1" xpath="/GFI-IZD-POD/IPK-GFI-IZD-POD_1000344/P1079986" xmlDataType="decimal"/>
    </xmlCellPr>
  </singleXmlCell>
  <singleXmlCell id="1008" r="K31" connectionId="0">
    <xmlCellPr id="1" uniqueName="P1079987">
      <xmlPr mapId="1" xpath="/GFI-IZD-POD/IPK-GFI-IZD-POD_1000344/P1079987" xmlDataType="decimal"/>
    </xmlCellPr>
  </singleXmlCell>
  <singleXmlCell id="1009" r="L31" connectionId="0">
    <xmlCellPr id="1" uniqueName="P1079988">
      <xmlPr mapId="1" xpath="/GFI-IZD-POD/IPK-GFI-IZD-POD_1000344/P1079988" xmlDataType="decimal"/>
    </xmlCellPr>
  </singleXmlCell>
  <singleXmlCell id="1010" r="M31" connectionId="0">
    <xmlCellPr id="1" uniqueName="P1079989">
      <xmlPr mapId="1" xpath="/GFI-IZD-POD/IPK-GFI-IZD-POD_1000344/P1079989" xmlDataType="decimal"/>
    </xmlCellPr>
  </singleXmlCell>
  <singleXmlCell id="1011" r="N31" connectionId="0">
    <xmlCellPr id="1" uniqueName="P1079990">
      <xmlPr mapId="1" xpath="/GFI-IZD-POD/IPK-GFI-IZD-POD_1000344/P1079990" xmlDataType="decimal"/>
    </xmlCellPr>
  </singleXmlCell>
  <singleXmlCell id="1012" r="O31" connectionId="0">
    <xmlCellPr id="1" uniqueName="P1079991">
      <xmlPr mapId="1" xpath="/GFI-IZD-POD/IPK-GFI-IZD-POD_1000344/P1079991" xmlDataType="decimal"/>
    </xmlCellPr>
  </singleXmlCell>
  <singleXmlCell id="1013" r="P31" connectionId="0">
    <xmlCellPr id="1" uniqueName="P1082170">
      <xmlPr mapId="1" xpath="/GFI-IZD-POD/IPK-GFI-IZD-POD_1000344/P1082170" xmlDataType="decimal"/>
    </xmlCellPr>
  </singleXmlCell>
  <singleXmlCell id="1014" r="Q31" connectionId="0">
    <xmlCellPr id="1" uniqueName="P1082171">
      <xmlPr mapId="1" xpath="/GFI-IZD-POD/IPK-GFI-IZD-POD_1000344/P1082171" xmlDataType="decimal"/>
    </xmlCellPr>
  </singleXmlCell>
  <singleXmlCell id="1015" r="R31" connectionId="0">
    <xmlCellPr id="1" uniqueName="P1082172">
      <xmlPr mapId="1" xpath="/GFI-IZD-POD/IPK-GFI-IZD-POD_1000344/P1082172" xmlDataType="decimal"/>
    </xmlCellPr>
  </singleXmlCell>
  <singleXmlCell id="1016" r="S31" connectionId="0">
    <xmlCellPr id="1" uniqueName="P1082173">
      <xmlPr mapId="1" xpath="/GFI-IZD-POD/IPK-GFI-IZD-POD_1000344/P1082173" xmlDataType="decimal"/>
    </xmlCellPr>
  </singleXmlCell>
  <singleXmlCell id="1017" r="T31" connectionId="0">
    <xmlCellPr id="1" uniqueName="P1082174">
      <xmlPr mapId="1" xpath="/GFI-IZD-POD/IPK-GFI-IZD-POD_1000344/P1082174" xmlDataType="decimal"/>
    </xmlCellPr>
  </singleXmlCell>
  <singleXmlCell id="1018" r="U31" connectionId="0">
    <xmlCellPr id="1" uniqueName="P1082175">
      <xmlPr mapId="1" xpath="/GFI-IZD-POD/IPK-GFI-IZD-POD_1000344/P1082175" xmlDataType="decimal"/>
    </xmlCellPr>
  </singleXmlCell>
  <singleXmlCell id="1019" r="V31" connectionId="0">
    <xmlCellPr id="1" uniqueName="P1082176">
      <xmlPr mapId="1" xpath="/GFI-IZD-POD/IPK-GFI-IZD-POD_1000344/P1082176" xmlDataType="decimal"/>
    </xmlCellPr>
  </singleXmlCell>
  <singleXmlCell id="1020" r="W31" connectionId="0">
    <xmlCellPr id="1" uniqueName="P1082177">
      <xmlPr mapId="1" xpath="/GFI-IZD-POD/IPK-GFI-IZD-POD_1000344/P1082177" xmlDataType="decimal"/>
    </xmlCellPr>
  </singleXmlCell>
  <singleXmlCell id="1021" r="H32" connectionId="0">
    <xmlCellPr id="1" uniqueName="P1079992">
      <xmlPr mapId="1" xpath="/GFI-IZD-POD/IPK-GFI-IZD-POD_1000344/P1079992" xmlDataType="decimal"/>
    </xmlCellPr>
  </singleXmlCell>
  <singleXmlCell id="1022" r="I32" connectionId="0">
    <xmlCellPr id="1" uniqueName="P1079993">
      <xmlPr mapId="1" xpath="/GFI-IZD-POD/IPK-GFI-IZD-POD_1000344/P1079993" xmlDataType="decimal"/>
    </xmlCellPr>
  </singleXmlCell>
  <singleXmlCell id="1023" r="J32" connectionId="0">
    <xmlCellPr id="1" uniqueName="P1079994">
      <xmlPr mapId="1" xpath="/GFI-IZD-POD/IPK-GFI-IZD-POD_1000344/P1079994" xmlDataType="decimal"/>
    </xmlCellPr>
  </singleXmlCell>
  <singleXmlCell id="1024" r="K32" connectionId="0">
    <xmlCellPr id="1" uniqueName="P1079995">
      <xmlPr mapId="1" xpath="/GFI-IZD-POD/IPK-GFI-IZD-POD_1000344/P1079995" xmlDataType="decimal"/>
    </xmlCellPr>
  </singleXmlCell>
  <singleXmlCell id="1025" r="L32" connectionId="0">
    <xmlCellPr id="1" uniqueName="P1079996">
      <xmlPr mapId="1" xpath="/GFI-IZD-POD/IPK-GFI-IZD-POD_1000344/P1079996" xmlDataType="decimal"/>
    </xmlCellPr>
  </singleXmlCell>
  <singleXmlCell id="1026" r="M32" connectionId="0">
    <xmlCellPr id="1" uniqueName="P1079997">
      <xmlPr mapId="1" xpath="/GFI-IZD-POD/IPK-GFI-IZD-POD_1000344/P1079997" xmlDataType="decimal"/>
    </xmlCellPr>
  </singleXmlCell>
  <singleXmlCell id="1027" r="N32" connectionId="0">
    <xmlCellPr id="1" uniqueName="P1079998">
      <xmlPr mapId="1" xpath="/GFI-IZD-POD/IPK-GFI-IZD-POD_1000344/P1079998" xmlDataType="decimal"/>
    </xmlCellPr>
  </singleXmlCell>
  <singleXmlCell id="1028" r="O32" connectionId="0">
    <xmlCellPr id="1" uniqueName="P1079999">
      <xmlPr mapId="1" xpath="/GFI-IZD-POD/IPK-GFI-IZD-POD_1000344/P1079999" xmlDataType="decimal"/>
    </xmlCellPr>
  </singleXmlCell>
  <singleXmlCell id="1029" r="P32" connectionId="0">
    <xmlCellPr id="1" uniqueName="P1082178">
      <xmlPr mapId="1" xpath="/GFI-IZD-POD/IPK-GFI-IZD-POD_1000344/P1082178" xmlDataType="decimal"/>
    </xmlCellPr>
  </singleXmlCell>
  <singleXmlCell id="1030" r="Q32" connectionId="0">
    <xmlCellPr id="1" uniqueName="P1082179">
      <xmlPr mapId="1" xpath="/GFI-IZD-POD/IPK-GFI-IZD-POD_1000344/P1082179" xmlDataType="decimal"/>
    </xmlCellPr>
  </singleXmlCell>
  <singleXmlCell id="1031" r="R32" connectionId="0">
    <xmlCellPr id="1" uniqueName="P1082180">
      <xmlPr mapId="1" xpath="/GFI-IZD-POD/IPK-GFI-IZD-POD_1000344/P1082180" xmlDataType="decimal"/>
    </xmlCellPr>
  </singleXmlCell>
  <singleXmlCell id="1032" r="S32" connectionId="0">
    <xmlCellPr id="1" uniqueName="P1082181">
      <xmlPr mapId="1" xpath="/GFI-IZD-POD/IPK-GFI-IZD-POD_1000344/P1082181" xmlDataType="decimal"/>
    </xmlCellPr>
  </singleXmlCell>
  <singleXmlCell id="1033" r="T32" connectionId="0">
    <xmlCellPr id="1" uniqueName="P1082182">
      <xmlPr mapId="1" xpath="/GFI-IZD-POD/IPK-GFI-IZD-POD_1000344/P1082182" xmlDataType="decimal"/>
    </xmlCellPr>
  </singleXmlCell>
  <singleXmlCell id="1034" r="U32" connectionId="0">
    <xmlCellPr id="1" uniqueName="P1082183">
      <xmlPr mapId="1" xpath="/GFI-IZD-POD/IPK-GFI-IZD-POD_1000344/P1082183" xmlDataType="decimal"/>
    </xmlCellPr>
  </singleXmlCell>
  <singleXmlCell id="1035" r="V32" connectionId="0">
    <xmlCellPr id="1" uniqueName="P1082184">
      <xmlPr mapId="1" xpath="/GFI-IZD-POD/IPK-GFI-IZD-POD_1000344/P1082184" xmlDataType="decimal"/>
    </xmlCellPr>
  </singleXmlCell>
  <singleXmlCell id="1036" r="W32" connectionId="0">
    <xmlCellPr id="1" uniqueName="P1082185">
      <xmlPr mapId="1" xpath="/GFI-IZD-POD/IPK-GFI-IZD-POD_1000344/P1082185" xmlDataType="decimal"/>
    </xmlCellPr>
  </singleXmlCell>
  <singleXmlCell id="1037" r="H33" connectionId="0">
    <xmlCellPr id="1" uniqueName="P1080000">
      <xmlPr mapId="1" xpath="/GFI-IZD-POD/IPK-GFI-IZD-POD_1000344/P1080000" xmlDataType="decimal"/>
    </xmlCellPr>
  </singleXmlCell>
  <singleXmlCell id="1038" r="I33" connectionId="0">
    <xmlCellPr id="1" uniqueName="P1080001">
      <xmlPr mapId="1" xpath="/GFI-IZD-POD/IPK-GFI-IZD-POD_1000344/P1080001" xmlDataType="decimal"/>
    </xmlCellPr>
  </singleXmlCell>
  <singleXmlCell id="1039" r="J33" connectionId="0">
    <xmlCellPr id="1" uniqueName="P1080002">
      <xmlPr mapId="1" xpath="/GFI-IZD-POD/IPK-GFI-IZD-POD_1000344/P1080002" xmlDataType="decimal"/>
    </xmlCellPr>
  </singleXmlCell>
  <singleXmlCell id="1040" r="K33" connectionId="0">
    <xmlCellPr id="1" uniqueName="P1080003">
      <xmlPr mapId="1" xpath="/GFI-IZD-POD/IPK-GFI-IZD-POD_1000344/P1080003" xmlDataType="decimal"/>
    </xmlCellPr>
  </singleXmlCell>
  <singleXmlCell id="1041" r="L33" connectionId="0">
    <xmlCellPr id="1" uniqueName="P1080004">
      <xmlPr mapId="1" xpath="/GFI-IZD-POD/IPK-GFI-IZD-POD_1000344/P1080004" xmlDataType="decimal"/>
    </xmlCellPr>
  </singleXmlCell>
  <singleXmlCell id="1042" r="M33" connectionId="0">
    <xmlCellPr id="1" uniqueName="P1080005">
      <xmlPr mapId="1" xpath="/GFI-IZD-POD/IPK-GFI-IZD-POD_1000344/P1080005" xmlDataType="decimal"/>
    </xmlCellPr>
  </singleXmlCell>
  <singleXmlCell id="1043" r="N33" connectionId="0">
    <xmlCellPr id="1" uniqueName="P1080006">
      <xmlPr mapId="1" xpath="/GFI-IZD-POD/IPK-GFI-IZD-POD_1000344/P1080006" xmlDataType="decimal"/>
    </xmlCellPr>
  </singleXmlCell>
  <singleXmlCell id="1044" r="O33" connectionId="0">
    <xmlCellPr id="1" uniqueName="P1080007">
      <xmlPr mapId="1" xpath="/GFI-IZD-POD/IPK-GFI-IZD-POD_1000344/P1080007" xmlDataType="decimal"/>
    </xmlCellPr>
  </singleXmlCell>
  <singleXmlCell id="1045" r="P33" connectionId="0">
    <xmlCellPr id="1" uniqueName="P1082186">
      <xmlPr mapId="1" xpath="/GFI-IZD-POD/IPK-GFI-IZD-POD_1000344/P1082186" xmlDataType="decimal"/>
    </xmlCellPr>
  </singleXmlCell>
  <singleXmlCell id="1046" r="Q33" connectionId="0">
    <xmlCellPr id="1" uniqueName="P1082187">
      <xmlPr mapId="1" xpath="/GFI-IZD-POD/IPK-GFI-IZD-POD_1000344/P1082187" xmlDataType="decimal"/>
    </xmlCellPr>
  </singleXmlCell>
  <singleXmlCell id="1047" r="R33" connectionId="0">
    <xmlCellPr id="1" uniqueName="P1082188">
      <xmlPr mapId="1" xpath="/GFI-IZD-POD/IPK-GFI-IZD-POD_1000344/P1082188" xmlDataType="decimal"/>
    </xmlCellPr>
  </singleXmlCell>
  <singleXmlCell id="1048" r="S33" connectionId="0">
    <xmlCellPr id="1" uniqueName="P1082189">
      <xmlPr mapId="1" xpath="/GFI-IZD-POD/IPK-GFI-IZD-POD_1000344/P1082189" xmlDataType="decimal"/>
    </xmlCellPr>
  </singleXmlCell>
  <singleXmlCell id="1049" r="T33" connectionId="0">
    <xmlCellPr id="1" uniqueName="P1082190">
      <xmlPr mapId="1" xpath="/GFI-IZD-POD/IPK-GFI-IZD-POD_1000344/P1082190" xmlDataType="decimal"/>
    </xmlCellPr>
  </singleXmlCell>
  <singleXmlCell id="1050" r="U33" connectionId="0">
    <xmlCellPr id="1" uniqueName="P1082191">
      <xmlPr mapId="1" xpath="/GFI-IZD-POD/IPK-GFI-IZD-POD_1000344/P1082191" xmlDataType="decimal"/>
    </xmlCellPr>
  </singleXmlCell>
  <singleXmlCell id="1051" r="V33" connectionId="0">
    <xmlCellPr id="1" uniqueName="P1082192">
      <xmlPr mapId="1" xpath="/GFI-IZD-POD/IPK-GFI-IZD-POD_1000344/P1082192" xmlDataType="decimal"/>
    </xmlCellPr>
  </singleXmlCell>
  <singleXmlCell id="1052" r="W33" connectionId="0">
    <xmlCellPr id="1" uniqueName="P1082193">
      <xmlPr mapId="1" xpath="/GFI-IZD-POD/IPK-GFI-IZD-POD_1000344/P1082193" xmlDataType="decimal"/>
    </xmlCellPr>
  </singleXmlCell>
  <singleXmlCell id="1053" r="H35" connectionId="0">
    <xmlCellPr id="1" uniqueName="P1080008">
      <xmlPr mapId="1" xpath="/GFI-IZD-POD/IPK-GFI-IZD-POD_1000344/P1080008" xmlDataType="decimal"/>
    </xmlCellPr>
  </singleXmlCell>
  <singleXmlCell id="1054" r="I35" connectionId="0">
    <xmlCellPr id="1" uniqueName="P1080009">
      <xmlPr mapId="1" xpath="/GFI-IZD-POD/IPK-GFI-IZD-POD_1000344/P1080009" xmlDataType="decimal"/>
    </xmlCellPr>
  </singleXmlCell>
  <singleXmlCell id="1055" r="J35" connectionId="0">
    <xmlCellPr id="1" uniqueName="P1080010">
      <xmlPr mapId="1" xpath="/GFI-IZD-POD/IPK-GFI-IZD-POD_1000344/P1080010" xmlDataType="decimal"/>
    </xmlCellPr>
  </singleXmlCell>
  <singleXmlCell id="1056" r="K35" connectionId="0">
    <xmlCellPr id="1" uniqueName="P1080011">
      <xmlPr mapId="1" xpath="/GFI-IZD-POD/IPK-GFI-IZD-POD_1000344/P1080011" xmlDataType="decimal"/>
    </xmlCellPr>
  </singleXmlCell>
  <singleXmlCell id="1057" r="L35" connectionId="0">
    <xmlCellPr id="1" uniqueName="P1080012">
      <xmlPr mapId="1" xpath="/GFI-IZD-POD/IPK-GFI-IZD-POD_1000344/P1080012" xmlDataType="decimal"/>
    </xmlCellPr>
  </singleXmlCell>
  <singleXmlCell id="1058" r="M35" connectionId="0">
    <xmlCellPr id="1" uniqueName="P1080013">
      <xmlPr mapId="1" xpath="/GFI-IZD-POD/IPK-GFI-IZD-POD_1000344/P1080013" xmlDataType="decimal"/>
    </xmlCellPr>
  </singleXmlCell>
  <singleXmlCell id="1059" r="N35" connectionId="0">
    <xmlCellPr id="1" uniqueName="P1080014">
      <xmlPr mapId="1" xpath="/GFI-IZD-POD/IPK-GFI-IZD-POD_1000344/P1080014" xmlDataType="decimal"/>
    </xmlCellPr>
  </singleXmlCell>
  <singleXmlCell id="1060" r="O35" connectionId="0">
    <xmlCellPr id="1" uniqueName="P1080015">
      <xmlPr mapId="1" xpath="/GFI-IZD-POD/IPK-GFI-IZD-POD_1000344/P1080015" xmlDataType="decimal"/>
    </xmlCellPr>
  </singleXmlCell>
  <singleXmlCell id="1062" r="P35" connectionId="0">
    <xmlCellPr id="1" uniqueName="P1082194">
      <xmlPr mapId="1" xpath="/GFI-IZD-POD/IPK-GFI-IZD-POD_1000344/P1082194" xmlDataType="decimal"/>
    </xmlCellPr>
  </singleXmlCell>
  <singleXmlCell id="1063" r="Q35" connectionId="0">
    <xmlCellPr id="1" uniqueName="P1082195">
      <xmlPr mapId="1" xpath="/GFI-IZD-POD/IPK-GFI-IZD-POD_1000344/P1082195" xmlDataType="decimal"/>
    </xmlCellPr>
  </singleXmlCell>
  <singleXmlCell id="1064" r="R35" connectionId="0">
    <xmlCellPr id="1" uniqueName="P1082196">
      <xmlPr mapId="1" xpath="/GFI-IZD-POD/IPK-GFI-IZD-POD_1000344/P1082196" xmlDataType="decimal"/>
    </xmlCellPr>
  </singleXmlCell>
  <singleXmlCell id="1065" r="S35" connectionId="0">
    <xmlCellPr id="1" uniqueName="P1082197">
      <xmlPr mapId="1" xpath="/GFI-IZD-POD/IPK-GFI-IZD-POD_1000344/P1082197" xmlDataType="decimal"/>
    </xmlCellPr>
  </singleXmlCell>
  <singleXmlCell id="1066" r="T35" connectionId="0">
    <xmlCellPr id="1" uniqueName="P1082198">
      <xmlPr mapId="1" xpath="/GFI-IZD-POD/IPK-GFI-IZD-POD_1000344/P1082198" xmlDataType="decimal"/>
    </xmlCellPr>
  </singleXmlCell>
  <singleXmlCell id="1067" r="U35" connectionId="0">
    <xmlCellPr id="1" uniqueName="P1082199">
      <xmlPr mapId="1" xpath="/GFI-IZD-POD/IPK-GFI-IZD-POD_1000344/P1082199" xmlDataType="decimal"/>
    </xmlCellPr>
  </singleXmlCell>
  <singleXmlCell id="1068" r="V35" connectionId="0">
    <xmlCellPr id="1" uniqueName="P1082200">
      <xmlPr mapId="1" xpath="/GFI-IZD-POD/IPK-GFI-IZD-POD_1000344/P1082200" xmlDataType="decimal"/>
    </xmlCellPr>
  </singleXmlCell>
  <singleXmlCell id="1069" r="W35" connectionId="0">
    <xmlCellPr id="1" uniqueName="P1082201">
      <xmlPr mapId="1" xpath="/GFI-IZD-POD/IPK-GFI-IZD-POD_1000344/P1082201" xmlDataType="decimal"/>
    </xmlCellPr>
  </singleXmlCell>
  <singleXmlCell id="1070" r="H36" connectionId="0">
    <xmlCellPr id="1" uniqueName="P1080016">
      <xmlPr mapId="1" xpath="/GFI-IZD-POD/IPK-GFI-IZD-POD_1000344/P1080016" xmlDataType="decimal"/>
    </xmlCellPr>
  </singleXmlCell>
  <singleXmlCell id="1071" r="I36" connectionId="0">
    <xmlCellPr id="1" uniqueName="P1080017">
      <xmlPr mapId="1" xpath="/GFI-IZD-POD/IPK-GFI-IZD-POD_1000344/P1080017" xmlDataType="decimal"/>
    </xmlCellPr>
  </singleXmlCell>
  <singleXmlCell id="1072" r="J36" connectionId="0">
    <xmlCellPr id="1" uniqueName="P1080018">
      <xmlPr mapId="1" xpath="/GFI-IZD-POD/IPK-GFI-IZD-POD_1000344/P1080018" xmlDataType="decimal"/>
    </xmlCellPr>
  </singleXmlCell>
  <singleXmlCell id="1073" r="K36" connectionId="0">
    <xmlCellPr id="1" uniqueName="P1080019">
      <xmlPr mapId="1" xpath="/GFI-IZD-POD/IPK-GFI-IZD-POD_1000344/P1080019" xmlDataType="decimal"/>
    </xmlCellPr>
  </singleXmlCell>
  <singleXmlCell id="1074" r="L36" connectionId="0">
    <xmlCellPr id="1" uniqueName="P1080020">
      <xmlPr mapId="1" xpath="/GFI-IZD-POD/IPK-GFI-IZD-POD_1000344/P1080020" xmlDataType="decimal"/>
    </xmlCellPr>
  </singleXmlCell>
  <singleXmlCell id="1075" r="M36" connectionId="0">
    <xmlCellPr id="1" uniqueName="P1080021">
      <xmlPr mapId="1" xpath="/GFI-IZD-POD/IPK-GFI-IZD-POD_1000344/P1080021" xmlDataType="decimal"/>
    </xmlCellPr>
  </singleXmlCell>
  <singleXmlCell id="1076" r="N36" connectionId="0">
    <xmlCellPr id="1" uniqueName="P1080022">
      <xmlPr mapId="1" xpath="/GFI-IZD-POD/IPK-GFI-IZD-POD_1000344/P1080022" xmlDataType="decimal"/>
    </xmlCellPr>
  </singleXmlCell>
  <singleXmlCell id="1077" r="O36" connectionId="0">
    <xmlCellPr id="1" uniqueName="P1080023">
      <xmlPr mapId="1" xpath="/GFI-IZD-POD/IPK-GFI-IZD-POD_1000344/P1080023" xmlDataType="decimal"/>
    </xmlCellPr>
  </singleXmlCell>
  <singleXmlCell id="1078" r="P36" connectionId="0">
    <xmlCellPr id="1" uniqueName="P1082202">
      <xmlPr mapId="1" xpath="/GFI-IZD-POD/IPK-GFI-IZD-POD_1000344/P1082202" xmlDataType="decimal"/>
    </xmlCellPr>
  </singleXmlCell>
  <singleXmlCell id="1079" r="Q36" connectionId="0">
    <xmlCellPr id="1" uniqueName="P1082203">
      <xmlPr mapId="1" xpath="/GFI-IZD-POD/IPK-GFI-IZD-POD_1000344/P1082203" xmlDataType="decimal"/>
    </xmlCellPr>
  </singleXmlCell>
  <singleXmlCell id="1080" r="R36" connectionId="0">
    <xmlCellPr id="1" uniqueName="P1082204">
      <xmlPr mapId="1" xpath="/GFI-IZD-POD/IPK-GFI-IZD-POD_1000344/P1082204" xmlDataType="decimal"/>
    </xmlCellPr>
  </singleXmlCell>
  <singleXmlCell id="1081" r="S36" connectionId="0">
    <xmlCellPr id="1" uniqueName="P1082205">
      <xmlPr mapId="1" xpath="/GFI-IZD-POD/IPK-GFI-IZD-POD_1000344/P1082205" xmlDataType="decimal"/>
    </xmlCellPr>
  </singleXmlCell>
  <singleXmlCell id="1082" r="T36" connectionId="0">
    <xmlCellPr id="1" uniqueName="P1082206">
      <xmlPr mapId="1" xpath="/GFI-IZD-POD/IPK-GFI-IZD-POD_1000344/P1082206" xmlDataType="decimal"/>
    </xmlCellPr>
  </singleXmlCell>
  <singleXmlCell id="1083" r="U36" connectionId="0">
    <xmlCellPr id="1" uniqueName="P1082207">
      <xmlPr mapId="1" xpath="/GFI-IZD-POD/IPK-GFI-IZD-POD_1000344/P1082207" xmlDataType="decimal"/>
    </xmlCellPr>
  </singleXmlCell>
  <singleXmlCell id="1084" r="V36" connectionId="0">
    <xmlCellPr id="1" uniqueName="P1082208">
      <xmlPr mapId="1" xpath="/GFI-IZD-POD/IPK-GFI-IZD-POD_1000344/P1082208" xmlDataType="decimal"/>
    </xmlCellPr>
  </singleXmlCell>
  <singleXmlCell id="1085" r="W36" connectionId="0">
    <xmlCellPr id="1" uniqueName="P1082209">
      <xmlPr mapId="1" xpath="/GFI-IZD-POD/IPK-GFI-IZD-POD_1000344/P1082209" xmlDataType="decimal"/>
    </xmlCellPr>
  </singleXmlCell>
  <singleXmlCell id="1086" r="H37" connectionId="0">
    <xmlCellPr id="1" uniqueName="P1080024">
      <xmlPr mapId="1" xpath="/GFI-IZD-POD/IPK-GFI-IZD-POD_1000344/P1080024" xmlDataType="decimal"/>
    </xmlCellPr>
  </singleXmlCell>
  <singleXmlCell id="1087" r="I37" connectionId="0">
    <xmlCellPr id="1" uniqueName="P1080025">
      <xmlPr mapId="1" xpath="/GFI-IZD-POD/IPK-GFI-IZD-POD_1000344/P1080025" xmlDataType="decimal"/>
    </xmlCellPr>
  </singleXmlCell>
  <singleXmlCell id="1088" r="J37" connectionId="0">
    <xmlCellPr id="1" uniqueName="P1080026">
      <xmlPr mapId="1" xpath="/GFI-IZD-POD/IPK-GFI-IZD-POD_1000344/P1080026" xmlDataType="decimal"/>
    </xmlCellPr>
  </singleXmlCell>
  <singleXmlCell id="1089" r="K37" connectionId="0">
    <xmlCellPr id="1" uniqueName="P1080027">
      <xmlPr mapId="1" xpath="/GFI-IZD-POD/IPK-GFI-IZD-POD_1000344/P1080027" xmlDataType="decimal"/>
    </xmlCellPr>
  </singleXmlCell>
  <singleXmlCell id="1090" r="L37" connectionId="0">
    <xmlCellPr id="1" uniqueName="P1080028">
      <xmlPr mapId="1" xpath="/GFI-IZD-POD/IPK-GFI-IZD-POD_1000344/P1080028" xmlDataType="decimal"/>
    </xmlCellPr>
  </singleXmlCell>
  <singleXmlCell id="1091" r="M37" connectionId="0">
    <xmlCellPr id="1" uniqueName="P1080029">
      <xmlPr mapId="1" xpath="/GFI-IZD-POD/IPK-GFI-IZD-POD_1000344/P1080029" xmlDataType="decimal"/>
    </xmlCellPr>
  </singleXmlCell>
  <singleXmlCell id="1092" r="N37" connectionId="0">
    <xmlCellPr id="1" uniqueName="P1080030">
      <xmlPr mapId="1" xpath="/GFI-IZD-POD/IPK-GFI-IZD-POD_1000344/P1080030" xmlDataType="decimal"/>
    </xmlCellPr>
  </singleXmlCell>
  <singleXmlCell id="1093" r="O37" connectionId="0">
    <xmlCellPr id="1" uniqueName="P1080031">
      <xmlPr mapId="1" xpath="/GFI-IZD-POD/IPK-GFI-IZD-POD_1000344/P1080031" xmlDataType="decimal"/>
    </xmlCellPr>
  </singleXmlCell>
  <singleXmlCell id="1094" r="P37" connectionId="0">
    <xmlCellPr id="1" uniqueName="P1082210">
      <xmlPr mapId="1" xpath="/GFI-IZD-POD/IPK-GFI-IZD-POD_1000344/P1082210" xmlDataType="decimal"/>
    </xmlCellPr>
  </singleXmlCell>
  <singleXmlCell id="1095" r="Q37" connectionId="0">
    <xmlCellPr id="1" uniqueName="P1082211">
      <xmlPr mapId="1" xpath="/GFI-IZD-POD/IPK-GFI-IZD-POD_1000344/P1082211" xmlDataType="decimal"/>
    </xmlCellPr>
  </singleXmlCell>
  <singleXmlCell id="1096" r="R37" connectionId="0">
    <xmlCellPr id="1" uniqueName="P1082212">
      <xmlPr mapId="1" xpath="/GFI-IZD-POD/IPK-GFI-IZD-POD_1000344/P1082212" xmlDataType="decimal"/>
    </xmlCellPr>
  </singleXmlCell>
  <singleXmlCell id="1097" r="S37" connectionId="0">
    <xmlCellPr id="1" uniqueName="P1082213">
      <xmlPr mapId="1" xpath="/GFI-IZD-POD/IPK-GFI-IZD-POD_1000344/P1082213" xmlDataType="decimal"/>
    </xmlCellPr>
  </singleXmlCell>
  <singleXmlCell id="1098" r="T37" connectionId="0">
    <xmlCellPr id="1" uniqueName="P1082214">
      <xmlPr mapId="1" xpath="/GFI-IZD-POD/IPK-GFI-IZD-POD_1000344/P1082214" xmlDataType="decimal"/>
    </xmlCellPr>
  </singleXmlCell>
  <singleXmlCell id="1099" r="U37" connectionId="0">
    <xmlCellPr id="1" uniqueName="P1082215">
      <xmlPr mapId="1" xpath="/GFI-IZD-POD/IPK-GFI-IZD-POD_1000344/P1082215" xmlDataType="decimal"/>
    </xmlCellPr>
  </singleXmlCell>
  <singleXmlCell id="1100" r="V37" connectionId="0">
    <xmlCellPr id="1" uniqueName="P1082216">
      <xmlPr mapId="1" xpath="/GFI-IZD-POD/IPK-GFI-IZD-POD_1000344/P1082216" xmlDataType="decimal"/>
    </xmlCellPr>
  </singleXmlCell>
  <singleXmlCell id="1101" r="W37" connectionId="0">
    <xmlCellPr id="1" uniqueName="P1082217">
      <xmlPr mapId="1" xpath="/GFI-IZD-POD/IPK-GFI-IZD-POD_1000344/P1082217" xmlDataType="decimal"/>
    </xmlCellPr>
  </singleXmlCell>
  <singleXmlCell id="1102" r="H38" connectionId="0">
    <xmlCellPr id="1" uniqueName="P1080032">
      <xmlPr mapId="1" xpath="/GFI-IZD-POD/IPK-GFI-IZD-POD_1000344/P1080032" xmlDataType="decimal"/>
    </xmlCellPr>
  </singleXmlCell>
  <singleXmlCell id="1103" r="I38" connectionId="0">
    <xmlCellPr id="1" uniqueName="P1080033">
      <xmlPr mapId="1" xpath="/GFI-IZD-POD/IPK-GFI-IZD-POD_1000344/P1080033" xmlDataType="decimal"/>
    </xmlCellPr>
  </singleXmlCell>
  <singleXmlCell id="1104" r="J38" connectionId="0">
    <xmlCellPr id="1" uniqueName="P1080034">
      <xmlPr mapId="1" xpath="/GFI-IZD-POD/IPK-GFI-IZD-POD_1000344/P1080034" xmlDataType="decimal"/>
    </xmlCellPr>
  </singleXmlCell>
  <singleXmlCell id="1105" r="K38" connectionId="0">
    <xmlCellPr id="1" uniqueName="P1080035">
      <xmlPr mapId="1" xpath="/GFI-IZD-POD/IPK-GFI-IZD-POD_1000344/P1080035" xmlDataType="decimal"/>
    </xmlCellPr>
  </singleXmlCell>
  <singleXmlCell id="1106" r="L38" connectionId="0">
    <xmlCellPr id="1" uniqueName="P1080036">
      <xmlPr mapId="1" xpath="/GFI-IZD-POD/IPK-GFI-IZD-POD_1000344/P1080036" xmlDataType="decimal"/>
    </xmlCellPr>
  </singleXmlCell>
  <singleXmlCell id="1107" r="M38" connectionId="0">
    <xmlCellPr id="1" uniqueName="P1080037">
      <xmlPr mapId="1" xpath="/GFI-IZD-POD/IPK-GFI-IZD-POD_1000344/P1080037" xmlDataType="decimal"/>
    </xmlCellPr>
  </singleXmlCell>
  <singleXmlCell id="1108" r="N38" connectionId="0">
    <xmlCellPr id="1" uniqueName="P1080038">
      <xmlPr mapId="1" xpath="/GFI-IZD-POD/IPK-GFI-IZD-POD_1000344/P1080038" xmlDataType="decimal"/>
    </xmlCellPr>
  </singleXmlCell>
  <singleXmlCell id="1109" r="O38" connectionId="0">
    <xmlCellPr id="1" uniqueName="P1080039">
      <xmlPr mapId="1" xpath="/GFI-IZD-POD/IPK-GFI-IZD-POD_1000344/P1080039" xmlDataType="decimal"/>
    </xmlCellPr>
  </singleXmlCell>
  <singleXmlCell id="1110" r="P38" connectionId="0">
    <xmlCellPr id="1" uniqueName="P1082220">
      <xmlPr mapId="1" xpath="/GFI-IZD-POD/IPK-GFI-IZD-POD_1000344/P1082220" xmlDataType="decimal"/>
    </xmlCellPr>
  </singleXmlCell>
  <singleXmlCell id="1111" r="Q38" connectionId="0">
    <xmlCellPr id="1" uniqueName="P1082222">
      <xmlPr mapId="1" xpath="/GFI-IZD-POD/IPK-GFI-IZD-POD_1000344/P1082222" xmlDataType="decimal"/>
    </xmlCellPr>
  </singleXmlCell>
  <singleXmlCell id="1112" r="R38" connectionId="0">
    <xmlCellPr id="1" uniqueName="P1082224">
      <xmlPr mapId="1" xpath="/GFI-IZD-POD/IPK-GFI-IZD-POD_1000344/P1082224" xmlDataType="decimal"/>
    </xmlCellPr>
  </singleXmlCell>
  <singleXmlCell id="1113" r="S38" connectionId="0">
    <xmlCellPr id="1" uniqueName="P1082225">
      <xmlPr mapId="1" xpath="/GFI-IZD-POD/IPK-GFI-IZD-POD_1000344/P1082225" xmlDataType="decimal"/>
    </xmlCellPr>
  </singleXmlCell>
  <singleXmlCell id="1114" r="T38" connectionId="0">
    <xmlCellPr id="1" uniqueName="P1082227">
      <xmlPr mapId="1" xpath="/GFI-IZD-POD/IPK-GFI-IZD-POD_1000344/P1082227" xmlDataType="decimal"/>
    </xmlCellPr>
  </singleXmlCell>
  <singleXmlCell id="1115" r="U38" connectionId="0">
    <xmlCellPr id="1" uniqueName="P1082229">
      <xmlPr mapId="1" xpath="/GFI-IZD-POD/IPK-GFI-IZD-POD_1000344/P1082229" xmlDataType="decimal"/>
    </xmlCellPr>
  </singleXmlCell>
  <singleXmlCell id="1116" r="V38" connectionId="0">
    <xmlCellPr id="1" uniqueName="P1082232">
      <xmlPr mapId="1" xpath="/GFI-IZD-POD/IPK-GFI-IZD-POD_1000344/P1082232" xmlDataType="decimal"/>
    </xmlCellPr>
  </singleXmlCell>
  <singleXmlCell id="1117" r="W38" connectionId="0">
    <xmlCellPr id="1" uniqueName="P1082234">
      <xmlPr mapId="1" xpath="/GFI-IZD-POD/IPK-GFI-IZD-POD_1000344/P1082234" xmlDataType="decimal"/>
    </xmlCellPr>
  </singleXmlCell>
  <singleXmlCell id="1118" r="H39" connectionId="0">
    <xmlCellPr id="1" uniqueName="P1080040">
      <xmlPr mapId="1" xpath="/GFI-IZD-POD/IPK-GFI-IZD-POD_1000344/P1080040" xmlDataType="decimal"/>
    </xmlCellPr>
  </singleXmlCell>
  <singleXmlCell id="1119" r="I39" connectionId="0">
    <xmlCellPr id="1" uniqueName="P1080041">
      <xmlPr mapId="1" xpath="/GFI-IZD-POD/IPK-GFI-IZD-POD_1000344/P1080041" xmlDataType="decimal"/>
    </xmlCellPr>
  </singleXmlCell>
  <singleXmlCell id="1120" r="J39" connectionId="0">
    <xmlCellPr id="1" uniqueName="P1080042">
      <xmlPr mapId="1" xpath="/GFI-IZD-POD/IPK-GFI-IZD-POD_1000344/P1080042" xmlDataType="decimal"/>
    </xmlCellPr>
  </singleXmlCell>
  <singleXmlCell id="1121" r="K39" connectionId="0">
    <xmlCellPr id="1" uniqueName="P1080043">
      <xmlPr mapId="1" xpath="/GFI-IZD-POD/IPK-GFI-IZD-POD_1000344/P1080043" xmlDataType="decimal"/>
    </xmlCellPr>
  </singleXmlCell>
  <singleXmlCell id="1122" r="L39" connectionId="0">
    <xmlCellPr id="1" uniqueName="P1080044">
      <xmlPr mapId="1" xpath="/GFI-IZD-POD/IPK-GFI-IZD-POD_1000344/P1080044" xmlDataType="decimal"/>
    </xmlCellPr>
  </singleXmlCell>
  <singleXmlCell id="1123" r="M39" connectionId="0">
    <xmlCellPr id="1" uniqueName="P1080045">
      <xmlPr mapId="1" xpath="/GFI-IZD-POD/IPK-GFI-IZD-POD_1000344/P1080045" xmlDataType="decimal"/>
    </xmlCellPr>
  </singleXmlCell>
  <singleXmlCell id="1124" r="N39" connectionId="0">
    <xmlCellPr id="1" uniqueName="P1080046">
      <xmlPr mapId="1" xpath="/GFI-IZD-POD/IPK-GFI-IZD-POD_1000344/P1080046" xmlDataType="decimal"/>
    </xmlCellPr>
  </singleXmlCell>
  <singleXmlCell id="1125" r="O39" connectionId="0">
    <xmlCellPr id="1" uniqueName="P1080047">
      <xmlPr mapId="1" xpath="/GFI-IZD-POD/IPK-GFI-IZD-POD_1000344/P1080047" xmlDataType="decimal"/>
    </xmlCellPr>
  </singleXmlCell>
  <singleXmlCell id="1126" r="P39" connectionId="0">
    <xmlCellPr id="1" uniqueName="P1082236">
      <xmlPr mapId="1" xpath="/GFI-IZD-POD/IPK-GFI-IZD-POD_1000344/P1082236" xmlDataType="decimal"/>
    </xmlCellPr>
  </singleXmlCell>
  <singleXmlCell id="1127" r="Q39" connectionId="0">
    <xmlCellPr id="1" uniqueName="P1082248">
      <xmlPr mapId="1" xpath="/GFI-IZD-POD/IPK-GFI-IZD-POD_1000344/P1082248" xmlDataType="decimal"/>
    </xmlCellPr>
  </singleXmlCell>
  <singleXmlCell id="1128" r="R39" connectionId="0">
    <xmlCellPr id="1" uniqueName="P1082250">
      <xmlPr mapId="1" xpath="/GFI-IZD-POD/IPK-GFI-IZD-POD_1000344/P1082250" xmlDataType="decimal"/>
    </xmlCellPr>
  </singleXmlCell>
  <singleXmlCell id="1129" r="S39" connectionId="0">
    <xmlCellPr id="1" uniqueName="P1082252">
      <xmlPr mapId="1" xpath="/GFI-IZD-POD/IPK-GFI-IZD-POD_1000344/P1082252" xmlDataType="decimal"/>
    </xmlCellPr>
  </singleXmlCell>
  <singleXmlCell id="1130" r="T39" connectionId="0">
    <xmlCellPr id="1" uniqueName="P1082254">
      <xmlPr mapId="1" xpath="/GFI-IZD-POD/IPK-GFI-IZD-POD_1000344/P1082254" xmlDataType="decimal"/>
    </xmlCellPr>
  </singleXmlCell>
  <singleXmlCell id="1131" r="U39" connectionId="0">
    <xmlCellPr id="1" uniqueName="P1082256">
      <xmlPr mapId="1" xpath="/GFI-IZD-POD/IPK-GFI-IZD-POD_1000344/P1082256" xmlDataType="decimal"/>
    </xmlCellPr>
  </singleXmlCell>
  <singleXmlCell id="1132" r="V39" connectionId="0">
    <xmlCellPr id="1" uniqueName="P1082257">
      <xmlPr mapId="1" xpath="/GFI-IZD-POD/IPK-GFI-IZD-POD_1000344/P1082257" xmlDataType="decimal"/>
    </xmlCellPr>
  </singleXmlCell>
  <singleXmlCell id="1133" r="W39" connectionId="0">
    <xmlCellPr id="1" uniqueName="P1082259">
      <xmlPr mapId="1" xpath="/GFI-IZD-POD/IPK-GFI-IZD-POD_1000344/P1082259" xmlDataType="decimal"/>
    </xmlCellPr>
  </singleXmlCell>
  <singleXmlCell id="1134" r="H40" connectionId="0">
    <xmlCellPr id="1" uniqueName="P1080048">
      <xmlPr mapId="1" xpath="/GFI-IZD-POD/IPK-GFI-IZD-POD_1000344/P1080048" xmlDataType="decimal"/>
    </xmlCellPr>
  </singleXmlCell>
  <singleXmlCell id="1135" r="I40" connectionId="0">
    <xmlCellPr id="1" uniqueName="P1080049">
      <xmlPr mapId="1" xpath="/GFI-IZD-POD/IPK-GFI-IZD-POD_1000344/P1080049" xmlDataType="decimal"/>
    </xmlCellPr>
  </singleXmlCell>
  <singleXmlCell id="1136" r="J40" connectionId="0">
    <xmlCellPr id="1" uniqueName="P1080050">
      <xmlPr mapId="1" xpath="/GFI-IZD-POD/IPK-GFI-IZD-POD_1000344/P1080050" xmlDataType="decimal"/>
    </xmlCellPr>
  </singleXmlCell>
  <singleXmlCell id="1137" r="K40" connectionId="0">
    <xmlCellPr id="1" uniqueName="P1080051">
      <xmlPr mapId="1" xpath="/GFI-IZD-POD/IPK-GFI-IZD-POD_1000344/P1080051" xmlDataType="decimal"/>
    </xmlCellPr>
  </singleXmlCell>
  <singleXmlCell id="1138" r="L40" connectionId="0">
    <xmlCellPr id="1" uniqueName="P1080052">
      <xmlPr mapId="1" xpath="/GFI-IZD-POD/IPK-GFI-IZD-POD_1000344/P1080052" xmlDataType="decimal"/>
    </xmlCellPr>
  </singleXmlCell>
  <singleXmlCell id="1139" r="M40" connectionId="0">
    <xmlCellPr id="1" uniqueName="P1080053">
      <xmlPr mapId="1" xpath="/GFI-IZD-POD/IPK-GFI-IZD-POD_1000344/P1080053" xmlDataType="decimal"/>
    </xmlCellPr>
  </singleXmlCell>
  <singleXmlCell id="1140" r="N40" connectionId="0">
    <xmlCellPr id="1" uniqueName="P1080054">
      <xmlPr mapId="1" xpath="/GFI-IZD-POD/IPK-GFI-IZD-POD_1000344/P1080054" xmlDataType="decimal"/>
    </xmlCellPr>
  </singleXmlCell>
  <singleXmlCell id="1141" r="O40" connectionId="0">
    <xmlCellPr id="1" uniqueName="P1080055">
      <xmlPr mapId="1" xpath="/GFI-IZD-POD/IPK-GFI-IZD-POD_1000344/P1080055" xmlDataType="decimal"/>
    </xmlCellPr>
  </singleXmlCell>
  <singleXmlCell id="1142" r="P40" connectionId="0">
    <xmlCellPr id="1" uniqueName="P1082260">
      <xmlPr mapId="1" xpath="/GFI-IZD-POD/IPK-GFI-IZD-POD_1000344/P1082260" xmlDataType="decimal"/>
    </xmlCellPr>
  </singleXmlCell>
  <singleXmlCell id="1143" r="Q40" connectionId="0">
    <xmlCellPr id="1" uniqueName="P1082237">
      <xmlPr mapId="1" xpath="/GFI-IZD-POD/IPK-GFI-IZD-POD_1000344/P1082237" xmlDataType="decimal"/>
    </xmlCellPr>
  </singleXmlCell>
  <singleXmlCell id="1144" r="R40" connectionId="0">
    <xmlCellPr id="1" uniqueName="P1082261">
      <xmlPr mapId="1" xpath="/GFI-IZD-POD/IPK-GFI-IZD-POD_1000344/P1082261" xmlDataType="decimal"/>
    </xmlCellPr>
  </singleXmlCell>
  <singleXmlCell id="1145" r="S40" connectionId="0">
    <xmlCellPr id="1" uniqueName="P1082262">
      <xmlPr mapId="1" xpath="/GFI-IZD-POD/IPK-GFI-IZD-POD_1000344/P1082262" xmlDataType="decimal"/>
    </xmlCellPr>
  </singleXmlCell>
  <singleXmlCell id="1146" r="T40" connectionId="0">
    <xmlCellPr id="1" uniqueName="P1082264">
      <xmlPr mapId="1" xpath="/GFI-IZD-POD/IPK-GFI-IZD-POD_1000344/P1082264" xmlDataType="decimal"/>
    </xmlCellPr>
  </singleXmlCell>
  <singleXmlCell id="1147" r="U40" connectionId="0">
    <xmlCellPr id="1" uniqueName="P1082265">
      <xmlPr mapId="1" xpath="/GFI-IZD-POD/IPK-GFI-IZD-POD_1000344/P1082265" xmlDataType="decimal"/>
    </xmlCellPr>
  </singleXmlCell>
  <singleXmlCell id="1148" r="V40" connectionId="0">
    <xmlCellPr id="1" uniqueName="P1082266">
      <xmlPr mapId="1" xpath="/GFI-IZD-POD/IPK-GFI-IZD-POD_1000344/P1082266" xmlDataType="decimal"/>
    </xmlCellPr>
  </singleXmlCell>
  <singleXmlCell id="1149" r="W40" connectionId="0">
    <xmlCellPr id="1" uniqueName="P1082267">
      <xmlPr mapId="1" xpath="/GFI-IZD-POD/IPK-GFI-IZD-POD_1000344/P1082267" xmlDataType="decimal"/>
    </xmlCellPr>
  </singleXmlCell>
  <singleXmlCell id="1150" r="H41" connectionId="0">
    <xmlCellPr id="1" uniqueName="P1080056">
      <xmlPr mapId="1" xpath="/GFI-IZD-POD/IPK-GFI-IZD-POD_1000344/P1080056" xmlDataType="decimal"/>
    </xmlCellPr>
  </singleXmlCell>
  <singleXmlCell id="1151" r="I41" connectionId="0">
    <xmlCellPr id="1" uniqueName="P1080057">
      <xmlPr mapId="1" xpath="/GFI-IZD-POD/IPK-GFI-IZD-POD_1000344/P1080057" xmlDataType="decimal"/>
    </xmlCellPr>
  </singleXmlCell>
  <singleXmlCell id="1152" r="J41" connectionId="0">
    <xmlCellPr id="1" uniqueName="P1080058">
      <xmlPr mapId="1" xpath="/GFI-IZD-POD/IPK-GFI-IZD-POD_1000344/P1080058" xmlDataType="decimal"/>
    </xmlCellPr>
  </singleXmlCell>
  <singleXmlCell id="1153" r="K41" connectionId="0">
    <xmlCellPr id="1" uniqueName="P1080059">
      <xmlPr mapId="1" xpath="/GFI-IZD-POD/IPK-GFI-IZD-POD_1000344/P1080059" xmlDataType="decimal"/>
    </xmlCellPr>
  </singleXmlCell>
  <singleXmlCell id="1154" r="L41" connectionId="0">
    <xmlCellPr id="1" uniqueName="P1080060">
      <xmlPr mapId="1" xpath="/GFI-IZD-POD/IPK-GFI-IZD-POD_1000344/P1080060" xmlDataType="decimal"/>
    </xmlCellPr>
  </singleXmlCell>
  <singleXmlCell id="1155" r="M41" connectionId="0">
    <xmlCellPr id="1" uniqueName="P1080061">
      <xmlPr mapId="1" xpath="/GFI-IZD-POD/IPK-GFI-IZD-POD_1000344/P1080061" xmlDataType="decimal"/>
    </xmlCellPr>
  </singleXmlCell>
  <singleXmlCell id="1156" r="N41" connectionId="0">
    <xmlCellPr id="1" uniqueName="P1080062">
      <xmlPr mapId="1" xpath="/GFI-IZD-POD/IPK-GFI-IZD-POD_1000344/P1080062" xmlDataType="decimal"/>
    </xmlCellPr>
  </singleXmlCell>
  <singleXmlCell id="1157" r="O41" connectionId="0">
    <xmlCellPr id="1" uniqueName="P1080063">
      <xmlPr mapId="1" xpath="/GFI-IZD-POD/IPK-GFI-IZD-POD_1000344/P1080063" xmlDataType="decimal"/>
    </xmlCellPr>
  </singleXmlCell>
  <singleXmlCell id="1158" r="P41" connectionId="0">
    <xmlCellPr id="1" uniqueName="P1082269">
      <xmlPr mapId="1" xpath="/GFI-IZD-POD/IPK-GFI-IZD-POD_1000344/P1082269" xmlDataType="decimal"/>
    </xmlCellPr>
  </singleXmlCell>
  <singleXmlCell id="1159" r="Q41" connectionId="0">
    <xmlCellPr id="1" uniqueName="P1082270">
      <xmlPr mapId="1" xpath="/GFI-IZD-POD/IPK-GFI-IZD-POD_1000344/P1082270" xmlDataType="decimal"/>
    </xmlCellPr>
  </singleXmlCell>
  <singleXmlCell id="1160" r="R41" connectionId="0">
    <xmlCellPr id="1" uniqueName="P1082239">
      <xmlPr mapId="1" xpath="/GFI-IZD-POD/IPK-GFI-IZD-POD_1000344/P1082239" xmlDataType="decimal"/>
    </xmlCellPr>
  </singleXmlCell>
  <singleXmlCell id="1161" r="S41" connectionId="0">
    <xmlCellPr id="1" uniqueName="P1082272">
      <xmlPr mapId="1" xpath="/GFI-IZD-POD/IPK-GFI-IZD-POD_1000344/P1082272" xmlDataType="decimal"/>
    </xmlCellPr>
  </singleXmlCell>
  <singleXmlCell id="1162" r="T41" connectionId="0">
    <xmlCellPr id="1" uniqueName="P1082273">
      <xmlPr mapId="1" xpath="/GFI-IZD-POD/IPK-GFI-IZD-POD_1000344/P1082273" xmlDataType="decimal"/>
    </xmlCellPr>
  </singleXmlCell>
  <singleXmlCell id="1163" r="U41" connectionId="0">
    <xmlCellPr id="1" uniqueName="P1082275">
      <xmlPr mapId="1" xpath="/GFI-IZD-POD/IPK-GFI-IZD-POD_1000344/P1082275" xmlDataType="decimal"/>
    </xmlCellPr>
  </singleXmlCell>
  <singleXmlCell id="1164" r="V41" connectionId="0">
    <xmlCellPr id="1" uniqueName="P1082276">
      <xmlPr mapId="1" xpath="/GFI-IZD-POD/IPK-GFI-IZD-POD_1000344/P1082276" xmlDataType="decimal"/>
    </xmlCellPr>
  </singleXmlCell>
  <singleXmlCell id="1165" r="W41" connectionId="0">
    <xmlCellPr id="1" uniqueName="P1082277">
      <xmlPr mapId="1" xpath="/GFI-IZD-POD/IPK-GFI-IZD-POD_1000344/P1082277" xmlDataType="decimal"/>
    </xmlCellPr>
  </singleXmlCell>
  <singleXmlCell id="1166" r="H42" connectionId="0">
    <xmlCellPr id="1" uniqueName="P1080064">
      <xmlPr mapId="1" xpath="/GFI-IZD-POD/IPK-GFI-IZD-POD_1000344/P1080064" xmlDataType="decimal"/>
    </xmlCellPr>
  </singleXmlCell>
  <singleXmlCell id="1167" r="I42" connectionId="0">
    <xmlCellPr id="1" uniqueName="P1080065">
      <xmlPr mapId="1" xpath="/GFI-IZD-POD/IPK-GFI-IZD-POD_1000344/P1080065" xmlDataType="decimal"/>
    </xmlCellPr>
  </singleXmlCell>
  <singleXmlCell id="1168" r="J42" connectionId="0">
    <xmlCellPr id="1" uniqueName="P1080066">
      <xmlPr mapId="1" xpath="/GFI-IZD-POD/IPK-GFI-IZD-POD_1000344/P1080066" xmlDataType="decimal"/>
    </xmlCellPr>
  </singleXmlCell>
  <singleXmlCell id="1169" r="K42" connectionId="0">
    <xmlCellPr id="1" uniqueName="P1080067">
      <xmlPr mapId="1" xpath="/GFI-IZD-POD/IPK-GFI-IZD-POD_1000344/P1080067" xmlDataType="decimal"/>
    </xmlCellPr>
  </singleXmlCell>
  <singleXmlCell id="1170" r="L42" connectionId="0">
    <xmlCellPr id="1" uniqueName="P1080068">
      <xmlPr mapId="1" xpath="/GFI-IZD-POD/IPK-GFI-IZD-POD_1000344/P1080068" xmlDataType="decimal"/>
    </xmlCellPr>
  </singleXmlCell>
  <singleXmlCell id="1171" r="M42" connectionId="0">
    <xmlCellPr id="1" uniqueName="P1080069">
      <xmlPr mapId="1" xpath="/GFI-IZD-POD/IPK-GFI-IZD-POD_1000344/P1080069" xmlDataType="decimal"/>
    </xmlCellPr>
  </singleXmlCell>
  <singleXmlCell id="1172" r="N42" connectionId="0">
    <xmlCellPr id="1" uniqueName="P1080070">
      <xmlPr mapId="1" xpath="/GFI-IZD-POD/IPK-GFI-IZD-POD_1000344/P1080070" xmlDataType="decimal"/>
    </xmlCellPr>
  </singleXmlCell>
  <singleXmlCell id="1173" r="O42" connectionId="0">
    <xmlCellPr id="1" uniqueName="P1080071">
      <xmlPr mapId="1" xpath="/GFI-IZD-POD/IPK-GFI-IZD-POD_1000344/P1080071" xmlDataType="decimal"/>
    </xmlCellPr>
  </singleXmlCell>
  <singleXmlCell id="1174" r="P42" connectionId="0">
    <xmlCellPr id="1" uniqueName="P1082278">
      <xmlPr mapId="1" xpath="/GFI-IZD-POD/IPK-GFI-IZD-POD_1000344/P1082278" xmlDataType="decimal"/>
    </xmlCellPr>
  </singleXmlCell>
  <singleXmlCell id="1175" r="Q42" connectionId="0">
    <xmlCellPr id="1" uniqueName="P1082279">
      <xmlPr mapId="1" xpath="/GFI-IZD-POD/IPK-GFI-IZD-POD_1000344/P1082279" xmlDataType="decimal"/>
    </xmlCellPr>
  </singleXmlCell>
  <singleXmlCell id="1176" r="R42" connectionId="0">
    <xmlCellPr id="1" uniqueName="P1082280">
      <xmlPr mapId="1" xpath="/GFI-IZD-POD/IPK-GFI-IZD-POD_1000344/P1082280" xmlDataType="decimal"/>
    </xmlCellPr>
  </singleXmlCell>
  <singleXmlCell id="1177" r="S42" connectionId="0">
    <xmlCellPr id="1" uniqueName="P1082245">
      <xmlPr mapId="1" xpath="/GFI-IZD-POD/IPK-GFI-IZD-POD_1000344/P1082245" xmlDataType="decimal"/>
    </xmlCellPr>
  </singleXmlCell>
  <singleXmlCell id="1178" r="T42" connectionId="0">
    <xmlCellPr id="1" uniqueName="P1082282">
      <xmlPr mapId="1" xpath="/GFI-IZD-POD/IPK-GFI-IZD-POD_1000344/P1082282" xmlDataType="decimal"/>
    </xmlCellPr>
  </singleXmlCell>
  <singleXmlCell id="1179" r="U42" connectionId="0">
    <xmlCellPr id="1" uniqueName="P1082284">
      <xmlPr mapId="1" xpath="/GFI-IZD-POD/IPK-GFI-IZD-POD_1000344/P1082284" xmlDataType="decimal"/>
    </xmlCellPr>
  </singleXmlCell>
  <singleXmlCell id="1180" r="V42" connectionId="0">
    <xmlCellPr id="1" uniqueName="P1082285">
      <xmlPr mapId="1" xpath="/GFI-IZD-POD/IPK-GFI-IZD-POD_1000344/P1082285" xmlDataType="decimal"/>
    </xmlCellPr>
  </singleXmlCell>
  <singleXmlCell id="1181" r="W42" connectionId="0">
    <xmlCellPr id="1" uniqueName="P1082286">
      <xmlPr mapId="1" xpath="/GFI-IZD-POD/IPK-GFI-IZD-POD_1000344/P1082286" xmlDataType="decimal"/>
    </xmlCellPr>
  </singleXmlCell>
  <singleXmlCell id="1182" r="H43" connectionId="0">
    <xmlCellPr id="1" uniqueName="P1080072">
      <xmlPr mapId="1" xpath="/GFI-IZD-POD/IPK-GFI-IZD-POD_1000344/P1080072" xmlDataType="decimal"/>
    </xmlCellPr>
  </singleXmlCell>
  <singleXmlCell id="1183" r="I43" connectionId="0">
    <xmlCellPr id="1" uniqueName="P1080073">
      <xmlPr mapId="1" xpath="/GFI-IZD-POD/IPK-GFI-IZD-POD_1000344/P1080073" xmlDataType="decimal"/>
    </xmlCellPr>
  </singleXmlCell>
  <singleXmlCell id="1184" r="J43" connectionId="0">
    <xmlCellPr id="1" uniqueName="P1080074">
      <xmlPr mapId="1" xpath="/GFI-IZD-POD/IPK-GFI-IZD-POD_1000344/P1080074" xmlDataType="decimal"/>
    </xmlCellPr>
  </singleXmlCell>
  <singleXmlCell id="1185" r="K43" connectionId="0">
    <xmlCellPr id="1" uniqueName="P1080075">
      <xmlPr mapId="1" xpath="/GFI-IZD-POD/IPK-GFI-IZD-POD_1000344/P1080075" xmlDataType="decimal"/>
    </xmlCellPr>
  </singleXmlCell>
  <singleXmlCell id="1186" r="L43" connectionId="0">
    <xmlCellPr id="1" uniqueName="P1080076">
      <xmlPr mapId="1" xpath="/GFI-IZD-POD/IPK-GFI-IZD-POD_1000344/P1080076" xmlDataType="decimal"/>
    </xmlCellPr>
  </singleXmlCell>
  <singleXmlCell id="1187" r="M43" connectionId="0">
    <xmlCellPr id="1" uniqueName="P1080077">
      <xmlPr mapId="1" xpath="/GFI-IZD-POD/IPK-GFI-IZD-POD_1000344/P1080077" xmlDataType="decimal"/>
    </xmlCellPr>
  </singleXmlCell>
  <singleXmlCell id="1188" r="N43" connectionId="0">
    <xmlCellPr id="1" uniqueName="P1080078">
      <xmlPr mapId="1" xpath="/GFI-IZD-POD/IPK-GFI-IZD-POD_1000344/P1080078" xmlDataType="decimal"/>
    </xmlCellPr>
  </singleXmlCell>
  <singleXmlCell id="1189" r="O43" connectionId="0">
    <xmlCellPr id="1" uniqueName="P1080079">
      <xmlPr mapId="1" xpath="/GFI-IZD-POD/IPK-GFI-IZD-POD_1000344/P1080079" xmlDataType="decimal"/>
    </xmlCellPr>
  </singleXmlCell>
  <singleXmlCell id="1190" r="P43" connectionId="0">
    <xmlCellPr id="1" uniqueName="P1082288">
      <xmlPr mapId="1" xpath="/GFI-IZD-POD/IPK-GFI-IZD-POD_1000344/P1082288" xmlDataType="decimal"/>
    </xmlCellPr>
  </singleXmlCell>
  <singleXmlCell id="1191" r="Q43" connectionId="0">
    <xmlCellPr id="1" uniqueName="P1082289">
      <xmlPr mapId="1" xpath="/GFI-IZD-POD/IPK-GFI-IZD-POD_1000344/P1082289" xmlDataType="decimal"/>
    </xmlCellPr>
  </singleXmlCell>
  <singleXmlCell id="1192" r="R43" connectionId="0">
    <xmlCellPr id="1" uniqueName="P1082290">
      <xmlPr mapId="1" xpath="/GFI-IZD-POD/IPK-GFI-IZD-POD_1000344/P1082290" xmlDataType="decimal"/>
    </xmlCellPr>
  </singleXmlCell>
  <singleXmlCell id="1193" r="S43" connectionId="0">
    <xmlCellPr id="1" uniqueName="P1082292">
      <xmlPr mapId="1" xpath="/GFI-IZD-POD/IPK-GFI-IZD-POD_1000344/P1082292" xmlDataType="decimal"/>
    </xmlCellPr>
  </singleXmlCell>
  <singleXmlCell id="1194" r="T43" connectionId="0">
    <xmlCellPr id="1" uniqueName="P1082247">
      <xmlPr mapId="1" xpath="/GFI-IZD-POD/IPK-GFI-IZD-POD_1000344/P1082247" xmlDataType="decimal"/>
    </xmlCellPr>
  </singleXmlCell>
  <singleXmlCell id="1195" r="U43" connectionId="0">
    <xmlCellPr id="1" uniqueName="P1082295">
      <xmlPr mapId="1" xpath="/GFI-IZD-POD/IPK-GFI-IZD-POD_1000344/P1082295" xmlDataType="decimal"/>
    </xmlCellPr>
  </singleXmlCell>
  <singleXmlCell id="1196" r="V43" connectionId="0">
    <xmlCellPr id="1" uniqueName="P1082298">
      <xmlPr mapId="1" xpath="/GFI-IZD-POD/IPK-GFI-IZD-POD_1000344/P1082298" xmlDataType="decimal"/>
    </xmlCellPr>
  </singleXmlCell>
  <singleXmlCell id="1197" r="W43" connectionId="0">
    <xmlCellPr id="1" uniqueName="P1082300">
      <xmlPr mapId="1" xpath="/GFI-IZD-POD/IPK-GFI-IZD-POD_1000344/P1082300" xmlDataType="decimal"/>
    </xmlCellPr>
  </singleXmlCell>
  <singleXmlCell id="1198" r="H44" connectionId="0">
    <xmlCellPr id="1" uniqueName="P1080080">
      <xmlPr mapId="1" xpath="/GFI-IZD-POD/IPK-GFI-IZD-POD_1000344/P1080080" xmlDataType="decimal"/>
    </xmlCellPr>
  </singleXmlCell>
  <singleXmlCell id="1199" r="I44" connectionId="0">
    <xmlCellPr id="1" uniqueName="P1080081">
      <xmlPr mapId="1" xpath="/GFI-IZD-POD/IPK-GFI-IZD-POD_1000344/P1080081" xmlDataType="decimal"/>
    </xmlCellPr>
  </singleXmlCell>
  <singleXmlCell id="1200" r="J44" connectionId="0">
    <xmlCellPr id="1" uniqueName="P1080082">
      <xmlPr mapId="1" xpath="/GFI-IZD-POD/IPK-GFI-IZD-POD_1000344/P1080082" xmlDataType="decimal"/>
    </xmlCellPr>
  </singleXmlCell>
  <singleXmlCell id="1201" r="K44" connectionId="0">
    <xmlCellPr id="1" uniqueName="P1080083">
      <xmlPr mapId="1" xpath="/GFI-IZD-POD/IPK-GFI-IZD-POD_1000344/P1080083" xmlDataType="decimal"/>
    </xmlCellPr>
  </singleXmlCell>
  <singleXmlCell id="1202" r="L44" connectionId="0">
    <xmlCellPr id="1" uniqueName="P1080084">
      <xmlPr mapId="1" xpath="/GFI-IZD-POD/IPK-GFI-IZD-POD_1000344/P1080084" xmlDataType="decimal"/>
    </xmlCellPr>
  </singleXmlCell>
  <singleXmlCell id="1203" r="M44" connectionId="0">
    <xmlCellPr id="1" uniqueName="P1080085">
      <xmlPr mapId="1" xpath="/GFI-IZD-POD/IPK-GFI-IZD-POD_1000344/P1080085" xmlDataType="decimal"/>
    </xmlCellPr>
  </singleXmlCell>
  <singleXmlCell id="1204" r="N44" connectionId="0">
    <xmlCellPr id="1" uniqueName="P1080086">
      <xmlPr mapId="1" xpath="/GFI-IZD-POD/IPK-GFI-IZD-POD_1000344/P1080086" xmlDataType="decimal"/>
    </xmlCellPr>
  </singleXmlCell>
  <singleXmlCell id="1205" r="O44" connectionId="0">
    <xmlCellPr id="1" uniqueName="P1080087">
      <xmlPr mapId="1" xpath="/GFI-IZD-POD/IPK-GFI-IZD-POD_1000344/P1080087" xmlDataType="decimal"/>
    </xmlCellPr>
  </singleXmlCell>
  <singleXmlCell id="1206" r="P44" connectionId="0">
    <xmlCellPr id="1" uniqueName="P1082301">
      <xmlPr mapId="1" xpath="/GFI-IZD-POD/IPK-GFI-IZD-POD_1000344/P1082301" xmlDataType="decimal"/>
    </xmlCellPr>
  </singleXmlCell>
  <singleXmlCell id="1207" r="Q44" connectionId="0">
    <xmlCellPr id="1" uniqueName="P1082322">
      <xmlPr mapId="1" xpath="/GFI-IZD-POD/IPK-GFI-IZD-POD_1000344/P1082322" xmlDataType="decimal"/>
    </xmlCellPr>
  </singleXmlCell>
  <singleXmlCell id="1208" r="R44" connectionId="0">
    <xmlCellPr id="1" uniqueName="P1082323">
      <xmlPr mapId="1" xpath="/GFI-IZD-POD/IPK-GFI-IZD-POD_1000344/P1082323" xmlDataType="decimal"/>
    </xmlCellPr>
  </singleXmlCell>
  <singleXmlCell id="1209" r="S44" connectionId="0">
    <xmlCellPr id="1" uniqueName="P1082325">
      <xmlPr mapId="1" xpath="/GFI-IZD-POD/IPK-GFI-IZD-POD_1000344/P1082325" xmlDataType="decimal"/>
    </xmlCellPr>
  </singleXmlCell>
  <singleXmlCell id="1210" r="T44" connectionId="0">
    <xmlCellPr id="1" uniqueName="P1082328">
      <xmlPr mapId="1" xpath="/GFI-IZD-POD/IPK-GFI-IZD-POD_1000344/P1082328" xmlDataType="decimal"/>
    </xmlCellPr>
  </singleXmlCell>
  <singleXmlCell id="1211" r="U44" connectionId="0">
    <xmlCellPr id="1" uniqueName="P1082331">
      <xmlPr mapId="1" xpath="/GFI-IZD-POD/IPK-GFI-IZD-POD_1000344/P1082331" xmlDataType="decimal"/>
    </xmlCellPr>
  </singleXmlCell>
  <singleXmlCell id="1212" r="V44" connectionId="0">
    <xmlCellPr id="1" uniqueName="P1082333">
      <xmlPr mapId="1" xpath="/GFI-IZD-POD/IPK-GFI-IZD-POD_1000344/P1082333" xmlDataType="decimal"/>
    </xmlCellPr>
  </singleXmlCell>
  <singleXmlCell id="1213" r="W44" connectionId="0">
    <xmlCellPr id="1" uniqueName="P1082336">
      <xmlPr mapId="1" xpath="/GFI-IZD-POD/IPK-GFI-IZD-POD_1000344/P1082336" xmlDataType="decimal"/>
    </xmlCellPr>
  </singleXmlCell>
  <singleXmlCell id="1214" r="H45" connectionId="0">
    <xmlCellPr id="1" uniqueName="P1080088">
      <xmlPr mapId="1" xpath="/GFI-IZD-POD/IPK-GFI-IZD-POD_1000344/P1080088" xmlDataType="decimal"/>
    </xmlCellPr>
  </singleXmlCell>
  <singleXmlCell id="1215" r="I45" connectionId="0">
    <xmlCellPr id="1" uniqueName="P1080089">
      <xmlPr mapId="1" xpath="/GFI-IZD-POD/IPK-GFI-IZD-POD_1000344/P1080089" xmlDataType="decimal"/>
    </xmlCellPr>
  </singleXmlCell>
  <singleXmlCell id="1216" r="J45" connectionId="0">
    <xmlCellPr id="1" uniqueName="P1080090">
      <xmlPr mapId="1" xpath="/GFI-IZD-POD/IPK-GFI-IZD-POD_1000344/P1080090" xmlDataType="decimal"/>
    </xmlCellPr>
  </singleXmlCell>
  <singleXmlCell id="1217" r="K45" connectionId="0">
    <xmlCellPr id="1" uniqueName="P1080091">
      <xmlPr mapId="1" xpath="/GFI-IZD-POD/IPK-GFI-IZD-POD_1000344/P1080091" xmlDataType="decimal"/>
    </xmlCellPr>
  </singleXmlCell>
  <singleXmlCell id="1218" r="L45" connectionId="0">
    <xmlCellPr id="1" uniqueName="P1080092">
      <xmlPr mapId="1" xpath="/GFI-IZD-POD/IPK-GFI-IZD-POD_1000344/P1080092" xmlDataType="decimal"/>
    </xmlCellPr>
  </singleXmlCell>
  <singleXmlCell id="1219" r="M45" connectionId="0">
    <xmlCellPr id="1" uniqueName="P1080093">
      <xmlPr mapId="1" xpath="/GFI-IZD-POD/IPK-GFI-IZD-POD_1000344/P1080093" xmlDataType="decimal"/>
    </xmlCellPr>
  </singleXmlCell>
  <singleXmlCell id="1220" r="N45" connectionId="0">
    <xmlCellPr id="1" uniqueName="P1080094">
      <xmlPr mapId="1" xpath="/GFI-IZD-POD/IPK-GFI-IZD-POD_1000344/P1080094" xmlDataType="decimal"/>
    </xmlCellPr>
  </singleXmlCell>
  <singleXmlCell id="1221" r="O45" connectionId="0">
    <xmlCellPr id="1" uniqueName="P1080095">
      <xmlPr mapId="1" xpath="/GFI-IZD-POD/IPK-GFI-IZD-POD_1000344/P1080095" xmlDataType="decimal"/>
    </xmlCellPr>
  </singleXmlCell>
  <singleXmlCell id="1222" r="P45" connectionId="0">
    <xmlCellPr id="1" uniqueName="P1082338">
      <xmlPr mapId="1" xpath="/GFI-IZD-POD/IPK-GFI-IZD-POD_1000344/P1082338" xmlDataType="decimal"/>
    </xmlCellPr>
  </singleXmlCell>
  <singleXmlCell id="1223" r="Q45" connectionId="0">
    <xmlCellPr id="1" uniqueName="P1082304">
      <xmlPr mapId="1" xpath="/GFI-IZD-POD/IPK-GFI-IZD-POD_1000344/P1082304" xmlDataType="decimal"/>
    </xmlCellPr>
  </singleXmlCell>
  <singleXmlCell id="1224" r="R45" connectionId="0">
    <xmlCellPr id="1" uniqueName="P1082341">
      <xmlPr mapId="1" xpath="/GFI-IZD-POD/IPK-GFI-IZD-POD_1000344/P1082341" xmlDataType="decimal"/>
    </xmlCellPr>
  </singleXmlCell>
  <singleXmlCell id="1225" r="S45" connectionId="0">
    <xmlCellPr id="1" uniqueName="P1082343">
      <xmlPr mapId="1" xpath="/GFI-IZD-POD/IPK-GFI-IZD-POD_1000344/P1082343" xmlDataType="decimal"/>
    </xmlCellPr>
  </singleXmlCell>
  <singleXmlCell id="1226" r="T45" connectionId="0">
    <xmlCellPr id="1" uniqueName="P1082344">
      <xmlPr mapId="1" xpath="/GFI-IZD-POD/IPK-GFI-IZD-POD_1000344/P1082344" xmlDataType="decimal"/>
    </xmlCellPr>
  </singleXmlCell>
  <singleXmlCell id="1227" r="U45" connectionId="0">
    <xmlCellPr id="1" uniqueName="P1082346">
      <xmlPr mapId="1" xpath="/GFI-IZD-POD/IPK-GFI-IZD-POD_1000344/P1082346" xmlDataType="decimal"/>
    </xmlCellPr>
  </singleXmlCell>
  <singleXmlCell id="1228" r="V45" connectionId="0">
    <xmlCellPr id="1" uniqueName="P1082349">
      <xmlPr mapId="1" xpath="/GFI-IZD-POD/IPK-GFI-IZD-POD_1000344/P1082349" xmlDataType="decimal"/>
    </xmlCellPr>
  </singleXmlCell>
  <singleXmlCell id="1229" r="W45" connectionId="0">
    <xmlCellPr id="1" uniqueName="P1082351">
      <xmlPr mapId="1" xpath="/GFI-IZD-POD/IPK-GFI-IZD-POD_1000344/P1082351" xmlDataType="decimal"/>
    </xmlCellPr>
  </singleXmlCell>
  <singleXmlCell id="1230" r="H46" connectionId="0">
    <xmlCellPr id="1" uniqueName="P1080096">
      <xmlPr mapId="1" xpath="/GFI-IZD-POD/IPK-GFI-IZD-POD_1000344/P1080096" xmlDataType="decimal"/>
    </xmlCellPr>
  </singleXmlCell>
  <singleXmlCell id="1231" r="I46" connectionId="0">
    <xmlCellPr id="1" uniqueName="P1080097">
      <xmlPr mapId="1" xpath="/GFI-IZD-POD/IPK-GFI-IZD-POD_1000344/P1080097" xmlDataType="decimal"/>
    </xmlCellPr>
  </singleXmlCell>
  <singleXmlCell id="1232" r="J46" connectionId="0">
    <xmlCellPr id="1" uniqueName="P1080098">
      <xmlPr mapId="1" xpath="/GFI-IZD-POD/IPK-GFI-IZD-POD_1000344/P1080098" xmlDataType="decimal"/>
    </xmlCellPr>
  </singleXmlCell>
  <singleXmlCell id="1233" r="K46" connectionId="0">
    <xmlCellPr id="1" uniqueName="P1080099">
      <xmlPr mapId="1" xpath="/GFI-IZD-POD/IPK-GFI-IZD-POD_1000344/P1080099" xmlDataType="decimal"/>
    </xmlCellPr>
  </singleXmlCell>
  <singleXmlCell id="1234" r="L46" connectionId="0">
    <xmlCellPr id="1" uniqueName="P1080100">
      <xmlPr mapId="1" xpath="/GFI-IZD-POD/IPK-GFI-IZD-POD_1000344/P1080100" xmlDataType="decimal"/>
    </xmlCellPr>
  </singleXmlCell>
  <singleXmlCell id="1235" r="M46" connectionId="0">
    <xmlCellPr id="1" uniqueName="P1080101">
      <xmlPr mapId="1" xpath="/GFI-IZD-POD/IPK-GFI-IZD-POD_1000344/P1080101" xmlDataType="decimal"/>
    </xmlCellPr>
  </singleXmlCell>
  <singleXmlCell id="1236" r="N46" connectionId="0">
    <xmlCellPr id="1" uniqueName="P1080102">
      <xmlPr mapId="1" xpath="/GFI-IZD-POD/IPK-GFI-IZD-POD_1000344/P1080102" xmlDataType="decimal"/>
    </xmlCellPr>
  </singleXmlCell>
  <singleXmlCell id="1237" r="O46" connectionId="0">
    <xmlCellPr id="1" uniqueName="P1080103">
      <xmlPr mapId="1" xpath="/GFI-IZD-POD/IPK-GFI-IZD-POD_1000344/P1080103" xmlDataType="decimal"/>
    </xmlCellPr>
  </singleXmlCell>
  <singleXmlCell id="1238" r="P46" connectionId="0">
    <xmlCellPr id="1" uniqueName="P1082354">
      <xmlPr mapId="1" xpath="/GFI-IZD-POD/IPK-GFI-IZD-POD_1000344/P1082354" xmlDataType="decimal"/>
    </xmlCellPr>
  </singleXmlCell>
  <singleXmlCell id="1239" r="Q46" connectionId="0">
    <xmlCellPr id="1" uniqueName="P1082356">
      <xmlPr mapId="1" xpath="/GFI-IZD-POD/IPK-GFI-IZD-POD_1000344/P1082356" xmlDataType="decimal"/>
    </xmlCellPr>
  </singleXmlCell>
  <singleXmlCell id="1240" r="R46" connectionId="0">
    <xmlCellPr id="1" uniqueName="P1082306">
      <xmlPr mapId="1" xpath="/GFI-IZD-POD/IPK-GFI-IZD-POD_1000344/P1082306" xmlDataType="decimal"/>
    </xmlCellPr>
  </singleXmlCell>
  <singleXmlCell id="1241" r="S46" connectionId="0">
    <xmlCellPr id="1" uniqueName="P1082358">
      <xmlPr mapId="1" xpath="/GFI-IZD-POD/IPK-GFI-IZD-POD_1000344/P1082358" xmlDataType="decimal"/>
    </xmlCellPr>
  </singleXmlCell>
  <singleXmlCell id="1242" r="T46" connectionId="0">
    <xmlCellPr id="1" uniqueName="P1082360">
      <xmlPr mapId="1" xpath="/GFI-IZD-POD/IPK-GFI-IZD-POD_1000344/P1082360" xmlDataType="decimal"/>
    </xmlCellPr>
  </singleXmlCell>
  <singleXmlCell id="1243" r="U46" connectionId="0">
    <xmlCellPr id="1" uniqueName="P1082361">
      <xmlPr mapId="1" xpath="/GFI-IZD-POD/IPK-GFI-IZD-POD_1000344/P1082361" xmlDataType="decimal"/>
    </xmlCellPr>
  </singleXmlCell>
  <singleXmlCell id="1244" r="V46" connectionId="0">
    <xmlCellPr id="1" uniqueName="P1082362">
      <xmlPr mapId="1" xpath="/GFI-IZD-POD/IPK-GFI-IZD-POD_1000344/P1082362" xmlDataType="decimal"/>
    </xmlCellPr>
  </singleXmlCell>
  <singleXmlCell id="1245" r="W46" connectionId="0">
    <xmlCellPr id="1" uniqueName="P1082364">
      <xmlPr mapId="1" xpath="/GFI-IZD-POD/IPK-GFI-IZD-POD_1000344/P1082364" xmlDataType="decimal"/>
    </xmlCellPr>
  </singleXmlCell>
  <singleXmlCell id="1246" r="H47" connectionId="0">
    <xmlCellPr id="1" uniqueName="P1080104">
      <xmlPr mapId="1" xpath="/GFI-IZD-POD/IPK-GFI-IZD-POD_1000344/P1080104" xmlDataType="decimal"/>
    </xmlCellPr>
  </singleXmlCell>
  <singleXmlCell id="1247" r="I47" connectionId="0">
    <xmlCellPr id="1" uniqueName="P1080105">
      <xmlPr mapId="1" xpath="/GFI-IZD-POD/IPK-GFI-IZD-POD_1000344/P1080105" xmlDataType="decimal"/>
    </xmlCellPr>
  </singleXmlCell>
  <singleXmlCell id="1248" r="J47" connectionId="0">
    <xmlCellPr id="1" uniqueName="P1080106">
      <xmlPr mapId="1" xpath="/GFI-IZD-POD/IPK-GFI-IZD-POD_1000344/P1080106" xmlDataType="decimal"/>
    </xmlCellPr>
  </singleXmlCell>
  <singleXmlCell id="1249" r="K47" connectionId="0">
    <xmlCellPr id="1" uniqueName="P1080107">
      <xmlPr mapId="1" xpath="/GFI-IZD-POD/IPK-GFI-IZD-POD_1000344/P1080107" xmlDataType="decimal"/>
    </xmlCellPr>
  </singleXmlCell>
  <singleXmlCell id="1250" r="L47" connectionId="0">
    <xmlCellPr id="1" uniqueName="P1080108">
      <xmlPr mapId="1" xpath="/GFI-IZD-POD/IPK-GFI-IZD-POD_1000344/P1080108" xmlDataType="decimal"/>
    </xmlCellPr>
  </singleXmlCell>
  <singleXmlCell id="1251" r="M47" connectionId="0">
    <xmlCellPr id="1" uniqueName="P1080109">
      <xmlPr mapId="1" xpath="/GFI-IZD-POD/IPK-GFI-IZD-POD_1000344/P1080109" xmlDataType="decimal"/>
    </xmlCellPr>
  </singleXmlCell>
  <singleXmlCell id="1252" r="N47" connectionId="0">
    <xmlCellPr id="1" uniqueName="P1080110">
      <xmlPr mapId="1" xpath="/GFI-IZD-POD/IPK-GFI-IZD-POD_1000344/P1080110" xmlDataType="decimal"/>
    </xmlCellPr>
  </singleXmlCell>
  <singleXmlCell id="1253" r="O47" connectionId="0">
    <xmlCellPr id="1" uniqueName="P1080111">
      <xmlPr mapId="1" xpath="/GFI-IZD-POD/IPK-GFI-IZD-POD_1000344/P1080111" xmlDataType="decimal"/>
    </xmlCellPr>
  </singleXmlCell>
  <singleXmlCell id="1254" r="P47" connectionId="0">
    <xmlCellPr id="1" uniqueName="P1082365">
      <xmlPr mapId="1" xpath="/GFI-IZD-POD/IPK-GFI-IZD-POD_1000344/P1082365" xmlDataType="decimal"/>
    </xmlCellPr>
  </singleXmlCell>
  <singleXmlCell id="1255" r="Q47" connectionId="0">
    <xmlCellPr id="1" uniqueName="P1082366">
      <xmlPr mapId="1" xpath="/GFI-IZD-POD/IPK-GFI-IZD-POD_1000344/P1082366" xmlDataType="decimal"/>
    </xmlCellPr>
  </singleXmlCell>
  <singleXmlCell id="1256" r="R47" connectionId="0">
    <xmlCellPr id="1" uniqueName="P1082367">
      <xmlPr mapId="1" xpath="/GFI-IZD-POD/IPK-GFI-IZD-POD_1000344/P1082367" xmlDataType="decimal"/>
    </xmlCellPr>
  </singleXmlCell>
  <singleXmlCell id="1257" r="S47" connectionId="0">
    <xmlCellPr id="1" uniqueName="P1082309">
      <xmlPr mapId="1" xpath="/GFI-IZD-POD/IPK-GFI-IZD-POD_1000344/P1082309" xmlDataType="decimal"/>
    </xmlCellPr>
  </singleXmlCell>
  <singleXmlCell id="1258" r="T47" connectionId="0">
    <xmlCellPr id="1" uniqueName="P1082368">
      <xmlPr mapId="1" xpath="/GFI-IZD-POD/IPK-GFI-IZD-POD_1000344/P1082368" xmlDataType="decimal"/>
    </xmlCellPr>
  </singleXmlCell>
  <singleXmlCell id="1259" r="U47" connectionId="0">
    <xmlCellPr id="1" uniqueName="P1082369">
      <xmlPr mapId="1" xpath="/GFI-IZD-POD/IPK-GFI-IZD-POD_1000344/P1082369" xmlDataType="decimal"/>
    </xmlCellPr>
  </singleXmlCell>
  <singleXmlCell id="1260" r="V47" connectionId="0">
    <xmlCellPr id="1" uniqueName="P1082370">
      <xmlPr mapId="1" xpath="/GFI-IZD-POD/IPK-GFI-IZD-POD_1000344/P1082370" xmlDataType="decimal"/>
    </xmlCellPr>
  </singleXmlCell>
  <singleXmlCell id="1261" r="W47" connectionId="0">
    <xmlCellPr id="1" uniqueName="P1082372">
      <xmlPr mapId="1" xpath="/GFI-IZD-POD/IPK-GFI-IZD-POD_1000344/P1082372" xmlDataType="decimal"/>
    </xmlCellPr>
  </singleXmlCell>
  <singleXmlCell id="1262" r="H48" connectionId="0">
    <xmlCellPr id="1" uniqueName="P1080112">
      <xmlPr mapId="1" xpath="/GFI-IZD-POD/IPK-GFI-IZD-POD_1000344/P1080112" xmlDataType="decimal"/>
    </xmlCellPr>
  </singleXmlCell>
  <singleXmlCell id="1263" r="I48" connectionId="0">
    <xmlCellPr id="1" uniqueName="P1080113">
      <xmlPr mapId="1" xpath="/GFI-IZD-POD/IPK-GFI-IZD-POD_1000344/P1080113" xmlDataType="decimal"/>
    </xmlCellPr>
  </singleXmlCell>
  <singleXmlCell id="1264" r="J48" connectionId="0">
    <xmlCellPr id="1" uniqueName="P1080114">
      <xmlPr mapId="1" xpath="/GFI-IZD-POD/IPK-GFI-IZD-POD_1000344/P1080114" xmlDataType="decimal"/>
    </xmlCellPr>
  </singleXmlCell>
  <singleXmlCell id="1265" r="K48" connectionId="0">
    <xmlCellPr id="1" uniqueName="P1080115">
      <xmlPr mapId="1" xpath="/GFI-IZD-POD/IPK-GFI-IZD-POD_1000344/P1080115" xmlDataType="decimal"/>
    </xmlCellPr>
  </singleXmlCell>
  <singleXmlCell id="1266" r="L48" connectionId="0">
    <xmlCellPr id="1" uniqueName="P1080116">
      <xmlPr mapId="1" xpath="/GFI-IZD-POD/IPK-GFI-IZD-POD_1000344/P1080116" xmlDataType="decimal"/>
    </xmlCellPr>
  </singleXmlCell>
  <singleXmlCell id="1267" r="M48" connectionId="0">
    <xmlCellPr id="1" uniqueName="P1080117">
      <xmlPr mapId="1" xpath="/GFI-IZD-POD/IPK-GFI-IZD-POD_1000344/P1080117" xmlDataType="decimal"/>
    </xmlCellPr>
  </singleXmlCell>
  <singleXmlCell id="1268" r="N48" connectionId="0">
    <xmlCellPr id="1" uniqueName="P1080118">
      <xmlPr mapId="1" xpath="/GFI-IZD-POD/IPK-GFI-IZD-POD_1000344/P1080118" xmlDataType="decimal"/>
    </xmlCellPr>
  </singleXmlCell>
  <singleXmlCell id="1269" r="O48" connectionId="0">
    <xmlCellPr id="1" uniqueName="P1080119">
      <xmlPr mapId="1" xpath="/GFI-IZD-POD/IPK-GFI-IZD-POD_1000344/P1080119" xmlDataType="decimal"/>
    </xmlCellPr>
  </singleXmlCell>
  <singleXmlCell id="1270" r="P48" connectionId="0">
    <xmlCellPr id="1" uniqueName="P1082374">
      <xmlPr mapId="1" xpath="/GFI-IZD-POD/IPK-GFI-IZD-POD_1000344/P1082374" xmlDataType="decimal"/>
    </xmlCellPr>
  </singleXmlCell>
  <singleXmlCell id="1271" r="Q48" connectionId="0">
    <xmlCellPr id="1" uniqueName="P1082376">
      <xmlPr mapId="1" xpath="/GFI-IZD-POD/IPK-GFI-IZD-POD_1000344/P1082376" xmlDataType="decimal"/>
    </xmlCellPr>
  </singleXmlCell>
  <singleXmlCell id="1272" r="R48" connectionId="0">
    <xmlCellPr id="1" uniqueName="P1082378">
      <xmlPr mapId="1" xpath="/GFI-IZD-POD/IPK-GFI-IZD-POD_1000344/P1082378" xmlDataType="decimal"/>
    </xmlCellPr>
  </singleXmlCell>
  <singleXmlCell id="1273" r="S48" connectionId="0">
    <xmlCellPr id="1" uniqueName="P1082381">
      <xmlPr mapId="1" xpath="/GFI-IZD-POD/IPK-GFI-IZD-POD_1000344/P1082381" xmlDataType="decimal"/>
    </xmlCellPr>
  </singleXmlCell>
  <singleXmlCell id="1274" r="T48" connectionId="0">
    <xmlCellPr id="1" uniqueName="P1082312">
      <xmlPr mapId="1" xpath="/GFI-IZD-POD/IPK-GFI-IZD-POD_1000344/P1082312" xmlDataType="decimal"/>
    </xmlCellPr>
  </singleXmlCell>
  <singleXmlCell id="1275" r="U48" connectionId="0">
    <xmlCellPr id="1" uniqueName="P1082383">
      <xmlPr mapId="1" xpath="/GFI-IZD-POD/IPK-GFI-IZD-POD_1000344/P1082383" xmlDataType="decimal"/>
    </xmlCellPr>
  </singleXmlCell>
  <singleXmlCell id="1276" r="V48" connectionId="0">
    <xmlCellPr id="1" uniqueName="P1082385">
      <xmlPr mapId="1" xpath="/GFI-IZD-POD/IPK-GFI-IZD-POD_1000344/P1082385" xmlDataType="decimal"/>
    </xmlCellPr>
  </singleXmlCell>
  <singleXmlCell id="1277" r="W48" connectionId="0">
    <xmlCellPr id="1" uniqueName="P1082388">
      <xmlPr mapId="1" xpath="/GFI-IZD-POD/IPK-GFI-IZD-POD_1000344/P1082388" xmlDataType="decimal"/>
    </xmlCellPr>
  </singleXmlCell>
  <singleXmlCell id="1278" r="H49" connectionId="0">
    <xmlCellPr id="1" uniqueName="P1080120">
      <xmlPr mapId="1" xpath="/GFI-IZD-POD/IPK-GFI-IZD-POD_1000344/P1080120" xmlDataType="decimal"/>
    </xmlCellPr>
  </singleXmlCell>
  <singleXmlCell id="1279" r="I49" connectionId="0">
    <xmlCellPr id="1" uniqueName="P1080121">
      <xmlPr mapId="1" xpath="/GFI-IZD-POD/IPK-GFI-IZD-POD_1000344/P1080121" xmlDataType="decimal"/>
    </xmlCellPr>
  </singleXmlCell>
  <singleXmlCell id="1280" r="J49" connectionId="0">
    <xmlCellPr id="1" uniqueName="P1080122">
      <xmlPr mapId="1" xpath="/GFI-IZD-POD/IPK-GFI-IZD-POD_1000344/P1080122" xmlDataType="decimal"/>
    </xmlCellPr>
  </singleXmlCell>
  <singleXmlCell id="1281" r="K49" connectionId="0">
    <xmlCellPr id="1" uniqueName="P1080123">
      <xmlPr mapId="1" xpath="/GFI-IZD-POD/IPK-GFI-IZD-POD_1000344/P1080123" xmlDataType="decimal"/>
    </xmlCellPr>
  </singleXmlCell>
  <singleXmlCell id="1282" r="L49" connectionId="0">
    <xmlCellPr id="1" uniqueName="P1080124">
      <xmlPr mapId="1" xpath="/GFI-IZD-POD/IPK-GFI-IZD-POD_1000344/P1080124" xmlDataType="decimal"/>
    </xmlCellPr>
  </singleXmlCell>
  <singleXmlCell id="1283" r="M49" connectionId="0">
    <xmlCellPr id="1" uniqueName="P1080125">
      <xmlPr mapId="1" xpath="/GFI-IZD-POD/IPK-GFI-IZD-POD_1000344/P1080125" xmlDataType="decimal"/>
    </xmlCellPr>
  </singleXmlCell>
  <singleXmlCell id="1284" r="N49" connectionId="0">
    <xmlCellPr id="1" uniqueName="P1080126">
      <xmlPr mapId="1" xpath="/GFI-IZD-POD/IPK-GFI-IZD-POD_1000344/P1080126" xmlDataType="decimal"/>
    </xmlCellPr>
  </singleXmlCell>
  <singleXmlCell id="1285" r="O49" connectionId="0">
    <xmlCellPr id="1" uniqueName="P1080127">
      <xmlPr mapId="1" xpath="/GFI-IZD-POD/IPK-GFI-IZD-POD_1000344/P1080127" xmlDataType="decimal"/>
    </xmlCellPr>
  </singleXmlCell>
  <singleXmlCell id="1286" r="P49" connectionId="0">
    <xmlCellPr id="1" uniqueName="P1082390">
      <xmlPr mapId="1" xpath="/GFI-IZD-POD/IPK-GFI-IZD-POD_1000344/P1082390" xmlDataType="decimal"/>
    </xmlCellPr>
  </singleXmlCell>
  <singleXmlCell id="1287" r="Q49" connectionId="0">
    <xmlCellPr id="1" uniqueName="P1082392">
      <xmlPr mapId="1" xpath="/GFI-IZD-POD/IPK-GFI-IZD-POD_1000344/P1082392" xmlDataType="decimal"/>
    </xmlCellPr>
  </singleXmlCell>
  <singleXmlCell id="1288" r="R49" connectionId="0">
    <xmlCellPr id="1" uniqueName="P1082394">
      <xmlPr mapId="1" xpath="/GFI-IZD-POD/IPK-GFI-IZD-POD_1000344/P1082394" xmlDataType="decimal"/>
    </xmlCellPr>
  </singleXmlCell>
  <singleXmlCell id="1289" r="S49" connectionId="0">
    <xmlCellPr id="1" uniqueName="P1082396">
      <xmlPr mapId="1" xpath="/GFI-IZD-POD/IPK-GFI-IZD-POD_1000344/P1082396" xmlDataType="decimal"/>
    </xmlCellPr>
  </singleXmlCell>
  <singleXmlCell id="1290" r="T49" connectionId="0">
    <xmlCellPr id="1" uniqueName="P1082398">
      <xmlPr mapId="1" xpath="/GFI-IZD-POD/IPK-GFI-IZD-POD_1000344/P1082398" xmlDataType="decimal"/>
    </xmlCellPr>
  </singleXmlCell>
  <singleXmlCell id="1291" r="U49" connectionId="0">
    <xmlCellPr id="1" uniqueName="P1082314">
      <xmlPr mapId="1" xpath="/GFI-IZD-POD/IPK-GFI-IZD-POD_1000344/P1082314" xmlDataType="decimal"/>
    </xmlCellPr>
  </singleXmlCell>
  <singleXmlCell id="1292" r="V49" connectionId="0">
    <xmlCellPr id="1" uniqueName="P1082401">
      <xmlPr mapId="1" xpath="/GFI-IZD-POD/IPK-GFI-IZD-POD_1000344/P1082401" xmlDataType="decimal"/>
    </xmlCellPr>
  </singleXmlCell>
  <singleXmlCell id="1293" r="W49" connectionId="0">
    <xmlCellPr id="1" uniqueName="P1082403">
      <xmlPr mapId="1" xpath="/GFI-IZD-POD/IPK-GFI-IZD-POD_1000344/P1082403" xmlDataType="decimal"/>
    </xmlCellPr>
  </singleXmlCell>
  <singleXmlCell id="1294" r="H50" connectionId="0">
    <xmlCellPr id="1" uniqueName="P1080128">
      <xmlPr mapId="1" xpath="/GFI-IZD-POD/IPK-GFI-IZD-POD_1000344/P1080128" xmlDataType="decimal"/>
    </xmlCellPr>
  </singleXmlCell>
  <singleXmlCell id="1295" r="I50" connectionId="0">
    <xmlCellPr id="1" uniqueName="P1080129">
      <xmlPr mapId="1" xpath="/GFI-IZD-POD/IPK-GFI-IZD-POD_1000344/P1080129" xmlDataType="decimal"/>
    </xmlCellPr>
  </singleXmlCell>
  <singleXmlCell id="1296" r="J50" connectionId="0">
    <xmlCellPr id="1" uniqueName="P1080130">
      <xmlPr mapId="1" xpath="/GFI-IZD-POD/IPK-GFI-IZD-POD_1000344/P1080130" xmlDataType="decimal"/>
    </xmlCellPr>
  </singleXmlCell>
  <singleXmlCell id="1297" r="K50" connectionId="0">
    <xmlCellPr id="1" uniqueName="P1080131">
      <xmlPr mapId="1" xpath="/GFI-IZD-POD/IPK-GFI-IZD-POD_1000344/P1080131" xmlDataType="decimal"/>
    </xmlCellPr>
  </singleXmlCell>
  <singleXmlCell id="1298" r="L50" connectionId="0">
    <xmlCellPr id="1" uniqueName="P1080132">
      <xmlPr mapId="1" xpath="/GFI-IZD-POD/IPK-GFI-IZD-POD_1000344/P1080132" xmlDataType="decimal"/>
    </xmlCellPr>
  </singleXmlCell>
  <singleXmlCell id="1299" r="M50" connectionId="0">
    <xmlCellPr id="1" uniqueName="P1080133">
      <xmlPr mapId="1" xpath="/GFI-IZD-POD/IPK-GFI-IZD-POD_1000344/P1080133" xmlDataType="decimal"/>
    </xmlCellPr>
  </singleXmlCell>
  <singleXmlCell id="1300" r="N50" connectionId="0">
    <xmlCellPr id="1" uniqueName="P1080134">
      <xmlPr mapId="1" xpath="/GFI-IZD-POD/IPK-GFI-IZD-POD_1000344/P1080134" xmlDataType="decimal"/>
    </xmlCellPr>
  </singleXmlCell>
  <singleXmlCell id="1301" r="O50" connectionId="0">
    <xmlCellPr id="1" uniqueName="P1080135">
      <xmlPr mapId="1" xpath="/GFI-IZD-POD/IPK-GFI-IZD-POD_1000344/P1080135" xmlDataType="decimal"/>
    </xmlCellPr>
  </singleXmlCell>
  <singleXmlCell id="1302" r="P50" connectionId="0">
    <xmlCellPr id="1" uniqueName="P1082406">
      <xmlPr mapId="1" xpath="/GFI-IZD-POD/IPK-GFI-IZD-POD_1000344/P1082406" xmlDataType="decimal"/>
    </xmlCellPr>
  </singleXmlCell>
  <singleXmlCell id="1303" r="Q50" connectionId="0">
    <xmlCellPr id="1" uniqueName="P1082408">
      <xmlPr mapId="1" xpath="/GFI-IZD-POD/IPK-GFI-IZD-POD_1000344/P1082408" xmlDataType="decimal"/>
    </xmlCellPr>
  </singleXmlCell>
  <singleXmlCell id="1304" r="R50" connectionId="0">
    <xmlCellPr id="1" uniqueName="P1082410">
      <xmlPr mapId="1" xpath="/GFI-IZD-POD/IPK-GFI-IZD-POD_1000344/P1082410" xmlDataType="decimal"/>
    </xmlCellPr>
  </singleXmlCell>
  <singleXmlCell id="1305" r="S50" connectionId="0">
    <xmlCellPr id="1" uniqueName="P1082412">
      <xmlPr mapId="1" xpath="/GFI-IZD-POD/IPK-GFI-IZD-POD_1000344/P1082412" xmlDataType="decimal"/>
    </xmlCellPr>
  </singleXmlCell>
  <singleXmlCell id="1306" r="T50" connectionId="0">
    <xmlCellPr id="1" uniqueName="P1082415">
      <xmlPr mapId="1" xpath="/GFI-IZD-POD/IPK-GFI-IZD-POD_1000344/P1082415" xmlDataType="decimal"/>
    </xmlCellPr>
  </singleXmlCell>
  <singleXmlCell id="1307" r="U50" connectionId="0">
    <xmlCellPr id="1" uniqueName="P1082416">
      <xmlPr mapId="1" xpath="/GFI-IZD-POD/IPK-GFI-IZD-POD_1000344/P1082416" xmlDataType="decimal"/>
    </xmlCellPr>
  </singleXmlCell>
  <singleXmlCell id="1308" r="V50" connectionId="0">
    <xmlCellPr id="1" uniqueName="P1082317">
      <xmlPr mapId="1" xpath="/GFI-IZD-POD/IPK-GFI-IZD-POD_1000344/P1082317" xmlDataType="decimal"/>
    </xmlCellPr>
  </singleXmlCell>
  <singleXmlCell id="1309" r="W50" connectionId="0">
    <xmlCellPr id="1" uniqueName="P1082417">
      <xmlPr mapId="1" xpath="/GFI-IZD-POD/IPK-GFI-IZD-POD_1000344/P1082417" xmlDataType="decimal"/>
    </xmlCellPr>
  </singleXmlCell>
  <singleXmlCell id="1310" r="H51" connectionId="0">
    <xmlCellPr id="1" uniqueName="P1080136">
      <xmlPr mapId="1" xpath="/GFI-IZD-POD/IPK-GFI-IZD-POD_1000344/P1080136" xmlDataType="decimal"/>
    </xmlCellPr>
  </singleXmlCell>
  <singleXmlCell id="1311" r="I51" connectionId="0">
    <xmlCellPr id="1" uniqueName="P1080137">
      <xmlPr mapId="1" xpath="/GFI-IZD-POD/IPK-GFI-IZD-POD_1000344/P1080137" xmlDataType="decimal"/>
    </xmlCellPr>
  </singleXmlCell>
  <singleXmlCell id="1312" r="J51" connectionId="0">
    <xmlCellPr id="1" uniqueName="P1080138">
      <xmlPr mapId="1" xpath="/GFI-IZD-POD/IPK-GFI-IZD-POD_1000344/P1080138" xmlDataType="decimal"/>
    </xmlCellPr>
  </singleXmlCell>
  <singleXmlCell id="1313" r="K51" connectionId="0">
    <xmlCellPr id="1" uniqueName="P1080139">
      <xmlPr mapId="1" xpath="/GFI-IZD-POD/IPK-GFI-IZD-POD_1000344/P1080139" xmlDataType="decimal"/>
    </xmlCellPr>
  </singleXmlCell>
  <singleXmlCell id="1314" r="L51" connectionId="0">
    <xmlCellPr id="1" uniqueName="P1080140">
      <xmlPr mapId="1" xpath="/GFI-IZD-POD/IPK-GFI-IZD-POD_1000344/P1080140" xmlDataType="decimal"/>
    </xmlCellPr>
  </singleXmlCell>
  <singleXmlCell id="1315" r="M51" connectionId="0">
    <xmlCellPr id="1" uniqueName="P1080141">
      <xmlPr mapId="1" xpath="/GFI-IZD-POD/IPK-GFI-IZD-POD_1000344/P1080141" xmlDataType="decimal"/>
    </xmlCellPr>
  </singleXmlCell>
  <singleXmlCell id="1316" r="N51" connectionId="0">
    <xmlCellPr id="1" uniqueName="P1080142">
      <xmlPr mapId="1" xpath="/GFI-IZD-POD/IPK-GFI-IZD-POD_1000344/P1080142" xmlDataType="decimal"/>
    </xmlCellPr>
  </singleXmlCell>
  <singleXmlCell id="1317" r="O51" connectionId="0">
    <xmlCellPr id="1" uniqueName="P1080143">
      <xmlPr mapId="1" xpath="/GFI-IZD-POD/IPK-GFI-IZD-POD_1000344/P1080143" xmlDataType="decimal"/>
    </xmlCellPr>
  </singleXmlCell>
  <singleXmlCell id="1318" r="P51" connectionId="0">
    <xmlCellPr id="1" uniqueName="P1082418">
      <xmlPr mapId="1" xpath="/GFI-IZD-POD/IPK-GFI-IZD-POD_1000344/P1082418" xmlDataType="decimal"/>
    </xmlCellPr>
  </singleXmlCell>
  <singleXmlCell id="1319" r="Q51" connectionId="0">
    <xmlCellPr id="1" uniqueName="P1082419">
      <xmlPr mapId="1" xpath="/GFI-IZD-POD/IPK-GFI-IZD-POD_1000344/P1082419" xmlDataType="decimal"/>
    </xmlCellPr>
  </singleXmlCell>
  <singleXmlCell id="1320" r="R51" connectionId="0">
    <xmlCellPr id="1" uniqueName="P1082420">
      <xmlPr mapId="1" xpath="/GFI-IZD-POD/IPK-GFI-IZD-POD_1000344/P1082420" xmlDataType="decimal"/>
    </xmlCellPr>
  </singleXmlCell>
  <singleXmlCell id="1321" r="S51" connectionId="0">
    <xmlCellPr id="1" uniqueName="P1082422">
      <xmlPr mapId="1" xpath="/GFI-IZD-POD/IPK-GFI-IZD-POD_1000344/P1082422" xmlDataType="decimal"/>
    </xmlCellPr>
  </singleXmlCell>
  <singleXmlCell id="1322" r="T51" connectionId="0">
    <xmlCellPr id="1" uniqueName="P1082423">
      <xmlPr mapId="1" xpath="/GFI-IZD-POD/IPK-GFI-IZD-POD_1000344/P1082423" xmlDataType="decimal"/>
    </xmlCellPr>
  </singleXmlCell>
  <singleXmlCell id="1323" r="U51" connectionId="0">
    <xmlCellPr id="1" uniqueName="P1082425">
      <xmlPr mapId="1" xpath="/GFI-IZD-POD/IPK-GFI-IZD-POD_1000344/P1082425" xmlDataType="decimal"/>
    </xmlCellPr>
  </singleXmlCell>
  <singleXmlCell id="1324" r="V51" connectionId="0">
    <xmlCellPr id="1" uniqueName="P1082428">
      <xmlPr mapId="1" xpath="/GFI-IZD-POD/IPK-GFI-IZD-POD_1000344/P1082428" xmlDataType="decimal"/>
    </xmlCellPr>
  </singleXmlCell>
  <singleXmlCell id="1325" r="W51" connectionId="0">
    <xmlCellPr id="1" uniqueName="P1082320">
      <xmlPr mapId="1" xpath="/GFI-IZD-POD/IPK-GFI-IZD-POD_1000344/P1082320" xmlDataType="decimal"/>
    </xmlCellPr>
  </singleXmlCell>
  <singleXmlCell id="1326" r="H52" connectionId="0">
    <xmlCellPr id="1" uniqueName="P1080144">
      <xmlPr mapId="1" xpath="/GFI-IZD-POD/IPK-GFI-IZD-POD_1000344/P1080144" xmlDataType="decimal"/>
    </xmlCellPr>
  </singleXmlCell>
  <singleXmlCell id="1327" r="I52" connectionId="0">
    <xmlCellPr id="1" uniqueName="P1080145">
      <xmlPr mapId="1" xpath="/GFI-IZD-POD/IPK-GFI-IZD-POD_1000344/P1080145" xmlDataType="decimal"/>
    </xmlCellPr>
  </singleXmlCell>
  <singleXmlCell id="1328" r="J52" connectionId="0">
    <xmlCellPr id="1" uniqueName="P1080146">
      <xmlPr mapId="1" xpath="/GFI-IZD-POD/IPK-GFI-IZD-POD_1000344/P1080146" xmlDataType="decimal"/>
    </xmlCellPr>
  </singleXmlCell>
  <singleXmlCell id="1329" r="K52" connectionId="0">
    <xmlCellPr id="1" uniqueName="P1080147">
      <xmlPr mapId="1" xpath="/GFI-IZD-POD/IPK-GFI-IZD-POD_1000344/P1080147" xmlDataType="decimal"/>
    </xmlCellPr>
  </singleXmlCell>
  <singleXmlCell id="1330" r="L52" connectionId="0">
    <xmlCellPr id="1" uniqueName="P1080148">
      <xmlPr mapId="1" xpath="/GFI-IZD-POD/IPK-GFI-IZD-POD_1000344/P1080148" xmlDataType="decimal"/>
    </xmlCellPr>
  </singleXmlCell>
  <singleXmlCell id="1331" r="M52" connectionId="0">
    <xmlCellPr id="1" uniqueName="P1080149">
      <xmlPr mapId="1" xpath="/GFI-IZD-POD/IPK-GFI-IZD-POD_1000344/P1080149" xmlDataType="decimal"/>
    </xmlCellPr>
  </singleXmlCell>
  <singleXmlCell id="1332" r="N52" connectionId="0">
    <xmlCellPr id="1" uniqueName="P1080150">
      <xmlPr mapId="1" xpath="/GFI-IZD-POD/IPK-GFI-IZD-POD_1000344/P1080150" xmlDataType="decimal"/>
    </xmlCellPr>
  </singleXmlCell>
  <singleXmlCell id="1333" r="O52" connectionId="0">
    <xmlCellPr id="1" uniqueName="P1080397">
      <xmlPr mapId="1" xpath="/GFI-IZD-POD/IPK-GFI-IZD-POD_1000344/P1080397" xmlDataType="decimal"/>
    </xmlCellPr>
  </singleXmlCell>
  <singleXmlCell id="1334" r="P52" connectionId="0">
    <xmlCellPr id="1" uniqueName="P1082429">
      <xmlPr mapId="1" xpath="/GFI-IZD-POD/IPK-GFI-IZD-POD_1000344/P1082429" xmlDataType="decimal"/>
    </xmlCellPr>
  </singleXmlCell>
  <singleXmlCell id="1335" r="Q52" connectionId="0">
    <xmlCellPr id="1" uniqueName="P1082447">
      <xmlPr mapId="1" xpath="/GFI-IZD-POD/IPK-GFI-IZD-POD_1000344/P1082447" xmlDataType="decimal"/>
    </xmlCellPr>
  </singleXmlCell>
  <singleXmlCell id="1336" r="R52" connectionId="0">
    <xmlCellPr id="1" uniqueName="P1082450">
      <xmlPr mapId="1" xpath="/GFI-IZD-POD/IPK-GFI-IZD-POD_1000344/P1082450" xmlDataType="decimal"/>
    </xmlCellPr>
  </singleXmlCell>
  <singleXmlCell id="1337" r="S52" connectionId="0">
    <xmlCellPr id="1" uniqueName="P1082453">
      <xmlPr mapId="1" xpath="/GFI-IZD-POD/IPK-GFI-IZD-POD_1000344/P1082453" xmlDataType="decimal"/>
    </xmlCellPr>
  </singleXmlCell>
  <singleXmlCell id="1338" r="T52" connectionId="0">
    <xmlCellPr id="1" uniqueName="P1082455">
      <xmlPr mapId="1" xpath="/GFI-IZD-POD/IPK-GFI-IZD-POD_1000344/P1082455" xmlDataType="decimal"/>
    </xmlCellPr>
  </singleXmlCell>
  <singleXmlCell id="1339" r="U52" connectionId="0">
    <xmlCellPr id="1" uniqueName="P1082458">
      <xmlPr mapId="1" xpath="/GFI-IZD-POD/IPK-GFI-IZD-POD_1000344/P1082458" xmlDataType="decimal"/>
    </xmlCellPr>
  </singleXmlCell>
  <singleXmlCell id="1340" r="V52" connectionId="0">
    <xmlCellPr id="1" uniqueName="P1082460">
      <xmlPr mapId="1" xpath="/GFI-IZD-POD/IPK-GFI-IZD-POD_1000344/P1082460" xmlDataType="decimal"/>
    </xmlCellPr>
  </singleXmlCell>
  <singleXmlCell id="1341" r="W52" connectionId="0">
    <xmlCellPr id="1" uniqueName="P1082461">
      <xmlPr mapId="1" xpath="/GFI-IZD-POD/IPK-GFI-IZD-POD_1000344/P1082461" xmlDataType="decimal"/>
    </xmlCellPr>
  </singleXmlCell>
  <singleXmlCell id="1342" r="H53" connectionId="0">
    <xmlCellPr id="1" uniqueName="P1080398">
      <xmlPr mapId="1" xpath="/GFI-IZD-POD/IPK-GFI-IZD-POD_1000344/P1080398" xmlDataType="decimal"/>
    </xmlCellPr>
  </singleXmlCell>
  <singleXmlCell id="1343" r="I53" connectionId="0">
    <xmlCellPr id="1" uniqueName="P1080399">
      <xmlPr mapId="1" xpath="/GFI-IZD-POD/IPK-GFI-IZD-POD_1000344/P1080399" xmlDataType="decimal"/>
    </xmlCellPr>
  </singleXmlCell>
  <singleXmlCell id="1344" r="J53" connectionId="0">
    <xmlCellPr id="1" uniqueName="P1080586">
      <xmlPr mapId="1" xpath="/GFI-IZD-POD/IPK-GFI-IZD-POD_1000344/P1080586" xmlDataType="decimal"/>
    </xmlCellPr>
  </singleXmlCell>
  <singleXmlCell id="1345" r="K53" connectionId="0">
    <xmlCellPr id="1" uniqueName="P1080587">
      <xmlPr mapId="1" xpath="/GFI-IZD-POD/IPK-GFI-IZD-POD_1000344/P1080587" xmlDataType="decimal"/>
    </xmlCellPr>
  </singleXmlCell>
  <singleXmlCell id="1346" r="L53" connectionId="0">
    <xmlCellPr id="1" uniqueName="P1080588">
      <xmlPr mapId="1" xpath="/GFI-IZD-POD/IPK-GFI-IZD-POD_1000344/P1080588" xmlDataType="decimal"/>
    </xmlCellPr>
  </singleXmlCell>
  <singleXmlCell id="1347" r="M53" connectionId="0">
    <xmlCellPr id="1" uniqueName="P1080589">
      <xmlPr mapId="1" xpath="/GFI-IZD-POD/IPK-GFI-IZD-POD_1000344/P1080589" xmlDataType="decimal"/>
    </xmlCellPr>
  </singleXmlCell>
  <singleXmlCell id="1348" r="N53" connectionId="0">
    <xmlCellPr id="1" uniqueName="P1080590">
      <xmlPr mapId="1" xpath="/GFI-IZD-POD/IPK-GFI-IZD-POD_1000344/P1080590" xmlDataType="decimal"/>
    </xmlCellPr>
  </singleXmlCell>
  <singleXmlCell id="1349" r="O53" connectionId="0">
    <xmlCellPr id="1" uniqueName="P1080591">
      <xmlPr mapId="1" xpath="/GFI-IZD-POD/IPK-GFI-IZD-POD_1000344/P1080591" xmlDataType="decimal"/>
    </xmlCellPr>
  </singleXmlCell>
  <singleXmlCell id="1350" r="P53" connectionId="0">
    <xmlCellPr id="1" uniqueName="P1082462">
      <xmlPr mapId="1" xpath="/GFI-IZD-POD/IPK-GFI-IZD-POD_1000344/P1082462" xmlDataType="decimal"/>
    </xmlCellPr>
  </singleXmlCell>
  <singleXmlCell id="1351" r="Q53" connectionId="0">
    <xmlCellPr id="1" uniqueName="P1082430">
      <xmlPr mapId="1" xpath="/GFI-IZD-POD/IPK-GFI-IZD-POD_1000344/P1082430" xmlDataType="decimal"/>
    </xmlCellPr>
  </singleXmlCell>
  <singleXmlCell id="1352" r="R53" connectionId="0">
    <xmlCellPr id="1" uniqueName="P1082463">
      <xmlPr mapId="1" xpath="/GFI-IZD-POD/IPK-GFI-IZD-POD_1000344/P1082463" xmlDataType="decimal"/>
    </xmlCellPr>
  </singleXmlCell>
  <singleXmlCell id="1353" r="S53" connectionId="0">
    <xmlCellPr id="1" uniqueName="P1082464">
      <xmlPr mapId="1" xpath="/GFI-IZD-POD/IPK-GFI-IZD-POD_1000344/P1082464" xmlDataType="decimal"/>
    </xmlCellPr>
  </singleXmlCell>
  <singleXmlCell id="1354" r="T53" connectionId="0">
    <xmlCellPr id="1" uniqueName="P1082465">
      <xmlPr mapId="1" xpath="/GFI-IZD-POD/IPK-GFI-IZD-POD_1000344/P1082465" xmlDataType="decimal"/>
    </xmlCellPr>
  </singleXmlCell>
  <singleXmlCell id="1355" r="U53" connectionId="0">
    <xmlCellPr id="1" uniqueName="P1082466">
      <xmlPr mapId="1" xpath="/GFI-IZD-POD/IPK-GFI-IZD-POD_1000344/P1082466" xmlDataType="decimal"/>
    </xmlCellPr>
  </singleXmlCell>
  <singleXmlCell id="1356" r="V53" connectionId="0">
    <xmlCellPr id="1" uniqueName="P1082467">
      <xmlPr mapId="1" xpath="/GFI-IZD-POD/IPK-GFI-IZD-POD_1000344/P1082467" xmlDataType="decimal"/>
    </xmlCellPr>
  </singleXmlCell>
  <singleXmlCell id="1357" r="W53" connectionId="0">
    <xmlCellPr id="1" uniqueName="P1082468">
      <xmlPr mapId="1" xpath="/GFI-IZD-POD/IPK-GFI-IZD-POD_1000344/P1082468" xmlDataType="decimal"/>
    </xmlCellPr>
  </singleXmlCell>
  <singleXmlCell id="1358" r="H54" connectionId="0">
    <xmlCellPr id="1" uniqueName="P1080692">
      <xmlPr mapId="1" xpath="/GFI-IZD-POD/IPK-GFI-IZD-POD_1000344/P1080692" xmlDataType="decimal"/>
    </xmlCellPr>
  </singleXmlCell>
  <singleXmlCell id="1359" r="I54" connectionId="0">
    <xmlCellPr id="1" uniqueName="P1080693">
      <xmlPr mapId="1" xpath="/GFI-IZD-POD/IPK-GFI-IZD-POD_1000344/P1080693" xmlDataType="decimal"/>
    </xmlCellPr>
  </singleXmlCell>
  <singleXmlCell id="1360" r="J54" connectionId="0">
    <xmlCellPr id="1" uniqueName="P1080694">
      <xmlPr mapId="1" xpath="/GFI-IZD-POD/IPK-GFI-IZD-POD_1000344/P1080694" xmlDataType="decimal"/>
    </xmlCellPr>
  </singleXmlCell>
  <singleXmlCell id="1361" r="K54" connectionId="0">
    <xmlCellPr id="1" uniqueName="P1080779">
      <xmlPr mapId="1" xpath="/GFI-IZD-POD/IPK-GFI-IZD-POD_1000344/P1080779" xmlDataType="decimal"/>
    </xmlCellPr>
  </singleXmlCell>
  <singleXmlCell id="1362" r="L54" connectionId="0">
    <xmlCellPr id="1" uniqueName="P1080780">
      <xmlPr mapId="1" xpath="/GFI-IZD-POD/IPK-GFI-IZD-POD_1000344/P1080780" xmlDataType="decimal"/>
    </xmlCellPr>
  </singleXmlCell>
  <singleXmlCell id="1363" r="M54" connectionId="0">
    <xmlCellPr id="1" uniqueName="P1080781">
      <xmlPr mapId="1" xpath="/GFI-IZD-POD/IPK-GFI-IZD-POD_1000344/P1080781" xmlDataType="decimal"/>
    </xmlCellPr>
  </singleXmlCell>
  <singleXmlCell id="1364" r="N54" connectionId="0">
    <xmlCellPr id="1" uniqueName="P1080782">
      <xmlPr mapId="1" xpath="/GFI-IZD-POD/IPK-GFI-IZD-POD_1000344/P1080782" xmlDataType="decimal"/>
    </xmlCellPr>
  </singleXmlCell>
  <singleXmlCell id="1365" r="O54" connectionId="0">
    <xmlCellPr id="1" uniqueName="P1080783">
      <xmlPr mapId="1" xpath="/GFI-IZD-POD/IPK-GFI-IZD-POD_1000344/P1080783" xmlDataType="decimal"/>
    </xmlCellPr>
  </singleXmlCell>
  <singleXmlCell id="1366" r="P54" connectionId="0">
    <xmlCellPr id="1" uniqueName="P1082469">
      <xmlPr mapId="1" xpath="/GFI-IZD-POD/IPK-GFI-IZD-POD_1000344/P1082469" xmlDataType="decimal"/>
    </xmlCellPr>
  </singleXmlCell>
  <singleXmlCell id="1367" r="Q54" connectionId="0">
    <xmlCellPr id="1" uniqueName="P1082470">
      <xmlPr mapId="1" xpath="/GFI-IZD-POD/IPK-GFI-IZD-POD_1000344/P1082470" xmlDataType="decimal"/>
    </xmlCellPr>
  </singleXmlCell>
  <singleXmlCell id="1368" r="R54" connectionId="0">
    <xmlCellPr id="1" uniqueName="P1082433">
      <xmlPr mapId="1" xpath="/GFI-IZD-POD/IPK-GFI-IZD-POD_1000344/P1082433" xmlDataType="decimal"/>
    </xmlCellPr>
  </singleXmlCell>
  <singleXmlCell id="1369" r="S54" connectionId="0">
    <xmlCellPr id="1" uniqueName="P1082471">
      <xmlPr mapId="1" xpath="/GFI-IZD-POD/IPK-GFI-IZD-POD_1000344/P1082471" xmlDataType="decimal"/>
    </xmlCellPr>
  </singleXmlCell>
  <singleXmlCell id="1370" r="T54" connectionId="0">
    <xmlCellPr id="1" uniqueName="P1082472">
      <xmlPr mapId="1" xpath="/GFI-IZD-POD/IPK-GFI-IZD-POD_1000344/P1082472" xmlDataType="decimal"/>
    </xmlCellPr>
  </singleXmlCell>
  <singleXmlCell id="1371" r="U54" connectionId="0">
    <xmlCellPr id="1" uniqueName="P1082473">
      <xmlPr mapId="1" xpath="/GFI-IZD-POD/IPK-GFI-IZD-POD_1000344/P1082473" xmlDataType="decimal"/>
    </xmlCellPr>
  </singleXmlCell>
  <singleXmlCell id="1372" r="V54" connectionId="0">
    <xmlCellPr id="1" uniqueName="P1082474">
      <xmlPr mapId="1" xpath="/GFI-IZD-POD/IPK-GFI-IZD-POD_1000344/P1082474" xmlDataType="decimal"/>
    </xmlCellPr>
  </singleXmlCell>
  <singleXmlCell id="1373" r="W54" connectionId="0">
    <xmlCellPr id="1" uniqueName="P1082475">
      <xmlPr mapId="1" xpath="/GFI-IZD-POD/IPK-GFI-IZD-POD_1000344/P1082475" xmlDataType="decimal"/>
    </xmlCellPr>
  </singleXmlCell>
  <singleXmlCell id="1374" r="H55" connectionId="0">
    <xmlCellPr id="1" uniqueName="P1080784">
      <xmlPr mapId="1" xpath="/GFI-IZD-POD/IPK-GFI-IZD-POD_1000344/P1080784" xmlDataType="decimal"/>
    </xmlCellPr>
  </singleXmlCell>
  <singleXmlCell id="1375" r="I55" connectionId="0">
    <xmlCellPr id="1" uniqueName="P1080785">
      <xmlPr mapId="1" xpath="/GFI-IZD-POD/IPK-GFI-IZD-POD_1000344/P1080785" xmlDataType="decimal"/>
    </xmlCellPr>
  </singleXmlCell>
  <singleXmlCell id="1376" r="J55" connectionId="0">
    <xmlCellPr id="1" uniqueName="P1080786">
      <xmlPr mapId="1" xpath="/GFI-IZD-POD/IPK-GFI-IZD-POD_1000344/P1080786" xmlDataType="decimal"/>
    </xmlCellPr>
  </singleXmlCell>
  <singleXmlCell id="1377" r="K55" connectionId="0">
    <xmlCellPr id="1" uniqueName="P1081033">
      <xmlPr mapId="1" xpath="/GFI-IZD-POD/IPK-GFI-IZD-POD_1000344/P1081033" xmlDataType="decimal"/>
    </xmlCellPr>
  </singleXmlCell>
  <singleXmlCell id="1378" r="L55" connectionId="0">
    <xmlCellPr id="1" uniqueName="P1081034">
      <xmlPr mapId="1" xpath="/GFI-IZD-POD/IPK-GFI-IZD-POD_1000344/P1081034" xmlDataType="decimal"/>
    </xmlCellPr>
  </singleXmlCell>
  <singleXmlCell id="1379" r="M55" connectionId="0">
    <xmlCellPr id="1" uniqueName="P1081035">
      <xmlPr mapId="1" xpath="/GFI-IZD-POD/IPK-GFI-IZD-POD_1000344/P1081035" xmlDataType="decimal"/>
    </xmlCellPr>
  </singleXmlCell>
  <singleXmlCell id="1380" r="N55" connectionId="0">
    <xmlCellPr id="1" uniqueName="P1081222">
      <xmlPr mapId="1" xpath="/GFI-IZD-POD/IPK-GFI-IZD-POD_1000344/P1081222" xmlDataType="decimal"/>
    </xmlCellPr>
  </singleXmlCell>
  <singleXmlCell id="1381" r="O55" connectionId="0">
    <xmlCellPr id="1" uniqueName="P1081223">
      <xmlPr mapId="1" xpath="/GFI-IZD-POD/IPK-GFI-IZD-POD_1000344/P1081223" xmlDataType="decimal"/>
    </xmlCellPr>
  </singleXmlCell>
  <singleXmlCell id="1382" r="P55" connectionId="0">
    <xmlCellPr id="1" uniqueName="P1082477">
      <xmlPr mapId="1" xpath="/GFI-IZD-POD/IPK-GFI-IZD-POD_1000344/P1082477" xmlDataType="decimal"/>
    </xmlCellPr>
  </singleXmlCell>
  <singleXmlCell id="1383" r="Q55" connectionId="0">
    <xmlCellPr id="1" uniqueName="P1082480">
      <xmlPr mapId="1" xpath="/GFI-IZD-POD/IPK-GFI-IZD-POD_1000344/P1082480" xmlDataType="decimal"/>
    </xmlCellPr>
  </singleXmlCell>
  <singleXmlCell id="1384" r="R55" connectionId="0">
    <xmlCellPr id="1" uniqueName="P1082482">
      <xmlPr mapId="1" xpath="/GFI-IZD-POD/IPK-GFI-IZD-POD_1000344/P1082482" xmlDataType="decimal"/>
    </xmlCellPr>
  </singleXmlCell>
  <singleXmlCell id="1385" r="S55" connectionId="0">
    <xmlCellPr id="1" uniqueName="P1082435">
      <xmlPr mapId="1" xpath="/GFI-IZD-POD/IPK-GFI-IZD-POD_1000344/P1082435" xmlDataType="decimal"/>
    </xmlCellPr>
  </singleXmlCell>
  <singleXmlCell id="1386" r="T55" connectionId="0">
    <xmlCellPr id="1" uniqueName="P1082484">
      <xmlPr mapId="1" xpath="/GFI-IZD-POD/IPK-GFI-IZD-POD_1000344/P1082484" xmlDataType="decimal"/>
    </xmlCellPr>
  </singleXmlCell>
  <singleXmlCell id="1387" r="U55" connectionId="0">
    <xmlCellPr id="1" uniqueName="P1082487">
      <xmlPr mapId="1" xpath="/GFI-IZD-POD/IPK-GFI-IZD-POD_1000344/P1082487" xmlDataType="decimal"/>
    </xmlCellPr>
  </singleXmlCell>
  <singleXmlCell id="1388" r="V55" connectionId="0">
    <xmlCellPr id="1" uniqueName="P1082488">
      <xmlPr mapId="1" xpath="/GFI-IZD-POD/IPK-GFI-IZD-POD_1000344/P1082488" xmlDataType="decimal"/>
    </xmlCellPr>
  </singleXmlCell>
  <singleXmlCell id="1389" r="W55" connectionId="0">
    <xmlCellPr id="1" uniqueName="P1082490">
      <xmlPr mapId="1" xpath="/GFI-IZD-POD/IPK-GFI-IZD-POD_1000344/P1082490" xmlDataType="decimal"/>
    </xmlCellPr>
  </singleXmlCell>
  <singleXmlCell id="1390" r="H56" connectionId="0">
    <xmlCellPr id="1" uniqueName="P1081224">
      <xmlPr mapId="1" xpath="/GFI-IZD-POD/IPK-GFI-IZD-POD_1000344/P1081224" xmlDataType="decimal"/>
    </xmlCellPr>
  </singleXmlCell>
  <singleXmlCell id="1391" r="I56" connectionId="0">
    <xmlCellPr id="1" uniqueName="P1081225">
      <xmlPr mapId="1" xpath="/GFI-IZD-POD/IPK-GFI-IZD-POD_1000344/P1081225" xmlDataType="decimal"/>
    </xmlCellPr>
  </singleXmlCell>
  <singleXmlCell id="1392" r="J56" connectionId="0">
    <xmlCellPr id="1" uniqueName="P1081326">
      <xmlPr mapId="1" xpath="/GFI-IZD-POD/IPK-GFI-IZD-POD_1000344/P1081326" xmlDataType="decimal"/>
    </xmlCellPr>
  </singleXmlCell>
  <singleXmlCell id="1393" r="K56" connectionId="0">
    <xmlCellPr id="1" uniqueName="P1081327">
      <xmlPr mapId="1" xpath="/GFI-IZD-POD/IPK-GFI-IZD-POD_1000344/P1081327" xmlDataType="decimal"/>
    </xmlCellPr>
  </singleXmlCell>
  <singleXmlCell id="1394" r="L56" connectionId="0">
    <xmlCellPr id="1" uniqueName="P1081328">
      <xmlPr mapId="1" xpath="/GFI-IZD-POD/IPK-GFI-IZD-POD_1000344/P1081328" xmlDataType="decimal"/>
    </xmlCellPr>
  </singleXmlCell>
  <singleXmlCell id="1395" r="M56" connectionId="0">
    <xmlCellPr id="1" uniqueName="P1081413">
      <xmlPr mapId="1" xpath="/GFI-IZD-POD/IPK-GFI-IZD-POD_1000344/P1081413" xmlDataType="decimal"/>
    </xmlCellPr>
  </singleXmlCell>
  <singleXmlCell id="1396" r="N56" connectionId="0">
    <xmlCellPr id="1" uniqueName="P1081414">
      <xmlPr mapId="1" xpath="/GFI-IZD-POD/IPK-GFI-IZD-POD_1000344/P1081414" xmlDataType="decimal"/>
    </xmlCellPr>
  </singleXmlCell>
  <singleXmlCell id="1397" r="O56" connectionId="0">
    <xmlCellPr id="1" uniqueName="P1081415">
      <xmlPr mapId="1" xpath="/GFI-IZD-POD/IPK-GFI-IZD-POD_1000344/P1081415" xmlDataType="decimal"/>
    </xmlCellPr>
  </singleXmlCell>
  <singleXmlCell id="1398" r="P56" connectionId="0">
    <xmlCellPr id="1" uniqueName="P1082493">
      <xmlPr mapId="1" xpath="/GFI-IZD-POD/IPK-GFI-IZD-POD_1000344/P1082493" xmlDataType="decimal"/>
    </xmlCellPr>
  </singleXmlCell>
  <singleXmlCell id="1399" r="Q56" connectionId="0">
    <xmlCellPr id="1" uniqueName="P1082497">
      <xmlPr mapId="1" xpath="/GFI-IZD-POD/IPK-GFI-IZD-POD_1000344/P1082497" xmlDataType="decimal"/>
    </xmlCellPr>
  </singleXmlCell>
  <singleXmlCell id="1400" r="R56" connectionId="0">
    <xmlCellPr id="1" uniqueName="P1082498">
      <xmlPr mapId="1" xpath="/GFI-IZD-POD/IPK-GFI-IZD-POD_1000344/P1082498" xmlDataType="decimal"/>
    </xmlCellPr>
  </singleXmlCell>
  <singleXmlCell id="1401" r="S56" connectionId="0">
    <xmlCellPr id="1" uniqueName="P1082501">
      <xmlPr mapId="1" xpath="/GFI-IZD-POD/IPK-GFI-IZD-POD_1000344/P1082501" xmlDataType="decimal"/>
    </xmlCellPr>
  </singleXmlCell>
  <singleXmlCell id="1402" r="T56" connectionId="0">
    <xmlCellPr id="1" uniqueName="P1082437">
      <xmlPr mapId="1" xpath="/GFI-IZD-POD/IPK-GFI-IZD-POD_1000344/P1082437" xmlDataType="decimal"/>
    </xmlCellPr>
  </singleXmlCell>
  <singleXmlCell id="1403" r="U56" connectionId="0">
    <xmlCellPr id="1" uniqueName="P1082503">
      <xmlPr mapId="1" xpath="/GFI-IZD-POD/IPK-GFI-IZD-POD_1000344/P1082503" xmlDataType="decimal"/>
    </xmlCellPr>
  </singleXmlCell>
  <singleXmlCell id="1404" r="V56" connectionId="0">
    <xmlCellPr id="1" uniqueName="P1082505">
      <xmlPr mapId="1" xpath="/GFI-IZD-POD/IPK-GFI-IZD-POD_1000344/P1082505" xmlDataType="decimal"/>
    </xmlCellPr>
  </singleXmlCell>
  <singleXmlCell id="1405" r="W56" connectionId="0">
    <xmlCellPr id="1" uniqueName="P1082507">
      <xmlPr mapId="1" xpath="/GFI-IZD-POD/IPK-GFI-IZD-POD_1000344/P1082507" xmlDataType="decimal"/>
    </xmlCellPr>
  </singleXmlCell>
  <singleXmlCell id="1406" r="H57" connectionId="0">
    <xmlCellPr id="1" uniqueName="P1081416">
      <xmlPr mapId="1" xpath="/GFI-IZD-POD/IPK-GFI-IZD-POD_1000344/P1081416" xmlDataType="decimal"/>
    </xmlCellPr>
  </singleXmlCell>
  <singleXmlCell id="1407" r="I57" connectionId="0">
    <xmlCellPr id="1" uniqueName="P1081501">
      <xmlPr mapId="1" xpath="/GFI-IZD-POD/IPK-GFI-IZD-POD_1000344/P1081501" xmlDataType="decimal"/>
    </xmlCellPr>
  </singleXmlCell>
  <singleXmlCell id="1408" r="J57" connectionId="0">
    <xmlCellPr id="1" uniqueName="P1081502">
      <xmlPr mapId="1" xpath="/GFI-IZD-POD/IPK-GFI-IZD-POD_1000344/P1081502" xmlDataType="decimal"/>
    </xmlCellPr>
  </singleXmlCell>
  <singleXmlCell id="1409" r="K57" connectionId="0">
    <xmlCellPr id="1" uniqueName="P1081503">
      <xmlPr mapId="1" xpath="/GFI-IZD-POD/IPK-GFI-IZD-POD_1000344/P1081503" xmlDataType="decimal"/>
    </xmlCellPr>
  </singleXmlCell>
  <singleXmlCell id="1410" r="L57" connectionId="0">
    <xmlCellPr id="1" uniqueName="P1081504">
      <xmlPr mapId="1" xpath="/GFI-IZD-POD/IPK-GFI-IZD-POD_1000344/P1081504" xmlDataType="decimal"/>
    </xmlCellPr>
  </singleXmlCell>
  <singleXmlCell id="1411" r="M57" connectionId="0">
    <xmlCellPr id="1" uniqueName="P1081505">
      <xmlPr mapId="1" xpath="/GFI-IZD-POD/IPK-GFI-IZD-POD_1000344/P1081505" xmlDataType="decimal"/>
    </xmlCellPr>
  </singleXmlCell>
  <singleXmlCell id="1412" r="N57" connectionId="0">
    <xmlCellPr id="1" uniqueName="P1081506">
      <xmlPr mapId="1" xpath="/GFI-IZD-POD/IPK-GFI-IZD-POD_1000344/P1081506" xmlDataType="decimal"/>
    </xmlCellPr>
  </singleXmlCell>
  <singleXmlCell id="1413" r="O57" connectionId="0">
    <xmlCellPr id="1" uniqueName="P1081507">
      <xmlPr mapId="1" xpath="/GFI-IZD-POD/IPK-GFI-IZD-POD_1000344/P1081507" xmlDataType="decimal"/>
    </xmlCellPr>
  </singleXmlCell>
  <singleXmlCell id="1414" r="P57" connectionId="0">
    <xmlCellPr id="1" uniqueName="P1082510">
      <xmlPr mapId="1" xpath="/GFI-IZD-POD/IPK-GFI-IZD-POD_1000344/P1082510" xmlDataType="decimal"/>
    </xmlCellPr>
  </singleXmlCell>
  <singleXmlCell id="1415" r="Q57" connectionId="0">
    <xmlCellPr id="1" uniqueName="P1082512">
      <xmlPr mapId="1" xpath="/GFI-IZD-POD/IPK-GFI-IZD-POD_1000344/P1082512" xmlDataType="decimal"/>
    </xmlCellPr>
  </singleXmlCell>
  <singleXmlCell id="1416" r="R57" connectionId="0">
    <xmlCellPr id="1" uniqueName="P1082514">
      <xmlPr mapId="1" xpath="/GFI-IZD-POD/IPK-GFI-IZD-POD_1000344/P1082514" xmlDataType="decimal"/>
    </xmlCellPr>
  </singleXmlCell>
  <singleXmlCell id="1417" r="S57" connectionId="0">
    <xmlCellPr id="1" uniqueName="P1082516">
      <xmlPr mapId="1" xpath="/GFI-IZD-POD/IPK-GFI-IZD-POD_1000344/P1082516" xmlDataType="decimal"/>
    </xmlCellPr>
  </singleXmlCell>
  <singleXmlCell id="1418" r="T57" connectionId="0">
    <xmlCellPr id="1" uniqueName="P1082519">
      <xmlPr mapId="1" xpath="/GFI-IZD-POD/IPK-GFI-IZD-POD_1000344/P1082519" xmlDataType="decimal"/>
    </xmlCellPr>
  </singleXmlCell>
  <singleXmlCell id="1419" r="U57" connectionId="0">
    <xmlCellPr id="1" uniqueName="P1082440">
      <xmlPr mapId="1" xpath="/GFI-IZD-POD/IPK-GFI-IZD-POD_1000344/P1082440" xmlDataType="decimal"/>
    </xmlCellPr>
  </singleXmlCell>
  <singleXmlCell id="1420" r="V57" connectionId="0">
    <xmlCellPr id="1" uniqueName="P1082521">
      <xmlPr mapId="1" xpath="/GFI-IZD-POD/IPK-GFI-IZD-POD_1000344/P1082521" xmlDataType="decimal"/>
    </xmlCellPr>
  </singleXmlCell>
  <singleXmlCell id="1421" r="W57" connectionId="0">
    <xmlCellPr id="1" uniqueName="P1082523">
      <xmlPr mapId="1" xpath="/GFI-IZD-POD/IPK-GFI-IZD-POD_1000344/P1082523" xmlDataType="decimal"/>
    </xmlCellPr>
  </singleXmlCell>
  <singleXmlCell id="1422" r="H59" connectionId="0">
    <xmlCellPr id="1" uniqueName="P1081508">
      <xmlPr mapId="1" xpath="/GFI-IZD-POD/IPK-GFI-IZD-POD_1000344/P1081508" xmlDataType="decimal"/>
    </xmlCellPr>
  </singleXmlCell>
  <singleXmlCell id="1423" r="I59" connectionId="0">
    <xmlCellPr id="1" uniqueName="P1081509">
      <xmlPr mapId="1" xpath="/GFI-IZD-POD/IPK-GFI-IZD-POD_1000344/P1081509" xmlDataType="decimal"/>
    </xmlCellPr>
  </singleXmlCell>
  <singleXmlCell id="1424" r="J59" connectionId="0">
    <xmlCellPr id="1" uniqueName="P1081510">
      <xmlPr mapId="1" xpath="/GFI-IZD-POD/IPK-GFI-IZD-POD_1000344/P1081510" xmlDataType="decimal"/>
    </xmlCellPr>
  </singleXmlCell>
  <singleXmlCell id="1425" r="K59" connectionId="0">
    <xmlCellPr id="1" uniqueName="P1081511">
      <xmlPr mapId="1" xpath="/GFI-IZD-POD/IPK-GFI-IZD-POD_1000344/P1081511" xmlDataType="decimal"/>
    </xmlCellPr>
  </singleXmlCell>
  <singleXmlCell id="1426" r="L59" connectionId="0">
    <xmlCellPr id="1" uniqueName="P1081512">
      <xmlPr mapId="1" xpath="/GFI-IZD-POD/IPK-GFI-IZD-POD_1000344/P1081512" xmlDataType="decimal"/>
    </xmlCellPr>
  </singleXmlCell>
  <singleXmlCell id="1427" r="M59" connectionId="0">
    <xmlCellPr id="1" uniqueName="P1081513">
      <xmlPr mapId="1" xpath="/GFI-IZD-POD/IPK-GFI-IZD-POD_1000344/P1081513" xmlDataType="decimal"/>
    </xmlCellPr>
  </singleXmlCell>
  <singleXmlCell id="1428" r="N59" connectionId="0">
    <xmlCellPr id="1" uniqueName="P1081514">
      <xmlPr mapId="1" xpath="/GFI-IZD-POD/IPK-GFI-IZD-POD_1000344/P1081514" xmlDataType="decimal"/>
    </xmlCellPr>
  </singleXmlCell>
  <singleXmlCell id="1429" r="O59" connectionId="0">
    <xmlCellPr id="1" uniqueName="P1081515">
      <xmlPr mapId="1" xpath="/GFI-IZD-POD/IPK-GFI-IZD-POD_1000344/P1081515" xmlDataType="decimal"/>
    </xmlCellPr>
  </singleXmlCell>
  <singleXmlCell id="1430" r="P59" connectionId="0">
    <xmlCellPr id="1" uniqueName="P1082525">
      <xmlPr mapId="1" xpath="/GFI-IZD-POD/IPK-GFI-IZD-POD_1000344/P1082525" xmlDataType="decimal"/>
    </xmlCellPr>
  </singleXmlCell>
  <singleXmlCell id="1431" r="Q59" connectionId="0">
    <xmlCellPr id="1" uniqueName="P1082527">
      <xmlPr mapId="1" xpath="/GFI-IZD-POD/IPK-GFI-IZD-POD_1000344/P1082527" xmlDataType="decimal"/>
    </xmlCellPr>
  </singleXmlCell>
  <singleXmlCell id="1432" r="R59" connectionId="0">
    <xmlCellPr id="1" uniqueName="P1082528">
      <xmlPr mapId="1" xpath="/GFI-IZD-POD/IPK-GFI-IZD-POD_1000344/P1082528" xmlDataType="decimal"/>
    </xmlCellPr>
  </singleXmlCell>
  <singleXmlCell id="1433" r="S59" connectionId="0">
    <xmlCellPr id="1" uniqueName="P1082529">
      <xmlPr mapId="1" xpath="/GFI-IZD-POD/IPK-GFI-IZD-POD_1000344/P1082529" xmlDataType="decimal"/>
    </xmlCellPr>
  </singleXmlCell>
  <singleXmlCell id="1434" r="T59" connectionId="0">
    <xmlCellPr id="1" uniqueName="P1082530">
      <xmlPr mapId="1" xpath="/GFI-IZD-POD/IPK-GFI-IZD-POD_1000344/P1082530" xmlDataType="decimal"/>
    </xmlCellPr>
  </singleXmlCell>
  <singleXmlCell id="1435" r="U59" connectionId="0">
    <xmlCellPr id="1" uniqueName="P1082532">
      <xmlPr mapId="1" xpath="/GFI-IZD-POD/IPK-GFI-IZD-POD_1000344/P1082532" xmlDataType="decimal"/>
    </xmlCellPr>
  </singleXmlCell>
  <singleXmlCell id="1436" r="V59" connectionId="0">
    <xmlCellPr id="1" uniqueName="P1082442">
      <xmlPr mapId="1" xpath="/GFI-IZD-POD/IPK-GFI-IZD-POD_1000344/P1082442" xmlDataType="decimal"/>
    </xmlCellPr>
  </singleXmlCell>
  <singleXmlCell id="1437" r="W59" connectionId="0">
    <xmlCellPr id="1" uniqueName="P1082533">
      <xmlPr mapId="1" xpath="/GFI-IZD-POD/IPK-GFI-IZD-POD_1000344/P1082533" xmlDataType="decimal"/>
    </xmlCellPr>
  </singleXmlCell>
  <singleXmlCell id="1438" r="H60" connectionId="0">
    <xmlCellPr id="1" uniqueName="P1081516">
      <xmlPr mapId="1" xpath="/GFI-IZD-POD/IPK-GFI-IZD-POD_1000344/P1081516" xmlDataType="decimal"/>
    </xmlCellPr>
  </singleXmlCell>
  <singleXmlCell id="1439" r="I60" connectionId="0">
    <xmlCellPr id="1" uniqueName="P1081517">
      <xmlPr mapId="1" xpath="/GFI-IZD-POD/IPK-GFI-IZD-POD_1000344/P1081517" xmlDataType="decimal"/>
    </xmlCellPr>
  </singleXmlCell>
  <singleXmlCell id="1440" r="J60" connectionId="0">
    <xmlCellPr id="1" uniqueName="P1081518">
      <xmlPr mapId="1" xpath="/GFI-IZD-POD/IPK-GFI-IZD-POD_1000344/P1081518" xmlDataType="decimal"/>
    </xmlCellPr>
  </singleXmlCell>
  <singleXmlCell id="1441" r="K60" connectionId="0">
    <xmlCellPr id="1" uniqueName="P1081519">
      <xmlPr mapId="1" xpath="/GFI-IZD-POD/IPK-GFI-IZD-POD_1000344/P1081519" xmlDataType="decimal"/>
    </xmlCellPr>
  </singleXmlCell>
  <singleXmlCell id="1442" r="L60" connectionId="0">
    <xmlCellPr id="1" uniqueName="P1081520">
      <xmlPr mapId="1" xpath="/GFI-IZD-POD/IPK-GFI-IZD-POD_1000344/P1081520" xmlDataType="decimal"/>
    </xmlCellPr>
  </singleXmlCell>
  <singleXmlCell id="1443" r="M60" connectionId="0">
    <xmlCellPr id="1" uniqueName="P1081521">
      <xmlPr mapId="1" xpath="/GFI-IZD-POD/IPK-GFI-IZD-POD_1000344/P1081521" xmlDataType="decimal"/>
    </xmlCellPr>
  </singleXmlCell>
  <singleXmlCell id="1444" r="N60" connectionId="0">
    <xmlCellPr id="1" uniqueName="P1081522">
      <xmlPr mapId="1" xpath="/GFI-IZD-POD/IPK-GFI-IZD-POD_1000344/P1081522" xmlDataType="decimal"/>
    </xmlCellPr>
  </singleXmlCell>
  <singleXmlCell id="1445" r="O60" connectionId="0">
    <xmlCellPr id="1" uniqueName="P1081523">
      <xmlPr mapId="1" xpath="/GFI-IZD-POD/IPK-GFI-IZD-POD_1000344/P1081523" xmlDataType="decimal"/>
    </xmlCellPr>
  </singleXmlCell>
  <singleXmlCell id="1446" r="P60" connectionId="0">
    <xmlCellPr id="1" uniqueName="P1082550">
      <xmlPr mapId="1" xpath="/GFI-IZD-POD/IPK-GFI-IZD-POD_1000344/P1082550" xmlDataType="decimal"/>
    </xmlCellPr>
  </singleXmlCell>
  <singleXmlCell id="1447" r="Q60" connectionId="0">
    <xmlCellPr id="1" uniqueName="P1082552">
      <xmlPr mapId="1" xpath="/GFI-IZD-POD/IPK-GFI-IZD-POD_1000344/P1082552" xmlDataType="decimal"/>
    </xmlCellPr>
  </singleXmlCell>
  <singleXmlCell id="1448" r="R60" connectionId="0">
    <xmlCellPr id="1" uniqueName="P1082554">
      <xmlPr mapId="1" xpath="/GFI-IZD-POD/IPK-GFI-IZD-POD_1000344/P1082554" xmlDataType="decimal"/>
    </xmlCellPr>
  </singleXmlCell>
  <singleXmlCell id="1449" r="S60" connectionId="0">
    <xmlCellPr id="1" uniqueName="P1082558">
      <xmlPr mapId="1" xpath="/GFI-IZD-POD/IPK-GFI-IZD-POD_1000344/P1082558" xmlDataType="decimal"/>
    </xmlCellPr>
  </singleXmlCell>
  <singleXmlCell id="1450" r="T60" connectionId="0">
    <xmlCellPr id="1" uniqueName="P1082562">
      <xmlPr mapId="1" xpath="/GFI-IZD-POD/IPK-GFI-IZD-POD_1000344/P1082562" xmlDataType="decimal"/>
    </xmlCellPr>
  </singleXmlCell>
  <singleXmlCell id="1451" r="U60" connectionId="0">
    <xmlCellPr id="1" uniqueName="P1082564">
      <xmlPr mapId="1" xpath="/GFI-IZD-POD/IPK-GFI-IZD-POD_1000344/P1082564" xmlDataType="decimal"/>
    </xmlCellPr>
  </singleXmlCell>
  <singleXmlCell id="1452" r="V60" connectionId="0">
    <xmlCellPr id="1" uniqueName="P1082566">
      <xmlPr mapId="1" xpath="/GFI-IZD-POD/IPK-GFI-IZD-POD_1000344/P1082566" xmlDataType="decimal"/>
    </xmlCellPr>
  </singleXmlCell>
  <singleXmlCell id="1453" r="W60" connectionId="0">
    <xmlCellPr id="1" uniqueName="P1082445">
      <xmlPr mapId="1" xpath="/GFI-IZD-POD/IPK-GFI-IZD-POD_1000344/P1082445" xmlDataType="decimal"/>
    </xmlCellPr>
  </singleXmlCell>
  <singleXmlCell id="1454" r="H61" connectionId="0">
    <xmlCellPr id="1" uniqueName="P1081524">
      <xmlPr mapId="1" xpath="/GFI-IZD-POD/IPK-GFI-IZD-POD_1000344/P1081524" xmlDataType="decimal"/>
    </xmlCellPr>
  </singleXmlCell>
  <singleXmlCell id="1455" r="I61" connectionId="0">
    <xmlCellPr id="1" uniqueName="P1081525">
      <xmlPr mapId="1" xpath="/GFI-IZD-POD/IPK-GFI-IZD-POD_1000344/P1081525" xmlDataType="decimal"/>
    </xmlCellPr>
  </singleXmlCell>
  <singleXmlCell id="1456" r="J61" connectionId="0">
    <xmlCellPr id="1" uniqueName="P1081526">
      <xmlPr mapId="1" xpath="/GFI-IZD-POD/IPK-GFI-IZD-POD_1000344/P1081526" xmlDataType="decimal"/>
    </xmlCellPr>
  </singleXmlCell>
  <singleXmlCell id="1457" r="K61" connectionId="0">
    <xmlCellPr id="1" uniqueName="P1081527">
      <xmlPr mapId="1" xpath="/GFI-IZD-POD/IPK-GFI-IZD-POD_1000344/P1081527" xmlDataType="decimal"/>
    </xmlCellPr>
  </singleXmlCell>
  <singleXmlCell id="1458" r="L61" connectionId="0">
    <xmlCellPr id="1" uniqueName="P1081528">
      <xmlPr mapId="1" xpath="/GFI-IZD-POD/IPK-GFI-IZD-POD_1000344/P1081528" xmlDataType="decimal"/>
    </xmlCellPr>
  </singleXmlCell>
  <singleXmlCell id="1459" r="M61" connectionId="0">
    <xmlCellPr id="1" uniqueName="P1081529">
      <xmlPr mapId="1" xpath="/GFI-IZD-POD/IPK-GFI-IZD-POD_1000344/P1081529" xmlDataType="decimal"/>
    </xmlCellPr>
  </singleXmlCell>
  <singleXmlCell id="1460" r="N61" connectionId="0">
    <xmlCellPr id="1" uniqueName="P1081530">
      <xmlPr mapId="1" xpath="/GFI-IZD-POD/IPK-GFI-IZD-POD_1000344/P1081530" xmlDataType="decimal"/>
    </xmlCellPr>
  </singleXmlCell>
  <singleXmlCell id="1461" r="O61" connectionId="0">
    <xmlCellPr id="1" uniqueName="P1081531">
      <xmlPr mapId="1" xpath="/GFI-IZD-POD/IPK-GFI-IZD-POD_1000344/P1081531" xmlDataType="decimal"/>
    </xmlCellPr>
  </singleXmlCell>
  <singleXmlCell id="1462" r="P61" connectionId="0">
    <xmlCellPr id="1" uniqueName="P1082568">
      <xmlPr mapId="1" xpath="/GFI-IZD-POD/IPK-GFI-IZD-POD_1000344/P1082568" xmlDataType="decimal"/>
    </xmlCellPr>
  </singleXmlCell>
  <singleXmlCell id="1463" r="Q61" connectionId="0">
    <xmlCellPr id="1" uniqueName="P1082570">
      <xmlPr mapId="1" xpath="/GFI-IZD-POD/IPK-GFI-IZD-POD_1000344/P1082570" xmlDataType="decimal"/>
    </xmlCellPr>
  </singleXmlCell>
  <singleXmlCell id="1464" r="R61" connectionId="0">
    <xmlCellPr id="1" uniqueName="P1082573">
      <xmlPr mapId="1" xpath="/GFI-IZD-POD/IPK-GFI-IZD-POD_1000344/P1082573" xmlDataType="decimal"/>
    </xmlCellPr>
  </singleXmlCell>
  <singleXmlCell id="1465" r="S61" connectionId="0">
    <xmlCellPr id="1" uniqueName="P1082576">
      <xmlPr mapId="1" xpath="/GFI-IZD-POD/IPK-GFI-IZD-POD_1000344/P1082576" xmlDataType="decimal"/>
    </xmlCellPr>
  </singleXmlCell>
  <singleXmlCell id="1466" r="T61" connectionId="0">
    <xmlCellPr id="1" uniqueName="P1082578">
      <xmlPr mapId="1" xpath="/GFI-IZD-POD/IPK-GFI-IZD-POD_1000344/P1082578" xmlDataType="decimal"/>
    </xmlCellPr>
  </singleXmlCell>
  <singleXmlCell id="1467" r="U61" connectionId="0">
    <xmlCellPr id="1" uniqueName="P1082580">
      <xmlPr mapId="1" xpath="/GFI-IZD-POD/IPK-GFI-IZD-POD_1000344/P1082580" xmlDataType="decimal"/>
    </xmlCellPr>
  </singleXmlCell>
  <singleXmlCell id="1468" r="V61" connectionId="0">
    <xmlCellPr id="1" uniqueName="P1082582">
      <xmlPr mapId="1" xpath="/GFI-IZD-POD/IPK-GFI-IZD-POD_1000344/P1082582" xmlDataType="decimal"/>
    </xmlCellPr>
  </singleXmlCell>
  <singleXmlCell id="1469" r="W61" connectionId="0">
    <xmlCellPr id="1"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1"/>
  <sheetViews>
    <sheetView tabSelected="1" workbookViewId="0">
      <selection activeCell="K9" sqref="K9"/>
    </sheetView>
  </sheetViews>
  <sheetFormatPr defaultRowHeight="12.75" x14ac:dyDescent="0.2"/>
  <cols>
    <col min="9" max="9" width="13.42578125" customWidth="1"/>
  </cols>
  <sheetData>
    <row r="1" spans="1:10" ht="15.75" x14ac:dyDescent="0.2">
      <c r="A1" s="133"/>
      <c r="B1" s="134"/>
      <c r="C1" s="134"/>
      <c r="D1" s="29"/>
      <c r="E1" s="29"/>
      <c r="F1" s="29"/>
      <c r="G1" s="29"/>
      <c r="H1" s="29"/>
      <c r="I1" s="29"/>
      <c r="J1" s="30"/>
    </row>
    <row r="2" spans="1:10" ht="14.45" customHeight="1" x14ac:dyDescent="0.2">
      <c r="A2" s="135" t="s">
        <v>404</v>
      </c>
      <c r="B2" s="136"/>
      <c r="C2" s="136"/>
      <c r="D2" s="136"/>
      <c r="E2" s="136"/>
      <c r="F2" s="136"/>
      <c r="G2" s="136"/>
      <c r="H2" s="136"/>
      <c r="I2" s="136"/>
      <c r="J2" s="137"/>
    </row>
    <row r="3" spans="1:10" ht="15" x14ac:dyDescent="0.2">
      <c r="A3" s="86"/>
      <c r="B3" s="87"/>
      <c r="C3" s="87"/>
      <c r="D3" s="87"/>
      <c r="E3" s="87"/>
      <c r="F3" s="87"/>
      <c r="G3" s="87"/>
      <c r="H3" s="87"/>
      <c r="I3" s="87"/>
      <c r="J3" s="88"/>
    </row>
    <row r="4" spans="1:10" ht="33.6" customHeight="1" x14ac:dyDescent="0.2">
      <c r="A4" s="138" t="s">
        <v>389</v>
      </c>
      <c r="B4" s="139"/>
      <c r="C4" s="139"/>
      <c r="D4" s="139"/>
      <c r="E4" s="140">
        <v>43466</v>
      </c>
      <c r="F4" s="141"/>
      <c r="G4" s="94" t="s">
        <v>0</v>
      </c>
      <c r="H4" s="140" t="s">
        <v>431</v>
      </c>
      <c r="I4" s="141"/>
      <c r="J4" s="31"/>
    </row>
    <row r="5" spans="1:10" s="99" customFormat="1" ht="10.15" customHeight="1" x14ac:dyDescent="0.25">
      <c r="A5" s="142"/>
      <c r="B5" s="143"/>
      <c r="C5" s="143"/>
      <c r="D5" s="143"/>
      <c r="E5" s="143"/>
      <c r="F5" s="143"/>
      <c r="G5" s="143"/>
      <c r="H5" s="143"/>
      <c r="I5" s="143"/>
      <c r="J5" s="144"/>
    </row>
    <row r="6" spans="1:10" ht="20.45" customHeight="1" x14ac:dyDescent="0.2">
      <c r="A6" s="89"/>
      <c r="B6" s="100" t="s">
        <v>412</v>
      </c>
      <c r="C6" s="90"/>
      <c r="D6" s="90"/>
      <c r="E6" s="112">
        <v>2019</v>
      </c>
      <c r="F6" s="101"/>
      <c r="G6" s="94"/>
      <c r="H6" s="101"/>
      <c r="I6" s="101"/>
      <c r="J6" s="40"/>
    </row>
    <row r="7" spans="1:10" s="103" customFormat="1" ht="10.9" customHeight="1" x14ac:dyDescent="0.2">
      <c r="A7" s="89"/>
      <c r="B7" s="90"/>
      <c r="C7" s="90"/>
      <c r="D7" s="90"/>
      <c r="E7" s="102"/>
      <c r="F7" s="102"/>
      <c r="G7" s="94"/>
      <c r="H7" s="102"/>
      <c r="I7" s="102"/>
      <c r="J7" s="40"/>
    </row>
    <row r="8" spans="1:10" ht="37.9" customHeight="1" x14ac:dyDescent="0.2">
      <c r="A8" s="147" t="s">
        <v>413</v>
      </c>
      <c r="B8" s="148"/>
      <c r="C8" s="148"/>
      <c r="D8" s="148"/>
      <c r="E8" s="148"/>
      <c r="F8" s="148"/>
      <c r="G8" s="148"/>
      <c r="H8" s="148"/>
      <c r="I8" s="148"/>
      <c r="J8" s="32"/>
    </row>
    <row r="9" spans="1:10" ht="14.25" x14ac:dyDescent="0.2">
      <c r="A9" s="33"/>
      <c r="B9" s="82"/>
      <c r="C9" s="82"/>
      <c r="D9" s="82"/>
      <c r="E9" s="146"/>
      <c r="F9" s="146"/>
      <c r="G9" s="119"/>
      <c r="H9" s="119"/>
      <c r="I9" s="92"/>
      <c r="J9" s="93"/>
    </row>
    <row r="10" spans="1:10" ht="25.9" customHeight="1" x14ac:dyDescent="0.2">
      <c r="A10" s="149" t="s">
        <v>390</v>
      </c>
      <c r="B10" s="150"/>
      <c r="C10" s="151" t="s">
        <v>432</v>
      </c>
      <c r="D10" s="152"/>
      <c r="E10" s="84"/>
      <c r="F10" s="153" t="s">
        <v>414</v>
      </c>
      <c r="G10" s="154"/>
      <c r="H10" s="155"/>
      <c r="I10" s="156"/>
      <c r="J10" s="34"/>
    </row>
    <row r="11" spans="1:10" ht="15.6" customHeight="1" x14ac:dyDescent="0.2">
      <c r="A11" s="33"/>
      <c r="B11" s="82"/>
      <c r="C11" s="82"/>
      <c r="D11" s="82"/>
      <c r="E11" s="145"/>
      <c r="F11" s="145"/>
      <c r="G11" s="145"/>
      <c r="H11" s="145"/>
      <c r="I11" s="85"/>
      <c r="J11" s="34"/>
    </row>
    <row r="12" spans="1:10" ht="21" customHeight="1" x14ac:dyDescent="0.2">
      <c r="A12" s="120" t="s">
        <v>405</v>
      </c>
      <c r="B12" s="150"/>
      <c r="C12" s="151" t="s">
        <v>433</v>
      </c>
      <c r="D12" s="152"/>
      <c r="E12" s="159"/>
      <c r="F12" s="145"/>
      <c r="G12" s="145"/>
      <c r="H12" s="145"/>
      <c r="I12" s="85"/>
      <c r="J12" s="34"/>
    </row>
    <row r="13" spans="1:10" ht="10.9" customHeight="1" x14ac:dyDescent="0.2">
      <c r="A13" s="84"/>
      <c r="B13" s="85"/>
      <c r="C13" s="82"/>
      <c r="D13" s="82"/>
      <c r="E13" s="119"/>
      <c r="F13" s="119"/>
      <c r="G13" s="119"/>
      <c r="H13" s="119"/>
      <c r="I13" s="82"/>
      <c r="J13" s="35"/>
    </row>
    <row r="14" spans="1:10" ht="22.9" customHeight="1" x14ac:dyDescent="0.2">
      <c r="A14" s="120" t="s">
        <v>391</v>
      </c>
      <c r="B14" s="160"/>
      <c r="C14" s="151" t="s">
        <v>434</v>
      </c>
      <c r="D14" s="152"/>
      <c r="E14" s="157"/>
      <c r="F14" s="158"/>
      <c r="G14" s="98" t="s">
        <v>415</v>
      </c>
      <c r="H14" s="155"/>
      <c r="I14" s="156"/>
      <c r="J14" s="95"/>
    </row>
    <row r="15" spans="1:10" ht="14.45" customHeight="1" x14ac:dyDescent="0.2">
      <c r="A15" s="84"/>
      <c r="B15" s="85"/>
      <c r="C15" s="82"/>
      <c r="D15" s="82"/>
      <c r="E15" s="119"/>
      <c r="F15" s="119"/>
      <c r="G15" s="119"/>
      <c r="H15" s="119"/>
      <c r="I15" s="82"/>
      <c r="J15" s="35"/>
    </row>
    <row r="16" spans="1:10" ht="13.15" customHeight="1" x14ac:dyDescent="0.2">
      <c r="A16" s="120" t="s">
        <v>416</v>
      </c>
      <c r="B16" s="160"/>
      <c r="C16" s="151" t="s">
        <v>435</v>
      </c>
      <c r="D16" s="152"/>
      <c r="E16" s="91"/>
      <c r="F16" s="91"/>
      <c r="G16" s="91"/>
      <c r="H16" s="91"/>
      <c r="I16" s="91"/>
      <c r="J16" s="95"/>
    </row>
    <row r="17" spans="1:10" ht="14.45" customHeight="1" x14ac:dyDescent="0.2">
      <c r="A17" s="161"/>
      <c r="B17" s="162"/>
      <c r="C17" s="162"/>
      <c r="D17" s="162"/>
      <c r="E17" s="162"/>
      <c r="F17" s="162"/>
      <c r="G17" s="162"/>
      <c r="H17" s="162"/>
      <c r="I17" s="162"/>
      <c r="J17" s="163"/>
    </row>
    <row r="18" spans="1:10" x14ac:dyDescent="0.2">
      <c r="A18" s="149" t="s">
        <v>392</v>
      </c>
      <c r="B18" s="150"/>
      <c r="C18" s="164" t="s">
        <v>436</v>
      </c>
      <c r="D18" s="165"/>
      <c r="E18" s="165"/>
      <c r="F18" s="165"/>
      <c r="G18" s="165"/>
      <c r="H18" s="165"/>
      <c r="I18" s="165"/>
      <c r="J18" s="166"/>
    </row>
    <row r="19" spans="1:10" ht="14.25" x14ac:dyDescent="0.2">
      <c r="A19" s="33"/>
      <c r="B19" s="82"/>
      <c r="C19" s="97"/>
      <c r="D19" s="82"/>
      <c r="E19" s="119"/>
      <c r="F19" s="119"/>
      <c r="G19" s="119"/>
      <c r="H19" s="119"/>
      <c r="I19" s="82"/>
      <c r="J19" s="35"/>
    </row>
    <row r="20" spans="1:10" ht="14.25" x14ac:dyDescent="0.2">
      <c r="A20" s="149" t="s">
        <v>393</v>
      </c>
      <c r="B20" s="150"/>
      <c r="C20" s="155">
        <v>10000</v>
      </c>
      <c r="D20" s="156"/>
      <c r="E20" s="119"/>
      <c r="F20" s="119"/>
      <c r="G20" s="164" t="s">
        <v>437</v>
      </c>
      <c r="H20" s="165"/>
      <c r="I20" s="165"/>
      <c r="J20" s="166"/>
    </row>
    <row r="21" spans="1:10" ht="14.25" x14ac:dyDescent="0.2">
      <c r="A21" s="33"/>
      <c r="B21" s="82"/>
      <c r="C21" s="82"/>
      <c r="D21" s="82"/>
      <c r="E21" s="119"/>
      <c r="F21" s="119"/>
      <c r="G21" s="119"/>
      <c r="H21" s="119"/>
      <c r="I21" s="82"/>
      <c r="J21" s="35"/>
    </row>
    <row r="22" spans="1:10" x14ac:dyDescent="0.2">
      <c r="A22" s="149" t="s">
        <v>394</v>
      </c>
      <c r="B22" s="150"/>
      <c r="C22" s="164" t="s">
        <v>438</v>
      </c>
      <c r="D22" s="165"/>
      <c r="E22" s="165"/>
      <c r="F22" s="165"/>
      <c r="G22" s="165"/>
      <c r="H22" s="165"/>
      <c r="I22" s="165"/>
      <c r="J22" s="166"/>
    </row>
    <row r="23" spans="1:10" ht="14.25" x14ac:dyDescent="0.2">
      <c r="A23" s="33"/>
      <c r="B23" s="82"/>
      <c r="C23" s="82"/>
      <c r="D23" s="82"/>
      <c r="E23" s="119"/>
      <c r="F23" s="119"/>
      <c r="G23" s="119"/>
      <c r="H23" s="119"/>
      <c r="I23" s="82"/>
      <c r="J23" s="35"/>
    </row>
    <row r="24" spans="1:10" ht="14.25" x14ac:dyDescent="0.2">
      <c r="A24" s="149" t="s">
        <v>395</v>
      </c>
      <c r="B24" s="150"/>
      <c r="C24" s="167" t="s">
        <v>439</v>
      </c>
      <c r="D24" s="168"/>
      <c r="E24" s="168"/>
      <c r="F24" s="168"/>
      <c r="G24" s="168"/>
      <c r="H24" s="168"/>
      <c r="I24" s="168"/>
      <c r="J24" s="169"/>
    </row>
    <row r="25" spans="1:10" ht="14.25" x14ac:dyDescent="0.2">
      <c r="A25" s="33"/>
      <c r="B25" s="82"/>
      <c r="C25" s="97"/>
      <c r="D25" s="82"/>
      <c r="E25" s="119"/>
      <c r="F25" s="119"/>
      <c r="G25" s="119"/>
      <c r="H25" s="119"/>
      <c r="I25" s="82"/>
      <c r="J25" s="35"/>
    </row>
    <row r="26" spans="1:10" ht="14.25" x14ac:dyDescent="0.2">
      <c r="A26" s="149" t="s">
        <v>396</v>
      </c>
      <c r="B26" s="150"/>
      <c r="C26" s="167" t="s">
        <v>440</v>
      </c>
      <c r="D26" s="168"/>
      <c r="E26" s="168"/>
      <c r="F26" s="168"/>
      <c r="G26" s="168"/>
      <c r="H26" s="168"/>
      <c r="I26" s="168"/>
      <c r="J26" s="169"/>
    </row>
    <row r="27" spans="1:10" ht="13.9" customHeight="1" x14ac:dyDescent="0.2">
      <c r="A27" s="33"/>
      <c r="B27" s="82"/>
      <c r="C27" s="97"/>
      <c r="D27" s="82"/>
      <c r="E27" s="119"/>
      <c r="F27" s="119"/>
      <c r="G27" s="119"/>
      <c r="H27" s="119"/>
      <c r="I27" s="82"/>
      <c r="J27" s="35"/>
    </row>
    <row r="28" spans="1:10" ht="22.9" customHeight="1" x14ac:dyDescent="0.2">
      <c r="A28" s="120" t="s">
        <v>406</v>
      </c>
      <c r="B28" s="150"/>
      <c r="C28" s="62">
        <v>0</v>
      </c>
      <c r="D28" s="36"/>
      <c r="E28" s="127"/>
      <c r="F28" s="127"/>
      <c r="G28" s="127"/>
      <c r="H28" s="127"/>
      <c r="I28" s="170"/>
      <c r="J28" s="171"/>
    </row>
    <row r="29" spans="1:10" ht="14.25" x14ac:dyDescent="0.2">
      <c r="A29" s="33"/>
      <c r="B29" s="82"/>
      <c r="C29" s="82"/>
      <c r="D29" s="82"/>
      <c r="E29" s="119"/>
      <c r="F29" s="119"/>
      <c r="G29" s="119"/>
      <c r="H29" s="119"/>
      <c r="I29" s="82"/>
      <c r="J29" s="35"/>
    </row>
    <row r="30" spans="1:10" ht="15" x14ac:dyDescent="0.2">
      <c r="A30" s="149" t="s">
        <v>397</v>
      </c>
      <c r="B30" s="150"/>
      <c r="C30" s="111" t="s">
        <v>418</v>
      </c>
      <c r="D30" s="172" t="s">
        <v>417</v>
      </c>
      <c r="E30" s="131"/>
      <c r="F30" s="131"/>
      <c r="G30" s="131"/>
      <c r="H30" s="104" t="s">
        <v>418</v>
      </c>
      <c r="I30" s="105" t="s">
        <v>419</v>
      </c>
      <c r="J30" s="106"/>
    </row>
    <row r="31" spans="1:10" x14ac:dyDescent="0.2">
      <c r="A31" s="149"/>
      <c r="B31" s="150"/>
      <c r="C31" s="37"/>
      <c r="D31" s="94"/>
      <c r="E31" s="158"/>
      <c r="F31" s="158"/>
      <c r="G31" s="158"/>
      <c r="H31" s="158"/>
      <c r="I31" s="173"/>
      <c r="J31" s="174"/>
    </row>
    <row r="32" spans="1:10" x14ac:dyDescent="0.2">
      <c r="A32" s="149" t="s">
        <v>407</v>
      </c>
      <c r="B32" s="150"/>
      <c r="C32" s="62" t="s">
        <v>421</v>
      </c>
      <c r="D32" s="172" t="s">
        <v>420</v>
      </c>
      <c r="E32" s="131"/>
      <c r="F32" s="131"/>
      <c r="G32" s="131"/>
      <c r="H32" s="107" t="s">
        <v>421</v>
      </c>
      <c r="I32" s="108" t="s">
        <v>422</v>
      </c>
      <c r="J32" s="109"/>
    </row>
    <row r="33" spans="1:10" ht="14.25" x14ac:dyDescent="0.2">
      <c r="A33" s="33"/>
      <c r="B33" s="82"/>
      <c r="C33" s="82"/>
      <c r="D33" s="82"/>
      <c r="E33" s="119"/>
      <c r="F33" s="119"/>
      <c r="G33" s="119"/>
      <c r="H33" s="119"/>
      <c r="I33" s="82"/>
      <c r="J33" s="35"/>
    </row>
    <row r="34" spans="1:10" x14ac:dyDescent="0.2">
      <c r="A34" s="172" t="s">
        <v>408</v>
      </c>
      <c r="B34" s="131"/>
      <c r="C34" s="131"/>
      <c r="D34" s="131"/>
      <c r="E34" s="131" t="s">
        <v>398</v>
      </c>
      <c r="F34" s="131"/>
      <c r="G34" s="131"/>
      <c r="H34" s="131"/>
      <c r="I34" s="131"/>
      <c r="J34" s="38" t="s">
        <v>399</v>
      </c>
    </row>
    <row r="35" spans="1:10" ht="14.25" x14ac:dyDescent="0.2">
      <c r="A35" s="33"/>
      <c r="B35" s="82"/>
      <c r="C35" s="82"/>
      <c r="D35" s="82"/>
      <c r="E35" s="119"/>
      <c r="F35" s="119"/>
      <c r="G35" s="119"/>
      <c r="H35" s="119"/>
      <c r="I35" s="82"/>
      <c r="J35" s="93"/>
    </row>
    <row r="36" spans="1:10" x14ac:dyDescent="0.2">
      <c r="A36" s="175"/>
      <c r="B36" s="176"/>
      <c r="C36" s="176"/>
      <c r="D36" s="176"/>
      <c r="E36" s="175"/>
      <c r="F36" s="176"/>
      <c r="G36" s="176"/>
      <c r="H36" s="176"/>
      <c r="I36" s="178"/>
      <c r="J36" s="83"/>
    </row>
    <row r="37" spans="1:10" ht="14.25" x14ac:dyDescent="0.2">
      <c r="A37" s="33"/>
      <c r="B37" s="82"/>
      <c r="C37" s="97"/>
      <c r="D37" s="180"/>
      <c r="E37" s="180"/>
      <c r="F37" s="180"/>
      <c r="G37" s="180"/>
      <c r="H37" s="180"/>
      <c r="I37" s="180"/>
      <c r="J37" s="35"/>
    </row>
    <row r="38" spans="1:10" x14ac:dyDescent="0.2">
      <c r="A38" s="175"/>
      <c r="B38" s="176"/>
      <c r="C38" s="176"/>
      <c r="D38" s="178"/>
      <c r="E38" s="175"/>
      <c r="F38" s="176"/>
      <c r="G38" s="176"/>
      <c r="H38" s="176"/>
      <c r="I38" s="178"/>
      <c r="J38" s="62"/>
    </row>
    <row r="39" spans="1:10" ht="14.25" x14ac:dyDescent="0.2">
      <c r="A39" s="33"/>
      <c r="B39" s="82"/>
      <c r="C39" s="97"/>
      <c r="D39" s="96"/>
      <c r="E39" s="180"/>
      <c r="F39" s="180"/>
      <c r="G39" s="180"/>
      <c r="H39" s="180"/>
      <c r="I39" s="85"/>
      <c r="J39" s="35"/>
    </row>
    <row r="40" spans="1:10" x14ac:dyDescent="0.2">
      <c r="A40" s="175"/>
      <c r="B40" s="176"/>
      <c r="C40" s="176"/>
      <c r="D40" s="178"/>
      <c r="E40" s="175"/>
      <c r="F40" s="176"/>
      <c r="G40" s="176"/>
      <c r="H40" s="176"/>
      <c r="I40" s="178"/>
      <c r="J40" s="62"/>
    </row>
    <row r="41" spans="1:10" ht="14.25" x14ac:dyDescent="0.2">
      <c r="A41" s="33"/>
      <c r="B41" s="114"/>
      <c r="C41" s="113"/>
      <c r="D41" s="115"/>
      <c r="E41" s="115"/>
      <c r="F41" s="115"/>
      <c r="G41" s="115"/>
      <c r="H41" s="115"/>
      <c r="I41" s="116"/>
      <c r="J41" s="35"/>
    </row>
    <row r="42" spans="1:10" x14ac:dyDescent="0.2">
      <c r="A42" s="175"/>
      <c r="B42" s="176"/>
      <c r="C42" s="176"/>
      <c r="D42" s="178"/>
      <c r="E42" s="175"/>
      <c r="F42" s="176"/>
      <c r="G42" s="176"/>
      <c r="H42" s="176"/>
      <c r="I42" s="178"/>
      <c r="J42" s="62"/>
    </row>
    <row r="43" spans="1:10" ht="14.25" x14ac:dyDescent="0.2">
      <c r="A43" s="39"/>
      <c r="B43" s="97"/>
      <c r="C43" s="179"/>
      <c r="D43" s="179"/>
      <c r="E43" s="119"/>
      <c r="F43" s="119"/>
      <c r="G43" s="179"/>
      <c r="H43" s="179"/>
      <c r="I43" s="179"/>
      <c r="J43" s="35"/>
    </row>
    <row r="44" spans="1:10" x14ac:dyDescent="0.2">
      <c r="A44" s="175"/>
      <c r="B44" s="176"/>
      <c r="C44" s="176"/>
      <c r="D44" s="178"/>
      <c r="E44" s="175"/>
      <c r="F44" s="176"/>
      <c r="G44" s="176"/>
      <c r="H44" s="176"/>
      <c r="I44" s="178"/>
      <c r="J44" s="62"/>
    </row>
    <row r="45" spans="1:10" ht="14.25" x14ac:dyDescent="0.2">
      <c r="A45" s="39"/>
      <c r="B45" s="97"/>
      <c r="C45" s="97"/>
      <c r="D45" s="82"/>
      <c r="E45" s="177"/>
      <c r="F45" s="177"/>
      <c r="G45" s="179"/>
      <c r="H45" s="179"/>
      <c r="I45" s="82"/>
      <c r="J45" s="35"/>
    </row>
    <row r="46" spans="1:10" x14ac:dyDescent="0.2">
      <c r="A46" s="175"/>
      <c r="B46" s="176"/>
      <c r="C46" s="176"/>
      <c r="D46" s="178"/>
      <c r="E46" s="175"/>
      <c r="F46" s="176"/>
      <c r="G46" s="176"/>
      <c r="H46" s="176"/>
      <c r="I46" s="178"/>
      <c r="J46" s="62"/>
    </row>
    <row r="47" spans="1:10" ht="14.25" x14ac:dyDescent="0.2">
      <c r="A47" s="39"/>
      <c r="B47" s="97"/>
      <c r="C47" s="97"/>
      <c r="D47" s="82"/>
      <c r="E47" s="119"/>
      <c r="F47" s="119"/>
      <c r="G47" s="179"/>
      <c r="H47" s="179"/>
      <c r="I47" s="82"/>
      <c r="J47" s="110" t="s">
        <v>423</v>
      </c>
    </row>
    <row r="48" spans="1:10" ht="14.25" x14ac:dyDescent="0.2">
      <c r="A48" s="39"/>
      <c r="B48" s="97"/>
      <c r="C48" s="97"/>
      <c r="D48" s="82"/>
      <c r="E48" s="119"/>
      <c r="F48" s="119"/>
      <c r="G48" s="179"/>
      <c r="H48" s="179"/>
      <c r="I48" s="82"/>
      <c r="J48" s="110" t="s">
        <v>424</v>
      </c>
    </row>
    <row r="49" spans="1:10" ht="14.45" customHeight="1" x14ac:dyDescent="0.2">
      <c r="A49" s="120" t="s">
        <v>400</v>
      </c>
      <c r="B49" s="121"/>
      <c r="C49" s="155" t="s">
        <v>423</v>
      </c>
      <c r="D49" s="156"/>
      <c r="E49" s="181" t="s">
        <v>425</v>
      </c>
      <c r="F49" s="182"/>
      <c r="G49" s="164" t="s">
        <v>441</v>
      </c>
      <c r="H49" s="165"/>
      <c r="I49" s="165"/>
      <c r="J49" s="166"/>
    </row>
    <row r="50" spans="1:10" ht="14.25" x14ac:dyDescent="0.2">
      <c r="A50" s="39"/>
      <c r="B50" s="97"/>
      <c r="C50" s="179"/>
      <c r="D50" s="179"/>
      <c r="E50" s="119"/>
      <c r="F50" s="119"/>
      <c r="G50" s="125" t="s">
        <v>426</v>
      </c>
      <c r="H50" s="125"/>
      <c r="I50" s="125"/>
      <c r="J50" s="40"/>
    </row>
    <row r="51" spans="1:10" ht="13.9" customHeight="1" x14ac:dyDescent="0.2">
      <c r="A51" s="120" t="s">
        <v>401</v>
      </c>
      <c r="B51" s="121"/>
      <c r="C51" s="164" t="s">
        <v>442</v>
      </c>
      <c r="D51" s="165"/>
      <c r="E51" s="165"/>
      <c r="F51" s="165"/>
      <c r="G51" s="165"/>
      <c r="H51" s="165"/>
      <c r="I51" s="165"/>
      <c r="J51" s="166"/>
    </row>
    <row r="52" spans="1:10" ht="14.25" x14ac:dyDescent="0.2">
      <c r="A52" s="33"/>
      <c r="B52" s="82"/>
      <c r="C52" s="127" t="s">
        <v>402</v>
      </c>
      <c r="D52" s="127"/>
      <c r="E52" s="127"/>
      <c r="F52" s="127"/>
      <c r="G52" s="127"/>
      <c r="H52" s="127"/>
      <c r="I52" s="127"/>
      <c r="J52" s="35"/>
    </row>
    <row r="53" spans="1:10" ht="14.25" x14ac:dyDescent="0.2">
      <c r="A53" s="120" t="s">
        <v>403</v>
      </c>
      <c r="B53" s="121"/>
      <c r="C53" s="128" t="s">
        <v>443</v>
      </c>
      <c r="D53" s="129"/>
      <c r="E53" s="130"/>
      <c r="F53" s="119"/>
      <c r="G53" s="119"/>
      <c r="H53" s="131"/>
      <c r="I53" s="131"/>
      <c r="J53" s="132"/>
    </row>
    <row r="54" spans="1:10" ht="14.25" x14ac:dyDescent="0.2">
      <c r="A54" s="33"/>
      <c r="B54" s="82"/>
      <c r="C54" s="97"/>
      <c r="D54" s="82"/>
      <c r="E54" s="119"/>
      <c r="F54" s="119"/>
      <c r="G54" s="119"/>
      <c r="H54" s="119"/>
      <c r="I54" s="82"/>
      <c r="J54" s="35"/>
    </row>
    <row r="55" spans="1:10" ht="14.45" customHeight="1" x14ac:dyDescent="0.2">
      <c r="A55" s="120" t="s">
        <v>395</v>
      </c>
      <c r="B55" s="121"/>
      <c r="C55" s="122" t="s">
        <v>444</v>
      </c>
      <c r="D55" s="123"/>
      <c r="E55" s="123"/>
      <c r="F55" s="123"/>
      <c r="G55" s="123"/>
      <c r="H55" s="123"/>
      <c r="I55" s="123"/>
      <c r="J55" s="124"/>
    </row>
    <row r="56" spans="1:10" ht="14.25" x14ac:dyDescent="0.2">
      <c r="A56" s="33"/>
      <c r="B56" s="82"/>
      <c r="C56" s="82"/>
      <c r="D56" s="82"/>
      <c r="E56" s="119"/>
      <c r="F56" s="119"/>
      <c r="G56" s="119"/>
      <c r="H56" s="119"/>
      <c r="I56" s="82"/>
      <c r="J56" s="35"/>
    </row>
    <row r="57" spans="1:10" ht="14.25" x14ac:dyDescent="0.2">
      <c r="A57" s="120" t="s">
        <v>427</v>
      </c>
      <c r="B57" s="121"/>
      <c r="C57" s="122"/>
      <c r="D57" s="123"/>
      <c r="E57" s="123"/>
      <c r="F57" s="123"/>
      <c r="G57" s="123"/>
      <c r="H57" s="123"/>
      <c r="I57" s="123"/>
      <c r="J57" s="124"/>
    </row>
    <row r="58" spans="1:10" ht="14.45" customHeight="1" x14ac:dyDescent="0.2">
      <c r="A58" s="33"/>
      <c r="B58" s="82"/>
      <c r="C58" s="125" t="s">
        <v>428</v>
      </c>
      <c r="D58" s="125"/>
      <c r="E58" s="125"/>
      <c r="F58" s="125"/>
      <c r="G58" s="82"/>
      <c r="H58" s="82"/>
      <c r="I58" s="82"/>
      <c r="J58" s="35"/>
    </row>
    <row r="59" spans="1:10" ht="14.25" x14ac:dyDescent="0.2">
      <c r="A59" s="120" t="s">
        <v>429</v>
      </c>
      <c r="B59" s="121"/>
      <c r="C59" s="122"/>
      <c r="D59" s="123"/>
      <c r="E59" s="123"/>
      <c r="F59" s="123"/>
      <c r="G59" s="123"/>
      <c r="H59" s="123"/>
      <c r="I59" s="123"/>
      <c r="J59" s="124"/>
    </row>
    <row r="60" spans="1:10" ht="14.45" customHeight="1" x14ac:dyDescent="0.2">
      <c r="A60" s="41"/>
      <c r="B60" s="42"/>
      <c r="C60" s="126" t="s">
        <v>430</v>
      </c>
      <c r="D60" s="126"/>
      <c r="E60" s="126"/>
      <c r="F60" s="126"/>
      <c r="G60" s="126"/>
      <c r="H60" s="42"/>
      <c r="I60" s="42"/>
      <c r="J60" s="43"/>
    </row>
    <row r="67" ht="27" customHeight="1" x14ac:dyDescent="0.2"/>
    <row r="71"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22">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C26:J26"/>
    <mergeCell ref="A28:B28"/>
    <mergeCell ref="I28:J28"/>
    <mergeCell ref="E29:F29"/>
    <mergeCell ref="G29:H29"/>
    <mergeCell ref="E21:F21"/>
    <mergeCell ref="G21:H21"/>
    <mergeCell ref="E25:F25"/>
    <mergeCell ref="G25:H25"/>
    <mergeCell ref="E23:F23"/>
    <mergeCell ref="G23:H23"/>
    <mergeCell ref="A22:B22"/>
    <mergeCell ref="C22:J22"/>
    <mergeCell ref="A24:B24"/>
    <mergeCell ref="C24:J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s>
  <dataValidations disablePrompts="1" count="3">
    <dataValidation type="list" allowBlank="1" showInputMessage="1" showErrorMessage="1" sqref="C32">
      <formula1>$H$32:$I$32</formula1>
    </dataValidation>
    <dataValidation type="list" allowBlank="1" showInputMessage="1" showErrorMessage="1" sqref="C30">
      <formula1>$H$30:$I$30</formula1>
    </dataValidation>
    <dataValidation type="list" allowBlank="1" showInputMessage="1" showErrorMessage="1" sqref="C49:D49">
      <formula1>$J$47:$J$48</formula1>
    </dataValidation>
  </dataValidations>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2"/>
  <sheetViews>
    <sheetView view="pageBreakPreview" zoomScale="110" zoomScaleNormal="100" zoomScaleSheetLayoutView="110" workbookViewId="0">
      <selection activeCell="G13" sqref="G13:H13"/>
    </sheetView>
  </sheetViews>
  <sheetFormatPr defaultColWidth="8.85546875" defaultRowHeight="12.75" x14ac:dyDescent="0.2"/>
  <cols>
    <col min="1" max="7" width="8.85546875" style="25"/>
    <col min="8" max="9" width="15.7109375" style="61" customWidth="1"/>
    <col min="10" max="10" width="10.28515625" style="25" bestFit="1" customWidth="1"/>
    <col min="11" max="16384" width="8.85546875" style="25"/>
  </cols>
  <sheetData>
    <row r="1" spans="1:9" x14ac:dyDescent="0.2">
      <c r="A1" s="206" t="s">
        <v>1</v>
      </c>
      <c r="B1" s="207"/>
      <c r="C1" s="207"/>
      <c r="D1" s="207"/>
      <c r="E1" s="207"/>
      <c r="F1" s="207"/>
      <c r="G1" s="207"/>
      <c r="H1" s="207"/>
      <c r="I1" s="207"/>
    </row>
    <row r="2" spans="1:9" x14ac:dyDescent="0.2">
      <c r="A2" s="208" t="s">
        <v>445</v>
      </c>
      <c r="B2" s="209"/>
      <c r="C2" s="209"/>
      <c r="D2" s="209"/>
      <c r="E2" s="209"/>
      <c r="F2" s="209"/>
      <c r="G2" s="209"/>
      <c r="H2" s="209"/>
      <c r="I2" s="209"/>
    </row>
    <row r="3" spans="1:9" x14ac:dyDescent="0.2">
      <c r="A3" s="210" t="s">
        <v>361</v>
      </c>
      <c r="B3" s="211"/>
      <c r="C3" s="211"/>
      <c r="D3" s="211"/>
      <c r="E3" s="211"/>
      <c r="F3" s="211"/>
      <c r="G3" s="211"/>
      <c r="H3" s="211"/>
      <c r="I3" s="211"/>
    </row>
    <row r="4" spans="1:9" x14ac:dyDescent="0.2">
      <c r="A4" s="215" t="s">
        <v>447</v>
      </c>
      <c r="B4" s="216"/>
      <c r="C4" s="216"/>
      <c r="D4" s="216"/>
      <c r="E4" s="216"/>
      <c r="F4" s="216"/>
      <c r="G4" s="216"/>
      <c r="H4" s="216"/>
      <c r="I4" s="217"/>
    </row>
    <row r="5" spans="1:9" ht="34.5" thickBot="1" x14ac:dyDescent="0.25">
      <c r="A5" s="221" t="s">
        <v>2</v>
      </c>
      <c r="B5" s="222"/>
      <c r="C5" s="222"/>
      <c r="D5" s="222"/>
      <c r="E5" s="222"/>
      <c r="F5" s="223"/>
      <c r="G5" s="26" t="s">
        <v>113</v>
      </c>
      <c r="H5" s="56" t="s">
        <v>376</v>
      </c>
      <c r="I5" s="57" t="s">
        <v>384</v>
      </c>
    </row>
    <row r="6" spans="1:9" x14ac:dyDescent="0.2">
      <c r="A6" s="218">
        <v>1</v>
      </c>
      <c r="B6" s="219"/>
      <c r="C6" s="219"/>
      <c r="D6" s="219"/>
      <c r="E6" s="219"/>
      <c r="F6" s="220"/>
      <c r="G6" s="27">
        <v>2</v>
      </c>
      <c r="H6" s="28">
        <v>3</v>
      </c>
      <c r="I6" s="28">
        <v>4</v>
      </c>
    </row>
    <row r="7" spans="1:9" x14ac:dyDescent="0.2">
      <c r="A7" s="224"/>
      <c r="B7" s="224"/>
      <c r="C7" s="224"/>
      <c r="D7" s="224"/>
      <c r="E7" s="224"/>
      <c r="F7" s="224"/>
      <c r="G7" s="224"/>
      <c r="H7" s="224"/>
      <c r="I7" s="225"/>
    </row>
    <row r="8" spans="1:9" ht="12.75" customHeight="1" x14ac:dyDescent="0.2">
      <c r="A8" s="226" t="s">
        <v>4</v>
      </c>
      <c r="B8" s="227"/>
      <c r="C8" s="227"/>
      <c r="D8" s="227"/>
      <c r="E8" s="227"/>
      <c r="F8" s="228"/>
      <c r="G8" s="16">
        <v>1</v>
      </c>
      <c r="H8" s="58">
        <v>0</v>
      </c>
      <c r="I8" s="58">
        <v>0</v>
      </c>
    </row>
    <row r="9" spans="1:9" ht="12.75" customHeight="1" x14ac:dyDescent="0.2">
      <c r="A9" s="195" t="s">
        <v>5</v>
      </c>
      <c r="B9" s="196"/>
      <c r="C9" s="196"/>
      <c r="D9" s="196"/>
      <c r="E9" s="196"/>
      <c r="F9" s="197"/>
      <c r="G9" s="17">
        <v>2</v>
      </c>
      <c r="H9" s="59">
        <f>H10+H17+H27+H38+H43</f>
        <v>82628</v>
      </c>
      <c r="I9" s="59">
        <f>I10+I17+I27+I38+I43</f>
        <v>20000</v>
      </c>
    </row>
    <row r="10" spans="1:9" ht="12.75" customHeight="1" x14ac:dyDescent="0.2">
      <c r="A10" s="212" t="s">
        <v>6</v>
      </c>
      <c r="B10" s="213"/>
      <c r="C10" s="213"/>
      <c r="D10" s="213"/>
      <c r="E10" s="213"/>
      <c r="F10" s="214"/>
      <c r="G10" s="17">
        <v>3</v>
      </c>
      <c r="H10" s="59">
        <f>H11+H12+H13+H14+H15+H16</f>
        <v>0</v>
      </c>
      <c r="I10" s="59">
        <f>I11+I12+I13+I14+I15+I16</f>
        <v>0</v>
      </c>
    </row>
    <row r="11" spans="1:9" ht="12.75" customHeight="1" x14ac:dyDescent="0.2">
      <c r="A11" s="203" t="s">
        <v>7</v>
      </c>
      <c r="B11" s="204"/>
      <c r="C11" s="204"/>
      <c r="D11" s="204"/>
      <c r="E11" s="204"/>
      <c r="F11" s="205"/>
      <c r="G11" s="16">
        <v>4</v>
      </c>
      <c r="H11" s="58">
        <v>0</v>
      </c>
      <c r="I11" s="58">
        <v>0</v>
      </c>
    </row>
    <row r="12" spans="1:9" ht="23.45" customHeight="1" x14ac:dyDescent="0.2">
      <c r="A12" s="203" t="s">
        <v>8</v>
      </c>
      <c r="B12" s="204"/>
      <c r="C12" s="204"/>
      <c r="D12" s="204"/>
      <c r="E12" s="204"/>
      <c r="F12" s="205"/>
      <c r="G12" s="16">
        <v>5</v>
      </c>
      <c r="H12" s="58">
        <v>0</v>
      </c>
      <c r="I12" s="58">
        <v>0</v>
      </c>
    </row>
    <row r="13" spans="1:9" ht="12.75" customHeight="1" x14ac:dyDescent="0.2">
      <c r="A13" s="203" t="s">
        <v>9</v>
      </c>
      <c r="B13" s="204"/>
      <c r="C13" s="204"/>
      <c r="D13" s="204"/>
      <c r="E13" s="204"/>
      <c r="F13" s="205"/>
      <c r="G13" s="16">
        <v>6</v>
      </c>
      <c r="H13" s="58">
        <v>0</v>
      </c>
      <c r="I13" s="58">
        <v>0</v>
      </c>
    </row>
    <row r="14" spans="1:9" ht="12.75" customHeight="1" x14ac:dyDescent="0.2">
      <c r="A14" s="203" t="s">
        <v>10</v>
      </c>
      <c r="B14" s="204"/>
      <c r="C14" s="204"/>
      <c r="D14" s="204"/>
      <c r="E14" s="204"/>
      <c r="F14" s="205"/>
      <c r="G14" s="16">
        <v>7</v>
      </c>
      <c r="H14" s="58">
        <v>0</v>
      </c>
      <c r="I14" s="58">
        <v>0</v>
      </c>
    </row>
    <row r="15" spans="1:9" ht="12.75" customHeight="1" x14ac:dyDescent="0.2">
      <c r="A15" s="203" t="s">
        <v>11</v>
      </c>
      <c r="B15" s="204"/>
      <c r="C15" s="204"/>
      <c r="D15" s="204"/>
      <c r="E15" s="204"/>
      <c r="F15" s="205"/>
      <c r="G15" s="16">
        <v>8</v>
      </c>
      <c r="H15" s="58">
        <v>0</v>
      </c>
      <c r="I15" s="58">
        <v>0</v>
      </c>
    </row>
    <row r="16" spans="1:9" ht="12.75" customHeight="1" x14ac:dyDescent="0.2">
      <c r="A16" s="203" t="s">
        <v>12</v>
      </c>
      <c r="B16" s="204"/>
      <c r="C16" s="204"/>
      <c r="D16" s="204"/>
      <c r="E16" s="204"/>
      <c r="F16" s="205"/>
      <c r="G16" s="16">
        <v>9</v>
      </c>
      <c r="H16" s="58">
        <v>0</v>
      </c>
      <c r="I16" s="58">
        <v>0</v>
      </c>
    </row>
    <row r="17" spans="1:9" ht="12.75" customHeight="1" x14ac:dyDescent="0.2">
      <c r="A17" s="212" t="s">
        <v>13</v>
      </c>
      <c r="B17" s="213"/>
      <c r="C17" s="213"/>
      <c r="D17" s="213"/>
      <c r="E17" s="213"/>
      <c r="F17" s="214"/>
      <c r="G17" s="17">
        <v>10</v>
      </c>
      <c r="H17" s="59">
        <f>H18+H19+H20+H21+H22+H23+H24+H25+H26</f>
        <v>0</v>
      </c>
      <c r="I17" s="59">
        <f>I18+I19+I20+I21+I22+I23+I24+I25+I26</f>
        <v>0</v>
      </c>
    </row>
    <row r="18" spans="1:9" ht="12.75" customHeight="1" x14ac:dyDescent="0.2">
      <c r="A18" s="203" t="s">
        <v>14</v>
      </c>
      <c r="B18" s="204"/>
      <c r="C18" s="204"/>
      <c r="D18" s="204"/>
      <c r="E18" s="204"/>
      <c r="F18" s="205"/>
      <c r="G18" s="16">
        <v>11</v>
      </c>
      <c r="H18" s="58">
        <v>0</v>
      </c>
      <c r="I18" s="58">
        <v>0</v>
      </c>
    </row>
    <row r="19" spans="1:9" ht="12.75" customHeight="1" x14ac:dyDescent="0.2">
      <c r="A19" s="203" t="s">
        <v>15</v>
      </c>
      <c r="B19" s="204"/>
      <c r="C19" s="204"/>
      <c r="D19" s="204"/>
      <c r="E19" s="204"/>
      <c r="F19" s="205"/>
      <c r="G19" s="16">
        <v>12</v>
      </c>
      <c r="H19" s="58">
        <v>0</v>
      </c>
      <c r="I19" s="58">
        <v>0</v>
      </c>
    </row>
    <row r="20" spans="1:9" ht="12.75" customHeight="1" x14ac:dyDescent="0.2">
      <c r="A20" s="203" t="s">
        <v>16</v>
      </c>
      <c r="B20" s="204"/>
      <c r="C20" s="204"/>
      <c r="D20" s="204"/>
      <c r="E20" s="204"/>
      <c r="F20" s="205"/>
      <c r="G20" s="16">
        <v>13</v>
      </c>
      <c r="H20" s="58">
        <v>0</v>
      </c>
      <c r="I20" s="58">
        <v>0</v>
      </c>
    </row>
    <row r="21" spans="1:9" ht="12.75" customHeight="1" x14ac:dyDescent="0.2">
      <c r="A21" s="203" t="s">
        <v>17</v>
      </c>
      <c r="B21" s="204"/>
      <c r="C21" s="204"/>
      <c r="D21" s="204"/>
      <c r="E21" s="204"/>
      <c r="F21" s="205"/>
      <c r="G21" s="16">
        <v>14</v>
      </c>
      <c r="H21" s="58">
        <v>0</v>
      </c>
      <c r="I21" s="58">
        <v>0</v>
      </c>
    </row>
    <row r="22" spans="1:9" ht="12.75" customHeight="1" x14ac:dyDescent="0.2">
      <c r="A22" s="203" t="s">
        <v>18</v>
      </c>
      <c r="B22" s="204"/>
      <c r="C22" s="204"/>
      <c r="D22" s="204"/>
      <c r="E22" s="204"/>
      <c r="F22" s="205"/>
      <c r="G22" s="16">
        <v>15</v>
      </c>
      <c r="H22" s="58">
        <v>0</v>
      </c>
      <c r="I22" s="58">
        <v>0</v>
      </c>
    </row>
    <row r="23" spans="1:9" ht="12.75" customHeight="1" x14ac:dyDescent="0.2">
      <c r="A23" s="203" t="s">
        <v>19</v>
      </c>
      <c r="B23" s="204"/>
      <c r="C23" s="204"/>
      <c r="D23" s="204"/>
      <c r="E23" s="204"/>
      <c r="F23" s="205"/>
      <c r="G23" s="16">
        <v>16</v>
      </c>
      <c r="H23" s="58">
        <v>0</v>
      </c>
      <c r="I23" s="58">
        <v>0</v>
      </c>
    </row>
    <row r="24" spans="1:9" ht="12.75" customHeight="1" x14ac:dyDescent="0.2">
      <c r="A24" s="203" t="s">
        <v>20</v>
      </c>
      <c r="B24" s="204"/>
      <c r="C24" s="204"/>
      <c r="D24" s="204"/>
      <c r="E24" s="204"/>
      <c r="F24" s="205"/>
      <c r="G24" s="16">
        <v>17</v>
      </c>
      <c r="H24" s="58">
        <v>0</v>
      </c>
      <c r="I24" s="58">
        <v>0</v>
      </c>
    </row>
    <row r="25" spans="1:9" ht="12.75" customHeight="1" x14ac:dyDescent="0.2">
      <c r="A25" s="203" t="s">
        <v>21</v>
      </c>
      <c r="B25" s="204"/>
      <c r="C25" s="204"/>
      <c r="D25" s="204"/>
      <c r="E25" s="204"/>
      <c r="F25" s="205"/>
      <c r="G25" s="16">
        <v>18</v>
      </c>
      <c r="H25" s="58">
        <v>0</v>
      </c>
      <c r="I25" s="58">
        <v>0</v>
      </c>
    </row>
    <row r="26" spans="1:9" ht="12.75" customHeight="1" x14ac:dyDescent="0.2">
      <c r="A26" s="203" t="s">
        <v>22</v>
      </c>
      <c r="B26" s="204"/>
      <c r="C26" s="204"/>
      <c r="D26" s="204"/>
      <c r="E26" s="204"/>
      <c r="F26" s="205"/>
      <c r="G26" s="16">
        <v>19</v>
      </c>
      <c r="H26" s="58">
        <v>0</v>
      </c>
      <c r="I26" s="58">
        <v>0</v>
      </c>
    </row>
    <row r="27" spans="1:9" ht="12.75" customHeight="1" x14ac:dyDescent="0.2">
      <c r="A27" s="212" t="s">
        <v>23</v>
      </c>
      <c r="B27" s="213"/>
      <c r="C27" s="213"/>
      <c r="D27" s="213"/>
      <c r="E27" s="213"/>
      <c r="F27" s="214"/>
      <c r="G27" s="17">
        <v>20</v>
      </c>
      <c r="H27" s="59">
        <f>SUM(H28:H37)</f>
        <v>82628</v>
      </c>
      <c r="I27" s="59">
        <f>SUM(I28:I37)</f>
        <v>20000</v>
      </c>
    </row>
    <row r="28" spans="1:9" ht="12.75" customHeight="1" x14ac:dyDescent="0.2">
      <c r="A28" s="203" t="s">
        <v>24</v>
      </c>
      <c r="B28" s="204"/>
      <c r="C28" s="204"/>
      <c r="D28" s="204"/>
      <c r="E28" s="204"/>
      <c r="F28" s="205"/>
      <c r="G28" s="16">
        <v>21</v>
      </c>
      <c r="H28" s="58">
        <v>20000</v>
      </c>
      <c r="I28" s="58">
        <v>20000</v>
      </c>
    </row>
    <row r="29" spans="1:9" ht="12.75" customHeight="1" x14ac:dyDescent="0.2">
      <c r="A29" s="203" t="s">
        <v>25</v>
      </c>
      <c r="B29" s="204"/>
      <c r="C29" s="204"/>
      <c r="D29" s="204"/>
      <c r="E29" s="204"/>
      <c r="F29" s="205"/>
      <c r="G29" s="16">
        <v>22</v>
      </c>
      <c r="H29" s="58">
        <v>62628</v>
      </c>
      <c r="I29" s="58">
        <v>0</v>
      </c>
    </row>
    <row r="30" spans="1:9" ht="12.75" customHeight="1" x14ac:dyDescent="0.2">
      <c r="A30" s="203" t="s">
        <v>26</v>
      </c>
      <c r="B30" s="204"/>
      <c r="C30" s="204"/>
      <c r="D30" s="204"/>
      <c r="E30" s="204"/>
      <c r="F30" s="205"/>
      <c r="G30" s="16">
        <v>23</v>
      </c>
      <c r="H30" s="58">
        <v>0</v>
      </c>
      <c r="I30" s="58">
        <v>0</v>
      </c>
    </row>
    <row r="31" spans="1:9" ht="24.6" customHeight="1" x14ac:dyDescent="0.2">
      <c r="A31" s="203" t="s">
        <v>27</v>
      </c>
      <c r="B31" s="204"/>
      <c r="C31" s="204"/>
      <c r="D31" s="204"/>
      <c r="E31" s="204"/>
      <c r="F31" s="205"/>
      <c r="G31" s="16">
        <v>24</v>
      </c>
      <c r="H31" s="58">
        <v>0</v>
      </c>
      <c r="I31" s="58">
        <v>0</v>
      </c>
    </row>
    <row r="32" spans="1:9" ht="24" customHeight="1" x14ac:dyDescent="0.2">
      <c r="A32" s="203" t="s">
        <v>28</v>
      </c>
      <c r="B32" s="204"/>
      <c r="C32" s="204"/>
      <c r="D32" s="204"/>
      <c r="E32" s="204"/>
      <c r="F32" s="205"/>
      <c r="G32" s="16">
        <v>25</v>
      </c>
      <c r="H32" s="58">
        <v>0</v>
      </c>
      <c r="I32" s="58">
        <v>0</v>
      </c>
    </row>
    <row r="33" spans="1:9" ht="26.45" customHeight="1" x14ac:dyDescent="0.2">
      <c r="A33" s="203" t="s">
        <v>29</v>
      </c>
      <c r="B33" s="204"/>
      <c r="C33" s="204"/>
      <c r="D33" s="204"/>
      <c r="E33" s="204"/>
      <c r="F33" s="205"/>
      <c r="G33" s="16">
        <v>26</v>
      </c>
      <c r="H33" s="58">
        <v>0</v>
      </c>
      <c r="I33" s="58">
        <v>0</v>
      </c>
    </row>
    <row r="34" spans="1:9" ht="12.75" customHeight="1" x14ac:dyDescent="0.2">
      <c r="A34" s="203" t="s">
        <v>30</v>
      </c>
      <c r="B34" s="204"/>
      <c r="C34" s="204"/>
      <c r="D34" s="204"/>
      <c r="E34" s="204"/>
      <c r="F34" s="205"/>
      <c r="G34" s="16">
        <v>27</v>
      </c>
      <c r="H34" s="58">
        <v>0</v>
      </c>
      <c r="I34" s="58">
        <v>0</v>
      </c>
    </row>
    <row r="35" spans="1:9" ht="12.75" customHeight="1" x14ac:dyDescent="0.2">
      <c r="A35" s="203" t="s">
        <v>31</v>
      </c>
      <c r="B35" s="204"/>
      <c r="C35" s="204"/>
      <c r="D35" s="204"/>
      <c r="E35" s="204"/>
      <c r="F35" s="205"/>
      <c r="G35" s="16">
        <v>28</v>
      </c>
      <c r="H35" s="58">
        <v>0</v>
      </c>
      <c r="I35" s="58">
        <v>0</v>
      </c>
    </row>
    <row r="36" spans="1:9" ht="12.75" customHeight="1" x14ac:dyDescent="0.2">
      <c r="A36" s="203" t="s">
        <v>32</v>
      </c>
      <c r="B36" s="204"/>
      <c r="C36" s="204"/>
      <c r="D36" s="204"/>
      <c r="E36" s="204"/>
      <c r="F36" s="205"/>
      <c r="G36" s="16">
        <v>29</v>
      </c>
      <c r="H36" s="58">
        <v>0</v>
      </c>
      <c r="I36" s="58">
        <v>0</v>
      </c>
    </row>
    <row r="37" spans="1:9" ht="12.75" customHeight="1" x14ac:dyDescent="0.2">
      <c r="A37" s="203" t="s">
        <v>33</v>
      </c>
      <c r="B37" s="204"/>
      <c r="C37" s="204"/>
      <c r="D37" s="204"/>
      <c r="E37" s="204"/>
      <c r="F37" s="205"/>
      <c r="G37" s="16">
        <v>30</v>
      </c>
      <c r="H37" s="58">
        <v>0</v>
      </c>
      <c r="I37" s="58">
        <v>0</v>
      </c>
    </row>
    <row r="38" spans="1:9" ht="12.75" customHeight="1" x14ac:dyDescent="0.2">
      <c r="A38" s="212" t="s">
        <v>34</v>
      </c>
      <c r="B38" s="213"/>
      <c r="C38" s="213"/>
      <c r="D38" s="213"/>
      <c r="E38" s="213"/>
      <c r="F38" s="214"/>
      <c r="G38" s="17">
        <v>31</v>
      </c>
      <c r="H38" s="59">
        <f>H39+H40+H41+H42</f>
        <v>0</v>
      </c>
      <c r="I38" s="59">
        <f>I39+I40+I41+I42</f>
        <v>0</v>
      </c>
    </row>
    <row r="39" spans="1:9" ht="12.75" customHeight="1" x14ac:dyDescent="0.2">
      <c r="A39" s="203" t="s">
        <v>35</v>
      </c>
      <c r="B39" s="204"/>
      <c r="C39" s="204"/>
      <c r="D39" s="204"/>
      <c r="E39" s="204"/>
      <c r="F39" s="205"/>
      <c r="G39" s="16">
        <v>32</v>
      </c>
      <c r="H39" s="58">
        <v>0</v>
      </c>
      <c r="I39" s="58">
        <v>0</v>
      </c>
    </row>
    <row r="40" spans="1:9" ht="12.75" customHeight="1" x14ac:dyDescent="0.2">
      <c r="A40" s="203" t="s">
        <v>36</v>
      </c>
      <c r="B40" s="204"/>
      <c r="C40" s="204"/>
      <c r="D40" s="204"/>
      <c r="E40" s="204"/>
      <c r="F40" s="205"/>
      <c r="G40" s="16">
        <v>33</v>
      </c>
      <c r="H40" s="58">
        <v>0</v>
      </c>
      <c r="I40" s="58">
        <v>0</v>
      </c>
    </row>
    <row r="41" spans="1:9" ht="12.75" customHeight="1" x14ac:dyDescent="0.2">
      <c r="A41" s="203" t="s">
        <v>37</v>
      </c>
      <c r="B41" s="204"/>
      <c r="C41" s="204"/>
      <c r="D41" s="204"/>
      <c r="E41" s="204"/>
      <c r="F41" s="205"/>
      <c r="G41" s="16">
        <v>34</v>
      </c>
      <c r="H41" s="58">
        <v>0</v>
      </c>
      <c r="I41" s="58">
        <v>0</v>
      </c>
    </row>
    <row r="42" spans="1:9" ht="12.75" customHeight="1" x14ac:dyDescent="0.2">
      <c r="A42" s="203" t="s">
        <v>38</v>
      </c>
      <c r="B42" s="204"/>
      <c r="C42" s="204"/>
      <c r="D42" s="204"/>
      <c r="E42" s="204"/>
      <c r="F42" s="205"/>
      <c r="G42" s="16">
        <v>35</v>
      </c>
      <c r="H42" s="58">
        <v>0</v>
      </c>
      <c r="I42" s="58">
        <v>0</v>
      </c>
    </row>
    <row r="43" spans="1:9" ht="12.75" customHeight="1" x14ac:dyDescent="0.2">
      <c r="A43" s="187" t="s">
        <v>39</v>
      </c>
      <c r="B43" s="188"/>
      <c r="C43" s="188"/>
      <c r="D43" s="188"/>
      <c r="E43" s="188"/>
      <c r="F43" s="189"/>
      <c r="G43" s="16">
        <v>36</v>
      </c>
      <c r="H43" s="58">
        <v>0</v>
      </c>
      <c r="I43" s="58">
        <v>0</v>
      </c>
    </row>
    <row r="44" spans="1:9" ht="12.75" customHeight="1" x14ac:dyDescent="0.2">
      <c r="A44" s="195" t="s">
        <v>40</v>
      </c>
      <c r="B44" s="196"/>
      <c r="C44" s="196"/>
      <c r="D44" s="196"/>
      <c r="E44" s="196"/>
      <c r="F44" s="197"/>
      <c r="G44" s="17">
        <v>37</v>
      </c>
      <c r="H44" s="59">
        <f>H45+H53+H60+H70</f>
        <v>22329370</v>
      </c>
      <c r="I44" s="59">
        <f>I45+I53+I60+I70</f>
        <v>15661805</v>
      </c>
    </row>
    <row r="45" spans="1:9" ht="12.75" customHeight="1" x14ac:dyDescent="0.2">
      <c r="A45" s="212" t="s">
        <v>41</v>
      </c>
      <c r="B45" s="213"/>
      <c r="C45" s="213"/>
      <c r="D45" s="213"/>
      <c r="E45" s="213"/>
      <c r="F45" s="214"/>
      <c r="G45" s="17">
        <v>38</v>
      </c>
      <c r="H45" s="59">
        <f>SUM(H46:H52)</f>
        <v>21565961</v>
      </c>
      <c r="I45" s="59">
        <f>SUM(I46:I52)</f>
        <v>14926169</v>
      </c>
    </row>
    <row r="46" spans="1:9" ht="12.75" customHeight="1" x14ac:dyDescent="0.2">
      <c r="A46" s="203" t="s">
        <v>42</v>
      </c>
      <c r="B46" s="204"/>
      <c r="C46" s="204"/>
      <c r="D46" s="204"/>
      <c r="E46" s="204"/>
      <c r="F46" s="205"/>
      <c r="G46" s="16">
        <v>39</v>
      </c>
      <c r="H46" s="58">
        <v>0</v>
      </c>
      <c r="I46" s="58">
        <v>0</v>
      </c>
    </row>
    <row r="47" spans="1:9" ht="12.75" customHeight="1" x14ac:dyDescent="0.2">
      <c r="A47" s="203" t="s">
        <v>43</v>
      </c>
      <c r="B47" s="204"/>
      <c r="C47" s="204"/>
      <c r="D47" s="204"/>
      <c r="E47" s="204"/>
      <c r="F47" s="205"/>
      <c r="G47" s="16">
        <v>40</v>
      </c>
      <c r="H47" s="58">
        <v>0</v>
      </c>
      <c r="I47" s="58">
        <v>0</v>
      </c>
    </row>
    <row r="48" spans="1:9" ht="12.75" customHeight="1" x14ac:dyDescent="0.2">
      <c r="A48" s="203" t="s">
        <v>44</v>
      </c>
      <c r="B48" s="204"/>
      <c r="C48" s="204"/>
      <c r="D48" s="204"/>
      <c r="E48" s="204"/>
      <c r="F48" s="205"/>
      <c r="G48" s="16">
        <v>41</v>
      </c>
      <c r="H48" s="58">
        <v>0</v>
      </c>
      <c r="I48" s="58">
        <v>0</v>
      </c>
    </row>
    <row r="49" spans="1:9" ht="12.75" customHeight="1" x14ac:dyDescent="0.2">
      <c r="A49" s="203" t="s">
        <v>45</v>
      </c>
      <c r="B49" s="204"/>
      <c r="C49" s="204"/>
      <c r="D49" s="204"/>
      <c r="E49" s="204"/>
      <c r="F49" s="205"/>
      <c r="G49" s="16">
        <v>42</v>
      </c>
      <c r="H49" s="58">
        <v>0</v>
      </c>
      <c r="I49" s="58">
        <v>0</v>
      </c>
    </row>
    <row r="50" spans="1:9" ht="12.75" customHeight="1" x14ac:dyDescent="0.2">
      <c r="A50" s="203" t="s">
        <v>46</v>
      </c>
      <c r="B50" s="204"/>
      <c r="C50" s="204"/>
      <c r="D50" s="204"/>
      <c r="E50" s="204"/>
      <c r="F50" s="205"/>
      <c r="G50" s="16">
        <v>43</v>
      </c>
      <c r="H50" s="58">
        <v>0</v>
      </c>
      <c r="I50" s="58">
        <v>0</v>
      </c>
    </row>
    <row r="51" spans="1:9" ht="12.75" customHeight="1" x14ac:dyDescent="0.2">
      <c r="A51" s="203" t="s">
        <v>47</v>
      </c>
      <c r="B51" s="204"/>
      <c r="C51" s="204"/>
      <c r="D51" s="204"/>
      <c r="E51" s="204"/>
      <c r="F51" s="205"/>
      <c r="G51" s="16">
        <v>44</v>
      </c>
      <c r="H51" s="58">
        <v>21565961</v>
      </c>
      <c r="I51" s="58">
        <v>14926169</v>
      </c>
    </row>
    <row r="52" spans="1:9" ht="12.75" customHeight="1" x14ac:dyDescent="0.2">
      <c r="A52" s="203" t="s">
        <v>48</v>
      </c>
      <c r="B52" s="204"/>
      <c r="C52" s="204"/>
      <c r="D52" s="204"/>
      <c r="E52" s="204"/>
      <c r="F52" s="205"/>
      <c r="G52" s="16">
        <v>45</v>
      </c>
      <c r="H52" s="58">
        <v>0</v>
      </c>
      <c r="I52" s="58">
        <v>0</v>
      </c>
    </row>
    <row r="53" spans="1:9" ht="12.75" customHeight="1" x14ac:dyDescent="0.2">
      <c r="A53" s="212" t="s">
        <v>49</v>
      </c>
      <c r="B53" s="213"/>
      <c r="C53" s="213"/>
      <c r="D53" s="213"/>
      <c r="E53" s="213"/>
      <c r="F53" s="214"/>
      <c r="G53" s="17">
        <v>46</v>
      </c>
      <c r="H53" s="59">
        <f>SUM(H54:H59)</f>
        <v>763409</v>
      </c>
      <c r="I53" s="59">
        <f>SUM(I54:I59)</f>
        <v>735636</v>
      </c>
    </row>
    <row r="54" spans="1:9" ht="12.75" customHeight="1" x14ac:dyDescent="0.2">
      <c r="A54" s="203" t="s">
        <v>50</v>
      </c>
      <c r="B54" s="204"/>
      <c r="C54" s="204"/>
      <c r="D54" s="204"/>
      <c r="E54" s="204"/>
      <c r="F54" s="205"/>
      <c r="G54" s="16">
        <v>47</v>
      </c>
      <c r="H54" s="58">
        <v>763409</v>
      </c>
      <c r="I54" s="58">
        <v>735636</v>
      </c>
    </row>
    <row r="55" spans="1:9" ht="12.75" customHeight="1" x14ac:dyDescent="0.2">
      <c r="A55" s="203" t="s">
        <v>51</v>
      </c>
      <c r="B55" s="204"/>
      <c r="C55" s="204"/>
      <c r="D55" s="204"/>
      <c r="E55" s="204"/>
      <c r="F55" s="205"/>
      <c r="G55" s="16">
        <v>48</v>
      </c>
      <c r="H55" s="58">
        <v>0</v>
      </c>
      <c r="I55" s="58">
        <v>0</v>
      </c>
    </row>
    <row r="56" spans="1:9" ht="12.75" customHeight="1" x14ac:dyDescent="0.2">
      <c r="A56" s="203" t="s">
        <v>52</v>
      </c>
      <c r="B56" s="204"/>
      <c r="C56" s="204"/>
      <c r="D56" s="204"/>
      <c r="E56" s="204"/>
      <c r="F56" s="205"/>
      <c r="G56" s="16">
        <v>49</v>
      </c>
      <c r="H56" s="58">
        <v>0</v>
      </c>
      <c r="I56" s="58">
        <v>0</v>
      </c>
    </row>
    <row r="57" spans="1:9" ht="12.75" customHeight="1" x14ac:dyDescent="0.2">
      <c r="A57" s="203" t="s">
        <v>53</v>
      </c>
      <c r="B57" s="204"/>
      <c r="C57" s="204"/>
      <c r="D57" s="204"/>
      <c r="E57" s="204"/>
      <c r="F57" s="205"/>
      <c r="G57" s="16">
        <v>50</v>
      </c>
      <c r="H57" s="58">
        <v>0</v>
      </c>
      <c r="I57" s="58">
        <v>0</v>
      </c>
    </row>
    <row r="58" spans="1:9" ht="12.75" customHeight="1" x14ac:dyDescent="0.2">
      <c r="A58" s="203" t="s">
        <v>54</v>
      </c>
      <c r="B58" s="204"/>
      <c r="C58" s="204"/>
      <c r="D58" s="204"/>
      <c r="E58" s="204"/>
      <c r="F58" s="205"/>
      <c r="G58" s="16">
        <v>51</v>
      </c>
      <c r="H58" s="58">
        <v>0</v>
      </c>
      <c r="I58" s="58">
        <v>0</v>
      </c>
    </row>
    <row r="59" spans="1:9" ht="12.75" customHeight="1" x14ac:dyDescent="0.2">
      <c r="A59" s="203" t="s">
        <v>55</v>
      </c>
      <c r="B59" s="204"/>
      <c r="C59" s="204"/>
      <c r="D59" s="204"/>
      <c r="E59" s="204"/>
      <c r="F59" s="205"/>
      <c r="G59" s="16">
        <v>52</v>
      </c>
      <c r="H59" s="58">
        <v>0</v>
      </c>
      <c r="I59" s="58">
        <v>0</v>
      </c>
    </row>
    <row r="60" spans="1:9" ht="12.75" customHeight="1" x14ac:dyDescent="0.2">
      <c r="A60" s="212" t="s">
        <v>56</v>
      </c>
      <c r="B60" s="213"/>
      <c r="C60" s="213"/>
      <c r="D60" s="213"/>
      <c r="E60" s="213"/>
      <c r="F60" s="214"/>
      <c r="G60" s="17">
        <v>53</v>
      </c>
      <c r="H60" s="59">
        <f>SUM(H61:H69)</f>
        <v>0</v>
      </c>
      <c r="I60" s="59">
        <f>SUM(I61:I69)</f>
        <v>0</v>
      </c>
    </row>
    <row r="61" spans="1:9" ht="12.75" customHeight="1" x14ac:dyDescent="0.2">
      <c r="A61" s="203" t="s">
        <v>24</v>
      </c>
      <c r="B61" s="204"/>
      <c r="C61" s="204"/>
      <c r="D61" s="204"/>
      <c r="E61" s="204"/>
      <c r="F61" s="205"/>
      <c r="G61" s="16">
        <v>54</v>
      </c>
      <c r="H61" s="58">
        <v>0</v>
      </c>
      <c r="I61" s="58">
        <v>0</v>
      </c>
    </row>
    <row r="62" spans="1:9" ht="12.75" customHeight="1" x14ac:dyDescent="0.2">
      <c r="A62" s="203" t="s">
        <v>25</v>
      </c>
      <c r="B62" s="204"/>
      <c r="C62" s="204"/>
      <c r="D62" s="204"/>
      <c r="E62" s="204"/>
      <c r="F62" s="205"/>
      <c r="G62" s="16">
        <v>55</v>
      </c>
      <c r="H62" s="58">
        <v>0</v>
      </c>
      <c r="I62" s="58">
        <v>0</v>
      </c>
    </row>
    <row r="63" spans="1:9" ht="12.75" customHeight="1" x14ac:dyDescent="0.2">
      <c r="A63" s="203" t="s">
        <v>26</v>
      </c>
      <c r="B63" s="204"/>
      <c r="C63" s="204"/>
      <c r="D63" s="204"/>
      <c r="E63" s="204"/>
      <c r="F63" s="205"/>
      <c r="G63" s="16">
        <v>56</v>
      </c>
      <c r="H63" s="58">
        <v>0</v>
      </c>
      <c r="I63" s="58">
        <v>0</v>
      </c>
    </row>
    <row r="64" spans="1:9" ht="23.45" customHeight="1" x14ac:dyDescent="0.2">
      <c r="A64" s="203" t="s">
        <v>57</v>
      </c>
      <c r="B64" s="204"/>
      <c r="C64" s="204"/>
      <c r="D64" s="204"/>
      <c r="E64" s="204"/>
      <c r="F64" s="205"/>
      <c r="G64" s="16">
        <v>57</v>
      </c>
      <c r="H64" s="58">
        <v>0</v>
      </c>
      <c r="I64" s="58">
        <v>0</v>
      </c>
    </row>
    <row r="65" spans="1:9" ht="21" customHeight="1" x14ac:dyDescent="0.2">
      <c r="A65" s="203" t="s">
        <v>28</v>
      </c>
      <c r="B65" s="204"/>
      <c r="C65" s="204"/>
      <c r="D65" s="204"/>
      <c r="E65" s="204"/>
      <c r="F65" s="205"/>
      <c r="G65" s="16">
        <v>58</v>
      </c>
      <c r="H65" s="58">
        <v>0</v>
      </c>
      <c r="I65" s="58">
        <v>0</v>
      </c>
    </row>
    <row r="66" spans="1:9" ht="22.9" customHeight="1" x14ac:dyDescent="0.2">
      <c r="A66" s="203" t="s">
        <v>29</v>
      </c>
      <c r="B66" s="204"/>
      <c r="C66" s="204"/>
      <c r="D66" s="204"/>
      <c r="E66" s="204"/>
      <c r="F66" s="205"/>
      <c r="G66" s="16">
        <v>59</v>
      </c>
      <c r="H66" s="58">
        <v>0</v>
      </c>
      <c r="I66" s="58">
        <v>0</v>
      </c>
    </row>
    <row r="67" spans="1:9" ht="12.75" customHeight="1" x14ac:dyDescent="0.2">
      <c r="A67" s="203" t="s">
        <v>30</v>
      </c>
      <c r="B67" s="204"/>
      <c r="C67" s="204"/>
      <c r="D67" s="204"/>
      <c r="E67" s="204"/>
      <c r="F67" s="205"/>
      <c r="G67" s="16">
        <v>60</v>
      </c>
      <c r="H67" s="58">
        <v>0</v>
      </c>
      <c r="I67" s="58">
        <v>0</v>
      </c>
    </row>
    <row r="68" spans="1:9" ht="12.75" customHeight="1" x14ac:dyDescent="0.2">
      <c r="A68" s="203" t="s">
        <v>31</v>
      </c>
      <c r="B68" s="204"/>
      <c r="C68" s="204"/>
      <c r="D68" s="204"/>
      <c r="E68" s="204"/>
      <c r="F68" s="205"/>
      <c r="G68" s="16">
        <v>61</v>
      </c>
      <c r="H68" s="58">
        <v>0</v>
      </c>
      <c r="I68" s="58">
        <v>0</v>
      </c>
    </row>
    <row r="69" spans="1:9" ht="12.75" customHeight="1" x14ac:dyDescent="0.2">
      <c r="A69" s="203" t="s">
        <v>58</v>
      </c>
      <c r="B69" s="204"/>
      <c r="C69" s="204"/>
      <c r="D69" s="204"/>
      <c r="E69" s="204"/>
      <c r="F69" s="205"/>
      <c r="G69" s="16">
        <v>62</v>
      </c>
      <c r="H69" s="58">
        <v>0</v>
      </c>
      <c r="I69" s="58">
        <v>0</v>
      </c>
    </row>
    <row r="70" spans="1:9" ht="12.75" customHeight="1" x14ac:dyDescent="0.2">
      <c r="A70" s="187" t="s">
        <v>59</v>
      </c>
      <c r="B70" s="188"/>
      <c r="C70" s="188"/>
      <c r="D70" s="188"/>
      <c r="E70" s="188"/>
      <c r="F70" s="189"/>
      <c r="G70" s="16">
        <v>63</v>
      </c>
      <c r="H70" s="58">
        <v>0</v>
      </c>
      <c r="I70" s="58">
        <v>0</v>
      </c>
    </row>
    <row r="71" spans="1:9" ht="12.75" customHeight="1" x14ac:dyDescent="0.2">
      <c r="A71" s="190" t="s">
        <v>60</v>
      </c>
      <c r="B71" s="191"/>
      <c r="C71" s="191"/>
      <c r="D71" s="191"/>
      <c r="E71" s="191"/>
      <c r="F71" s="192"/>
      <c r="G71" s="16">
        <v>64</v>
      </c>
      <c r="H71" s="58">
        <v>40509</v>
      </c>
      <c r="I71" s="58">
        <v>0</v>
      </c>
    </row>
    <row r="72" spans="1:9" ht="12.75" customHeight="1" x14ac:dyDescent="0.2">
      <c r="A72" s="195" t="s">
        <v>61</v>
      </c>
      <c r="B72" s="196"/>
      <c r="C72" s="196"/>
      <c r="D72" s="196"/>
      <c r="E72" s="196"/>
      <c r="F72" s="197"/>
      <c r="G72" s="17">
        <v>65</v>
      </c>
      <c r="H72" s="59">
        <f>H8+H9+H44+H71</f>
        <v>22452507</v>
      </c>
      <c r="I72" s="59">
        <f>I8+I9+I44+I71</f>
        <v>15681805</v>
      </c>
    </row>
    <row r="73" spans="1:9" ht="12.75" customHeight="1" x14ac:dyDescent="0.2">
      <c r="A73" s="198" t="s">
        <v>62</v>
      </c>
      <c r="B73" s="199"/>
      <c r="C73" s="199"/>
      <c r="D73" s="199"/>
      <c r="E73" s="199"/>
      <c r="F73" s="200"/>
      <c r="G73" s="19">
        <v>66</v>
      </c>
      <c r="H73" s="60">
        <v>0</v>
      </c>
      <c r="I73" s="60">
        <v>0</v>
      </c>
    </row>
    <row r="74" spans="1:9" x14ac:dyDescent="0.2">
      <c r="A74" s="201" t="s">
        <v>63</v>
      </c>
      <c r="B74" s="202"/>
      <c r="C74" s="202"/>
      <c r="D74" s="202"/>
      <c r="E74" s="202"/>
      <c r="F74" s="202"/>
      <c r="G74" s="202"/>
      <c r="H74" s="202"/>
      <c r="I74" s="202"/>
    </row>
    <row r="75" spans="1:9" ht="12.75" customHeight="1" x14ac:dyDescent="0.2">
      <c r="A75" s="185" t="s">
        <v>64</v>
      </c>
      <c r="B75" s="185"/>
      <c r="C75" s="185"/>
      <c r="D75" s="185"/>
      <c r="E75" s="185"/>
      <c r="F75" s="185"/>
      <c r="G75" s="17">
        <v>67</v>
      </c>
      <c r="H75" s="59">
        <f>H76+H77+H78+H84+H85+H89+H92+H95</f>
        <v>-86512505</v>
      </c>
      <c r="I75" s="59">
        <f>I76+I77+I78+I84+I85+I89+I92+I95</f>
        <v>-86739260</v>
      </c>
    </row>
    <row r="76" spans="1:9" ht="12.75" customHeight="1" x14ac:dyDescent="0.2">
      <c r="A76" s="193" t="s">
        <v>65</v>
      </c>
      <c r="B76" s="193"/>
      <c r="C76" s="193"/>
      <c r="D76" s="193"/>
      <c r="E76" s="193"/>
      <c r="F76" s="193"/>
      <c r="G76" s="16">
        <v>68</v>
      </c>
      <c r="H76" s="44">
        <v>299922880</v>
      </c>
      <c r="I76" s="44">
        <v>299922880</v>
      </c>
    </row>
    <row r="77" spans="1:9" ht="12.75" customHeight="1" x14ac:dyDescent="0.2">
      <c r="A77" s="193" t="s">
        <v>66</v>
      </c>
      <c r="B77" s="193"/>
      <c r="C77" s="193"/>
      <c r="D77" s="193"/>
      <c r="E77" s="193"/>
      <c r="F77" s="193"/>
      <c r="G77" s="16">
        <v>69</v>
      </c>
      <c r="H77" s="44">
        <v>205749617</v>
      </c>
      <c r="I77" s="44">
        <v>205749617</v>
      </c>
    </row>
    <row r="78" spans="1:9" ht="12.75" customHeight="1" x14ac:dyDescent="0.2">
      <c r="A78" s="194" t="s">
        <v>67</v>
      </c>
      <c r="B78" s="194"/>
      <c r="C78" s="194"/>
      <c r="D78" s="194"/>
      <c r="E78" s="194"/>
      <c r="F78" s="194"/>
      <c r="G78" s="17">
        <v>70</v>
      </c>
      <c r="H78" s="59">
        <f>SUM(H79:H83)</f>
        <v>0</v>
      </c>
      <c r="I78" s="59">
        <f>SUM(I79:I83)</f>
        <v>0</v>
      </c>
    </row>
    <row r="79" spans="1:9" ht="12.75" customHeight="1" x14ac:dyDescent="0.2">
      <c r="A79" s="183" t="s">
        <v>68</v>
      </c>
      <c r="B79" s="183"/>
      <c r="C79" s="183"/>
      <c r="D79" s="183"/>
      <c r="E79" s="183"/>
      <c r="F79" s="183"/>
      <c r="G79" s="16">
        <v>71</v>
      </c>
      <c r="H79" s="44">
        <v>0</v>
      </c>
      <c r="I79" s="44">
        <v>0</v>
      </c>
    </row>
    <row r="80" spans="1:9" ht="12.75" customHeight="1" x14ac:dyDescent="0.2">
      <c r="A80" s="183" t="s">
        <v>69</v>
      </c>
      <c r="B80" s="183"/>
      <c r="C80" s="183"/>
      <c r="D80" s="183"/>
      <c r="E80" s="183"/>
      <c r="F80" s="183"/>
      <c r="G80" s="16">
        <v>72</v>
      </c>
      <c r="H80" s="44">
        <v>13189877</v>
      </c>
      <c r="I80" s="44">
        <v>13189877</v>
      </c>
    </row>
    <row r="81" spans="1:9" ht="12.75" customHeight="1" x14ac:dyDescent="0.2">
      <c r="A81" s="183" t="s">
        <v>70</v>
      </c>
      <c r="B81" s="183"/>
      <c r="C81" s="183"/>
      <c r="D81" s="183"/>
      <c r="E81" s="183"/>
      <c r="F81" s="183"/>
      <c r="G81" s="16">
        <v>73</v>
      </c>
      <c r="H81" s="44">
        <v>-13189877</v>
      </c>
      <c r="I81" s="44">
        <v>-13189877</v>
      </c>
    </row>
    <row r="82" spans="1:9" ht="12.75" customHeight="1" x14ac:dyDescent="0.2">
      <c r="A82" s="183" t="s">
        <v>71</v>
      </c>
      <c r="B82" s="183"/>
      <c r="C82" s="183"/>
      <c r="D82" s="183"/>
      <c r="E82" s="183"/>
      <c r="F82" s="183"/>
      <c r="G82" s="16">
        <v>74</v>
      </c>
      <c r="H82" s="44">
        <v>0</v>
      </c>
      <c r="I82" s="44">
        <v>0</v>
      </c>
    </row>
    <row r="83" spans="1:9" ht="12.75" customHeight="1" x14ac:dyDescent="0.2">
      <c r="A83" s="183" t="s">
        <v>72</v>
      </c>
      <c r="B83" s="183"/>
      <c r="C83" s="183"/>
      <c r="D83" s="183"/>
      <c r="E83" s="183"/>
      <c r="F83" s="183"/>
      <c r="G83" s="16">
        <v>75</v>
      </c>
      <c r="H83" s="44">
        <v>0</v>
      </c>
      <c r="I83" s="44">
        <v>0</v>
      </c>
    </row>
    <row r="84" spans="1:9" ht="12.75" customHeight="1" x14ac:dyDescent="0.2">
      <c r="A84" s="193" t="s">
        <v>73</v>
      </c>
      <c r="B84" s="193"/>
      <c r="C84" s="193"/>
      <c r="D84" s="193"/>
      <c r="E84" s="193"/>
      <c r="F84" s="193"/>
      <c r="G84" s="16">
        <v>76</v>
      </c>
      <c r="H84" s="44">
        <v>0</v>
      </c>
      <c r="I84" s="44">
        <v>0</v>
      </c>
    </row>
    <row r="85" spans="1:9" ht="12.75" customHeight="1" x14ac:dyDescent="0.2">
      <c r="A85" s="194" t="s">
        <v>74</v>
      </c>
      <c r="B85" s="194"/>
      <c r="C85" s="194"/>
      <c r="D85" s="194"/>
      <c r="E85" s="194"/>
      <c r="F85" s="194"/>
      <c r="G85" s="17">
        <v>77</v>
      </c>
      <c r="H85" s="59">
        <f>H86+H87+H88</f>
        <v>0</v>
      </c>
      <c r="I85" s="59">
        <f>I86+I87+I88</f>
        <v>0</v>
      </c>
    </row>
    <row r="86" spans="1:9" ht="12.75" customHeight="1" x14ac:dyDescent="0.2">
      <c r="A86" s="183" t="s">
        <v>75</v>
      </c>
      <c r="B86" s="183"/>
      <c r="C86" s="183"/>
      <c r="D86" s="183"/>
      <c r="E86" s="183"/>
      <c r="F86" s="183"/>
      <c r="G86" s="16">
        <v>78</v>
      </c>
      <c r="H86" s="58">
        <v>0</v>
      </c>
      <c r="I86" s="58">
        <v>0</v>
      </c>
    </row>
    <row r="87" spans="1:9" ht="12.75" customHeight="1" x14ac:dyDescent="0.2">
      <c r="A87" s="183" t="s">
        <v>76</v>
      </c>
      <c r="B87" s="183"/>
      <c r="C87" s="183"/>
      <c r="D87" s="183"/>
      <c r="E87" s="183"/>
      <c r="F87" s="183"/>
      <c r="G87" s="16">
        <v>79</v>
      </c>
      <c r="H87" s="58">
        <v>0</v>
      </c>
      <c r="I87" s="58">
        <v>0</v>
      </c>
    </row>
    <row r="88" spans="1:9" ht="12.75" customHeight="1" x14ac:dyDescent="0.2">
      <c r="A88" s="183" t="s">
        <v>77</v>
      </c>
      <c r="B88" s="183"/>
      <c r="C88" s="183"/>
      <c r="D88" s="183"/>
      <c r="E88" s="183"/>
      <c r="F88" s="183"/>
      <c r="G88" s="16">
        <v>80</v>
      </c>
      <c r="H88" s="58">
        <v>0</v>
      </c>
      <c r="I88" s="58">
        <v>0</v>
      </c>
    </row>
    <row r="89" spans="1:9" ht="12.75" customHeight="1" x14ac:dyDescent="0.2">
      <c r="A89" s="194" t="s">
        <v>78</v>
      </c>
      <c r="B89" s="194"/>
      <c r="C89" s="194"/>
      <c r="D89" s="194"/>
      <c r="E89" s="194"/>
      <c r="F89" s="194"/>
      <c r="G89" s="17">
        <v>81</v>
      </c>
      <c r="H89" s="59">
        <f>H90-H91</f>
        <v>-591831018</v>
      </c>
      <c r="I89" s="59">
        <f>I90-I91</f>
        <v>-592185002</v>
      </c>
    </row>
    <row r="90" spans="1:9" ht="12.75" customHeight="1" x14ac:dyDescent="0.2">
      <c r="A90" s="183" t="s">
        <v>79</v>
      </c>
      <c r="B90" s="183"/>
      <c r="C90" s="183"/>
      <c r="D90" s="183"/>
      <c r="E90" s="183"/>
      <c r="F90" s="183"/>
      <c r="G90" s="16">
        <v>82</v>
      </c>
      <c r="H90" s="44">
        <v>0</v>
      </c>
      <c r="I90" s="44">
        <v>0</v>
      </c>
    </row>
    <row r="91" spans="1:9" ht="12.75" customHeight="1" x14ac:dyDescent="0.2">
      <c r="A91" s="183" t="s">
        <v>80</v>
      </c>
      <c r="B91" s="183"/>
      <c r="C91" s="183"/>
      <c r="D91" s="183"/>
      <c r="E91" s="183"/>
      <c r="F91" s="183"/>
      <c r="G91" s="16">
        <v>83</v>
      </c>
      <c r="H91" s="44">
        <v>591831018</v>
      </c>
      <c r="I91" s="44">
        <v>592185002</v>
      </c>
    </row>
    <row r="92" spans="1:9" ht="12.75" customHeight="1" x14ac:dyDescent="0.2">
      <c r="A92" s="194" t="s">
        <v>81</v>
      </c>
      <c r="B92" s="194"/>
      <c r="C92" s="194"/>
      <c r="D92" s="194"/>
      <c r="E92" s="194"/>
      <c r="F92" s="194"/>
      <c r="G92" s="17">
        <v>84</v>
      </c>
      <c r="H92" s="59">
        <f>H93-H94</f>
        <v>-353984</v>
      </c>
      <c r="I92" s="59">
        <f>I93-I94</f>
        <v>-226755</v>
      </c>
    </row>
    <row r="93" spans="1:9" ht="12.75" customHeight="1" x14ac:dyDescent="0.2">
      <c r="A93" s="183" t="s">
        <v>82</v>
      </c>
      <c r="B93" s="183"/>
      <c r="C93" s="183"/>
      <c r="D93" s="183"/>
      <c r="E93" s="183"/>
      <c r="F93" s="183"/>
      <c r="G93" s="16">
        <v>85</v>
      </c>
      <c r="H93" s="44">
        <v>0</v>
      </c>
      <c r="I93" s="44">
        <v>0</v>
      </c>
    </row>
    <row r="94" spans="1:9" ht="12.75" customHeight="1" x14ac:dyDescent="0.2">
      <c r="A94" s="183" t="s">
        <v>83</v>
      </c>
      <c r="B94" s="183"/>
      <c r="C94" s="183"/>
      <c r="D94" s="183"/>
      <c r="E94" s="183"/>
      <c r="F94" s="183"/>
      <c r="G94" s="16">
        <v>86</v>
      </c>
      <c r="H94" s="44">
        <v>353984</v>
      </c>
      <c r="I94" s="44">
        <v>226755</v>
      </c>
    </row>
    <row r="95" spans="1:9" ht="12.75" customHeight="1" x14ac:dyDescent="0.2">
      <c r="A95" s="193" t="s">
        <v>84</v>
      </c>
      <c r="B95" s="193"/>
      <c r="C95" s="193"/>
      <c r="D95" s="193"/>
      <c r="E95" s="193"/>
      <c r="F95" s="193"/>
      <c r="G95" s="16">
        <v>87</v>
      </c>
      <c r="H95" s="44">
        <v>0</v>
      </c>
      <c r="I95" s="44">
        <v>0</v>
      </c>
    </row>
    <row r="96" spans="1:9" ht="12.75" customHeight="1" x14ac:dyDescent="0.2">
      <c r="A96" s="185" t="s">
        <v>85</v>
      </c>
      <c r="B96" s="185"/>
      <c r="C96" s="185"/>
      <c r="D96" s="185"/>
      <c r="E96" s="185"/>
      <c r="F96" s="185"/>
      <c r="G96" s="17">
        <v>88</v>
      </c>
      <c r="H96" s="59">
        <f>SUM(H97:H102)</f>
        <v>0</v>
      </c>
      <c r="I96" s="59">
        <f>SUM(I97:I102)</f>
        <v>0</v>
      </c>
    </row>
    <row r="97" spans="1:9" ht="12.75" customHeight="1" x14ac:dyDescent="0.2">
      <c r="A97" s="183" t="s">
        <v>86</v>
      </c>
      <c r="B97" s="183"/>
      <c r="C97" s="183"/>
      <c r="D97" s="183"/>
      <c r="E97" s="183"/>
      <c r="F97" s="183"/>
      <c r="G97" s="16">
        <v>89</v>
      </c>
      <c r="H97" s="44">
        <v>0</v>
      </c>
      <c r="I97" s="44">
        <v>0</v>
      </c>
    </row>
    <row r="98" spans="1:9" ht="12.75" customHeight="1" x14ac:dyDescent="0.2">
      <c r="A98" s="183" t="s">
        <v>87</v>
      </c>
      <c r="B98" s="183"/>
      <c r="C98" s="183"/>
      <c r="D98" s="183"/>
      <c r="E98" s="183"/>
      <c r="F98" s="183"/>
      <c r="G98" s="16">
        <v>90</v>
      </c>
      <c r="H98" s="44">
        <v>0</v>
      </c>
      <c r="I98" s="44">
        <v>0</v>
      </c>
    </row>
    <row r="99" spans="1:9" ht="12.75" customHeight="1" x14ac:dyDescent="0.2">
      <c r="A99" s="183" t="s">
        <v>88</v>
      </c>
      <c r="B99" s="183"/>
      <c r="C99" s="183"/>
      <c r="D99" s="183"/>
      <c r="E99" s="183"/>
      <c r="F99" s="183"/>
      <c r="G99" s="16">
        <v>91</v>
      </c>
      <c r="H99" s="44">
        <v>0</v>
      </c>
      <c r="I99" s="44">
        <v>0</v>
      </c>
    </row>
    <row r="100" spans="1:9" ht="12.75" customHeight="1" x14ac:dyDescent="0.2">
      <c r="A100" s="183" t="s">
        <v>89</v>
      </c>
      <c r="B100" s="183"/>
      <c r="C100" s="183"/>
      <c r="D100" s="183"/>
      <c r="E100" s="183"/>
      <c r="F100" s="183"/>
      <c r="G100" s="16">
        <v>92</v>
      </c>
      <c r="H100" s="58">
        <v>0</v>
      </c>
      <c r="I100" s="58">
        <v>0</v>
      </c>
    </row>
    <row r="101" spans="1:9" ht="12.75" customHeight="1" x14ac:dyDescent="0.2">
      <c r="A101" s="183" t="s">
        <v>90</v>
      </c>
      <c r="B101" s="183"/>
      <c r="C101" s="183"/>
      <c r="D101" s="183"/>
      <c r="E101" s="183"/>
      <c r="F101" s="183"/>
      <c r="G101" s="16">
        <v>93</v>
      </c>
      <c r="H101" s="58">
        <v>0</v>
      </c>
      <c r="I101" s="58">
        <v>0</v>
      </c>
    </row>
    <row r="102" spans="1:9" ht="12.75" customHeight="1" x14ac:dyDescent="0.2">
      <c r="A102" s="183" t="s">
        <v>91</v>
      </c>
      <c r="B102" s="183"/>
      <c r="C102" s="183"/>
      <c r="D102" s="183"/>
      <c r="E102" s="183"/>
      <c r="F102" s="183"/>
      <c r="G102" s="16">
        <v>94</v>
      </c>
      <c r="H102" s="58">
        <v>0</v>
      </c>
      <c r="I102" s="58">
        <v>0</v>
      </c>
    </row>
    <row r="103" spans="1:9" ht="12.75" customHeight="1" x14ac:dyDescent="0.2">
      <c r="A103" s="185" t="s">
        <v>92</v>
      </c>
      <c r="B103" s="185"/>
      <c r="C103" s="185"/>
      <c r="D103" s="185"/>
      <c r="E103" s="185"/>
      <c r="F103" s="185"/>
      <c r="G103" s="17">
        <v>95</v>
      </c>
      <c r="H103" s="59">
        <f>SUM(H104:H114)</f>
        <v>22136730</v>
      </c>
      <c r="I103" s="59">
        <f>SUM(I104:I114)</f>
        <v>0</v>
      </c>
    </row>
    <row r="104" spans="1:9" ht="12.75" customHeight="1" x14ac:dyDescent="0.2">
      <c r="A104" s="183" t="s">
        <v>93</v>
      </c>
      <c r="B104" s="183"/>
      <c r="C104" s="183"/>
      <c r="D104" s="183"/>
      <c r="E104" s="183"/>
      <c r="F104" s="183"/>
      <c r="G104" s="16">
        <v>96</v>
      </c>
      <c r="H104" s="45">
        <v>0</v>
      </c>
      <c r="I104" s="45">
        <v>0</v>
      </c>
    </row>
    <row r="105" spans="1:9" ht="12.75" customHeight="1" x14ac:dyDescent="0.2">
      <c r="A105" s="183" t="s">
        <v>94</v>
      </c>
      <c r="B105" s="183"/>
      <c r="C105" s="183"/>
      <c r="D105" s="183"/>
      <c r="E105" s="183"/>
      <c r="F105" s="183"/>
      <c r="G105" s="16">
        <v>97</v>
      </c>
      <c r="H105" s="44">
        <v>0</v>
      </c>
      <c r="I105" s="44">
        <v>0</v>
      </c>
    </row>
    <row r="106" spans="1:9" ht="12.75" customHeight="1" x14ac:dyDescent="0.2">
      <c r="A106" s="183" t="s">
        <v>95</v>
      </c>
      <c r="B106" s="183"/>
      <c r="C106" s="183"/>
      <c r="D106" s="183"/>
      <c r="E106" s="183"/>
      <c r="F106" s="183"/>
      <c r="G106" s="16">
        <v>98</v>
      </c>
      <c r="H106" s="44">
        <v>0</v>
      </c>
      <c r="I106" s="44">
        <v>0</v>
      </c>
    </row>
    <row r="107" spans="1:9" ht="22.15" customHeight="1" x14ac:dyDescent="0.2">
      <c r="A107" s="183" t="s">
        <v>96</v>
      </c>
      <c r="B107" s="183"/>
      <c r="C107" s="183"/>
      <c r="D107" s="183"/>
      <c r="E107" s="183"/>
      <c r="F107" s="183"/>
      <c r="G107" s="16">
        <v>99</v>
      </c>
      <c r="H107" s="44">
        <v>0</v>
      </c>
      <c r="I107" s="44">
        <v>0</v>
      </c>
    </row>
    <row r="108" spans="1:9" ht="12.75" customHeight="1" x14ac:dyDescent="0.2">
      <c r="A108" s="183" t="s">
        <v>97</v>
      </c>
      <c r="B108" s="183"/>
      <c r="C108" s="183"/>
      <c r="D108" s="183"/>
      <c r="E108" s="183"/>
      <c r="F108" s="183"/>
      <c r="G108" s="16">
        <v>100</v>
      </c>
      <c r="H108" s="44">
        <v>0</v>
      </c>
      <c r="I108" s="44">
        <v>0</v>
      </c>
    </row>
    <row r="109" spans="1:9" ht="12.75" customHeight="1" x14ac:dyDescent="0.2">
      <c r="A109" s="183" t="s">
        <v>98</v>
      </c>
      <c r="B109" s="183"/>
      <c r="C109" s="183"/>
      <c r="D109" s="183"/>
      <c r="E109" s="183"/>
      <c r="F109" s="183"/>
      <c r="G109" s="16">
        <v>101</v>
      </c>
      <c r="H109" s="44">
        <v>0</v>
      </c>
      <c r="I109" s="44">
        <v>0</v>
      </c>
    </row>
    <row r="110" spans="1:9" ht="12.75" customHeight="1" x14ac:dyDescent="0.2">
      <c r="A110" s="183" t="s">
        <v>99</v>
      </c>
      <c r="B110" s="183"/>
      <c r="C110" s="183"/>
      <c r="D110" s="183"/>
      <c r="E110" s="183"/>
      <c r="F110" s="183"/>
      <c r="G110" s="16">
        <v>102</v>
      </c>
      <c r="H110" s="44">
        <v>0</v>
      </c>
      <c r="I110" s="44">
        <v>0</v>
      </c>
    </row>
    <row r="111" spans="1:9" ht="12.75" customHeight="1" x14ac:dyDescent="0.2">
      <c r="A111" s="183" t="s">
        <v>100</v>
      </c>
      <c r="B111" s="183"/>
      <c r="C111" s="183"/>
      <c r="D111" s="183"/>
      <c r="E111" s="183"/>
      <c r="F111" s="183"/>
      <c r="G111" s="16">
        <v>103</v>
      </c>
      <c r="H111" s="45">
        <v>0</v>
      </c>
      <c r="I111" s="45">
        <v>0</v>
      </c>
    </row>
    <row r="112" spans="1:9" ht="12.75" customHeight="1" x14ac:dyDescent="0.2">
      <c r="A112" s="183" t="s">
        <v>101</v>
      </c>
      <c r="B112" s="183"/>
      <c r="C112" s="183"/>
      <c r="D112" s="183"/>
      <c r="E112" s="183"/>
      <c r="F112" s="183"/>
      <c r="G112" s="16">
        <v>104</v>
      </c>
      <c r="H112" s="44">
        <v>0</v>
      </c>
      <c r="I112" s="44">
        <v>0</v>
      </c>
    </row>
    <row r="113" spans="1:9" ht="12.75" customHeight="1" x14ac:dyDescent="0.2">
      <c r="A113" s="183" t="s">
        <v>102</v>
      </c>
      <c r="B113" s="183"/>
      <c r="C113" s="183"/>
      <c r="D113" s="183"/>
      <c r="E113" s="183"/>
      <c r="F113" s="183"/>
      <c r="G113" s="16">
        <v>105</v>
      </c>
      <c r="H113" s="58">
        <v>22136730</v>
      </c>
      <c r="I113" s="58">
        <v>0</v>
      </c>
    </row>
    <row r="114" spans="1:9" ht="12.75" customHeight="1" x14ac:dyDescent="0.2">
      <c r="A114" s="183" t="s">
        <v>103</v>
      </c>
      <c r="B114" s="183"/>
      <c r="C114" s="183"/>
      <c r="D114" s="183"/>
      <c r="E114" s="183"/>
      <c r="F114" s="183"/>
      <c r="G114" s="16">
        <v>106</v>
      </c>
      <c r="H114" s="58">
        <v>0</v>
      </c>
      <c r="I114" s="58">
        <v>0</v>
      </c>
    </row>
    <row r="115" spans="1:9" ht="12.75" customHeight="1" x14ac:dyDescent="0.2">
      <c r="A115" s="185" t="s">
        <v>104</v>
      </c>
      <c r="B115" s="185"/>
      <c r="C115" s="185"/>
      <c r="D115" s="185"/>
      <c r="E115" s="185"/>
      <c r="F115" s="185"/>
      <c r="G115" s="17">
        <v>107</v>
      </c>
      <c r="H115" s="59">
        <f>SUM(H116:H129)</f>
        <v>86828282</v>
      </c>
      <c r="I115" s="59">
        <f>SUM(I116:I129)</f>
        <v>102421065</v>
      </c>
    </row>
    <row r="116" spans="1:9" ht="12.75" customHeight="1" x14ac:dyDescent="0.2">
      <c r="A116" s="183" t="s">
        <v>93</v>
      </c>
      <c r="B116" s="183"/>
      <c r="C116" s="183"/>
      <c r="D116" s="183"/>
      <c r="E116" s="183"/>
      <c r="F116" s="183"/>
      <c r="G116" s="16">
        <v>108</v>
      </c>
      <c r="H116" s="44">
        <v>0</v>
      </c>
      <c r="I116" s="44">
        <v>0</v>
      </c>
    </row>
    <row r="117" spans="1:9" ht="12.75" customHeight="1" x14ac:dyDescent="0.2">
      <c r="A117" s="183" t="s">
        <v>94</v>
      </c>
      <c r="B117" s="183"/>
      <c r="C117" s="183"/>
      <c r="D117" s="183"/>
      <c r="E117" s="183"/>
      <c r="F117" s="183"/>
      <c r="G117" s="16">
        <v>109</v>
      </c>
      <c r="H117" s="44">
        <v>0</v>
      </c>
      <c r="I117" s="44">
        <v>0</v>
      </c>
    </row>
    <row r="118" spans="1:9" ht="12.75" customHeight="1" x14ac:dyDescent="0.2">
      <c r="A118" s="183" t="s">
        <v>95</v>
      </c>
      <c r="B118" s="183"/>
      <c r="C118" s="183"/>
      <c r="D118" s="183"/>
      <c r="E118" s="183"/>
      <c r="F118" s="183"/>
      <c r="G118" s="16">
        <v>110</v>
      </c>
      <c r="H118" s="44">
        <v>0</v>
      </c>
      <c r="I118" s="44">
        <v>0</v>
      </c>
    </row>
    <row r="119" spans="1:9" ht="25.9" customHeight="1" x14ac:dyDescent="0.2">
      <c r="A119" s="183" t="s">
        <v>96</v>
      </c>
      <c r="B119" s="183"/>
      <c r="C119" s="183"/>
      <c r="D119" s="183"/>
      <c r="E119" s="183"/>
      <c r="F119" s="183"/>
      <c r="G119" s="16">
        <v>111</v>
      </c>
      <c r="H119" s="44">
        <v>0</v>
      </c>
      <c r="I119" s="44">
        <v>0</v>
      </c>
    </row>
    <row r="120" spans="1:9" ht="12.75" customHeight="1" x14ac:dyDescent="0.2">
      <c r="A120" s="183" t="s">
        <v>97</v>
      </c>
      <c r="B120" s="183"/>
      <c r="C120" s="183"/>
      <c r="D120" s="183"/>
      <c r="E120" s="183"/>
      <c r="F120" s="183"/>
      <c r="G120" s="16">
        <v>112</v>
      </c>
      <c r="H120" s="44">
        <v>15995</v>
      </c>
      <c r="I120" s="44">
        <v>0</v>
      </c>
    </row>
    <row r="121" spans="1:9" ht="12.75" customHeight="1" x14ac:dyDescent="0.2">
      <c r="A121" s="183" t="s">
        <v>98</v>
      </c>
      <c r="B121" s="183"/>
      <c r="C121" s="183"/>
      <c r="D121" s="183"/>
      <c r="E121" s="183"/>
      <c r="F121" s="183"/>
      <c r="G121" s="16">
        <v>113</v>
      </c>
      <c r="H121" s="44">
        <v>42301280</v>
      </c>
      <c r="I121" s="44">
        <v>42301280</v>
      </c>
    </row>
    <row r="122" spans="1:9" ht="12.75" customHeight="1" x14ac:dyDescent="0.2">
      <c r="A122" s="183" t="s">
        <v>99</v>
      </c>
      <c r="B122" s="183"/>
      <c r="C122" s="183"/>
      <c r="D122" s="183"/>
      <c r="E122" s="183"/>
      <c r="F122" s="183"/>
      <c r="G122" s="16">
        <v>114</v>
      </c>
      <c r="H122" s="44">
        <v>36032</v>
      </c>
      <c r="I122" s="44">
        <v>0</v>
      </c>
    </row>
    <row r="123" spans="1:9" ht="12.75" customHeight="1" x14ac:dyDescent="0.2">
      <c r="A123" s="183" t="s">
        <v>100</v>
      </c>
      <c r="B123" s="183"/>
      <c r="C123" s="183"/>
      <c r="D123" s="183"/>
      <c r="E123" s="183"/>
      <c r="F123" s="183"/>
      <c r="G123" s="16">
        <v>115</v>
      </c>
      <c r="H123" s="44">
        <v>2390125</v>
      </c>
      <c r="I123" s="44">
        <v>2692116</v>
      </c>
    </row>
    <row r="124" spans="1:9" x14ac:dyDescent="0.2">
      <c r="A124" s="183" t="s">
        <v>101</v>
      </c>
      <c r="B124" s="183"/>
      <c r="C124" s="183"/>
      <c r="D124" s="183"/>
      <c r="E124" s="183"/>
      <c r="F124" s="183"/>
      <c r="G124" s="16">
        <v>116</v>
      </c>
      <c r="H124" s="44">
        <v>0</v>
      </c>
      <c r="I124" s="44">
        <v>0</v>
      </c>
    </row>
    <row r="125" spans="1:9" x14ac:dyDescent="0.2">
      <c r="A125" s="183" t="s">
        <v>105</v>
      </c>
      <c r="B125" s="183"/>
      <c r="C125" s="183"/>
      <c r="D125" s="183"/>
      <c r="E125" s="183"/>
      <c r="F125" s="183"/>
      <c r="G125" s="16">
        <v>117</v>
      </c>
      <c r="H125" s="44">
        <v>13914385</v>
      </c>
      <c r="I125" s="44">
        <v>13792458</v>
      </c>
    </row>
    <row r="126" spans="1:9" x14ac:dyDescent="0.2">
      <c r="A126" s="183" t="s">
        <v>106</v>
      </c>
      <c r="B126" s="183"/>
      <c r="C126" s="183"/>
      <c r="D126" s="183"/>
      <c r="E126" s="183"/>
      <c r="F126" s="183"/>
      <c r="G126" s="16">
        <v>118</v>
      </c>
      <c r="H126" s="44">
        <v>6599862</v>
      </c>
      <c r="I126" s="44">
        <v>28704427</v>
      </c>
    </row>
    <row r="127" spans="1:9" x14ac:dyDescent="0.2">
      <c r="A127" s="183" t="s">
        <v>107</v>
      </c>
      <c r="B127" s="183"/>
      <c r="C127" s="183"/>
      <c r="D127" s="183"/>
      <c r="E127" s="183"/>
      <c r="F127" s="183"/>
      <c r="G127" s="16">
        <v>119</v>
      </c>
      <c r="H127" s="44">
        <v>0</v>
      </c>
      <c r="I127" s="44">
        <v>0</v>
      </c>
    </row>
    <row r="128" spans="1:9" x14ac:dyDescent="0.2">
      <c r="A128" s="183" t="s">
        <v>108</v>
      </c>
      <c r="B128" s="183"/>
      <c r="C128" s="183"/>
      <c r="D128" s="183"/>
      <c r="E128" s="183"/>
      <c r="F128" s="183"/>
      <c r="G128" s="16">
        <v>120</v>
      </c>
      <c r="H128" s="58">
        <v>21565961</v>
      </c>
      <c r="I128" s="58">
        <v>14926169</v>
      </c>
    </row>
    <row r="129" spans="1:9" x14ac:dyDescent="0.2">
      <c r="A129" s="183" t="s">
        <v>109</v>
      </c>
      <c r="B129" s="183"/>
      <c r="C129" s="183"/>
      <c r="D129" s="183"/>
      <c r="E129" s="183"/>
      <c r="F129" s="183"/>
      <c r="G129" s="16">
        <v>121</v>
      </c>
      <c r="H129" s="58">
        <v>4642</v>
      </c>
      <c r="I129" s="58">
        <v>4615</v>
      </c>
    </row>
    <row r="130" spans="1:9" ht="22.15" customHeight="1" x14ac:dyDescent="0.2">
      <c r="A130" s="184" t="s">
        <v>110</v>
      </c>
      <c r="B130" s="184"/>
      <c r="C130" s="184"/>
      <c r="D130" s="184"/>
      <c r="E130" s="184"/>
      <c r="F130" s="184"/>
      <c r="G130" s="16">
        <v>122</v>
      </c>
      <c r="H130" s="58">
        <v>0</v>
      </c>
      <c r="I130" s="58">
        <v>0</v>
      </c>
    </row>
    <row r="131" spans="1:9" x14ac:dyDescent="0.2">
      <c r="A131" s="185" t="s">
        <v>111</v>
      </c>
      <c r="B131" s="185"/>
      <c r="C131" s="185"/>
      <c r="D131" s="185"/>
      <c r="E131" s="185"/>
      <c r="F131" s="185"/>
      <c r="G131" s="17">
        <v>123</v>
      </c>
      <c r="H131" s="59">
        <f>H75+H96+H103+H115+H130</f>
        <v>22452507</v>
      </c>
      <c r="I131" s="59">
        <f>I75+I96+I103+I115+I130</f>
        <v>15681805</v>
      </c>
    </row>
    <row r="132" spans="1:9" x14ac:dyDescent="0.2">
      <c r="A132" s="186" t="s">
        <v>112</v>
      </c>
      <c r="B132" s="186"/>
      <c r="C132" s="186"/>
      <c r="D132" s="186"/>
      <c r="E132" s="186"/>
      <c r="F132" s="186"/>
      <c r="G132" s="19">
        <v>124</v>
      </c>
      <c r="H132" s="60">
        <v>0</v>
      </c>
      <c r="I132" s="60">
        <v>0</v>
      </c>
    </row>
  </sheetData>
  <sheetProtection algorithmName="SHA-512" hashValue="+VqnHTzjkVc3S3UNAyFqtBJF2rwrrrS4S0uRXhbtYOd86NOqnT1Y8lCJ8CvZ4AoEDmba1gZzk9h1mWvhy0N0GQ==" saltValue="N/U478ZIGlvErLDdNzqlAg=="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disablePrompts="1"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formula1>999999999999</formula1>
    </dataValidation>
    <dataValidation type="whole" operator="notEqual" allowBlank="1" showInputMessage="1" showErrorMessage="1" errorTitle="Pogrešan upis" error="Dopušten je upis samo cjelobrojnih vrijednosti ili nule" sqref="H95:I95 H75:I75 H92:I92 H77:I89">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formula1>0</formula1>
    </dataValidation>
  </dataValidations>
  <pageMargins left="0.75" right="0.75" top="1" bottom="1" header="0.5" footer="0.5"/>
  <pageSetup paperSize="9" scale="3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view="pageBreakPreview" zoomScale="110" zoomScaleNormal="100" zoomScaleSheetLayoutView="110" workbookViewId="0">
      <selection activeCell="G51" sqref="G51"/>
    </sheetView>
  </sheetViews>
  <sheetFormatPr defaultRowHeight="12.75" x14ac:dyDescent="0.2"/>
  <cols>
    <col min="1" max="7" width="9.140625" style="11"/>
    <col min="8" max="9" width="18.5703125" style="55"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51" t="s">
        <v>114</v>
      </c>
      <c r="B1" s="207"/>
      <c r="C1" s="207"/>
      <c r="D1" s="207"/>
      <c r="E1" s="207"/>
      <c r="F1" s="207"/>
      <c r="G1" s="207"/>
      <c r="H1" s="207"/>
      <c r="I1" s="207"/>
    </row>
    <row r="2" spans="1:9" x14ac:dyDescent="0.2">
      <c r="A2" s="250" t="s">
        <v>446</v>
      </c>
      <c r="B2" s="209"/>
      <c r="C2" s="209"/>
      <c r="D2" s="209"/>
      <c r="E2" s="209"/>
      <c r="F2" s="209"/>
      <c r="G2" s="209"/>
      <c r="H2" s="209"/>
      <c r="I2" s="209"/>
    </row>
    <row r="3" spans="1:9" x14ac:dyDescent="0.2">
      <c r="A3" s="229" t="s">
        <v>361</v>
      </c>
      <c r="B3" s="230"/>
      <c r="C3" s="230"/>
      <c r="D3" s="230"/>
      <c r="E3" s="230"/>
      <c r="F3" s="230"/>
      <c r="G3" s="230"/>
      <c r="H3" s="230"/>
      <c r="I3" s="230"/>
    </row>
    <row r="4" spans="1:9" x14ac:dyDescent="0.2">
      <c r="A4" s="249" t="s">
        <v>447</v>
      </c>
      <c r="B4" s="216"/>
      <c r="C4" s="216"/>
      <c r="D4" s="216"/>
      <c r="E4" s="216"/>
      <c r="F4" s="216"/>
      <c r="G4" s="216"/>
      <c r="H4" s="216"/>
      <c r="I4" s="217"/>
    </row>
    <row r="5" spans="1:9" ht="24" thickBot="1" x14ac:dyDescent="0.25">
      <c r="A5" s="247" t="s">
        <v>2</v>
      </c>
      <c r="B5" s="222"/>
      <c r="C5" s="222"/>
      <c r="D5" s="222"/>
      <c r="E5" s="222"/>
      <c r="F5" s="223"/>
      <c r="G5" s="12" t="s">
        <v>115</v>
      </c>
      <c r="H5" s="46" t="s">
        <v>377</v>
      </c>
      <c r="I5" s="46" t="s">
        <v>353</v>
      </c>
    </row>
    <row r="6" spans="1:9" x14ac:dyDescent="0.2">
      <c r="A6" s="248">
        <v>1</v>
      </c>
      <c r="B6" s="219"/>
      <c r="C6" s="219"/>
      <c r="D6" s="219"/>
      <c r="E6" s="219"/>
      <c r="F6" s="220"/>
      <c r="G6" s="14">
        <v>2</v>
      </c>
      <c r="H6" s="20">
        <v>3</v>
      </c>
      <c r="I6" s="20">
        <v>4</v>
      </c>
    </row>
    <row r="7" spans="1:9" x14ac:dyDescent="0.2">
      <c r="A7" s="245" t="s">
        <v>128</v>
      </c>
      <c r="B7" s="245"/>
      <c r="C7" s="245"/>
      <c r="D7" s="245"/>
      <c r="E7" s="245"/>
      <c r="F7" s="245"/>
      <c r="G7" s="24">
        <v>125</v>
      </c>
      <c r="H7" s="63">
        <f>SUM(H8:H12)</f>
        <v>16638120</v>
      </c>
      <c r="I7" s="63">
        <f>SUM(I8:I12)</f>
        <v>2847346</v>
      </c>
    </row>
    <row r="8" spans="1:9" x14ac:dyDescent="0.2">
      <c r="A8" s="183" t="s">
        <v>129</v>
      </c>
      <c r="B8" s="183"/>
      <c r="C8" s="183"/>
      <c r="D8" s="183"/>
      <c r="E8" s="183"/>
      <c r="F8" s="183"/>
      <c r="G8" s="16">
        <v>126</v>
      </c>
      <c r="H8" s="58">
        <v>88056</v>
      </c>
      <c r="I8" s="58">
        <v>53568</v>
      </c>
    </row>
    <row r="9" spans="1:9" x14ac:dyDescent="0.2">
      <c r="A9" s="183" t="s">
        <v>130</v>
      </c>
      <c r="B9" s="183"/>
      <c r="C9" s="183"/>
      <c r="D9" s="183"/>
      <c r="E9" s="183"/>
      <c r="F9" s="183"/>
      <c r="G9" s="16">
        <v>127</v>
      </c>
      <c r="H9" s="58">
        <v>0</v>
      </c>
      <c r="I9" s="58">
        <v>0</v>
      </c>
    </row>
    <row r="10" spans="1:9" x14ac:dyDescent="0.2">
      <c r="A10" s="183" t="s">
        <v>131</v>
      </c>
      <c r="B10" s="183"/>
      <c r="C10" s="183"/>
      <c r="D10" s="183"/>
      <c r="E10" s="183"/>
      <c r="F10" s="183"/>
      <c r="G10" s="16">
        <v>128</v>
      </c>
      <c r="H10" s="58">
        <v>0</v>
      </c>
      <c r="I10" s="58">
        <v>0</v>
      </c>
    </row>
    <row r="11" spans="1:9" x14ac:dyDescent="0.2">
      <c r="A11" s="183" t="s">
        <v>132</v>
      </c>
      <c r="B11" s="183"/>
      <c r="C11" s="183"/>
      <c r="D11" s="183"/>
      <c r="E11" s="183"/>
      <c r="F11" s="183"/>
      <c r="G11" s="16">
        <v>129</v>
      </c>
      <c r="H11" s="58">
        <v>0</v>
      </c>
      <c r="I11" s="58">
        <v>0</v>
      </c>
    </row>
    <row r="12" spans="1:9" x14ac:dyDescent="0.2">
      <c r="A12" s="183" t="s">
        <v>133</v>
      </c>
      <c r="B12" s="183"/>
      <c r="C12" s="183"/>
      <c r="D12" s="183"/>
      <c r="E12" s="183"/>
      <c r="F12" s="183"/>
      <c r="G12" s="16">
        <v>130</v>
      </c>
      <c r="H12" s="58">
        <v>16550064</v>
      </c>
      <c r="I12" s="58">
        <v>2793778</v>
      </c>
    </row>
    <row r="13" spans="1:9" x14ac:dyDescent="0.2">
      <c r="A13" s="185" t="s">
        <v>134</v>
      </c>
      <c r="B13" s="185"/>
      <c r="C13" s="185"/>
      <c r="D13" s="185"/>
      <c r="E13" s="185"/>
      <c r="F13" s="185"/>
      <c r="G13" s="17">
        <v>131</v>
      </c>
      <c r="H13" s="59">
        <f>H14+H15+H19+H23+H24+H25+H28+H35</f>
        <v>16992104</v>
      </c>
      <c r="I13" s="59">
        <f>I14+I15+I19+I23+I24+I25+I28+I35</f>
        <v>3061030</v>
      </c>
    </row>
    <row r="14" spans="1:9" x14ac:dyDescent="0.2">
      <c r="A14" s="183" t="s">
        <v>116</v>
      </c>
      <c r="B14" s="183"/>
      <c r="C14" s="183"/>
      <c r="D14" s="183"/>
      <c r="E14" s="183"/>
      <c r="F14" s="183"/>
      <c r="G14" s="16">
        <v>132</v>
      </c>
      <c r="H14" s="58">
        <v>0</v>
      </c>
      <c r="I14" s="58">
        <v>0</v>
      </c>
    </row>
    <row r="15" spans="1:9" x14ac:dyDescent="0.2">
      <c r="A15" s="244" t="s">
        <v>135</v>
      </c>
      <c r="B15" s="244"/>
      <c r="C15" s="244"/>
      <c r="D15" s="244"/>
      <c r="E15" s="244"/>
      <c r="F15" s="244"/>
      <c r="G15" s="17">
        <v>133</v>
      </c>
      <c r="H15" s="59">
        <f>SUM(H16:H18)</f>
        <v>0</v>
      </c>
      <c r="I15" s="59">
        <f>SUM(I16:I18)</f>
        <v>316762</v>
      </c>
    </row>
    <row r="16" spans="1:9" x14ac:dyDescent="0.2">
      <c r="A16" s="243" t="s">
        <v>136</v>
      </c>
      <c r="B16" s="243"/>
      <c r="C16" s="243"/>
      <c r="D16" s="243"/>
      <c r="E16" s="243"/>
      <c r="F16" s="243"/>
      <c r="G16" s="16">
        <v>134</v>
      </c>
      <c r="H16" s="58">
        <v>0</v>
      </c>
      <c r="I16" s="58">
        <v>0</v>
      </c>
    </row>
    <row r="17" spans="1:9" x14ac:dyDescent="0.2">
      <c r="A17" s="243" t="s">
        <v>137</v>
      </c>
      <c r="B17" s="243"/>
      <c r="C17" s="243"/>
      <c r="D17" s="243"/>
      <c r="E17" s="243"/>
      <c r="F17" s="243"/>
      <c r="G17" s="16">
        <v>135</v>
      </c>
      <c r="H17" s="58">
        <v>0</v>
      </c>
      <c r="I17" s="58">
        <v>0</v>
      </c>
    </row>
    <row r="18" spans="1:9" x14ac:dyDescent="0.2">
      <c r="A18" s="243" t="s">
        <v>138</v>
      </c>
      <c r="B18" s="243"/>
      <c r="C18" s="243"/>
      <c r="D18" s="243"/>
      <c r="E18" s="243"/>
      <c r="F18" s="243"/>
      <c r="G18" s="16">
        <v>136</v>
      </c>
      <c r="H18" s="58">
        <v>0</v>
      </c>
      <c r="I18" s="58">
        <v>316762</v>
      </c>
    </row>
    <row r="19" spans="1:9" x14ac:dyDescent="0.2">
      <c r="A19" s="244" t="s">
        <v>139</v>
      </c>
      <c r="B19" s="244"/>
      <c r="C19" s="244"/>
      <c r="D19" s="244"/>
      <c r="E19" s="244"/>
      <c r="F19" s="244"/>
      <c r="G19" s="17">
        <v>137</v>
      </c>
      <c r="H19" s="59">
        <f>SUM(H20:H22)</f>
        <v>10079</v>
      </c>
      <c r="I19" s="59">
        <f>SUM(I20:I22)</f>
        <v>0</v>
      </c>
    </row>
    <row r="20" spans="1:9" x14ac:dyDescent="0.2">
      <c r="A20" s="243" t="s">
        <v>117</v>
      </c>
      <c r="B20" s="243"/>
      <c r="C20" s="243"/>
      <c r="D20" s="243"/>
      <c r="E20" s="243"/>
      <c r="F20" s="243"/>
      <c r="G20" s="16">
        <v>138</v>
      </c>
      <c r="H20" s="58">
        <v>6880</v>
      </c>
      <c r="I20" s="58">
        <v>0</v>
      </c>
    </row>
    <row r="21" spans="1:9" x14ac:dyDescent="0.2">
      <c r="A21" s="243" t="s">
        <v>118</v>
      </c>
      <c r="B21" s="243"/>
      <c r="C21" s="243"/>
      <c r="D21" s="243"/>
      <c r="E21" s="243"/>
      <c r="F21" s="243"/>
      <c r="G21" s="16">
        <v>139</v>
      </c>
      <c r="H21" s="58">
        <v>1720</v>
      </c>
      <c r="I21" s="58">
        <v>0</v>
      </c>
    </row>
    <row r="22" spans="1:9" x14ac:dyDescent="0.2">
      <c r="A22" s="243" t="s">
        <v>119</v>
      </c>
      <c r="B22" s="243"/>
      <c r="C22" s="243"/>
      <c r="D22" s="243"/>
      <c r="E22" s="243"/>
      <c r="F22" s="243"/>
      <c r="G22" s="16">
        <v>140</v>
      </c>
      <c r="H22" s="58">
        <v>1479</v>
      </c>
      <c r="I22" s="58">
        <v>0</v>
      </c>
    </row>
    <row r="23" spans="1:9" x14ac:dyDescent="0.2">
      <c r="A23" s="183" t="s">
        <v>120</v>
      </c>
      <c r="B23" s="183"/>
      <c r="C23" s="183"/>
      <c r="D23" s="183"/>
      <c r="E23" s="183"/>
      <c r="F23" s="183"/>
      <c r="G23" s="16">
        <v>141</v>
      </c>
      <c r="H23" s="58">
        <v>0</v>
      </c>
      <c r="I23" s="58">
        <v>0</v>
      </c>
    </row>
    <row r="24" spans="1:9" x14ac:dyDescent="0.2">
      <c r="A24" s="183" t="s">
        <v>121</v>
      </c>
      <c r="B24" s="183"/>
      <c r="C24" s="183"/>
      <c r="D24" s="183"/>
      <c r="E24" s="183"/>
      <c r="F24" s="183"/>
      <c r="G24" s="16">
        <v>142</v>
      </c>
      <c r="H24" s="58">
        <v>16982025</v>
      </c>
      <c r="I24" s="58">
        <v>2744268</v>
      </c>
    </row>
    <row r="25" spans="1:9" x14ac:dyDescent="0.2">
      <c r="A25" s="244" t="s">
        <v>140</v>
      </c>
      <c r="B25" s="244"/>
      <c r="C25" s="244"/>
      <c r="D25" s="244"/>
      <c r="E25" s="244"/>
      <c r="F25" s="244"/>
      <c r="G25" s="17">
        <v>143</v>
      </c>
      <c r="H25" s="59">
        <f>H26+H27</f>
        <v>0</v>
      </c>
      <c r="I25" s="59">
        <f>I26+I27</f>
        <v>0</v>
      </c>
    </row>
    <row r="26" spans="1:9" x14ac:dyDescent="0.2">
      <c r="A26" s="243" t="s">
        <v>141</v>
      </c>
      <c r="B26" s="243"/>
      <c r="C26" s="243"/>
      <c r="D26" s="243"/>
      <c r="E26" s="243"/>
      <c r="F26" s="243"/>
      <c r="G26" s="16">
        <v>144</v>
      </c>
      <c r="H26" s="58">
        <v>0</v>
      </c>
      <c r="I26" s="58">
        <v>0</v>
      </c>
    </row>
    <row r="27" spans="1:9" x14ac:dyDescent="0.2">
      <c r="A27" s="243" t="s">
        <v>142</v>
      </c>
      <c r="B27" s="243"/>
      <c r="C27" s="243"/>
      <c r="D27" s="243"/>
      <c r="E27" s="243"/>
      <c r="F27" s="243"/>
      <c r="G27" s="16">
        <v>145</v>
      </c>
      <c r="H27" s="58">
        <v>0</v>
      </c>
      <c r="I27" s="58">
        <v>0</v>
      </c>
    </row>
    <row r="28" spans="1:9" x14ac:dyDescent="0.2">
      <c r="A28" s="244" t="s">
        <v>143</v>
      </c>
      <c r="B28" s="244"/>
      <c r="C28" s="244"/>
      <c r="D28" s="244"/>
      <c r="E28" s="244"/>
      <c r="F28" s="244"/>
      <c r="G28" s="17">
        <v>146</v>
      </c>
      <c r="H28" s="59">
        <f>SUM(H29:H34)</f>
        <v>0</v>
      </c>
      <c r="I28" s="59">
        <f>SUM(I29:I34)</f>
        <v>0</v>
      </c>
    </row>
    <row r="29" spans="1:9" x14ac:dyDescent="0.2">
      <c r="A29" s="243" t="s">
        <v>144</v>
      </c>
      <c r="B29" s="243"/>
      <c r="C29" s="243"/>
      <c r="D29" s="243"/>
      <c r="E29" s="243"/>
      <c r="F29" s="243"/>
      <c r="G29" s="16">
        <v>147</v>
      </c>
      <c r="H29" s="58">
        <v>0</v>
      </c>
      <c r="I29" s="58">
        <v>0</v>
      </c>
    </row>
    <row r="30" spans="1:9" x14ac:dyDescent="0.2">
      <c r="A30" s="243" t="s">
        <v>145</v>
      </c>
      <c r="B30" s="243"/>
      <c r="C30" s="243"/>
      <c r="D30" s="243"/>
      <c r="E30" s="243"/>
      <c r="F30" s="243"/>
      <c r="G30" s="16">
        <v>148</v>
      </c>
      <c r="H30" s="58">
        <v>0</v>
      </c>
      <c r="I30" s="58">
        <v>0</v>
      </c>
    </row>
    <row r="31" spans="1:9" x14ac:dyDescent="0.2">
      <c r="A31" s="243" t="s">
        <v>146</v>
      </c>
      <c r="B31" s="243"/>
      <c r="C31" s="243"/>
      <c r="D31" s="243"/>
      <c r="E31" s="243"/>
      <c r="F31" s="243"/>
      <c r="G31" s="16">
        <v>149</v>
      </c>
      <c r="H31" s="58">
        <v>0</v>
      </c>
      <c r="I31" s="58">
        <v>0</v>
      </c>
    </row>
    <row r="32" spans="1:9" x14ac:dyDescent="0.2">
      <c r="A32" s="243" t="s">
        <v>147</v>
      </c>
      <c r="B32" s="243"/>
      <c r="C32" s="243"/>
      <c r="D32" s="243"/>
      <c r="E32" s="243"/>
      <c r="F32" s="243"/>
      <c r="G32" s="16">
        <v>150</v>
      </c>
      <c r="H32" s="58">
        <v>0</v>
      </c>
      <c r="I32" s="58">
        <v>0</v>
      </c>
    </row>
    <row r="33" spans="1:9" x14ac:dyDescent="0.2">
      <c r="A33" s="243" t="s">
        <v>148</v>
      </c>
      <c r="B33" s="243"/>
      <c r="C33" s="243"/>
      <c r="D33" s="243"/>
      <c r="E33" s="243"/>
      <c r="F33" s="243"/>
      <c r="G33" s="16">
        <v>151</v>
      </c>
      <c r="H33" s="58">
        <v>0</v>
      </c>
      <c r="I33" s="58">
        <v>0</v>
      </c>
    </row>
    <row r="34" spans="1:9" x14ac:dyDescent="0.2">
      <c r="A34" s="243" t="s">
        <v>149</v>
      </c>
      <c r="B34" s="243"/>
      <c r="C34" s="243"/>
      <c r="D34" s="243"/>
      <c r="E34" s="243"/>
      <c r="F34" s="243"/>
      <c r="G34" s="16">
        <v>152</v>
      </c>
      <c r="H34" s="58">
        <v>0</v>
      </c>
      <c r="I34" s="58">
        <v>0</v>
      </c>
    </row>
    <row r="35" spans="1:9" x14ac:dyDescent="0.2">
      <c r="A35" s="183" t="s">
        <v>122</v>
      </c>
      <c r="B35" s="183"/>
      <c r="C35" s="183"/>
      <c r="D35" s="183"/>
      <c r="E35" s="183"/>
      <c r="F35" s="183"/>
      <c r="G35" s="16">
        <v>153</v>
      </c>
      <c r="H35" s="58">
        <v>0</v>
      </c>
      <c r="I35" s="58">
        <v>0</v>
      </c>
    </row>
    <row r="36" spans="1:9" x14ac:dyDescent="0.2">
      <c r="A36" s="185" t="s">
        <v>150</v>
      </c>
      <c r="B36" s="185"/>
      <c r="C36" s="185"/>
      <c r="D36" s="185"/>
      <c r="E36" s="185"/>
      <c r="F36" s="185"/>
      <c r="G36" s="17">
        <v>154</v>
      </c>
      <c r="H36" s="59">
        <f>SUM(H37:H46)</f>
        <v>0</v>
      </c>
      <c r="I36" s="59">
        <f>SUM(I37:I46)</f>
        <v>0</v>
      </c>
    </row>
    <row r="37" spans="1:9" x14ac:dyDescent="0.2">
      <c r="A37" s="183" t="s">
        <v>151</v>
      </c>
      <c r="B37" s="183"/>
      <c r="C37" s="183"/>
      <c r="D37" s="183"/>
      <c r="E37" s="183"/>
      <c r="F37" s="183"/>
      <c r="G37" s="16">
        <v>155</v>
      </c>
      <c r="H37" s="58">
        <v>0</v>
      </c>
      <c r="I37" s="58">
        <v>0</v>
      </c>
    </row>
    <row r="38" spans="1:9" ht="25.15" customHeight="1" x14ac:dyDescent="0.2">
      <c r="A38" s="183" t="s">
        <v>152</v>
      </c>
      <c r="B38" s="183"/>
      <c r="C38" s="183"/>
      <c r="D38" s="183"/>
      <c r="E38" s="183"/>
      <c r="F38" s="183"/>
      <c r="G38" s="16">
        <v>156</v>
      </c>
      <c r="H38" s="58">
        <v>0</v>
      </c>
      <c r="I38" s="58">
        <v>0</v>
      </c>
    </row>
    <row r="39" spans="1:9" ht="28.15" customHeight="1" x14ac:dyDescent="0.2">
      <c r="A39" s="183" t="s">
        <v>153</v>
      </c>
      <c r="B39" s="183"/>
      <c r="C39" s="183"/>
      <c r="D39" s="183"/>
      <c r="E39" s="183"/>
      <c r="F39" s="183"/>
      <c r="G39" s="16">
        <v>157</v>
      </c>
      <c r="H39" s="58">
        <v>0</v>
      </c>
      <c r="I39" s="58">
        <v>0</v>
      </c>
    </row>
    <row r="40" spans="1:9" ht="28.15" customHeight="1" x14ac:dyDescent="0.2">
      <c r="A40" s="183" t="s">
        <v>154</v>
      </c>
      <c r="B40" s="183"/>
      <c r="C40" s="183"/>
      <c r="D40" s="183"/>
      <c r="E40" s="183"/>
      <c r="F40" s="183"/>
      <c r="G40" s="16">
        <v>158</v>
      </c>
      <c r="H40" s="58">
        <v>0</v>
      </c>
      <c r="I40" s="58">
        <v>0</v>
      </c>
    </row>
    <row r="41" spans="1:9" ht="22.9" customHeight="1" x14ac:dyDescent="0.2">
      <c r="A41" s="183" t="s">
        <v>155</v>
      </c>
      <c r="B41" s="183"/>
      <c r="C41" s="183"/>
      <c r="D41" s="183"/>
      <c r="E41" s="183"/>
      <c r="F41" s="183"/>
      <c r="G41" s="16">
        <v>159</v>
      </c>
      <c r="H41" s="58">
        <v>0</v>
      </c>
      <c r="I41" s="58">
        <v>0</v>
      </c>
    </row>
    <row r="42" spans="1:9" x14ac:dyDescent="0.2">
      <c r="A42" s="183" t="s">
        <v>156</v>
      </c>
      <c r="B42" s="183"/>
      <c r="C42" s="183"/>
      <c r="D42" s="183"/>
      <c r="E42" s="183"/>
      <c r="F42" s="183"/>
      <c r="G42" s="16">
        <v>160</v>
      </c>
      <c r="H42" s="58">
        <v>0</v>
      </c>
      <c r="I42" s="58">
        <v>0</v>
      </c>
    </row>
    <row r="43" spans="1:9" x14ac:dyDescent="0.2">
      <c r="A43" s="183" t="s">
        <v>157</v>
      </c>
      <c r="B43" s="183"/>
      <c r="C43" s="183"/>
      <c r="D43" s="183"/>
      <c r="E43" s="183"/>
      <c r="F43" s="183"/>
      <c r="G43" s="16">
        <v>161</v>
      </c>
      <c r="H43" s="58">
        <v>0</v>
      </c>
      <c r="I43" s="58">
        <v>0</v>
      </c>
    </row>
    <row r="44" spans="1:9" x14ac:dyDescent="0.2">
      <c r="A44" s="183" t="s">
        <v>158</v>
      </c>
      <c r="B44" s="183"/>
      <c r="C44" s="183"/>
      <c r="D44" s="183"/>
      <c r="E44" s="183"/>
      <c r="F44" s="183"/>
      <c r="G44" s="16">
        <v>162</v>
      </c>
      <c r="H44" s="58">
        <v>0</v>
      </c>
      <c r="I44" s="58">
        <v>0</v>
      </c>
    </row>
    <row r="45" spans="1:9" x14ac:dyDescent="0.2">
      <c r="A45" s="183" t="s">
        <v>159</v>
      </c>
      <c r="B45" s="183"/>
      <c r="C45" s="183"/>
      <c r="D45" s="183"/>
      <c r="E45" s="183"/>
      <c r="F45" s="183"/>
      <c r="G45" s="16">
        <v>163</v>
      </c>
      <c r="H45" s="58">
        <v>0</v>
      </c>
      <c r="I45" s="58">
        <v>0</v>
      </c>
    </row>
    <row r="46" spans="1:9" x14ac:dyDescent="0.2">
      <c r="A46" s="183" t="s">
        <v>160</v>
      </c>
      <c r="B46" s="183"/>
      <c r="C46" s="183"/>
      <c r="D46" s="183"/>
      <c r="E46" s="183"/>
      <c r="F46" s="183"/>
      <c r="G46" s="16">
        <v>164</v>
      </c>
      <c r="H46" s="58">
        <v>0</v>
      </c>
      <c r="I46" s="58">
        <v>0</v>
      </c>
    </row>
    <row r="47" spans="1:9" x14ac:dyDescent="0.2">
      <c r="A47" s="185" t="s">
        <v>161</v>
      </c>
      <c r="B47" s="185"/>
      <c r="C47" s="185"/>
      <c r="D47" s="185"/>
      <c r="E47" s="185"/>
      <c r="F47" s="185"/>
      <c r="G47" s="17">
        <v>165</v>
      </c>
      <c r="H47" s="59">
        <f>SUM(H48:H54)</f>
        <v>0</v>
      </c>
      <c r="I47" s="59">
        <f>SUM(I48:I54)</f>
        <v>13071</v>
      </c>
    </row>
    <row r="48" spans="1:9" ht="23.45" customHeight="1" x14ac:dyDescent="0.2">
      <c r="A48" s="183" t="s">
        <v>162</v>
      </c>
      <c r="B48" s="183"/>
      <c r="C48" s="183"/>
      <c r="D48" s="183"/>
      <c r="E48" s="183"/>
      <c r="F48" s="183"/>
      <c r="G48" s="16">
        <v>166</v>
      </c>
      <c r="H48" s="58">
        <v>0</v>
      </c>
      <c r="I48" s="58">
        <v>0</v>
      </c>
    </row>
    <row r="49" spans="1:9" x14ac:dyDescent="0.2">
      <c r="A49" s="240" t="s">
        <v>163</v>
      </c>
      <c r="B49" s="240"/>
      <c r="C49" s="240"/>
      <c r="D49" s="240"/>
      <c r="E49" s="240"/>
      <c r="F49" s="240"/>
      <c r="G49" s="16">
        <v>167</v>
      </c>
      <c r="H49" s="58">
        <v>0</v>
      </c>
      <c r="I49" s="58">
        <v>0</v>
      </c>
    </row>
    <row r="50" spans="1:9" x14ac:dyDescent="0.2">
      <c r="A50" s="240" t="s">
        <v>164</v>
      </c>
      <c r="B50" s="240"/>
      <c r="C50" s="240"/>
      <c r="D50" s="240"/>
      <c r="E50" s="240"/>
      <c r="F50" s="240"/>
      <c r="G50" s="16">
        <v>168</v>
      </c>
      <c r="H50" s="58">
        <v>0</v>
      </c>
      <c r="I50" s="58">
        <v>0</v>
      </c>
    </row>
    <row r="51" spans="1:9" x14ac:dyDescent="0.2">
      <c r="A51" s="240" t="s">
        <v>165</v>
      </c>
      <c r="B51" s="240"/>
      <c r="C51" s="240"/>
      <c r="D51" s="240"/>
      <c r="E51" s="240"/>
      <c r="F51" s="240"/>
      <c r="G51" s="16">
        <v>169</v>
      </c>
      <c r="H51" s="58">
        <v>0</v>
      </c>
      <c r="I51" s="58">
        <v>13071</v>
      </c>
    </row>
    <row r="52" spans="1:9" x14ac:dyDescent="0.2">
      <c r="A52" s="240" t="s">
        <v>166</v>
      </c>
      <c r="B52" s="240"/>
      <c r="C52" s="240"/>
      <c r="D52" s="240"/>
      <c r="E52" s="240"/>
      <c r="F52" s="240"/>
      <c r="G52" s="16">
        <v>170</v>
      </c>
      <c r="H52" s="58">
        <v>0</v>
      </c>
      <c r="I52" s="58">
        <v>0</v>
      </c>
    </row>
    <row r="53" spans="1:9" x14ac:dyDescent="0.2">
      <c r="A53" s="240" t="s">
        <v>167</v>
      </c>
      <c r="B53" s="240"/>
      <c r="C53" s="240"/>
      <c r="D53" s="240"/>
      <c r="E53" s="240"/>
      <c r="F53" s="240"/>
      <c r="G53" s="16">
        <v>171</v>
      </c>
      <c r="H53" s="58">
        <v>0</v>
      </c>
      <c r="I53" s="58">
        <v>0</v>
      </c>
    </row>
    <row r="54" spans="1:9" x14ac:dyDescent="0.2">
      <c r="A54" s="240" t="s">
        <v>168</v>
      </c>
      <c r="B54" s="240"/>
      <c r="C54" s="240"/>
      <c r="D54" s="240"/>
      <c r="E54" s="240"/>
      <c r="F54" s="240"/>
      <c r="G54" s="16">
        <v>172</v>
      </c>
      <c r="H54" s="58">
        <v>0</v>
      </c>
      <c r="I54" s="58">
        <v>0</v>
      </c>
    </row>
    <row r="55" spans="1:9" ht="30.6" customHeight="1" x14ac:dyDescent="0.2">
      <c r="A55" s="184" t="s">
        <v>169</v>
      </c>
      <c r="B55" s="184"/>
      <c r="C55" s="184"/>
      <c r="D55" s="184"/>
      <c r="E55" s="184"/>
      <c r="F55" s="184"/>
      <c r="G55" s="16">
        <v>173</v>
      </c>
      <c r="H55" s="58">
        <v>0</v>
      </c>
      <c r="I55" s="58">
        <v>0</v>
      </c>
    </row>
    <row r="56" spans="1:9" x14ac:dyDescent="0.2">
      <c r="A56" s="184" t="s">
        <v>170</v>
      </c>
      <c r="B56" s="184"/>
      <c r="C56" s="184"/>
      <c r="D56" s="184"/>
      <c r="E56" s="184"/>
      <c r="F56" s="184"/>
      <c r="G56" s="16">
        <v>174</v>
      </c>
      <c r="H56" s="58">
        <v>0</v>
      </c>
      <c r="I56" s="58">
        <v>0</v>
      </c>
    </row>
    <row r="57" spans="1:9" ht="28.9" customHeight="1" x14ac:dyDescent="0.2">
      <c r="A57" s="184" t="s">
        <v>171</v>
      </c>
      <c r="B57" s="184"/>
      <c r="C57" s="184"/>
      <c r="D57" s="184"/>
      <c r="E57" s="184"/>
      <c r="F57" s="184"/>
      <c r="G57" s="16">
        <v>175</v>
      </c>
      <c r="H57" s="58">
        <v>0</v>
      </c>
      <c r="I57" s="58">
        <v>0</v>
      </c>
    </row>
    <row r="58" spans="1:9" x14ac:dyDescent="0.2">
      <c r="A58" s="184" t="s">
        <v>172</v>
      </c>
      <c r="B58" s="184"/>
      <c r="C58" s="184"/>
      <c r="D58" s="184"/>
      <c r="E58" s="184"/>
      <c r="F58" s="184"/>
      <c r="G58" s="16">
        <v>176</v>
      </c>
      <c r="H58" s="58">
        <v>0</v>
      </c>
      <c r="I58" s="58">
        <v>0</v>
      </c>
    </row>
    <row r="59" spans="1:9" x14ac:dyDescent="0.2">
      <c r="A59" s="185" t="s">
        <v>173</v>
      </c>
      <c r="B59" s="185"/>
      <c r="C59" s="185"/>
      <c r="D59" s="185"/>
      <c r="E59" s="185"/>
      <c r="F59" s="185"/>
      <c r="G59" s="17">
        <v>177</v>
      </c>
      <c r="H59" s="59">
        <f>H7+H36+H55+H56</f>
        <v>16638120</v>
      </c>
      <c r="I59" s="59">
        <f>I7+I36+I55+I56</f>
        <v>2847346</v>
      </c>
    </row>
    <row r="60" spans="1:9" x14ac:dyDescent="0.2">
      <c r="A60" s="185" t="s">
        <v>174</v>
      </c>
      <c r="B60" s="185"/>
      <c r="C60" s="185"/>
      <c r="D60" s="185"/>
      <c r="E60" s="185"/>
      <c r="F60" s="185"/>
      <c r="G60" s="17">
        <v>178</v>
      </c>
      <c r="H60" s="59">
        <f>H13+H47+H57+H58</f>
        <v>16992104</v>
      </c>
      <c r="I60" s="59">
        <f>I13+I47+I57+I58</f>
        <v>3074101</v>
      </c>
    </row>
    <row r="61" spans="1:9" x14ac:dyDescent="0.2">
      <c r="A61" s="185" t="s">
        <v>175</v>
      </c>
      <c r="B61" s="185"/>
      <c r="C61" s="185"/>
      <c r="D61" s="185"/>
      <c r="E61" s="185"/>
      <c r="F61" s="185"/>
      <c r="G61" s="17">
        <v>179</v>
      </c>
      <c r="H61" s="59">
        <f>H59-H60</f>
        <v>-353984</v>
      </c>
      <c r="I61" s="59">
        <f>I59-I60</f>
        <v>-226755</v>
      </c>
    </row>
    <row r="62" spans="1:9" x14ac:dyDescent="0.2">
      <c r="A62" s="242" t="s">
        <v>176</v>
      </c>
      <c r="B62" s="242"/>
      <c r="C62" s="242"/>
      <c r="D62" s="242"/>
      <c r="E62" s="242"/>
      <c r="F62" s="242"/>
      <c r="G62" s="17">
        <v>180</v>
      </c>
      <c r="H62" s="59">
        <f>+IF((H59-H60)&gt;0,(H59-H60),0)</f>
        <v>0</v>
      </c>
      <c r="I62" s="59">
        <f>+IF((I59-I60)&gt;0,(I59-I60),0)</f>
        <v>0</v>
      </c>
    </row>
    <row r="63" spans="1:9" x14ac:dyDescent="0.2">
      <c r="A63" s="242" t="s">
        <v>177</v>
      </c>
      <c r="B63" s="242"/>
      <c r="C63" s="242"/>
      <c r="D63" s="242"/>
      <c r="E63" s="242"/>
      <c r="F63" s="242"/>
      <c r="G63" s="17">
        <v>181</v>
      </c>
      <c r="H63" s="59">
        <f>+IF((H59-H60)&lt;0,(H59-H60),0)</f>
        <v>-353984</v>
      </c>
      <c r="I63" s="59">
        <f>+IF((I59-I60)&lt;0,(I59-I60),0)</f>
        <v>-226755</v>
      </c>
    </row>
    <row r="64" spans="1:9" x14ac:dyDescent="0.2">
      <c r="A64" s="184" t="s">
        <v>123</v>
      </c>
      <c r="B64" s="184"/>
      <c r="C64" s="184"/>
      <c r="D64" s="184"/>
      <c r="E64" s="184"/>
      <c r="F64" s="184"/>
      <c r="G64" s="16">
        <v>182</v>
      </c>
      <c r="H64" s="58">
        <v>0</v>
      </c>
      <c r="I64" s="58">
        <v>0</v>
      </c>
    </row>
    <row r="65" spans="1:9" x14ac:dyDescent="0.2">
      <c r="A65" s="185" t="s">
        <v>178</v>
      </c>
      <c r="B65" s="185"/>
      <c r="C65" s="185"/>
      <c r="D65" s="185"/>
      <c r="E65" s="185"/>
      <c r="F65" s="185"/>
      <c r="G65" s="17">
        <v>183</v>
      </c>
      <c r="H65" s="59">
        <f>H61-H64</f>
        <v>-353984</v>
      </c>
      <c r="I65" s="59">
        <f>I61-I64</f>
        <v>-226755</v>
      </c>
    </row>
    <row r="66" spans="1:9" x14ac:dyDescent="0.2">
      <c r="A66" s="242" t="s">
        <v>179</v>
      </c>
      <c r="B66" s="242"/>
      <c r="C66" s="242"/>
      <c r="D66" s="242"/>
      <c r="E66" s="242"/>
      <c r="F66" s="242"/>
      <c r="G66" s="17">
        <v>184</v>
      </c>
      <c r="H66" s="59">
        <f>+IF((H61-H64)&gt;0,(H61-H64),0)</f>
        <v>0</v>
      </c>
      <c r="I66" s="59">
        <f>+IF((I61-I64)&gt;0,(I61-I64),0)</f>
        <v>0</v>
      </c>
    </row>
    <row r="67" spans="1:9" x14ac:dyDescent="0.2">
      <c r="A67" s="246" t="s">
        <v>180</v>
      </c>
      <c r="B67" s="246"/>
      <c r="C67" s="246"/>
      <c r="D67" s="246"/>
      <c r="E67" s="246"/>
      <c r="F67" s="246"/>
      <c r="G67" s="18">
        <v>185</v>
      </c>
      <c r="H67" s="64">
        <f>+IF((H61-H64)&lt;0,(H61-H64),0)</f>
        <v>-353984</v>
      </c>
      <c r="I67" s="64">
        <f>+IF((I61-I64)&lt;0,(I61-I64),0)</f>
        <v>-226755</v>
      </c>
    </row>
    <row r="68" spans="1:9" x14ac:dyDescent="0.2">
      <c r="A68" s="201" t="s">
        <v>181</v>
      </c>
      <c r="B68" s="201"/>
      <c r="C68" s="201"/>
      <c r="D68" s="201"/>
      <c r="E68" s="201"/>
      <c r="F68" s="201"/>
      <c r="G68" s="233"/>
      <c r="H68" s="233"/>
      <c r="I68" s="233"/>
    </row>
    <row r="69" spans="1:9" ht="25.9" customHeight="1" x14ac:dyDescent="0.2">
      <c r="A69" s="185" t="s">
        <v>182</v>
      </c>
      <c r="B69" s="185"/>
      <c r="C69" s="185"/>
      <c r="D69" s="185"/>
      <c r="E69" s="185"/>
      <c r="F69" s="185"/>
      <c r="G69" s="17">
        <v>186</v>
      </c>
      <c r="H69" s="59">
        <f>H70-H71</f>
        <v>0</v>
      </c>
      <c r="I69" s="59">
        <f>I70-I71</f>
        <v>0</v>
      </c>
    </row>
    <row r="70" spans="1:9" x14ac:dyDescent="0.2">
      <c r="A70" s="240" t="s">
        <v>183</v>
      </c>
      <c r="B70" s="240"/>
      <c r="C70" s="240"/>
      <c r="D70" s="240"/>
      <c r="E70" s="240"/>
      <c r="F70" s="240"/>
      <c r="G70" s="16">
        <v>187</v>
      </c>
      <c r="H70" s="58">
        <v>0</v>
      </c>
      <c r="I70" s="58">
        <v>0</v>
      </c>
    </row>
    <row r="71" spans="1:9" x14ac:dyDescent="0.2">
      <c r="A71" s="240" t="s">
        <v>184</v>
      </c>
      <c r="B71" s="240"/>
      <c r="C71" s="240"/>
      <c r="D71" s="240"/>
      <c r="E71" s="240"/>
      <c r="F71" s="240"/>
      <c r="G71" s="16">
        <v>188</v>
      </c>
      <c r="H71" s="58">
        <v>0</v>
      </c>
      <c r="I71" s="58">
        <v>0</v>
      </c>
    </row>
    <row r="72" spans="1:9" x14ac:dyDescent="0.2">
      <c r="A72" s="184" t="s">
        <v>185</v>
      </c>
      <c r="B72" s="184"/>
      <c r="C72" s="184"/>
      <c r="D72" s="184"/>
      <c r="E72" s="184"/>
      <c r="F72" s="184"/>
      <c r="G72" s="16">
        <v>189</v>
      </c>
      <c r="H72" s="58">
        <v>0</v>
      </c>
      <c r="I72" s="58">
        <v>0</v>
      </c>
    </row>
    <row r="73" spans="1:9" x14ac:dyDescent="0.2">
      <c r="A73" s="242" t="s">
        <v>186</v>
      </c>
      <c r="B73" s="242"/>
      <c r="C73" s="242"/>
      <c r="D73" s="242"/>
      <c r="E73" s="242"/>
      <c r="F73" s="242"/>
      <c r="G73" s="17">
        <v>190</v>
      </c>
      <c r="H73" s="117">
        <v>0</v>
      </c>
      <c r="I73" s="117">
        <v>0</v>
      </c>
    </row>
    <row r="74" spans="1:9" x14ac:dyDescent="0.2">
      <c r="A74" s="246" t="s">
        <v>187</v>
      </c>
      <c r="B74" s="246"/>
      <c r="C74" s="246"/>
      <c r="D74" s="246"/>
      <c r="E74" s="246"/>
      <c r="F74" s="246"/>
      <c r="G74" s="18">
        <v>191</v>
      </c>
      <c r="H74" s="118">
        <v>0</v>
      </c>
      <c r="I74" s="118">
        <v>0</v>
      </c>
    </row>
    <row r="75" spans="1:9" x14ac:dyDescent="0.2">
      <c r="A75" s="201" t="s">
        <v>188</v>
      </c>
      <c r="B75" s="201"/>
      <c r="C75" s="201"/>
      <c r="D75" s="201"/>
      <c r="E75" s="201"/>
      <c r="F75" s="201"/>
      <c r="G75" s="233"/>
      <c r="H75" s="233"/>
      <c r="I75" s="233"/>
    </row>
    <row r="76" spans="1:9" x14ac:dyDescent="0.2">
      <c r="A76" s="185" t="s">
        <v>189</v>
      </c>
      <c r="B76" s="185"/>
      <c r="C76" s="185"/>
      <c r="D76" s="185"/>
      <c r="E76" s="185"/>
      <c r="F76" s="185"/>
      <c r="G76" s="17">
        <v>192</v>
      </c>
      <c r="H76" s="117">
        <f>+H61-H69</f>
        <v>-353984</v>
      </c>
      <c r="I76" s="117">
        <f>+I61-I69</f>
        <v>-226755</v>
      </c>
    </row>
    <row r="77" spans="1:9" x14ac:dyDescent="0.2">
      <c r="A77" s="241" t="s">
        <v>190</v>
      </c>
      <c r="B77" s="241"/>
      <c r="C77" s="241"/>
      <c r="D77" s="241"/>
      <c r="E77" s="241"/>
      <c r="F77" s="241"/>
      <c r="G77" s="22">
        <v>193</v>
      </c>
      <c r="H77" s="65">
        <v>0</v>
      </c>
      <c r="I77" s="65">
        <v>0</v>
      </c>
    </row>
    <row r="78" spans="1:9" x14ac:dyDescent="0.2">
      <c r="A78" s="241" t="s">
        <v>191</v>
      </c>
      <c r="B78" s="241"/>
      <c r="C78" s="241"/>
      <c r="D78" s="241"/>
      <c r="E78" s="241"/>
      <c r="F78" s="241"/>
      <c r="G78" s="22">
        <v>194</v>
      </c>
      <c r="H78" s="65">
        <v>0</v>
      </c>
      <c r="I78" s="65">
        <v>0</v>
      </c>
    </row>
    <row r="79" spans="1:9" x14ac:dyDescent="0.2">
      <c r="A79" s="185" t="s">
        <v>192</v>
      </c>
      <c r="B79" s="185"/>
      <c r="C79" s="185"/>
      <c r="D79" s="185"/>
      <c r="E79" s="185"/>
      <c r="F79" s="185"/>
      <c r="G79" s="17">
        <v>195</v>
      </c>
      <c r="H79" s="117">
        <f>+H64-H72</f>
        <v>0</v>
      </c>
      <c r="I79" s="117">
        <f>+I64-I72</f>
        <v>0</v>
      </c>
    </row>
    <row r="80" spans="1:9" x14ac:dyDescent="0.2">
      <c r="A80" s="185" t="s">
        <v>193</v>
      </c>
      <c r="B80" s="185"/>
      <c r="C80" s="185"/>
      <c r="D80" s="185"/>
      <c r="E80" s="185"/>
      <c r="F80" s="185"/>
      <c r="G80" s="17">
        <v>196</v>
      </c>
      <c r="H80" s="117">
        <f>+H76-H79</f>
        <v>-353984</v>
      </c>
      <c r="I80" s="117">
        <f>+I76-I79</f>
        <v>-226755</v>
      </c>
    </row>
    <row r="81" spans="1:9" x14ac:dyDescent="0.2">
      <c r="A81" s="242" t="s">
        <v>194</v>
      </c>
      <c r="B81" s="242"/>
      <c r="C81" s="242"/>
      <c r="D81" s="242"/>
      <c r="E81" s="242"/>
      <c r="F81" s="242"/>
      <c r="G81" s="17">
        <v>197</v>
      </c>
      <c r="H81" s="117">
        <f>+H76-H79</f>
        <v>-353984</v>
      </c>
      <c r="I81" s="117">
        <f>+I76-I79</f>
        <v>-226755</v>
      </c>
    </row>
    <row r="82" spans="1:9" x14ac:dyDescent="0.2">
      <c r="A82" s="246" t="s">
        <v>195</v>
      </c>
      <c r="B82" s="246"/>
      <c r="C82" s="246"/>
      <c r="D82" s="246"/>
      <c r="E82" s="246"/>
      <c r="F82" s="246"/>
      <c r="G82" s="18">
        <v>198</v>
      </c>
      <c r="H82" s="118">
        <f>+H79-H76</f>
        <v>353984</v>
      </c>
      <c r="I82" s="118">
        <f>+I79-I76</f>
        <v>226755</v>
      </c>
    </row>
    <row r="83" spans="1:9" x14ac:dyDescent="0.2">
      <c r="A83" s="201" t="s">
        <v>124</v>
      </c>
      <c r="B83" s="201"/>
      <c r="C83" s="201"/>
      <c r="D83" s="201"/>
      <c r="E83" s="201"/>
      <c r="F83" s="201"/>
      <c r="G83" s="233"/>
      <c r="H83" s="233"/>
      <c r="I83" s="233"/>
    </row>
    <row r="84" spans="1:9" x14ac:dyDescent="0.2">
      <c r="A84" s="234" t="s">
        <v>196</v>
      </c>
      <c r="B84" s="234"/>
      <c r="C84" s="234"/>
      <c r="D84" s="234"/>
      <c r="E84" s="234"/>
      <c r="F84" s="234"/>
      <c r="G84" s="17">
        <v>199</v>
      </c>
      <c r="H84" s="53">
        <f>H85+H86</f>
        <v>0</v>
      </c>
      <c r="I84" s="53">
        <f>I85+I86</f>
        <v>0</v>
      </c>
    </row>
    <row r="85" spans="1:9" x14ac:dyDescent="0.2">
      <c r="A85" s="235" t="s">
        <v>197</v>
      </c>
      <c r="B85" s="235"/>
      <c r="C85" s="235"/>
      <c r="D85" s="235"/>
      <c r="E85" s="235"/>
      <c r="F85" s="235"/>
      <c r="G85" s="16">
        <v>200</v>
      </c>
      <c r="H85" s="52">
        <v>0</v>
      </c>
      <c r="I85" s="52">
        <v>0</v>
      </c>
    </row>
    <row r="86" spans="1:9" x14ac:dyDescent="0.2">
      <c r="A86" s="236" t="s">
        <v>198</v>
      </c>
      <c r="B86" s="236"/>
      <c r="C86" s="236"/>
      <c r="D86" s="236"/>
      <c r="E86" s="236"/>
      <c r="F86" s="236"/>
      <c r="G86" s="19">
        <v>201</v>
      </c>
      <c r="H86" s="66">
        <v>0</v>
      </c>
      <c r="I86" s="66">
        <v>0</v>
      </c>
    </row>
    <row r="87" spans="1:9" x14ac:dyDescent="0.2">
      <c r="A87" s="237" t="s">
        <v>126</v>
      </c>
      <c r="B87" s="237"/>
      <c r="C87" s="237"/>
      <c r="D87" s="237"/>
      <c r="E87" s="237"/>
      <c r="F87" s="237"/>
      <c r="G87" s="238"/>
      <c r="H87" s="238"/>
      <c r="I87" s="238"/>
    </row>
    <row r="88" spans="1:9" x14ac:dyDescent="0.2">
      <c r="A88" s="239" t="s">
        <v>199</v>
      </c>
      <c r="B88" s="239"/>
      <c r="C88" s="239"/>
      <c r="D88" s="239"/>
      <c r="E88" s="239"/>
      <c r="F88" s="239"/>
      <c r="G88" s="16">
        <v>202</v>
      </c>
      <c r="H88" s="52">
        <v>0</v>
      </c>
      <c r="I88" s="52">
        <v>0</v>
      </c>
    </row>
    <row r="89" spans="1:9" ht="24.6" customHeight="1" x14ac:dyDescent="0.2">
      <c r="A89" s="231" t="s">
        <v>200</v>
      </c>
      <c r="B89" s="231"/>
      <c r="C89" s="231"/>
      <c r="D89" s="231"/>
      <c r="E89" s="231"/>
      <c r="F89" s="231"/>
      <c r="G89" s="17">
        <v>203</v>
      </c>
      <c r="H89" s="53">
        <f>SUM(H90:H97)</f>
        <v>0</v>
      </c>
      <c r="I89" s="53">
        <f>SUM(I90:I97)</f>
        <v>0</v>
      </c>
    </row>
    <row r="90" spans="1:9" x14ac:dyDescent="0.2">
      <c r="A90" s="240" t="s">
        <v>201</v>
      </c>
      <c r="B90" s="240"/>
      <c r="C90" s="240"/>
      <c r="D90" s="240"/>
      <c r="E90" s="240"/>
      <c r="F90" s="240"/>
      <c r="G90" s="16">
        <v>204</v>
      </c>
      <c r="H90" s="52">
        <v>0</v>
      </c>
      <c r="I90" s="52">
        <v>0</v>
      </c>
    </row>
    <row r="91" spans="1:9" ht="21.6" customHeight="1" x14ac:dyDescent="0.2">
      <c r="A91" s="240" t="s">
        <v>202</v>
      </c>
      <c r="B91" s="240"/>
      <c r="C91" s="240"/>
      <c r="D91" s="240"/>
      <c r="E91" s="240"/>
      <c r="F91" s="240"/>
      <c r="G91" s="16">
        <v>205</v>
      </c>
      <c r="H91" s="52">
        <v>0</v>
      </c>
      <c r="I91" s="52">
        <v>0</v>
      </c>
    </row>
    <row r="92" spans="1:9" ht="21.6" customHeight="1" x14ac:dyDescent="0.2">
      <c r="A92" s="240" t="s">
        <v>203</v>
      </c>
      <c r="B92" s="240"/>
      <c r="C92" s="240"/>
      <c r="D92" s="240"/>
      <c r="E92" s="240"/>
      <c r="F92" s="240"/>
      <c r="G92" s="16">
        <v>206</v>
      </c>
      <c r="H92" s="52">
        <v>0</v>
      </c>
      <c r="I92" s="52">
        <v>0</v>
      </c>
    </row>
    <row r="93" spans="1:9" x14ac:dyDescent="0.2">
      <c r="A93" s="240" t="s">
        <v>204</v>
      </c>
      <c r="B93" s="240"/>
      <c r="C93" s="240"/>
      <c r="D93" s="240"/>
      <c r="E93" s="240"/>
      <c r="F93" s="240"/>
      <c r="G93" s="16">
        <v>207</v>
      </c>
      <c r="H93" s="52">
        <v>0</v>
      </c>
      <c r="I93" s="52">
        <v>0</v>
      </c>
    </row>
    <row r="94" spans="1:9" x14ac:dyDescent="0.2">
      <c r="A94" s="240" t="s">
        <v>205</v>
      </c>
      <c r="B94" s="240"/>
      <c r="C94" s="240"/>
      <c r="D94" s="240"/>
      <c r="E94" s="240"/>
      <c r="F94" s="240"/>
      <c r="G94" s="16">
        <v>208</v>
      </c>
      <c r="H94" s="52">
        <v>0</v>
      </c>
      <c r="I94" s="52">
        <v>0</v>
      </c>
    </row>
    <row r="95" spans="1:9" ht="20.45" customHeight="1" x14ac:dyDescent="0.2">
      <c r="A95" s="240" t="s">
        <v>206</v>
      </c>
      <c r="B95" s="240"/>
      <c r="C95" s="240"/>
      <c r="D95" s="240"/>
      <c r="E95" s="240"/>
      <c r="F95" s="240"/>
      <c r="G95" s="16">
        <v>209</v>
      </c>
      <c r="H95" s="52">
        <v>0</v>
      </c>
      <c r="I95" s="52">
        <v>0</v>
      </c>
    </row>
    <row r="96" spans="1:9" x14ac:dyDescent="0.2">
      <c r="A96" s="240" t="s">
        <v>207</v>
      </c>
      <c r="B96" s="240"/>
      <c r="C96" s="240"/>
      <c r="D96" s="240"/>
      <c r="E96" s="240"/>
      <c r="F96" s="240"/>
      <c r="G96" s="16">
        <v>210</v>
      </c>
      <c r="H96" s="52">
        <v>0</v>
      </c>
      <c r="I96" s="52">
        <v>0</v>
      </c>
    </row>
    <row r="97" spans="1:9" x14ac:dyDescent="0.2">
      <c r="A97" s="240" t="s">
        <v>208</v>
      </c>
      <c r="B97" s="240"/>
      <c r="C97" s="240"/>
      <c r="D97" s="240"/>
      <c r="E97" s="240"/>
      <c r="F97" s="240"/>
      <c r="G97" s="16">
        <v>211</v>
      </c>
      <c r="H97" s="52">
        <v>0</v>
      </c>
      <c r="I97" s="52">
        <v>0</v>
      </c>
    </row>
    <row r="98" spans="1:9" x14ac:dyDescent="0.2">
      <c r="A98" s="239" t="s">
        <v>127</v>
      </c>
      <c r="B98" s="239"/>
      <c r="C98" s="239"/>
      <c r="D98" s="239"/>
      <c r="E98" s="239"/>
      <c r="F98" s="239"/>
      <c r="G98" s="16">
        <v>212</v>
      </c>
      <c r="H98" s="52">
        <v>0</v>
      </c>
      <c r="I98" s="52">
        <v>0</v>
      </c>
    </row>
    <row r="99" spans="1:9" ht="27.6" customHeight="1" x14ac:dyDescent="0.2">
      <c r="A99" s="231" t="s">
        <v>209</v>
      </c>
      <c r="B99" s="231"/>
      <c r="C99" s="231"/>
      <c r="D99" s="231"/>
      <c r="E99" s="231"/>
      <c r="F99" s="231"/>
      <c r="G99" s="17">
        <v>213</v>
      </c>
      <c r="H99" s="53">
        <f>H89-H98</f>
        <v>0</v>
      </c>
      <c r="I99" s="53">
        <f>I89-I98</f>
        <v>0</v>
      </c>
    </row>
    <row r="100" spans="1:9" x14ac:dyDescent="0.2">
      <c r="A100" s="232" t="s">
        <v>210</v>
      </c>
      <c r="B100" s="232"/>
      <c r="C100" s="232"/>
      <c r="D100" s="232"/>
      <c r="E100" s="232"/>
      <c r="F100" s="232"/>
      <c r="G100" s="18">
        <v>214</v>
      </c>
      <c r="H100" s="54">
        <f>H88+H99</f>
        <v>0</v>
      </c>
      <c r="I100" s="54">
        <f>I88+I99</f>
        <v>0</v>
      </c>
    </row>
    <row r="101" spans="1:9" x14ac:dyDescent="0.2">
      <c r="A101" s="201" t="s">
        <v>211</v>
      </c>
      <c r="B101" s="201"/>
      <c r="C101" s="201"/>
      <c r="D101" s="201"/>
      <c r="E101" s="201"/>
      <c r="F101" s="201"/>
      <c r="G101" s="233"/>
      <c r="H101" s="233"/>
      <c r="I101" s="233"/>
    </row>
    <row r="102" spans="1:9" x14ac:dyDescent="0.2">
      <c r="A102" s="234" t="s">
        <v>212</v>
      </c>
      <c r="B102" s="234"/>
      <c r="C102" s="234"/>
      <c r="D102" s="234"/>
      <c r="E102" s="234"/>
      <c r="F102" s="234"/>
      <c r="G102" s="17">
        <v>215</v>
      </c>
      <c r="H102" s="53">
        <f>H103+H104</f>
        <v>0</v>
      </c>
      <c r="I102" s="53">
        <f>I103+I104</f>
        <v>0</v>
      </c>
    </row>
    <row r="103" spans="1:9" x14ac:dyDescent="0.2">
      <c r="A103" s="235" t="s">
        <v>125</v>
      </c>
      <c r="B103" s="235"/>
      <c r="C103" s="235"/>
      <c r="D103" s="235"/>
      <c r="E103" s="235"/>
      <c r="F103" s="235"/>
      <c r="G103" s="16">
        <v>216</v>
      </c>
      <c r="H103" s="52">
        <v>0</v>
      </c>
      <c r="I103" s="52">
        <v>0</v>
      </c>
    </row>
    <row r="104" spans="1:9" x14ac:dyDescent="0.2">
      <c r="A104" s="236" t="s">
        <v>213</v>
      </c>
      <c r="B104" s="236"/>
      <c r="C104" s="236"/>
      <c r="D104" s="236"/>
      <c r="E104" s="236"/>
      <c r="F104" s="236"/>
      <c r="G104" s="19">
        <v>217</v>
      </c>
      <c r="H104" s="66">
        <v>0</v>
      </c>
      <c r="I104" s="66">
        <v>0</v>
      </c>
    </row>
  </sheetData>
  <sheetProtection algorithmName="SHA-512" hashValue="MlaTiCAWi5+jqK4yz5e05jX2rCmluJYAuJhCblAU5OEsEslUcohyyXeuw+AGFYyaqgrhYhTdUFhiEVTPspdV8A==" saltValue="doXG12pcmRcxFXjN0jR1vw=="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9"/>
  <sheetViews>
    <sheetView view="pageBreakPreview" zoomScale="110" zoomScaleNormal="100" workbookViewId="0">
      <selection activeCell="H11" sqref="H11"/>
    </sheetView>
  </sheetViews>
  <sheetFormatPr defaultColWidth="9.140625" defaultRowHeight="12.75" x14ac:dyDescent="0.2"/>
  <cols>
    <col min="1" max="6" width="9.140625" style="11"/>
    <col min="7" max="7" width="9.140625" style="23"/>
    <col min="8" max="9" width="16.28515625" style="55" customWidth="1"/>
    <col min="10" max="16384" width="9.140625" style="11"/>
  </cols>
  <sheetData>
    <row r="1" spans="1:9" x14ac:dyDescent="0.2">
      <c r="A1" s="251" t="s">
        <v>214</v>
      </c>
      <c r="B1" s="279"/>
      <c r="C1" s="279"/>
      <c r="D1" s="279"/>
      <c r="E1" s="279"/>
      <c r="F1" s="279"/>
      <c r="G1" s="279"/>
      <c r="H1" s="279"/>
      <c r="I1" s="279"/>
    </row>
    <row r="2" spans="1:9" x14ac:dyDescent="0.2">
      <c r="A2" s="250" t="s">
        <v>448</v>
      </c>
      <c r="B2" s="209"/>
      <c r="C2" s="209"/>
      <c r="D2" s="209"/>
      <c r="E2" s="209"/>
      <c r="F2" s="209"/>
      <c r="G2" s="209"/>
      <c r="H2" s="209"/>
      <c r="I2" s="209"/>
    </row>
    <row r="3" spans="1:9" x14ac:dyDescent="0.2">
      <c r="A3" s="281" t="s">
        <v>361</v>
      </c>
      <c r="B3" s="282"/>
      <c r="C3" s="282"/>
      <c r="D3" s="282"/>
      <c r="E3" s="282"/>
      <c r="F3" s="282"/>
      <c r="G3" s="282"/>
      <c r="H3" s="282"/>
      <c r="I3" s="282"/>
    </row>
    <row r="4" spans="1:9" x14ac:dyDescent="0.2">
      <c r="A4" s="280" t="s">
        <v>447</v>
      </c>
      <c r="B4" s="216"/>
      <c r="C4" s="216"/>
      <c r="D4" s="216"/>
      <c r="E4" s="216"/>
      <c r="F4" s="216"/>
      <c r="G4" s="216"/>
      <c r="H4" s="216"/>
      <c r="I4" s="217"/>
    </row>
    <row r="5" spans="1:9" ht="23.25" thickBot="1" x14ac:dyDescent="0.25">
      <c r="A5" s="283" t="s">
        <v>2</v>
      </c>
      <c r="B5" s="284"/>
      <c r="C5" s="284"/>
      <c r="D5" s="284"/>
      <c r="E5" s="284"/>
      <c r="F5" s="285"/>
      <c r="G5" s="13" t="s">
        <v>115</v>
      </c>
      <c r="H5" s="46" t="s">
        <v>377</v>
      </c>
      <c r="I5" s="46" t="s">
        <v>353</v>
      </c>
    </row>
    <row r="6" spans="1:9" x14ac:dyDescent="0.2">
      <c r="A6" s="286">
        <v>1</v>
      </c>
      <c r="B6" s="287"/>
      <c r="C6" s="287"/>
      <c r="D6" s="287"/>
      <c r="E6" s="287"/>
      <c r="F6" s="288"/>
      <c r="G6" s="20">
        <v>2</v>
      </c>
      <c r="H6" s="20" t="s">
        <v>215</v>
      </c>
      <c r="I6" s="20" t="s">
        <v>216</v>
      </c>
    </row>
    <row r="7" spans="1:9" x14ac:dyDescent="0.2">
      <c r="A7" s="258" t="s">
        <v>217</v>
      </c>
      <c r="B7" s="259"/>
      <c r="C7" s="259"/>
      <c r="D7" s="259"/>
      <c r="E7" s="259"/>
      <c r="F7" s="259"/>
      <c r="G7" s="259"/>
      <c r="H7" s="259"/>
      <c r="I7" s="260"/>
    </row>
    <row r="8" spans="1:9" ht="12.75" customHeight="1" x14ac:dyDescent="0.2">
      <c r="A8" s="261" t="s">
        <v>218</v>
      </c>
      <c r="B8" s="262"/>
      <c r="C8" s="262"/>
      <c r="D8" s="262"/>
      <c r="E8" s="262"/>
      <c r="F8" s="263"/>
      <c r="G8" s="21">
        <v>1</v>
      </c>
      <c r="H8" s="47">
        <v>-353984</v>
      </c>
      <c r="I8" s="47">
        <v>-226755</v>
      </c>
    </row>
    <row r="9" spans="1:9" ht="12.75" customHeight="1" x14ac:dyDescent="0.2">
      <c r="A9" s="276" t="s">
        <v>219</v>
      </c>
      <c r="B9" s="277"/>
      <c r="C9" s="277"/>
      <c r="D9" s="277"/>
      <c r="E9" s="277"/>
      <c r="F9" s="278"/>
      <c r="G9" s="17">
        <v>2</v>
      </c>
      <c r="H9" s="48">
        <f>H10+H11+H12+H13+H14+H15+H16+H17</f>
        <v>0</v>
      </c>
      <c r="I9" s="48">
        <f>I10+I11+I12+I13+I14+I15+I16+I17</f>
        <v>48382</v>
      </c>
    </row>
    <row r="10" spans="1:9" ht="12.75" customHeight="1" x14ac:dyDescent="0.2">
      <c r="A10" s="273" t="s">
        <v>220</v>
      </c>
      <c r="B10" s="274"/>
      <c r="C10" s="274"/>
      <c r="D10" s="274"/>
      <c r="E10" s="274"/>
      <c r="F10" s="275"/>
      <c r="G10" s="22">
        <v>3</v>
      </c>
      <c r="H10" s="49">
        <v>0</v>
      </c>
      <c r="I10" s="49">
        <v>0</v>
      </c>
    </row>
    <row r="11" spans="1:9" ht="31.15" customHeight="1" x14ac:dyDescent="0.2">
      <c r="A11" s="273" t="s">
        <v>385</v>
      </c>
      <c r="B11" s="274"/>
      <c r="C11" s="274"/>
      <c r="D11" s="274"/>
      <c r="E11" s="274"/>
      <c r="F11" s="275"/>
      <c r="G11" s="22">
        <v>4</v>
      </c>
      <c r="H11" s="49">
        <v>0</v>
      </c>
      <c r="I11" s="49">
        <v>0</v>
      </c>
    </row>
    <row r="12" spans="1:9" ht="28.15" customHeight="1" x14ac:dyDescent="0.2">
      <c r="A12" s="273" t="s">
        <v>386</v>
      </c>
      <c r="B12" s="274"/>
      <c r="C12" s="274"/>
      <c r="D12" s="274"/>
      <c r="E12" s="274"/>
      <c r="F12" s="275"/>
      <c r="G12" s="22">
        <v>5</v>
      </c>
      <c r="H12" s="49">
        <v>0</v>
      </c>
      <c r="I12" s="49">
        <v>13071</v>
      </c>
    </row>
    <row r="13" spans="1:9" ht="12.75" customHeight="1" x14ac:dyDescent="0.2">
      <c r="A13" s="273" t="s">
        <v>221</v>
      </c>
      <c r="B13" s="274"/>
      <c r="C13" s="274"/>
      <c r="D13" s="274"/>
      <c r="E13" s="274"/>
      <c r="F13" s="275"/>
      <c r="G13" s="22">
        <v>6</v>
      </c>
      <c r="H13" s="49">
        <v>0</v>
      </c>
      <c r="I13" s="49">
        <v>0</v>
      </c>
    </row>
    <row r="14" spans="1:9" ht="12.75" customHeight="1" x14ac:dyDescent="0.2">
      <c r="A14" s="273" t="s">
        <v>222</v>
      </c>
      <c r="B14" s="274"/>
      <c r="C14" s="274"/>
      <c r="D14" s="274"/>
      <c r="E14" s="274"/>
      <c r="F14" s="275"/>
      <c r="G14" s="22">
        <v>7</v>
      </c>
      <c r="H14" s="49">
        <v>0</v>
      </c>
      <c r="I14" s="49">
        <v>0</v>
      </c>
    </row>
    <row r="15" spans="1:9" ht="12.75" customHeight="1" x14ac:dyDescent="0.2">
      <c r="A15" s="273" t="s">
        <v>223</v>
      </c>
      <c r="B15" s="274"/>
      <c r="C15" s="274"/>
      <c r="D15" s="274"/>
      <c r="E15" s="274"/>
      <c r="F15" s="275"/>
      <c r="G15" s="22">
        <v>8</v>
      </c>
      <c r="H15" s="49">
        <v>0</v>
      </c>
      <c r="I15" s="49">
        <v>0</v>
      </c>
    </row>
    <row r="16" spans="1:9" ht="12.75" customHeight="1" x14ac:dyDescent="0.2">
      <c r="A16" s="273" t="s">
        <v>224</v>
      </c>
      <c r="B16" s="274"/>
      <c r="C16" s="274"/>
      <c r="D16" s="274"/>
      <c r="E16" s="274"/>
      <c r="F16" s="275"/>
      <c r="G16" s="22">
        <v>9</v>
      </c>
      <c r="H16" s="49">
        <v>0</v>
      </c>
      <c r="I16" s="49">
        <v>0</v>
      </c>
    </row>
    <row r="17" spans="1:9" ht="27.6" customHeight="1" x14ac:dyDescent="0.2">
      <c r="A17" s="273" t="s">
        <v>225</v>
      </c>
      <c r="B17" s="274"/>
      <c r="C17" s="274"/>
      <c r="D17" s="274"/>
      <c r="E17" s="274"/>
      <c r="F17" s="275"/>
      <c r="G17" s="22">
        <v>10</v>
      </c>
      <c r="H17" s="49">
        <v>0</v>
      </c>
      <c r="I17" s="49">
        <v>35311</v>
      </c>
    </row>
    <row r="18" spans="1:9" ht="29.45" customHeight="1" x14ac:dyDescent="0.2">
      <c r="A18" s="252" t="s">
        <v>388</v>
      </c>
      <c r="B18" s="253"/>
      <c r="C18" s="253"/>
      <c r="D18" s="253"/>
      <c r="E18" s="253"/>
      <c r="F18" s="254"/>
      <c r="G18" s="17">
        <v>11</v>
      </c>
      <c r="H18" s="48">
        <f>H8+H9</f>
        <v>-353984</v>
      </c>
      <c r="I18" s="48">
        <f>I8+I9</f>
        <v>-178373</v>
      </c>
    </row>
    <row r="19" spans="1:9" ht="12.75" customHeight="1" x14ac:dyDescent="0.2">
      <c r="A19" s="276" t="s">
        <v>226</v>
      </c>
      <c r="B19" s="277"/>
      <c r="C19" s="277"/>
      <c r="D19" s="277"/>
      <c r="E19" s="277"/>
      <c r="F19" s="278"/>
      <c r="G19" s="17">
        <v>12</v>
      </c>
      <c r="H19" s="48">
        <f>H20+H21+H22+H23</f>
        <v>353984</v>
      </c>
      <c r="I19" s="48">
        <f>I20+I21+I22+I23</f>
        <v>178373</v>
      </c>
    </row>
    <row r="20" spans="1:9" ht="12.75" customHeight="1" x14ac:dyDescent="0.2">
      <c r="A20" s="273" t="s">
        <v>227</v>
      </c>
      <c r="B20" s="274"/>
      <c r="C20" s="274"/>
      <c r="D20" s="274"/>
      <c r="E20" s="274"/>
      <c r="F20" s="275"/>
      <c r="G20" s="22">
        <v>13</v>
      </c>
      <c r="H20" s="49">
        <v>19037287</v>
      </c>
      <c r="I20" s="49">
        <v>6809906</v>
      </c>
    </row>
    <row r="21" spans="1:9" ht="12.75" customHeight="1" x14ac:dyDescent="0.2">
      <c r="A21" s="273" t="s">
        <v>228</v>
      </c>
      <c r="B21" s="274"/>
      <c r="C21" s="274"/>
      <c r="D21" s="274"/>
      <c r="E21" s="274"/>
      <c r="F21" s="275"/>
      <c r="G21" s="22">
        <v>14</v>
      </c>
      <c r="H21" s="49">
        <v>-166734</v>
      </c>
      <c r="I21" s="49">
        <v>8259</v>
      </c>
    </row>
    <row r="22" spans="1:9" ht="12.75" customHeight="1" x14ac:dyDescent="0.2">
      <c r="A22" s="273" t="s">
        <v>229</v>
      </c>
      <c r="B22" s="274"/>
      <c r="C22" s="274"/>
      <c r="D22" s="274"/>
      <c r="E22" s="274"/>
      <c r="F22" s="275"/>
      <c r="G22" s="22">
        <v>15</v>
      </c>
      <c r="H22" s="49">
        <v>-23484799</v>
      </c>
      <c r="I22" s="49">
        <v>-6639792</v>
      </c>
    </row>
    <row r="23" spans="1:9" ht="12.75" customHeight="1" x14ac:dyDescent="0.2">
      <c r="A23" s="273" t="s">
        <v>230</v>
      </c>
      <c r="B23" s="274"/>
      <c r="C23" s="274"/>
      <c r="D23" s="274"/>
      <c r="E23" s="274"/>
      <c r="F23" s="275"/>
      <c r="G23" s="22">
        <v>16</v>
      </c>
      <c r="H23" s="49">
        <v>4968230</v>
      </c>
      <c r="I23" s="49">
        <v>0</v>
      </c>
    </row>
    <row r="24" spans="1:9" ht="12.75" customHeight="1" x14ac:dyDescent="0.2">
      <c r="A24" s="252" t="s">
        <v>231</v>
      </c>
      <c r="B24" s="253"/>
      <c r="C24" s="253"/>
      <c r="D24" s="253"/>
      <c r="E24" s="253"/>
      <c r="F24" s="254"/>
      <c r="G24" s="17">
        <v>17</v>
      </c>
      <c r="H24" s="48">
        <f>H18+H19</f>
        <v>0</v>
      </c>
      <c r="I24" s="48">
        <f>I18+I19</f>
        <v>0</v>
      </c>
    </row>
    <row r="25" spans="1:9" ht="12.75" customHeight="1" x14ac:dyDescent="0.2">
      <c r="A25" s="264" t="s">
        <v>232</v>
      </c>
      <c r="B25" s="265"/>
      <c r="C25" s="265"/>
      <c r="D25" s="265"/>
      <c r="E25" s="265"/>
      <c r="F25" s="266"/>
      <c r="G25" s="22">
        <v>18</v>
      </c>
      <c r="H25" s="49">
        <v>0</v>
      </c>
      <c r="I25" s="49">
        <v>0</v>
      </c>
    </row>
    <row r="26" spans="1:9" ht="12.75" customHeight="1" x14ac:dyDescent="0.2">
      <c r="A26" s="264" t="s">
        <v>233</v>
      </c>
      <c r="B26" s="265"/>
      <c r="C26" s="265"/>
      <c r="D26" s="265"/>
      <c r="E26" s="265"/>
      <c r="F26" s="266"/>
      <c r="G26" s="22">
        <v>19</v>
      </c>
      <c r="H26" s="49">
        <v>0</v>
      </c>
      <c r="I26" s="49">
        <v>0</v>
      </c>
    </row>
    <row r="27" spans="1:9" ht="28.9" customHeight="1" x14ac:dyDescent="0.2">
      <c r="A27" s="255" t="s">
        <v>234</v>
      </c>
      <c r="B27" s="256"/>
      <c r="C27" s="256"/>
      <c r="D27" s="256"/>
      <c r="E27" s="256"/>
      <c r="F27" s="257"/>
      <c r="G27" s="18">
        <v>20</v>
      </c>
      <c r="H27" s="50">
        <f>H24+H25+H26</f>
        <v>0</v>
      </c>
      <c r="I27" s="50">
        <f>I24+I25+I26</f>
        <v>0</v>
      </c>
    </row>
    <row r="28" spans="1:9" x14ac:dyDescent="0.2">
      <c r="A28" s="258" t="s">
        <v>235</v>
      </c>
      <c r="B28" s="259"/>
      <c r="C28" s="259"/>
      <c r="D28" s="259"/>
      <c r="E28" s="259"/>
      <c r="F28" s="259"/>
      <c r="G28" s="259"/>
      <c r="H28" s="259"/>
      <c r="I28" s="260"/>
    </row>
    <row r="29" spans="1:9" ht="23.45" customHeight="1" x14ac:dyDescent="0.2">
      <c r="A29" s="261" t="s">
        <v>236</v>
      </c>
      <c r="B29" s="262"/>
      <c r="C29" s="262"/>
      <c r="D29" s="262"/>
      <c r="E29" s="262"/>
      <c r="F29" s="263"/>
      <c r="G29" s="21">
        <v>21</v>
      </c>
      <c r="H29" s="51">
        <v>0</v>
      </c>
      <c r="I29" s="51">
        <v>0</v>
      </c>
    </row>
    <row r="30" spans="1:9" ht="12.75" customHeight="1" x14ac:dyDescent="0.2">
      <c r="A30" s="264" t="s">
        <v>237</v>
      </c>
      <c r="B30" s="265"/>
      <c r="C30" s="265"/>
      <c r="D30" s="265"/>
      <c r="E30" s="265"/>
      <c r="F30" s="266"/>
      <c r="G30" s="22">
        <v>22</v>
      </c>
      <c r="H30" s="52">
        <v>0</v>
      </c>
      <c r="I30" s="52">
        <v>0</v>
      </c>
    </row>
    <row r="31" spans="1:9" ht="12.75" customHeight="1" x14ac:dyDescent="0.2">
      <c r="A31" s="264" t="s">
        <v>238</v>
      </c>
      <c r="B31" s="265"/>
      <c r="C31" s="265"/>
      <c r="D31" s="265"/>
      <c r="E31" s="265"/>
      <c r="F31" s="266"/>
      <c r="G31" s="22">
        <v>23</v>
      </c>
      <c r="H31" s="52">
        <v>0</v>
      </c>
      <c r="I31" s="52">
        <v>0</v>
      </c>
    </row>
    <row r="32" spans="1:9" ht="12.75" customHeight="1" x14ac:dyDescent="0.2">
      <c r="A32" s="264" t="s">
        <v>239</v>
      </c>
      <c r="B32" s="265"/>
      <c r="C32" s="265"/>
      <c r="D32" s="265"/>
      <c r="E32" s="265"/>
      <c r="F32" s="266"/>
      <c r="G32" s="22">
        <v>24</v>
      </c>
      <c r="H32" s="52">
        <v>0</v>
      </c>
      <c r="I32" s="52">
        <v>0</v>
      </c>
    </row>
    <row r="33" spans="1:9" ht="12.75" customHeight="1" x14ac:dyDescent="0.2">
      <c r="A33" s="264" t="s">
        <v>240</v>
      </c>
      <c r="B33" s="265"/>
      <c r="C33" s="265"/>
      <c r="D33" s="265"/>
      <c r="E33" s="265"/>
      <c r="F33" s="266"/>
      <c r="G33" s="22">
        <v>25</v>
      </c>
      <c r="H33" s="52">
        <v>0</v>
      </c>
      <c r="I33" s="52">
        <v>0</v>
      </c>
    </row>
    <row r="34" spans="1:9" ht="12.75" customHeight="1" x14ac:dyDescent="0.2">
      <c r="A34" s="264" t="s">
        <v>241</v>
      </c>
      <c r="B34" s="265"/>
      <c r="C34" s="265"/>
      <c r="D34" s="265"/>
      <c r="E34" s="265"/>
      <c r="F34" s="266"/>
      <c r="G34" s="22">
        <v>26</v>
      </c>
      <c r="H34" s="52">
        <v>0</v>
      </c>
      <c r="I34" s="52">
        <v>0</v>
      </c>
    </row>
    <row r="35" spans="1:9" ht="27.6" customHeight="1" x14ac:dyDescent="0.2">
      <c r="A35" s="252" t="s">
        <v>242</v>
      </c>
      <c r="B35" s="253"/>
      <c r="C35" s="253"/>
      <c r="D35" s="253"/>
      <c r="E35" s="253"/>
      <c r="F35" s="254"/>
      <c r="G35" s="17">
        <v>27</v>
      </c>
      <c r="H35" s="53">
        <f>H29+H30+H31+H32+H33+H34</f>
        <v>0</v>
      </c>
      <c r="I35" s="53">
        <f>I29+I30+I31+I32+I33+I34</f>
        <v>0</v>
      </c>
    </row>
    <row r="36" spans="1:9" ht="26.45" customHeight="1" x14ac:dyDescent="0.2">
      <c r="A36" s="264" t="s">
        <v>243</v>
      </c>
      <c r="B36" s="265"/>
      <c r="C36" s="265"/>
      <c r="D36" s="265"/>
      <c r="E36" s="265"/>
      <c r="F36" s="266"/>
      <c r="G36" s="22">
        <v>28</v>
      </c>
      <c r="H36" s="52">
        <v>0</v>
      </c>
      <c r="I36" s="52">
        <v>0</v>
      </c>
    </row>
    <row r="37" spans="1:9" ht="12.75" customHeight="1" x14ac:dyDescent="0.2">
      <c r="A37" s="264" t="s">
        <v>244</v>
      </c>
      <c r="B37" s="265"/>
      <c r="C37" s="265"/>
      <c r="D37" s="265"/>
      <c r="E37" s="265"/>
      <c r="F37" s="266"/>
      <c r="G37" s="22">
        <v>29</v>
      </c>
      <c r="H37" s="52">
        <v>0</v>
      </c>
      <c r="I37" s="52">
        <v>0</v>
      </c>
    </row>
    <row r="38" spans="1:9" ht="12.75" customHeight="1" x14ac:dyDescent="0.2">
      <c r="A38" s="264" t="s">
        <v>245</v>
      </c>
      <c r="B38" s="265"/>
      <c r="C38" s="265"/>
      <c r="D38" s="265"/>
      <c r="E38" s="265"/>
      <c r="F38" s="266"/>
      <c r="G38" s="22">
        <v>30</v>
      </c>
      <c r="H38" s="52">
        <v>0</v>
      </c>
      <c r="I38" s="52">
        <v>0</v>
      </c>
    </row>
    <row r="39" spans="1:9" ht="12.75" customHeight="1" x14ac:dyDescent="0.2">
      <c r="A39" s="264" t="s">
        <v>246</v>
      </c>
      <c r="B39" s="265"/>
      <c r="C39" s="265"/>
      <c r="D39" s="265"/>
      <c r="E39" s="265"/>
      <c r="F39" s="266"/>
      <c r="G39" s="22">
        <v>31</v>
      </c>
      <c r="H39" s="52">
        <v>0</v>
      </c>
      <c r="I39" s="52">
        <v>0</v>
      </c>
    </row>
    <row r="40" spans="1:9" ht="12.75" customHeight="1" x14ac:dyDescent="0.2">
      <c r="A40" s="264" t="s">
        <v>247</v>
      </c>
      <c r="B40" s="265"/>
      <c r="C40" s="265"/>
      <c r="D40" s="265"/>
      <c r="E40" s="265"/>
      <c r="F40" s="266"/>
      <c r="G40" s="22">
        <v>32</v>
      </c>
      <c r="H40" s="52">
        <v>0</v>
      </c>
      <c r="I40" s="52">
        <v>0</v>
      </c>
    </row>
    <row r="41" spans="1:9" ht="22.9" customHeight="1" x14ac:dyDescent="0.2">
      <c r="A41" s="252" t="s">
        <v>248</v>
      </c>
      <c r="B41" s="253"/>
      <c r="C41" s="253"/>
      <c r="D41" s="253"/>
      <c r="E41" s="253"/>
      <c r="F41" s="254"/>
      <c r="G41" s="17">
        <v>33</v>
      </c>
      <c r="H41" s="53">
        <f>H36+H37+H38+H39+H40</f>
        <v>0</v>
      </c>
      <c r="I41" s="53">
        <f>I36+I37+I38+I39+I40</f>
        <v>0</v>
      </c>
    </row>
    <row r="42" spans="1:9" ht="30.6" customHeight="1" x14ac:dyDescent="0.2">
      <c r="A42" s="255" t="s">
        <v>249</v>
      </c>
      <c r="B42" s="256"/>
      <c r="C42" s="256"/>
      <c r="D42" s="256"/>
      <c r="E42" s="256"/>
      <c r="F42" s="257"/>
      <c r="G42" s="18">
        <v>34</v>
      </c>
      <c r="H42" s="54">
        <f>H35+H41</f>
        <v>0</v>
      </c>
      <c r="I42" s="54">
        <f>I35+I41</f>
        <v>0</v>
      </c>
    </row>
    <row r="43" spans="1:9" x14ac:dyDescent="0.2">
      <c r="A43" s="258" t="s">
        <v>250</v>
      </c>
      <c r="B43" s="259"/>
      <c r="C43" s="259"/>
      <c r="D43" s="259"/>
      <c r="E43" s="259"/>
      <c r="F43" s="259"/>
      <c r="G43" s="259"/>
      <c r="H43" s="259"/>
      <c r="I43" s="260"/>
    </row>
    <row r="44" spans="1:9" ht="12.75" customHeight="1" x14ac:dyDescent="0.2">
      <c r="A44" s="261" t="s">
        <v>251</v>
      </c>
      <c r="B44" s="262"/>
      <c r="C44" s="262"/>
      <c r="D44" s="262"/>
      <c r="E44" s="262"/>
      <c r="F44" s="263"/>
      <c r="G44" s="21">
        <v>35</v>
      </c>
      <c r="H44" s="51">
        <v>0</v>
      </c>
      <c r="I44" s="51">
        <v>0</v>
      </c>
    </row>
    <row r="45" spans="1:9" ht="27.6" customHeight="1" x14ac:dyDescent="0.2">
      <c r="A45" s="264" t="s">
        <v>252</v>
      </c>
      <c r="B45" s="265"/>
      <c r="C45" s="265"/>
      <c r="D45" s="265"/>
      <c r="E45" s="265"/>
      <c r="F45" s="266"/>
      <c r="G45" s="22">
        <v>36</v>
      </c>
      <c r="H45" s="52">
        <v>0</v>
      </c>
      <c r="I45" s="52">
        <v>0</v>
      </c>
    </row>
    <row r="46" spans="1:9" ht="12.75" customHeight="1" x14ac:dyDescent="0.2">
      <c r="A46" s="264" t="s">
        <v>253</v>
      </c>
      <c r="B46" s="265"/>
      <c r="C46" s="265"/>
      <c r="D46" s="265"/>
      <c r="E46" s="265"/>
      <c r="F46" s="266"/>
      <c r="G46" s="22">
        <v>37</v>
      </c>
      <c r="H46" s="52">
        <v>0</v>
      </c>
      <c r="I46" s="52">
        <v>0</v>
      </c>
    </row>
    <row r="47" spans="1:9" ht="12.75" customHeight="1" x14ac:dyDescent="0.2">
      <c r="A47" s="264" t="s">
        <v>254</v>
      </c>
      <c r="B47" s="265"/>
      <c r="C47" s="265"/>
      <c r="D47" s="265"/>
      <c r="E47" s="265"/>
      <c r="F47" s="266"/>
      <c r="G47" s="22">
        <v>38</v>
      </c>
      <c r="H47" s="52">
        <v>0</v>
      </c>
      <c r="I47" s="52">
        <v>0</v>
      </c>
    </row>
    <row r="48" spans="1:9" ht="25.9" customHeight="1" x14ac:dyDescent="0.2">
      <c r="A48" s="252" t="s">
        <v>255</v>
      </c>
      <c r="B48" s="253"/>
      <c r="C48" s="253"/>
      <c r="D48" s="253"/>
      <c r="E48" s="253"/>
      <c r="F48" s="254"/>
      <c r="G48" s="17">
        <v>39</v>
      </c>
      <c r="H48" s="53">
        <f>H44+H45+H46+H47</f>
        <v>0</v>
      </c>
      <c r="I48" s="53">
        <f>I44+I45+I46+I47</f>
        <v>0</v>
      </c>
    </row>
    <row r="49" spans="1:9" ht="24.6" customHeight="1" x14ac:dyDescent="0.2">
      <c r="A49" s="264" t="s">
        <v>387</v>
      </c>
      <c r="B49" s="265"/>
      <c r="C49" s="265"/>
      <c r="D49" s="265"/>
      <c r="E49" s="265"/>
      <c r="F49" s="266"/>
      <c r="G49" s="22">
        <v>40</v>
      </c>
      <c r="H49" s="52">
        <v>0</v>
      </c>
      <c r="I49" s="52">
        <v>0</v>
      </c>
    </row>
    <row r="50" spans="1:9" ht="12.75" customHeight="1" x14ac:dyDescent="0.2">
      <c r="A50" s="264" t="s">
        <v>256</v>
      </c>
      <c r="B50" s="265"/>
      <c r="C50" s="265"/>
      <c r="D50" s="265"/>
      <c r="E50" s="265"/>
      <c r="F50" s="266"/>
      <c r="G50" s="22">
        <v>41</v>
      </c>
      <c r="H50" s="52">
        <v>0</v>
      </c>
      <c r="I50" s="52">
        <v>0</v>
      </c>
    </row>
    <row r="51" spans="1:9" ht="12.75" customHeight="1" x14ac:dyDescent="0.2">
      <c r="A51" s="264" t="s">
        <v>257</v>
      </c>
      <c r="B51" s="265"/>
      <c r="C51" s="265"/>
      <c r="D51" s="265"/>
      <c r="E51" s="265"/>
      <c r="F51" s="266"/>
      <c r="G51" s="22">
        <v>42</v>
      </c>
      <c r="H51" s="52">
        <v>0</v>
      </c>
      <c r="I51" s="52">
        <v>0</v>
      </c>
    </row>
    <row r="52" spans="1:9" ht="26.45" customHeight="1" x14ac:dyDescent="0.2">
      <c r="A52" s="264" t="s">
        <v>258</v>
      </c>
      <c r="B52" s="265"/>
      <c r="C52" s="265"/>
      <c r="D52" s="265"/>
      <c r="E52" s="265"/>
      <c r="F52" s="266"/>
      <c r="G52" s="22">
        <v>43</v>
      </c>
      <c r="H52" s="52">
        <v>0</v>
      </c>
      <c r="I52" s="52">
        <v>0</v>
      </c>
    </row>
    <row r="53" spans="1:9" ht="12.75" customHeight="1" x14ac:dyDescent="0.2">
      <c r="A53" s="264" t="s">
        <v>259</v>
      </c>
      <c r="B53" s="265"/>
      <c r="C53" s="265"/>
      <c r="D53" s="265"/>
      <c r="E53" s="265"/>
      <c r="F53" s="266"/>
      <c r="G53" s="22">
        <v>44</v>
      </c>
      <c r="H53" s="52">
        <v>0</v>
      </c>
      <c r="I53" s="52">
        <v>0</v>
      </c>
    </row>
    <row r="54" spans="1:9" ht="27.6" customHeight="1" x14ac:dyDescent="0.2">
      <c r="A54" s="252" t="s">
        <v>260</v>
      </c>
      <c r="B54" s="253"/>
      <c r="C54" s="253"/>
      <c r="D54" s="253"/>
      <c r="E54" s="253"/>
      <c r="F54" s="254"/>
      <c r="G54" s="17">
        <v>45</v>
      </c>
      <c r="H54" s="53">
        <f>H49+H50+H51+H52+H53</f>
        <v>0</v>
      </c>
      <c r="I54" s="53">
        <f>I49+I50+I51+I52+I53</f>
        <v>0</v>
      </c>
    </row>
    <row r="55" spans="1:9" ht="27.6" customHeight="1" x14ac:dyDescent="0.2">
      <c r="A55" s="267" t="s">
        <v>261</v>
      </c>
      <c r="B55" s="268"/>
      <c r="C55" s="268"/>
      <c r="D55" s="268"/>
      <c r="E55" s="268"/>
      <c r="F55" s="269"/>
      <c r="G55" s="17">
        <v>46</v>
      </c>
      <c r="H55" s="53">
        <f>H48+H54</f>
        <v>0</v>
      </c>
      <c r="I55" s="53">
        <f>I48+I54</f>
        <v>0</v>
      </c>
    </row>
    <row r="56" spans="1:9" x14ac:dyDescent="0.2">
      <c r="A56" s="203" t="s">
        <v>262</v>
      </c>
      <c r="B56" s="204"/>
      <c r="C56" s="204"/>
      <c r="D56" s="204"/>
      <c r="E56" s="204"/>
      <c r="F56" s="205"/>
      <c r="G56" s="22">
        <v>47</v>
      </c>
      <c r="H56" s="52">
        <v>0</v>
      </c>
      <c r="I56" s="52">
        <v>0</v>
      </c>
    </row>
    <row r="57" spans="1:9" ht="27" customHeight="1" x14ac:dyDescent="0.2">
      <c r="A57" s="267" t="s">
        <v>263</v>
      </c>
      <c r="B57" s="268"/>
      <c r="C57" s="268"/>
      <c r="D57" s="268"/>
      <c r="E57" s="268"/>
      <c r="F57" s="269"/>
      <c r="G57" s="17">
        <v>48</v>
      </c>
      <c r="H57" s="53">
        <f>H27+H42+H55+H56</f>
        <v>0</v>
      </c>
      <c r="I57" s="53">
        <f>I27+I42+I55+I56</f>
        <v>0</v>
      </c>
    </row>
    <row r="58" spans="1:9" ht="15.6" customHeight="1" x14ac:dyDescent="0.2">
      <c r="A58" s="270" t="s">
        <v>264</v>
      </c>
      <c r="B58" s="271"/>
      <c r="C58" s="271"/>
      <c r="D58" s="271"/>
      <c r="E58" s="271"/>
      <c r="F58" s="272"/>
      <c r="G58" s="22">
        <v>49</v>
      </c>
      <c r="H58" s="52">
        <v>0</v>
      </c>
      <c r="I58" s="52">
        <v>0</v>
      </c>
    </row>
    <row r="59" spans="1:9" ht="28.9" customHeight="1" x14ac:dyDescent="0.2">
      <c r="A59" s="255" t="s">
        <v>265</v>
      </c>
      <c r="B59" s="256"/>
      <c r="C59" s="256"/>
      <c r="D59" s="256"/>
      <c r="E59" s="256"/>
      <c r="F59" s="257"/>
      <c r="G59" s="18">
        <v>50</v>
      </c>
      <c r="H59" s="54">
        <f>H57+H58</f>
        <v>0</v>
      </c>
      <c r="I59" s="54">
        <f>I57+I58</f>
        <v>0</v>
      </c>
    </row>
  </sheetData>
  <sheetProtection algorithmName="SHA-512" hashValue="8oSM39eZycVV8nx9t2+WbudhqdaBB+iO1CH4lvUxSseKqA3MgZTzxOdX8G1U7FqKsmCQkP4ohaXexYpE4tFYrg==" saltValue="xr0Rk2unPD2SChXRPCeRH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formula1>9999999998</formula1>
    </dataValidation>
    <dataValidation type="whole" operator="notEqual" allowBlank="1" showInputMessage="1" showErrorMessage="1" errorTitle="Pogrešan upis" error="Dopušten je upis samo cjelobrojnih vrijednosti ili nule" sqref="H39:I39 H55:I57 H42:I42 H8:I27">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formula1>0</formula1>
    </dataValidation>
    <dataValidation type="whole" operator="greaterThanOrEqual" allowBlank="1" showInputMessage="1" showErrorMessage="1" errorTitle="Pogrešan upis" error="Dopušten je upis samo pozitivnih cjelobrojnih vrijednosti ili nule" sqref="H10:I10 H14:I14 H29:I35 H44:I48 H58:I59">
      <formula1>0</formula1>
    </dataValidation>
  </dataValidations>
  <pageMargins left="0.75" right="0.75" top="1" bottom="1" header="0.5" footer="0.5"/>
  <pageSetup paperSize="9" scale="7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topLeftCell="A29" zoomScale="110" zoomScaleNormal="100" workbookViewId="0">
      <selection activeCell="I51" sqref="I51"/>
    </sheetView>
  </sheetViews>
  <sheetFormatPr defaultRowHeight="12.75" x14ac:dyDescent="0.2"/>
  <cols>
    <col min="1" max="7" width="9.140625" style="11"/>
    <col min="8" max="9" width="14.85546875" style="55"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51" t="s">
        <v>266</v>
      </c>
      <c r="B1" s="279"/>
      <c r="C1" s="279"/>
      <c r="D1" s="279"/>
      <c r="E1" s="279"/>
      <c r="F1" s="279"/>
      <c r="G1" s="279"/>
      <c r="H1" s="279"/>
      <c r="I1" s="279"/>
    </row>
    <row r="2" spans="1:9" ht="12.75" customHeight="1" x14ac:dyDescent="0.2">
      <c r="A2" s="250" t="s">
        <v>409</v>
      </c>
      <c r="B2" s="209"/>
      <c r="C2" s="209"/>
      <c r="D2" s="209"/>
      <c r="E2" s="209"/>
      <c r="F2" s="209"/>
      <c r="G2" s="209"/>
      <c r="H2" s="209"/>
      <c r="I2" s="209"/>
    </row>
    <row r="3" spans="1:9" x14ac:dyDescent="0.2">
      <c r="A3" s="281" t="s">
        <v>361</v>
      </c>
      <c r="B3" s="289"/>
      <c r="C3" s="289"/>
      <c r="D3" s="289"/>
      <c r="E3" s="289"/>
      <c r="F3" s="289"/>
      <c r="G3" s="289"/>
      <c r="H3" s="289"/>
      <c r="I3" s="289"/>
    </row>
    <row r="4" spans="1:9" x14ac:dyDescent="0.2">
      <c r="A4" s="280" t="s">
        <v>410</v>
      </c>
      <c r="B4" s="216"/>
      <c r="C4" s="216"/>
      <c r="D4" s="216"/>
      <c r="E4" s="216"/>
      <c r="F4" s="216"/>
      <c r="G4" s="216"/>
      <c r="H4" s="216"/>
      <c r="I4" s="217"/>
    </row>
    <row r="5" spans="1:9" ht="34.5" thickBot="1" x14ac:dyDescent="0.25">
      <c r="A5" s="283" t="s">
        <v>2</v>
      </c>
      <c r="B5" s="284"/>
      <c r="C5" s="284"/>
      <c r="D5" s="284"/>
      <c r="E5" s="284"/>
      <c r="F5" s="285"/>
      <c r="G5" s="12" t="s">
        <v>115</v>
      </c>
      <c r="H5" s="46" t="s">
        <v>377</v>
      </c>
      <c r="I5" s="46" t="s">
        <v>353</v>
      </c>
    </row>
    <row r="6" spans="1:9" x14ac:dyDescent="0.2">
      <c r="A6" s="286">
        <v>1</v>
      </c>
      <c r="B6" s="287"/>
      <c r="C6" s="287"/>
      <c r="D6" s="287"/>
      <c r="E6" s="287"/>
      <c r="F6" s="288"/>
      <c r="G6" s="14">
        <v>2</v>
      </c>
      <c r="H6" s="20" t="s">
        <v>215</v>
      </c>
      <c r="I6" s="20" t="s">
        <v>216</v>
      </c>
    </row>
    <row r="7" spans="1:9" x14ac:dyDescent="0.2">
      <c r="A7" s="258" t="s">
        <v>217</v>
      </c>
      <c r="B7" s="293"/>
      <c r="C7" s="293"/>
      <c r="D7" s="293"/>
      <c r="E7" s="293"/>
      <c r="F7" s="293"/>
      <c r="G7" s="293"/>
      <c r="H7" s="293"/>
      <c r="I7" s="294"/>
    </row>
    <row r="8" spans="1:9" x14ac:dyDescent="0.2">
      <c r="A8" s="295" t="s">
        <v>267</v>
      </c>
      <c r="B8" s="295"/>
      <c r="C8" s="295"/>
      <c r="D8" s="295"/>
      <c r="E8" s="295"/>
      <c r="F8" s="295"/>
      <c r="G8" s="15">
        <v>1</v>
      </c>
      <c r="H8" s="51">
        <v>0</v>
      </c>
      <c r="I8" s="51">
        <v>0</v>
      </c>
    </row>
    <row r="9" spans="1:9" x14ac:dyDescent="0.2">
      <c r="A9" s="240" t="s">
        <v>268</v>
      </c>
      <c r="B9" s="240"/>
      <c r="C9" s="240"/>
      <c r="D9" s="240"/>
      <c r="E9" s="240"/>
      <c r="F9" s="240"/>
      <c r="G9" s="16">
        <v>2</v>
      </c>
      <c r="H9" s="51">
        <v>0</v>
      </c>
      <c r="I9" s="51">
        <v>0</v>
      </c>
    </row>
    <row r="10" spans="1:9" x14ac:dyDescent="0.2">
      <c r="A10" s="240" t="s">
        <v>269</v>
      </c>
      <c r="B10" s="240"/>
      <c r="C10" s="240"/>
      <c r="D10" s="240"/>
      <c r="E10" s="240"/>
      <c r="F10" s="240"/>
      <c r="G10" s="16">
        <v>3</v>
      </c>
      <c r="H10" s="51">
        <v>0</v>
      </c>
      <c r="I10" s="51">
        <v>0</v>
      </c>
    </row>
    <row r="11" spans="1:9" x14ac:dyDescent="0.2">
      <c r="A11" s="240" t="s">
        <v>270</v>
      </c>
      <c r="B11" s="240"/>
      <c r="C11" s="240"/>
      <c r="D11" s="240"/>
      <c r="E11" s="240"/>
      <c r="F11" s="240"/>
      <c r="G11" s="16">
        <v>4</v>
      </c>
      <c r="H11" s="51">
        <v>0</v>
      </c>
      <c r="I11" s="51">
        <v>0</v>
      </c>
    </row>
    <row r="12" spans="1:9" x14ac:dyDescent="0.2">
      <c r="A12" s="240" t="s">
        <v>271</v>
      </c>
      <c r="B12" s="240"/>
      <c r="C12" s="240"/>
      <c r="D12" s="240"/>
      <c r="E12" s="240"/>
      <c r="F12" s="240"/>
      <c r="G12" s="16">
        <v>5</v>
      </c>
      <c r="H12" s="51">
        <v>0</v>
      </c>
      <c r="I12" s="51">
        <v>0</v>
      </c>
    </row>
    <row r="13" spans="1:9" x14ac:dyDescent="0.2">
      <c r="A13" s="240" t="s">
        <v>272</v>
      </c>
      <c r="B13" s="240"/>
      <c r="C13" s="240"/>
      <c r="D13" s="240"/>
      <c r="E13" s="240"/>
      <c r="F13" s="240"/>
      <c r="G13" s="16">
        <v>6</v>
      </c>
      <c r="H13" s="51">
        <v>0</v>
      </c>
      <c r="I13" s="51">
        <v>0</v>
      </c>
    </row>
    <row r="14" spans="1:9" x14ac:dyDescent="0.2">
      <c r="A14" s="240" t="s">
        <v>273</v>
      </c>
      <c r="B14" s="240"/>
      <c r="C14" s="240"/>
      <c r="D14" s="240"/>
      <c r="E14" s="240"/>
      <c r="F14" s="240"/>
      <c r="G14" s="16">
        <v>7</v>
      </c>
      <c r="H14" s="51">
        <v>0</v>
      </c>
      <c r="I14" s="51">
        <v>0</v>
      </c>
    </row>
    <row r="15" spans="1:9" x14ac:dyDescent="0.2">
      <c r="A15" s="240" t="s">
        <v>274</v>
      </c>
      <c r="B15" s="240"/>
      <c r="C15" s="240"/>
      <c r="D15" s="240"/>
      <c r="E15" s="240"/>
      <c r="F15" s="240"/>
      <c r="G15" s="16">
        <v>8</v>
      </c>
      <c r="H15" s="51">
        <v>0</v>
      </c>
      <c r="I15" s="51">
        <v>0</v>
      </c>
    </row>
    <row r="16" spans="1:9" x14ac:dyDescent="0.2">
      <c r="A16" s="231" t="s">
        <v>275</v>
      </c>
      <c r="B16" s="231"/>
      <c r="C16" s="231"/>
      <c r="D16" s="231"/>
      <c r="E16" s="231"/>
      <c r="F16" s="231"/>
      <c r="G16" s="17">
        <v>9</v>
      </c>
      <c r="H16" s="53">
        <f>SUM(H8:H15)</f>
        <v>0</v>
      </c>
      <c r="I16" s="53">
        <f>SUM(I8:I15)</f>
        <v>0</v>
      </c>
    </row>
    <row r="17" spans="1:9" x14ac:dyDescent="0.2">
      <c r="A17" s="240" t="s">
        <v>276</v>
      </c>
      <c r="B17" s="240"/>
      <c r="C17" s="240"/>
      <c r="D17" s="240"/>
      <c r="E17" s="240"/>
      <c r="F17" s="240"/>
      <c r="G17" s="16">
        <v>10</v>
      </c>
      <c r="H17" s="51">
        <v>0</v>
      </c>
      <c r="I17" s="52">
        <v>0</v>
      </c>
    </row>
    <row r="18" spans="1:9" x14ac:dyDescent="0.2">
      <c r="A18" s="240" t="s">
        <v>277</v>
      </c>
      <c r="B18" s="240"/>
      <c r="C18" s="240"/>
      <c r="D18" s="240"/>
      <c r="E18" s="240"/>
      <c r="F18" s="240"/>
      <c r="G18" s="16">
        <v>11</v>
      </c>
      <c r="H18" s="51">
        <v>0</v>
      </c>
      <c r="I18" s="52">
        <v>0</v>
      </c>
    </row>
    <row r="19" spans="1:9" ht="25.9" customHeight="1" x14ac:dyDescent="0.2">
      <c r="A19" s="292" t="s">
        <v>278</v>
      </c>
      <c r="B19" s="292"/>
      <c r="C19" s="292"/>
      <c r="D19" s="292"/>
      <c r="E19" s="292"/>
      <c r="F19" s="292"/>
      <c r="G19" s="18">
        <v>12</v>
      </c>
      <c r="H19" s="54">
        <f>H16+H17+H18</f>
        <v>0</v>
      </c>
      <c r="I19" s="54">
        <f>I16+I17+I18</f>
        <v>0</v>
      </c>
    </row>
    <row r="20" spans="1:9" x14ac:dyDescent="0.2">
      <c r="A20" s="258" t="s">
        <v>235</v>
      </c>
      <c r="B20" s="293"/>
      <c r="C20" s="293"/>
      <c r="D20" s="293"/>
      <c r="E20" s="293"/>
      <c r="F20" s="293"/>
      <c r="G20" s="293"/>
      <c r="H20" s="293"/>
      <c r="I20" s="294"/>
    </row>
    <row r="21" spans="1:9" ht="26.45" customHeight="1" x14ac:dyDescent="0.2">
      <c r="A21" s="295" t="s">
        <v>279</v>
      </c>
      <c r="B21" s="295"/>
      <c r="C21" s="295"/>
      <c r="D21" s="295"/>
      <c r="E21" s="295"/>
      <c r="F21" s="295"/>
      <c r="G21" s="15">
        <v>13</v>
      </c>
      <c r="H21" s="51">
        <v>0</v>
      </c>
      <c r="I21" s="51">
        <v>0</v>
      </c>
    </row>
    <row r="22" spans="1:9" x14ac:dyDescent="0.2">
      <c r="A22" s="240" t="s">
        <v>280</v>
      </c>
      <c r="B22" s="240"/>
      <c r="C22" s="240"/>
      <c r="D22" s="240"/>
      <c r="E22" s="240"/>
      <c r="F22" s="240"/>
      <c r="G22" s="16">
        <v>14</v>
      </c>
      <c r="H22" s="51">
        <v>0</v>
      </c>
      <c r="I22" s="51">
        <v>0</v>
      </c>
    </row>
    <row r="23" spans="1:9" x14ac:dyDescent="0.2">
      <c r="A23" s="240" t="s">
        <v>281</v>
      </c>
      <c r="B23" s="240"/>
      <c r="C23" s="240"/>
      <c r="D23" s="240"/>
      <c r="E23" s="240"/>
      <c r="F23" s="240"/>
      <c r="G23" s="16">
        <v>15</v>
      </c>
      <c r="H23" s="51">
        <v>0</v>
      </c>
      <c r="I23" s="51">
        <v>0</v>
      </c>
    </row>
    <row r="24" spans="1:9" x14ac:dyDescent="0.2">
      <c r="A24" s="240" t="s">
        <v>282</v>
      </c>
      <c r="B24" s="240"/>
      <c r="C24" s="240"/>
      <c r="D24" s="240"/>
      <c r="E24" s="240"/>
      <c r="F24" s="240"/>
      <c r="G24" s="16">
        <v>16</v>
      </c>
      <c r="H24" s="51">
        <v>0</v>
      </c>
      <c r="I24" s="51">
        <v>0</v>
      </c>
    </row>
    <row r="25" spans="1:9" x14ac:dyDescent="0.2">
      <c r="A25" s="240" t="s">
        <v>283</v>
      </c>
      <c r="B25" s="240"/>
      <c r="C25" s="240"/>
      <c r="D25" s="240"/>
      <c r="E25" s="240"/>
      <c r="F25" s="240"/>
      <c r="G25" s="16">
        <v>17</v>
      </c>
      <c r="H25" s="51">
        <v>0</v>
      </c>
      <c r="I25" s="51">
        <v>0</v>
      </c>
    </row>
    <row r="26" spans="1:9" x14ac:dyDescent="0.2">
      <c r="A26" s="240" t="s">
        <v>284</v>
      </c>
      <c r="B26" s="240"/>
      <c r="C26" s="240"/>
      <c r="D26" s="240"/>
      <c r="E26" s="240"/>
      <c r="F26" s="240"/>
      <c r="G26" s="16">
        <v>18</v>
      </c>
      <c r="H26" s="51">
        <v>0</v>
      </c>
      <c r="I26" s="51">
        <v>0</v>
      </c>
    </row>
    <row r="27" spans="1:9" ht="25.15" customHeight="1" x14ac:dyDescent="0.2">
      <c r="A27" s="231" t="s">
        <v>285</v>
      </c>
      <c r="B27" s="231"/>
      <c r="C27" s="231"/>
      <c r="D27" s="231"/>
      <c r="E27" s="231"/>
      <c r="F27" s="231"/>
      <c r="G27" s="17">
        <v>19</v>
      </c>
      <c r="H27" s="53">
        <f>SUM(H21:H26)</f>
        <v>0</v>
      </c>
      <c r="I27" s="53">
        <f>SUM(I21:I26)</f>
        <v>0</v>
      </c>
    </row>
    <row r="28" spans="1:9" ht="21" customHeight="1" x14ac:dyDescent="0.2">
      <c r="A28" s="240" t="s">
        <v>286</v>
      </c>
      <c r="B28" s="240"/>
      <c r="C28" s="240"/>
      <c r="D28" s="240"/>
      <c r="E28" s="240"/>
      <c r="F28" s="240"/>
      <c r="G28" s="16">
        <v>20</v>
      </c>
      <c r="H28" s="51">
        <v>0</v>
      </c>
      <c r="I28" s="52">
        <v>0</v>
      </c>
    </row>
    <row r="29" spans="1:9" x14ac:dyDescent="0.2">
      <c r="A29" s="240" t="s">
        <v>287</v>
      </c>
      <c r="B29" s="240"/>
      <c r="C29" s="240"/>
      <c r="D29" s="240"/>
      <c r="E29" s="240"/>
      <c r="F29" s="240"/>
      <c r="G29" s="16">
        <v>21</v>
      </c>
      <c r="H29" s="51">
        <v>0</v>
      </c>
      <c r="I29" s="52">
        <v>0</v>
      </c>
    </row>
    <row r="30" spans="1:9" x14ac:dyDescent="0.2">
      <c r="A30" s="240" t="s">
        <v>288</v>
      </c>
      <c r="B30" s="240"/>
      <c r="C30" s="240"/>
      <c r="D30" s="240"/>
      <c r="E30" s="240"/>
      <c r="F30" s="240"/>
      <c r="G30" s="16">
        <v>22</v>
      </c>
      <c r="H30" s="51">
        <v>0</v>
      </c>
      <c r="I30" s="52">
        <v>0</v>
      </c>
    </row>
    <row r="31" spans="1:9" x14ac:dyDescent="0.2">
      <c r="A31" s="240" t="s">
        <v>289</v>
      </c>
      <c r="B31" s="240"/>
      <c r="C31" s="240"/>
      <c r="D31" s="240"/>
      <c r="E31" s="240"/>
      <c r="F31" s="240"/>
      <c r="G31" s="16">
        <v>23</v>
      </c>
      <c r="H31" s="51">
        <v>0</v>
      </c>
      <c r="I31" s="52">
        <v>0</v>
      </c>
    </row>
    <row r="32" spans="1:9" x14ac:dyDescent="0.2">
      <c r="A32" s="240" t="s">
        <v>290</v>
      </c>
      <c r="B32" s="240"/>
      <c r="C32" s="240"/>
      <c r="D32" s="240"/>
      <c r="E32" s="240"/>
      <c r="F32" s="240"/>
      <c r="G32" s="16">
        <v>24</v>
      </c>
      <c r="H32" s="51">
        <v>0</v>
      </c>
      <c r="I32" s="52">
        <v>0</v>
      </c>
    </row>
    <row r="33" spans="1:9" ht="28.9" customHeight="1" x14ac:dyDescent="0.2">
      <c r="A33" s="231" t="s">
        <v>291</v>
      </c>
      <c r="B33" s="231"/>
      <c r="C33" s="231"/>
      <c r="D33" s="231"/>
      <c r="E33" s="231"/>
      <c r="F33" s="231"/>
      <c r="G33" s="17">
        <v>25</v>
      </c>
      <c r="H33" s="53">
        <f>SUM(H28:H32)</f>
        <v>0</v>
      </c>
      <c r="I33" s="53">
        <f>SUM(I28:I32)</f>
        <v>0</v>
      </c>
    </row>
    <row r="34" spans="1:9" ht="26.45" customHeight="1" x14ac:dyDescent="0.2">
      <c r="A34" s="292" t="s">
        <v>292</v>
      </c>
      <c r="B34" s="292"/>
      <c r="C34" s="292"/>
      <c r="D34" s="292"/>
      <c r="E34" s="292"/>
      <c r="F34" s="292"/>
      <c r="G34" s="18">
        <v>26</v>
      </c>
      <c r="H34" s="54">
        <f>H27+H33</f>
        <v>0</v>
      </c>
      <c r="I34" s="54">
        <f>I27+I33</f>
        <v>0</v>
      </c>
    </row>
    <row r="35" spans="1:9" x14ac:dyDescent="0.2">
      <c r="A35" s="258" t="s">
        <v>250</v>
      </c>
      <c r="B35" s="293"/>
      <c r="C35" s="293"/>
      <c r="D35" s="293"/>
      <c r="E35" s="293"/>
      <c r="F35" s="293"/>
      <c r="G35" s="293">
        <v>0</v>
      </c>
      <c r="H35" s="293"/>
      <c r="I35" s="294"/>
    </row>
    <row r="36" spans="1:9" x14ac:dyDescent="0.2">
      <c r="A36" s="296" t="s">
        <v>293</v>
      </c>
      <c r="B36" s="296"/>
      <c r="C36" s="296"/>
      <c r="D36" s="296"/>
      <c r="E36" s="296"/>
      <c r="F36" s="296"/>
      <c r="G36" s="15">
        <v>27</v>
      </c>
      <c r="H36" s="51">
        <v>0</v>
      </c>
      <c r="I36" s="51">
        <v>0</v>
      </c>
    </row>
    <row r="37" spans="1:9" ht="21.6" customHeight="1" x14ac:dyDescent="0.2">
      <c r="A37" s="183" t="s">
        <v>294</v>
      </c>
      <c r="B37" s="183"/>
      <c r="C37" s="183"/>
      <c r="D37" s="183"/>
      <c r="E37" s="183"/>
      <c r="F37" s="183"/>
      <c r="G37" s="16">
        <v>28</v>
      </c>
      <c r="H37" s="52">
        <v>0</v>
      </c>
      <c r="I37" s="52">
        <v>0</v>
      </c>
    </row>
    <row r="38" spans="1:9" x14ac:dyDescent="0.2">
      <c r="A38" s="183" t="s">
        <v>295</v>
      </c>
      <c r="B38" s="183"/>
      <c r="C38" s="183"/>
      <c r="D38" s="183"/>
      <c r="E38" s="183"/>
      <c r="F38" s="183"/>
      <c r="G38" s="16">
        <v>29</v>
      </c>
      <c r="H38" s="52">
        <v>0</v>
      </c>
      <c r="I38" s="52">
        <v>0</v>
      </c>
    </row>
    <row r="39" spans="1:9" x14ac:dyDescent="0.2">
      <c r="A39" s="183" t="s">
        <v>296</v>
      </c>
      <c r="B39" s="183"/>
      <c r="C39" s="183"/>
      <c r="D39" s="183"/>
      <c r="E39" s="183"/>
      <c r="F39" s="183"/>
      <c r="G39" s="16">
        <v>30</v>
      </c>
      <c r="H39" s="52">
        <v>0</v>
      </c>
      <c r="I39" s="52">
        <v>0</v>
      </c>
    </row>
    <row r="40" spans="1:9" ht="26.45" customHeight="1" x14ac:dyDescent="0.2">
      <c r="A40" s="231" t="s">
        <v>297</v>
      </c>
      <c r="B40" s="231"/>
      <c r="C40" s="231"/>
      <c r="D40" s="231"/>
      <c r="E40" s="231"/>
      <c r="F40" s="231"/>
      <c r="G40" s="17">
        <v>31</v>
      </c>
      <c r="H40" s="53">
        <f>H39+H38+H37+H36</f>
        <v>0</v>
      </c>
      <c r="I40" s="53">
        <f>I39+I38+I37+I36</f>
        <v>0</v>
      </c>
    </row>
    <row r="41" spans="1:9" ht="22.9" customHeight="1" x14ac:dyDescent="0.2">
      <c r="A41" s="183" t="s">
        <v>298</v>
      </c>
      <c r="B41" s="183"/>
      <c r="C41" s="183"/>
      <c r="D41" s="183"/>
      <c r="E41" s="183"/>
      <c r="F41" s="183"/>
      <c r="G41" s="16">
        <v>32</v>
      </c>
      <c r="H41" s="52">
        <v>0</v>
      </c>
      <c r="I41" s="52">
        <v>0</v>
      </c>
    </row>
    <row r="42" spans="1:9" x14ac:dyDescent="0.2">
      <c r="A42" s="183" t="s">
        <v>299</v>
      </c>
      <c r="B42" s="183"/>
      <c r="C42" s="183"/>
      <c r="D42" s="183"/>
      <c r="E42" s="183"/>
      <c r="F42" s="183"/>
      <c r="G42" s="16">
        <v>33</v>
      </c>
      <c r="H42" s="52">
        <v>0</v>
      </c>
      <c r="I42" s="52">
        <v>0</v>
      </c>
    </row>
    <row r="43" spans="1:9" x14ac:dyDescent="0.2">
      <c r="A43" s="183" t="s">
        <v>300</v>
      </c>
      <c r="B43" s="183"/>
      <c r="C43" s="183"/>
      <c r="D43" s="183"/>
      <c r="E43" s="183"/>
      <c r="F43" s="183"/>
      <c r="G43" s="16">
        <v>34</v>
      </c>
      <c r="H43" s="52">
        <v>0</v>
      </c>
      <c r="I43" s="52">
        <v>0</v>
      </c>
    </row>
    <row r="44" spans="1:9" ht="25.15" customHeight="1" x14ac:dyDescent="0.2">
      <c r="A44" s="183" t="s">
        <v>301</v>
      </c>
      <c r="B44" s="183"/>
      <c r="C44" s="183"/>
      <c r="D44" s="183"/>
      <c r="E44" s="183"/>
      <c r="F44" s="183"/>
      <c r="G44" s="16">
        <v>35</v>
      </c>
      <c r="H44" s="52">
        <v>0</v>
      </c>
      <c r="I44" s="52">
        <v>0</v>
      </c>
    </row>
    <row r="45" spans="1:9" x14ac:dyDescent="0.2">
      <c r="A45" s="183" t="s">
        <v>302</v>
      </c>
      <c r="B45" s="183"/>
      <c r="C45" s="183"/>
      <c r="D45" s="183"/>
      <c r="E45" s="183"/>
      <c r="F45" s="183"/>
      <c r="G45" s="16">
        <v>36</v>
      </c>
      <c r="H45" s="52">
        <v>0</v>
      </c>
      <c r="I45" s="52">
        <v>0</v>
      </c>
    </row>
    <row r="46" spans="1:9" ht="25.15" customHeight="1" x14ac:dyDescent="0.2">
      <c r="A46" s="231" t="s">
        <v>303</v>
      </c>
      <c r="B46" s="231"/>
      <c r="C46" s="231"/>
      <c r="D46" s="231"/>
      <c r="E46" s="231"/>
      <c r="F46" s="231"/>
      <c r="G46" s="17">
        <v>37</v>
      </c>
      <c r="H46" s="53">
        <f>H45+H44+H43+H42+H41</f>
        <v>0</v>
      </c>
      <c r="I46" s="53">
        <f>I45+I44+I43+I42+I41</f>
        <v>0</v>
      </c>
    </row>
    <row r="47" spans="1:9" ht="28.15" customHeight="1" x14ac:dyDescent="0.2">
      <c r="A47" s="234" t="s">
        <v>304</v>
      </c>
      <c r="B47" s="234"/>
      <c r="C47" s="234"/>
      <c r="D47" s="234"/>
      <c r="E47" s="234"/>
      <c r="F47" s="234"/>
      <c r="G47" s="17">
        <v>38</v>
      </c>
      <c r="H47" s="53">
        <f>H46+H40</f>
        <v>0</v>
      </c>
      <c r="I47" s="53">
        <f>I46+I40</f>
        <v>0</v>
      </c>
    </row>
    <row r="48" spans="1:9" x14ac:dyDescent="0.2">
      <c r="A48" s="240" t="s">
        <v>305</v>
      </c>
      <c r="B48" s="240"/>
      <c r="C48" s="240"/>
      <c r="D48" s="240"/>
      <c r="E48" s="240"/>
      <c r="F48" s="240"/>
      <c r="G48" s="16">
        <v>39</v>
      </c>
      <c r="H48" s="52">
        <v>0</v>
      </c>
      <c r="I48" s="52">
        <v>0</v>
      </c>
    </row>
    <row r="49" spans="1:9" ht="24.6" customHeight="1" x14ac:dyDescent="0.2">
      <c r="A49" s="234" t="s">
        <v>306</v>
      </c>
      <c r="B49" s="234"/>
      <c r="C49" s="234"/>
      <c r="D49" s="234"/>
      <c r="E49" s="234"/>
      <c r="F49" s="234"/>
      <c r="G49" s="17">
        <v>40</v>
      </c>
      <c r="H49" s="53">
        <f>H19+H34+H47+H48</f>
        <v>0</v>
      </c>
      <c r="I49" s="53">
        <f>I19+I34+I47+I48</f>
        <v>0</v>
      </c>
    </row>
    <row r="50" spans="1:9" x14ac:dyDescent="0.2">
      <c r="A50" s="291" t="s">
        <v>264</v>
      </c>
      <c r="B50" s="291"/>
      <c r="C50" s="291"/>
      <c r="D50" s="291"/>
      <c r="E50" s="291"/>
      <c r="F50" s="291"/>
      <c r="G50" s="16">
        <v>41</v>
      </c>
      <c r="H50" s="52">
        <v>0</v>
      </c>
      <c r="I50" s="52">
        <v>0</v>
      </c>
    </row>
    <row r="51" spans="1:9" ht="28.9" customHeight="1" x14ac:dyDescent="0.2">
      <c r="A51" s="290" t="s">
        <v>307</v>
      </c>
      <c r="B51" s="290"/>
      <c r="C51" s="290"/>
      <c r="D51" s="290"/>
      <c r="E51" s="290"/>
      <c r="F51" s="290"/>
      <c r="G51" s="19">
        <v>42</v>
      </c>
      <c r="H51" s="67">
        <f>H50+H49</f>
        <v>0</v>
      </c>
      <c r="I51" s="67">
        <f>I50+I49</f>
        <v>0</v>
      </c>
    </row>
  </sheetData>
  <sheetProtection algorithmName="SHA-512" hashValue="8rdHCutwrYKSimG0HF4xexvYnCRnrO8UYC1MZcf04Ve8/RFWLqRqMWC+mIw4TLZnIdJ/TSt+uuQoe+DsmP5SbQ==" saltValue="2YjGEg+3FgYoySYxRDV7/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formula1>9999999999</formula1>
    </dataValidation>
    <dataValidation type="whole" operator="notEqual" allowBlank="1" showInputMessage="1" showErrorMessage="1" errorTitle="Pogrešan upis" error="Dopušten je upis samo cjelobrojnih vrijednosti" sqref="H34:I34 H15:I16 H31:I31 H18:I19 H47:I49">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formula1>0</formula1>
    </dataValidation>
    <dataValidation type="whole" operator="greaterThanOrEqual" allowBlank="1" showInputMessage="1" showErrorMessage="1" errorTitle="Pogrešan upis" error="Dopušten je upis samo pozitivnih cjelobrojnih vrijednosti" sqref="H8:I11 H36:I40 H21:I27 H50:I51">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1"/>
  <sheetViews>
    <sheetView view="pageBreakPreview" topLeftCell="B1" zoomScale="80" zoomScaleNormal="100" zoomScaleSheetLayoutView="80" workbookViewId="0">
      <selection activeCell="A3" sqref="A3:F4"/>
    </sheetView>
  </sheetViews>
  <sheetFormatPr defaultRowHeight="12.75" x14ac:dyDescent="0.2"/>
  <cols>
    <col min="1" max="4" width="9.140625" style="2"/>
    <col min="5" max="5" width="10.140625" style="2" bestFit="1" customWidth="1"/>
    <col min="6" max="6" width="9.140625" style="2"/>
    <col min="7" max="7" width="10.85546875" style="2" bestFit="1" customWidth="1"/>
    <col min="8" max="23" width="13.42578125" style="69"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15" t="s">
        <v>308</v>
      </c>
      <c r="B1" s="316"/>
      <c r="C1" s="316"/>
      <c r="D1" s="316"/>
      <c r="E1" s="316"/>
      <c r="F1" s="316"/>
      <c r="G1" s="316"/>
      <c r="H1" s="316"/>
      <c r="I1" s="316"/>
      <c r="J1" s="316"/>
      <c r="K1" s="68"/>
    </row>
    <row r="2" spans="1:23" ht="15.75" x14ac:dyDescent="0.2">
      <c r="A2" s="3"/>
      <c r="B2" s="4"/>
      <c r="C2" s="317" t="s">
        <v>309</v>
      </c>
      <c r="D2" s="317"/>
      <c r="E2" s="5">
        <v>43466</v>
      </c>
      <c r="F2" s="6" t="s">
        <v>0</v>
      </c>
      <c r="G2" s="5">
        <v>43830</v>
      </c>
      <c r="H2" s="70"/>
      <c r="I2" s="70"/>
      <c r="J2" s="70"/>
      <c r="K2" s="71"/>
      <c r="V2" s="72" t="s">
        <v>361</v>
      </c>
    </row>
    <row r="3" spans="1:23" ht="13.5" customHeight="1" thickBot="1" x14ac:dyDescent="0.25">
      <c r="A3" s="318" t="s">
        <v>310</v>
      </c>
      <c r="B3" s="319"/>
      <c r="C3" s="319"/>
      <c r="D3" s="319"/>
      <c r="E3" s="319"/>
      <c r="F3" s="319"/>
      <c r="G3" s="322" t="s">
        <v>3</v>
      </c>
      <c r="H3" s="306" t="s">
        <v>311</v>
      </c>
      <c r="I3" s="306"/>
      <c r="J3" s="306"/>
      <c r="K3" s="306"/>
      <c r="L3" s="306"/>
      <c r="M3" s="306"/>
      <c r="N3" s="306"/>
      <c r="O3" s="306"/>
      <c r="P3" s="306"/>
      <c r="Q3" s="306"/>
      <c r="R3" s="306"/>
      <c r="S3" s="306"/>
      <c r="T3" s="306"/>
      <c r="U3" s="306"/>
      <c r="V3" s="306" t="s">
        <v>312</v>
      </c>
      <c r="W3" s="308" t="s">
        <v>313</v>
      </c>
    </row>
    <row r="4" spans="1:23" ht="57" thickBot="1" x14ac:dyDescent="0.25">
      <c r="A4" s="320"/>
      <c r="B4" s="321"/>
      <c r="C4" s="321"/>
      <c r="D4" s="321"/>
      <c r="E4" s="321"/>
      <c r="F4" s="321"/>
      <c r="G4" s="323"/>
      <c r="H4" s="73" t="s">
        <v>314</v>
      </c>
      <c r="I4" s="73" t="s">
        <v>315</v>
      </c>
      <c r="J4" s="73" t="s">
        <v>316</v>
      </c>
      <c r="K4" s="73" t="s">
        <v>317</v>
      </c>
      <c r="L4" s="73" t="s">
        <v>318</v>
      </c>
      <c r="M4" s="73" t="s">
        <v>319</v>
      </c>
      <c r="N4" s="73" t="s">
        <v>320</v>
      </c>
      <c r="O4" s="73" t="s">
        <v>321</v>
      </c>
      <c r="P4" s="73" t="s">
        <v>322</v>
      </c>
      <c r="Q4" s="73" t="s">
        <v>323</v>
      </c>
      <c r="R4" s="73" t="s">
        <v>324</v>
      </c>
      <c r="S4" s="73" t="s">
        <v>325</v>
      </c>
      <c r="T4" s="73" t="s">
        <v>326</v>
      </c>
      <c r="U4" s="73" t="s">
        <v>327</v>
      </c>
      <c r="V4" s="307"/>
      <c r="W4" s="309"/>
    </row>
    <row r="5" spans="1:23" ht="22.5" x14ac:dyDescent="0.2">
      <c r="A5" s="310">
        <v>1</v>
      </c>
      <c r="B5" s="311"/>
      <c r="C5" s="311"/>
      <c r="D5" s="311"/>
      <c r="E5" s="311"/>
      <c r="F5" s="311"/>
      <c r="G5" s="7">
        <v>2</v>
      </c>
      <c r="H5" s="74" t="s">
        <v>215</v>
      </c>
      <c r="I5" s="75" t="s">
        <v>216</v>
      </c>
      <c r="J5" s="74" t="s">
        <v>362</v>
      </c>
      <c r="K5" s="75" t="s">
        <v>363</v>
      </c>
      <c r="L5" s="74" t="s">
        <v>364</v>
      </c>
      <c r="M5" s="75" t="s">
        <v>365</v>
      </c>
      <c r="N5" s="74" t="s">
        <v>366</v>
      </c>
      <c r="O5" s="75" t="s">
        <v>367</v>
      </c>
      <c r="P5" s="74" t="s">
        <v>368</v>
      </c>
      <c r="Q5" s="75" t="s">
        <v>369</v>
      </c>
      <c r="R5" s="74" t="s">
        <v>370</v>
      </c>
      <c r="S5" s="75" t="s">
        <v>371</v>
      </c>
      <c r="T5" s="74" t="s">
        <v>372</v>
      </c>
      <c r="U5" s="74" t="s">
        <v>373</v>
      </c>
      <c r="V5" s="74" t="s">
        <v>374</v>
      </c>
      <c r="W5" s="76" t="s">
        <v>375</v>
      </c>
    </row>
    <row r="6" spans="1:23" x14ac:dyDescent="0.2">
      <c r="A6" s="312" t="s">
        <v>328</v>
      </c>
      <c r="B6" s="312"/>
      <c r="C6" s="312"/>
      <c r="D6" s="312"/>
      <c r="E6" s="312"/>
      <c r="F6" s="312"/>
      <c r="G6" s="312"/>
      <c r="H6" s="312"/>
      <c r="I6" s="312"/>
      <c r="J6" s="312"/>
      <c r="K6" s="312"/>
      <c r="L6" s="312"/>
      <c r="M6" s="312"/>
      <c r="N6" s="313"/>
      <c r="O6" s="313"/>
      <c r="P6" s="313"/>
      <c r="Q6" s="313"/>
      <c r="R6" s="313"/>
      <c r="S6" s="313"/>
      <c r="T6" s="313"/>
      <c r="U6" s="313"/>
      <c r="V6" s="313"/>
      <c r="W6" s="314"/>
    </row>
    <row r="7" spans="1:23" x14ac:dyDescent="0.2">
      <c r="A7" s="304" t="s">
        <v>378</v>
      </c>
      <c r="B7" s="304"/>
      <c r="C7" s="304"/>
      <c r="D7" s="304"/>
      <c r="E7" s="304"/>
      <c r="F7" s="304"/>
      <c r="G7" s="8">
        <v>1</v>
      </c>
      <c r="H7" s="77">
        <v>299922880</v>
      </c>
      <c r="I7" s="77">
        <v>205749617</v>
      </c>
      <c r="J7" s="77">
        <v>0</v>
      </c>
      <c r="K7" s="77">
        <v>13189817</v>
      </c>
      <c r="L7" s="77">
        <v>13189817</v>
      </c>
      <c r="M7" s="77">
        <v>0</v>
      </c>
      <c r="N7" s="77">
        <v>0</v>
      </c>
      <c r="O7" s="77">
        <v>0</v>
      </c>
      <c r="P7" s="77">
        <v>0</v>
      </c>
      <c r="Q7" s="77">
        <v>0</v>
      </c>
      <c r="R7" s="77">
        <v>0</v>
      </c>
      <c r="S7" s="77">
        <v>-591831018</v>
      </c>
      <c r="T7" s="77">
        <v>0</v>
      </c>
      <c r="U7" s="78">
        <f>H7+I7+J7+K7-L7+M7+N7+O7+P7+Q7+R7+S7+T7</f>
        <v>-86158521</v>
      </c>
      <c r="V7" s="77">
        <v>0</v>
      </c>
      <c r="W7" s="78">
        <f>U7+V7</f>
        <v>-86158521</v>
      </c>
    </row>
    <row r="8" spans="1:23" x14ac:dyDescent="0.2">
      <c r="A8" s="299" t="s">
        <v>329</v>
      </c>
      <c r="B8" s="299"/>
      <c r="C8" s="299"/>
      <c r="D8" s="299"/>
      <c r="E8" s="299"/>
      <c r="F8" s="299"/>
      <c r="G8" s="8">
        <v>2</v>
      </c>
      <c r="H8" s="77">
        <v>0</v>
      </c>
      <c r="I8" s="77">
        <v>0</v>
      </c>
      <c r="J8" s="77">
        <v>0</v>
      </c>
      <c r="K8" s="77">
        <v>0</v>
      </c>
      <c r="L8" s="77">
        <v>0</v>
      </c>
      <c r="M8" s="77">
        <v>0</v>
      </c>
      <c r="N8" s="77">
        <v>0</v>
      </c>
      <c r="O8" s="77">
        <v>0</v>
      </c>
      <c r="P8" s="77">
        <v>0</v>
      </c>
      <c r="Q8" s="77">
        <v>0</v>
      </c>
      <c r="R8" s="77">
        <v>0</v>
      </c>
      <c r="S8" s="77">
        <v>0</v>
      </c>
      <c r="T8" s="77">
        <v>0</v>
      </c>
      <c r="U8" s="78">
        <f t="shared" ref="U8:U9" si="0">H8+I8+J8+K8-L8+M8+N8+O8+P8+Q8+R8+S8+T8</f>
        <v>0</v>
      </c>
      <c r="V8" s="77">
        <v>0</v>
      </c>
      <c r="W8" s="78">
        <f t="shared" ref="W8:W9" si="1">U8+V8</f>
        <v>0</v>
      </c>
    </row>
    <row r="9" spans="1:23" x14ac:dyDescent="0.2">
      <c r="A9" s="299" t="s">
        <v>330</v>
      </c>
      <c r="B9" s="299"/>
      <c r="C9" s="299"/>
      <c r="D9" s="299"/>
      <c r="E9" s="299"/>
      <c r="F9" s="299"/>
      <c r="G9" s="8">
        <v>3</v>
      </c>
      <c r="H9" s="77">
        <v>0</v>
      </c>
      <c r="I9" s="77">
        <v>0</v>
      </c>
      <c r="J9" s="77">
        <v>0</v>
      </c>
      <c r="K9" s="77">
        <v>0</v>
      </c>
      <c r="L9" s="77">
        <v>0</v>
      </c>
      <c r="M9" s="77">
        <v>0</v>
      </c>
      <c r="N9" s="77">
        <v>0</v>
      </c>
      <c r="O9" s="77">
        <v>0</v>
      </c>
      <c r="P9" s="77">
        <v>0</v>
      </c>
      <c r="Q9" s="77">
        <v>0</v>
      </c>
      <c r="R9" s="77">
        <v>0</v>
      </c>
      <c r="S9" s="77">
        <v>0</v>
      </c>
      <c r="T9" s="77">
        <v>0</v>
      </c>
      <c r="U9" s="78">
        <f t="shared" si="0"/>
        <v>0</v>
      </c>
      <c r="V9" s="77">
        <v>0</v>
      </c>
      <c r="W9" s="78">
        <f t="shared" si="1"/>
        <v>0</v>
      </c>
    </row>
    <row r="10" spans="1:23" ht="22.5" customHeight="1" x14ac:dyDescent="0.2">
      <c r="A10" s="305" t="s">
        <v>379</v>
      </c>
      <c r="B10" s="305"/>
      <c r="C10" s="305"/>
      <c r="D10" s="305"/>
      <c r="E10" s="305"/>
      <c r="F10" s="305"/>
      <c r="G10" s="9">
        <v>4</v>
      </c>
      <c r="H10" s="79">
        <f>H7+H8+H9</f>
        <v>299922880</v>
      </c>
      <c r="I10" s="79">
        <f t="shared" ref="I10:W10" si="2">I7+I8+I9</f>
        <v>205749617</v>
      </c>
      <c r="J10" s="79">
        <f t="shared" si="2"/>
        <v>0</v>
      </c>
      <c r="K10" s="79">
        <f t="shared" si="2"/>
        <v>13189817</v>
      </c>
      <c r="L10" s="79">
        <f t="shared" si="2"/>
        <v>13189817</v>
      </c>
      <c r="M10" s="79">
        <f t="shared" si="2"/>
        <v>0</v>
      </c>
      <c r="N10" s="79">
        <f t="shared" si="2"/>
        <v>0</v>
      </c>
      <c r="O10" s="79">
        <f t="shared" si="2"/>
        <v>0</v>
      </c>
      <c r="P10" s="79">
        <f t="shared" si="2"/>
        <v>0</v>
      </c>
      <c r="Q10" s="79">
        <f t="shared" si="2"/>
        <v>0</v>
      </c>
      <c r="R10" s="79">
        <f t="shared" si="2"/>
        <v>0</v>
      </c>
      <c r="S10" s="79">
        <f t="shared" si="2"/>
        <v>-591831018</v>
      </c>
      <c r="T10" s="79">
        <f t="shared" si="2"/>
        <v>0</v>
      </c>
      <c r="U10" s="79">
        <f t="shared" si="2"/>
        <v>-86158521</v>
      </c>
      <c r="V10" s="79">
        <f t="shared" si="2"/>
        <v>0</v>
      </c>
      <c r="W10" s="79">
        <f t="shared" si="2"/>
        <v>-86158521</v>
      </c>
    </row>
    <row r="11" spans="1:23" x14ac:dyDescent="0.2">
      <c r="A11" s="299" t="s">
        <v>331</v>
      </c>
      <c r="B11" s="299"/>
      <c r="C11" s="299"/>
      <c r="D11" s="299"/>
      <c r="E11" s="299"/>
      <c r="F11" s="299"/>
      <c r="G11" s="8">
        <v>5</v>
      </c>
      <c r="H11" s="81">
        <v>0</v>
      </c>
      <c r="I11" s="81">
        <v>0</v>
      </c>
      <c r="J11" s="81">
        <v>0</v>
      </c>
      <c r="K11" s="81">
        <v>0</v>
      </c>
      <c r="L11" s="81">
        <v>0</v>
      </c>
      <c r="M11" s="81">
        <v>0</v>
      </c>
      <c r="N11" s="81">
        <v>0</v>
      </c>
      <c r="O11" s="81">
        <v>0</v>
      </c>
      <c r="P11" s="81">
        <v>0</v>
      </c>
      <c r="Q11" s="81">
        <v>0</v>
      </c>
      <c r="R11" s="81">
        <v>0</v>
      </c>
      <c r="S11" s="81">
        <v>0</v>
      </c>
      <c r="T11" s="77">
        <v>-353984</v>
      </c>
      <c r="U11" s="78">
        <f>H11+I11+J11+K11-L11+M11+N11+O11+P11+Q11+R11+S11+T11</f>
        <v>-353984</v>
      </c>
      <c r="V11" s="77">
        <v>0</v>
      </c>
      <c r="W11" s="78">
        <f t="shared" ref="W11:W28" si="3">U11+V11</f>
        <v>-353984</v>
      </c>
    </row>
    <row r="12" spans="1:23" x14ac:dyDescent="0.2">
      <c r="A12" s="299" t="s">
        <v>332</v>
      </c>
      <c r="B12" s="299"/>
      <c r="C12" s="299"/>
      <c r="D12" s="299"/>
      <c r="E12" s="299"/>
      <c r="F12" s="299"/>
      <c r="G12" s="8">
        <v>6</v>
      </c>
      <c r="H12" s="81">
        <v>0</v>
      </c>
      <c r="I12" s="81">
        <v>0</v>
      </c>
      <c r="J12" s="81">
        <v>0</v>
      </c>
      <c r="K12" s="81">
        <v>0</v>
      </c>
      <c r="L12" s="81">
        <v>0</v>
      </c>
      <c r="M12" s="81">
        <v>0</v>
      </c>
      <c r="N12" s="77">
        <v>0</v>
      </c>
      <c r="O12" s="81">
        <v>0</v>
      </c>
      <c r="P12" s="81">
        <v>0</v>
      </c>
      <c r="Q12" s="81">
        <v>0</v>
      </c>
      <c r="R12" s="81">
        <v>0</v>
      </c>
      <c r="S12" s="81">
        <v>0</v>
      </c>
      <c r="T12" s="81">
        <v>0</v>
      </c>
      <c r="U12" s="78">
        <f t="shared" ref="U12:U28" si="4">H12+I12+J12+K12-L12+M12+N12+O12+P12+Q12+R12+S12+T12</f>
        <v>0</v>
      </c>
      <c r="V12" s="77">
        <v>0</v>
      </c>
      <c r="W12" s="78">
        <f t="shared" si="3"/>
        <v>0</v>
      </c>
    </row>
    <row r="13" spans="1:23" ht="26.25" customHeight="1" x14ac:dyDescent="0.2">
      <c r="A13" s="299" t="s">
        <v>333</v>
      </c>
      <c r="B13" s="299"/>
      <c r="C13" s="299"/>
      <c r="D13" s="299"/>
      <c r="E13" s="299"/>
      <c r="F13" s="299"/>
      <c r="G13" s="8">
        <v>7</v>
      </c>
      <c r="H13" s="81">
        <v>0</v>
      </c>
      <c r="I13" s="81">
        <v>0</v>
      </c>
      <c r="J13" s="81">
        <v>0</v>
      </c>
      <c r="K13" s="81">
        <v>0</v>
      </c>
      <c r="L13" s="81">
        <v>0</v>
      </c>
      <c r="M13" s="81">
        <v>0</v>
      </c>
      <c r="N13" s="81">
        <v>0</v>
      </c>
      <c r="O13" s="77">
        <v>0</v>
      </c>
      <c r="P13" s="81">
        <v>0</v>
      </c>
      <c r="Q13" s="81">
        <v>0</v>
      </c>
      <c r="R13" s="81">
        <v>0</v>
      </c>
      <c r="S13" s="77">
        <v>0</v>
      </c>
      <c r="T13" s="77">
        <v>0</v>
      </c>
      <c r="U13" s="78">
        <f t="shared" si="4"/>
        <v>0</v>
      </c>
      <c r="V13" s="77">
        <v>0</v>
      </c>
      <c r="W13" s="78">
        <f t="shared" si="3"/>
        <v>0</v>
      </c>
    </row>
    <row r="14" spans="1:23" ht="29.25" customHeight="1" x14ac:dyDescent="0.2">
      <c r="A14" s="299" t="s">
        <v>334</v>
      </c>
      <c r="B14" s="299"/>
      <c r="C14" s="299"/>
      <c r="D14" s="299"/>
      <c r="E14" s="299"/>
      <c r="F14" s="299"/>
      <c r="G14" s="8">
        <v>8</v>
      </c>
      <c r="H14" s="81">
        <v>0</v>
      </c>
      <c r="I14" s="81">
        <v>0</v>
      </c>
      <c r="J14" s="81">
        <v>0</v>
      </c>
      <c r="K14" s="81">
        <v>0</v>
      </c>
      <c r="L14" s="81">
        <v>0</v>
      </c>
      <c r="M14" s="81">
        <v>0</v>
      </c>
      <c r="N14" s="81">
        <v>0</v>
      </c>
      <c r="O14" s="81">
        <v>0</v>
      </c>
      <c r="P14" s="77">
        <v>0</v>
      </c>
      <c r="Q14" s="81">
        <v>0</v>
      </c>
      <c r="R14" s="81">
        <v>0</v>
      </c>
      <c r="S14" s="77">
        <v>0</v>
      </c>
      <c r="T14" s="77">
        <v>0</v>
      </c>
      <c r="U14" s="78">
        <f t="shared" si="4"/>
        <v>0</v>
      </c>
      <c r="V14" s="77">
        <v>0</v>
      </c>
      <c r="W14" s="78">
        <f t="shared" si="3"/>
        <v>0</v>
      </c>
    </row>
    <row r="15" spans="1:23" x14ac:dyDescent="0.2">
      <c r="A15" s="299" t="s">
        <v>335</v>
      </c>
      <c r="B15" s="299"/>
      <c r="C15" s="299"/>
      <c r="D15" s="299"/>
      <c r="E15" s="299"/>
      <c r="F15" s="299"/>
      <c r="G15" s="8">
        <v>9</v>
      </c>
      <c r="H15" s="81">
        <v>0</v>
      </c>
      <c r="I15" s="81">
        <v>0</v>
      </c>
      <c r="J15" s="81">
        <v>0</v>
      </c>
      <c r="K15" s="81">
        <v>0</v>
      </c>
      <c r="L15" s="81">
        <v>0</v>
      </c>
      <c r="M15" s="81">
        <v>0</v>
      </c>
      <c r="N15" s="81">
        <v>0</v>
      </c>
      <c r="O15" s="81">
        <v>0</v>
      </c>
      <c r="P15" s="81">
        <v>0</v>
      </c>
      <c r="Q15" s="77">
        <v>0</v>
      </c>
      <c r="R15" s="81">
        <v>0</v>
      </c>
      <c r="S15" s="77">
        <v>0</v>
      </c>
      <c r="T15" s="77">
        <v>0</v>
      </c>
      <c r="U15" s="78">
        <f t="shared" si="4"/>
        <v>0</v>
      </c>
      <c r="V15" s="77">
        <v>0</v>
      </c>
      <c r="W15" s="78">
        <f t="shared" si="3"/>
        <v>0</v>
      </c>
    </row>
    <row r="16" spans="1:23" ht="28.5" customHeight="1" x14ac:dyDescent="0.2">
      <c r="A16" s="299" t="s">
        <v>336</v>
      </c>
      <c r="B16" s="299"/>
      <c r="C16" s="299"/>
      <c r="D16" s="299"/>
      <c r="E16" s="299"/>
      <c r="F16" s="299"/>
      <c r="G16" s="8">
        <v>10</v>
      </c>
      <c r="H16" s="81">
        <v>0</v>
      </c>
      <c r="I16" s="81">
        <v>0</v>
      </c>
      <c r="J16" s="81">
        <v>0</v>
      </c>
      <c r="K16" s="81">
        <v>0</v>
      </c>
      <c r="L16" s="81">
        <v>0</v>
      </c>
      <c r="M16" s="81">
        <v>0</v>
      </c>
      <c r="N16" s="81">
        <v>0</v>
      </c>
      <c r="O16" s="81">
        <v>0</v>
      </c>
      <c r="P16" s="81">
        <v>0</v>
      </c>
      <c r="Q16" s="81">
        <v>0</v>
      </c>
      <c r="R16" s="77">
        <v>0</v>
      </c>
      <c r="S16" s="77">
        <v>0</v>
      </c>
      <c r="T16" s="77">
        <v>0</v>
      </c>
      <c r="U16" s="78">
        <f t="shared" si="4"/>
        <v>0</v>
      </c>
      <c r="V16" s="77">
        <v>0</v>
      </c>
      <c r="W16" s="78">
        <f t="shared" si="3"/>
        <v>0</v>
      </c>
    </row>
    <row r="17" spans="1:23" ht="23.25" customHeight="1" x14ac:dyDescent="0.2">
      <c r="A17" s="299" t="s">
        <v>337</v>
      </c>
      <c r="B17" s="299"/>
      <c r="C17" s="299"/>
      <c r="D17" s="299"/>
      <c r="E17" s="299"/>
      <c r="F17" s="299"/>
      <c r="G17" s="8">
        <v>11</v>
      </c>
      <c r="H17" s="81">
        <v>0</v>
      </c>
      <c r="I17" s="81">
        <v>0</v>
      </c>
      <c r="J17" s="81">
        <v>0</v>
      </c>
      <c r="K17" s="81">
        <v>0</v>
      </c>
      <c r="L17" s="81">
        <v>0</v>
      </c>
      <c r="M17" s="81">
        <v>0</v>
      </c>
      <c r="N17" s="77">
        <v>0</v>
      </c>
      <c r="O17" s="77">
        <v>0</v>
      </c>
      <c r="P17" s="77">
        <v>0</v>
      </c>
      <c r="Q17" s="77">
        <v>0</v>
      </c>
      <c r="R17" s="77">
        <v>0</v>
      </c>
      <c r="S17" s="77">
        <v>0</v>
      </c>
      <c r="T17" s="77">
        <v>0</v>
      </c>
      <c r="U17" s="78">
        <f t="shared" si="4"/>
        <v>0</v>
      </c>
      <c r="V17" s="77">
        <v>0</v>
      </c>
      <c r="W17" s="78">
        <f t="shared" si="3"/>
        <v>0</v>
      </c>
    </row>
    <row r="18" spans="1:23" x14ac:dyDescent="0.2">
      <c r="A18" s="299" t="s">
        <v>338</v>
      </c>
      <c r="B18" s="299"/>
      <c r="C18" s="299"/>
      <c r="D18" s="299"/>
      <c r="E18" s="299"/>
      <c r="F18" s="299"/>
      <c r="G18" s="8">
        <v>12</v>
      </c>
      <c r="H18" s="81">
        <v>0</v>
      </c>
      <c r="I18" s="81">
        <v>0</v>
      </c>
      <c r="J18" s="81">
        <v>0</v>
      </c>
      <c r="K18" s="81">
        <v>0</v>
      </c>
      <c r="L18" s="81">
        <v>0</v>
      </c>
      <c r="M18" s="81">
        <v>0</v>
      </c>
      <c r="N18" s="77">
        <v>0</v>
      </c>
      <c r="O18" s="77">
        <v>0</v>
      </c>
      <c r="P18" s="77">
        <v>0</v>
      </c>
      <c r="Q18" s="77">
        <v>0</v>
      </c>
      <c r="R18" s="77">
        <v>0</v>
      </c>
      <c r="S18" s="77">
        <v>0</v>
      </c>
      <c r="T18" s="77">
        <v>0</v>
      </c>
      <c r="U18" s="78">
        <f t="shared" si="4"/>
        <v>0</v>
      </c>
      <c r="V18" s="77">
        <v>0</v>
      </c>
      <c r="W18" s="78">
        <f t="shared" si="3"/>
        <v>0</v>
      </c>
    </row>
    <row r="19" spans="1:23" x14ac:dyDescent="0.2">
      <c r="A19" s="299" t="s">
        <v>339</v>
      </c>
      <c r="B19" s="299"/>
      <c r="C19" s="299"/>
      <c r="D19" s="299"/>
      <c r="E19" s="299"/>
      <c r="F19" s="299"/>
      <c r="G19" s="8">
        <v>13</v>
      </c>
      <c r="H19" s="77">
        <v>0</v>
      </c>
      <c r="I19" s="77">
        <v>0</v>
      </c>
      <c r="J19" s="77">
        <v>0</v>
      </c>
      <c r="K19" s="77">
        <v>0</v>
      </c>
      <c r="L19" s="77">
        <v>0</v>
      </c>
      <c r="M19" s="77">
        <v>0</v>
      </c>
      <c r="N19" s="77">
        <v>0</v>
      </c>
      <c r="O19" s="77">
        <v>0</v>
      </c>
      <c r="P19" s="77">
        <v>0</v>
      </c>
      <c r="Q19" s="77">
        <v>0</v>
      </c>
      <c r="R19" s="77">
        <v>0</v>
      </c>
      <c r="S19" s="77">
        <v>0</v>
      </c>
      <c r="T19" s="77">
        <v>0</v>
      </c>
      <c r="U19" s="78">
        <f t="shared" si="4"/>
        <v>0</v>
      </c>
      <c r="V19" s="77">
        <v>0</v>
      </c>
      <c r="W19" s="78">
        <f t="shared" si="3"/>
        <v>0</v>
      </c>
    </row>
    <row r="20" spans="1:23" x14ac:dyDescent="0.2">
      <c r="A20" s="299" t="s">
        <v>340</v>
      </c>
      <c r="B20" s="299"/>
      <c r="C20" s="299"/>
      <c r="D20" s="299"/>
      <c r="E20" s="299"/>
      <c r="F20" s="299"/>
      <c r="G20" s="8">
        <v>14</v>
      </c>
      <c r="H20" s="81">
        <v>0</v>
      </c>
      <c r="I20" s="81">
        <v>0</v>
      </c>
      <c r="J20" s="81">
        <v>0</v>
      </c>
      <c r="K20" s="81">
        <v>0</v>
      </c>
      <c r="L20" s="81">
        <v>0</v>
      </c>
      <c r="M20" s="81">
        <v>0</v>
      </c>
      <c r="N20" s="77">
        <v>0</v>
      </c>
      <c r="O20" s="77">
        <v>0</v>
      </c>
      <c r="P20" s="77">
        <v>0</v>
      </c>
      <c r="Q20" s="77">
        <v>0</v>
      </c>
      <c r="R20" s="77">
        <v>0</v>
      </c>
      <c r="S20" s="77">
        <v>0</v>
      </c>
      <c r="T20" s="77">
        <v>0</v>
      </c>
      <c r="U20" s="78">
        <f t="shared" si="4"/>
        <v>0</v>
      </c>
      <c r="V20" s="77">
        <v>0</v>
      </c>
      <c r="W20" s="78">
        <f t="shared" si="3"/>
        <v>0</v>
      </c>
    </row>
    <row r="21" spans="1:23" ht="30.75" customHeight="1" x14ac:dyDescent="0.2">
      <c r="A21" s="299" t="s">
        <v>341</v>
      </c>
      <c r="B21" s="299"/>
      <c r="C21" s="299"/>
      <c r="D21" s="299"/>
      <c r="E21" s="299"/>
      <c r="F21" s="299"/>
      <c r="G21" s="8">
        <v>15</v>
      </c>
      <c r="H21" s="77">
        <v>0</v>
      </c>
      <c r="I21" s="77">
        <v>0</v>
      </c>
      <c r="J21" s="77">
        <v>0</v>
      </c>
      <c r="K21" s="77">
        <v>0</v>
      </c>
      <c r="L21" s="77">
        <v>0</v>
      </c>
      <c r="M21" s="77">
        <v>0</v>
      </c>
      <c r="N21" s="77">
        <v>0</v>
      </c>
      <c r="O21" s="77">
        <v>0</v>
      </c>
      <c r="P21" s="77">
        <v>0</v>
      </c>
      <c r="Q21" s="77">
        <v>0</v>
      </c>
      <c r="R21" s="77">
        <v>0</v>
      </c>
      <c r="S21" s="77">
        <v>0</v>
      </c>
      <c r="T21" s="77">
        <v>0</v>
      </c>
      <c r="U21" s="78">
        <f t="shared" si="4"/>
        <v>0</v>
      </c>
      <c r="V21" s="77">
        <v>0</v>
      </c>
      <c r="W21" s="78">
        <f t="shared" si="3"/>
        <v>0</v>
      </c>
    </row>
    <row r="22" spans="1:23" ht="28.5" customHeight="1" x14ac:dyDescent="0.2">
      <c r="A22" s="299" t="s">
        <v>342</v>
      </c>
      <c r="B22" s="299"/>
      <c r="C22" s="299"/>
      <c r="D22" s="299"/>
      <c r="E22" s="299"/>
      <c r="F22" s="299"/>
      <c r="G22" s="8">
        <v>16</v>
      </c>
      <c r="H22" s="77">
        <v>0</v>
      </c>
      <c r="I22" s="77">
        <v>0</v>
      </c>
      <c r="J22" s="77">
        <v>0</v>
      </c>
      <c r="K22" s="77">
        <v>0</v>
      </c>
      <c r="L22" s="77">
        <v>0</v>
      </c>
      <c r="M22" s="77">
        <v>0</v>
      </c>
      <c r="N22" s="77">
        <v>0</v>
      </c>
      <c r="O22" s="77">
        <v>0</v>
      </c>
      <c r="P22" s="77">
        <v>0</v>
      </c>
      <c r="Q22" s="77">
        <v>0</v>
      </c>
      <c r="R22" s="77">
        <v>0</v>
      </c>
      <c r="S22" s="77">
        <v>0</v>
      </c>
      <c r="T22" s="77">
        <v>0</v>
      </c>
      <c r="U22" s="78">
        <f t="shared" si="4"/>
        <v>0</v>
      </c>
      <c r="V22" s="77">
        <v>0</v>
      </c>
      <c r="W22" s="78">
        <f t="shared" si="3"/>
        <v>0</v>
      </c>
    </row>
    <row r="23" spans="1:23" ht="26.25" customHeight="1" x14ac:dyDescent="0.2">
      <c r="A23" s="299" t="s">
        <v>343</v>
      </c>
      <c r="B23" s="299"/>
      <c r="C23" s="299"/>
      <c r="D23" s="299"/>
      <c r="E23" s="299"/>
      <c r="F23" s="299"/>
      <c r="G23" s="8">
        <v>17</v>
      </c>
      <c r="H23" s="77">
        <v>0</v>
      </c>
      <c r="I23" s="77">
        <v>0</v>
      </c>
      <c r="J23" s="77">
        <v>0</v>
      </c>
      <c r="K23" s="77">
        <v>0</v>
      </c>
      <c r="L23" s="77">
        <v>0</v>
      </c>
      <c r="M23" s="77">
        <v>0</v>
      </c>
      <c r="N23" s="77">
        <v>0</v>
      </c>
      <c r="O23" s="77">
        <v>0</v>
      </c>
      <c r="P23" s="77">
        <v>0</v>
      </c>
      <c r="Q23" s="77">
        <v>0</v>
      </c>
      <c r="R23" s="77">
        <v>0</v>
      </c>
      <c r="S23" s="77">
        <v>0</v>
      </c>
      <c r="T23" s="77">
        <v>0</v>
      </c>
      <c r="U23" s="78">
        <f t="shared" si="4"/>
        <v>0</v>
      </c>
      <c r="V23" s="77">
        <v>0</v>
      </c>
      <c r="W23" s="78">
        <f t="shared" si="3"/>
        <v>0</v>
      </c>
    </row>
    <row r="24" spans="1:23" x14ac:dyDescent="0.2">
      <c r="A24" s="299" t="s">
        <v>344</v>
      </c>
      <c r="B24" s="299"/>
      <c r="C24" s="299"/>
      <c r="D24" s="299"/>
      <c r="E24" s="299"/>
      <c r="F24" s="299"/>
      <c r="G24" s="8">
        <v>18</v>
      </c>
      <c r="H24" s="77">
        <v>0</v>
      </c>
      <c r="I24" s="77">
        <v>0</v>
      </c>
      <c r="J24" s="77">
        <v>0</v>
      </c>
      <c r="K24" s="77">
        <v>0</v>
      </c>
      <c r="L24" s="77">
        <v>0</v>
      </c>
      <c r="M24" s="77">
        <v>0</v>
      </c>
      <c r="N24" s="77">
        <v>0</v>
      </c>
      <c r="O24" s="77">
        <v>0</v>
      </c>
      <c r="P24" s="77">
        <v>0</v>
      </c>
      <c r="Q24" s="77">
        <v>0</v>
      </c>
      <c r="R24" s="77">
        <v>0</v>
      </c>
      <c r="S24" s="77">
        <v>0</v>
      </c>
      <c r="T24" s="77">
        <v>0</v>
      </c>
      <c r="U24" s="78">
        <f t="shared" si="4"/>
        <v>0</v>
      </c>
      <c r="V24" s="77">
        <v>0</v>
      </c>
      <c r="W24" s="78">
        <f t="shared" si="3"/>
        <v>0</v>
      </c>
    </row>
    <row r="25" spans="1:23" x14ac:dyDescent="0.2">
      <c r="A25" s="299" t="s">
        <v>345</v>
      </c>
      <c r="B25" s="299"/>
      <c r="C25" s="299"/>
      <c r="D25" s="299"/>
      <c r="E25" s="299"/>
      <c r="F25" s="299"/>
      <c r="G25" s="8">
        <v>19</v>
      </c>
      <c r="H25" s="77">
        <v>0</v>
      </c>
      <c r="I25" s="77">
        <v>0</v>
      </c>
      <c r="J25" s="77">
        <v>0</v>
      </c>
      <c r="K25" s="77">
        <v>0</v>
      </c>
      <c r="L25" s="77">
        <v>0</v>
      </c>
      <c r="M25" s="77">
        <v>0</v>
      </c>
      <c r="N25" s="77">
        <v>0</v>
      </c>
      <c r="O25" s="77">
        <v>0</v>
      </c>
      <c r="P25" s="77">
        <v>0</v>
      </c>
      <c r="Q25" s="77">
        <v>0</v>
      </c>
      <c r="R25" s="77">
        <v>0</v>
      </c>
      <c r="S25" s="77">
        <v>0</v>
      </c>
      <c r="T25" s="77">
        <v>0</v>
      </c>
      <c r="U25" s="78">
        <f t="shared" si="4"/>
        <v>0</v>
      </c>
      <c r="V25" s="77">
        <v>0</v>
      </c>
      <c r="W25" s="78">
        <f t="shared" si="3"/>
        <v>0</v>
      </c>
    </row>
    <row r="26" spans="1:23" x14ac:dyDescent="0.2">
      <c r="A26" s="299" t="s">
        <v>346</v>
      </c>
      <c r="B26" s="299"/>
      <c r="C26" s="299"/>
      <c r="D26" s="299"/>
      <c r="E26" s="299"/>
      <c r="F26" s="299"/>
      <c r="G26" s="8">
        <v>20</v>
      </c>
      <c r="H26" s="77">
        <v>0</v>
      </c>
      <c r="I26" s="77">
        <v>0</v>
      </c>
      <c r="J26" s="77">
        <v>0</v>
      </c>
      <c r="K26" s="77">
        <v>0</v>
      </c>
      <c r="L26" s="77">
        <v>0</v>
      </c>
      <c r="M26" s="77">
        <v>0</v>
      </c>
      <c r="N26" s="77">
        <v>0</v>
      </c>
      <c r="O26" s="77">
        <v>0</v>
      </c>
      <c r="P26" s="77">
        <v>0</v>
      </c>
      <c r="Q26" s="77">
        <v>0</v>
      </c>
      <c r="R26" s="77">
        <v>0</v>
      </c>
      <c r="S26" s="77">
        <v>0</v>
      </c>
      <c r="T26" s="77">
        <v>0</v>
      </c>
      <c r="U26" s="78">
        <f t="shared" si="4"/>
        <v>0</v>
      </c>
      <c r="V26" s="77">
        <v>0</v>
      </c>
      <c r="W26" s="78">
        <f t="shared" si="3"/>
        <v>0</v>
      </c>
    </row>
    <row r="27" spans="1:23" x14ac:dyDescent="0.2">
      <c r="A27" s="299" t="s">
        <v>347</v>
      </c>
      <c r="B27" s="299"/>
      <c r="C27" s="299"/>
      <c r="D27" s="299"/>
      <c r="E27" s="299"/>
      <c r="F27" s="299"/>
      <c r="G27" s="8">
        <v>21</v>
      </c>
      <c r="H27" s="77">
        <v>0</v>
      </c>
      <c r="I27" s="77">
        <v>0</v>
      </c>
      <c r="J27" s="77">
        <v>0</v>
      </c>
      <c r="K27" s="77">
        <v>0</v>
      </c>
      <c r="L27" s="77">
        <v>0</v>
      </c>
      <c r="M27" s="77">
        <v>0</v>
      </c>
      <c r="N27" s="77">
        <v>0</v>
      </c>
      <c r="O27" s="77">
        <v>0</v>
      </c>
      <c r="P27" s="77">
        <v>0</v>
      </c>
      <c r="Q27" s="77">
        <v>0</v>
      </c>
      <c r="R27" s="77">
        <v>0</v>
      </c>
      <c r="S27" s="77">
        <v>0</v>
      </c>
      <c r="T27" s="77">
        <v>0</v>
      </c>
      <c r="U27" s="78">
        <f t="shared" si="4"/>
        <v>0</v>
      </c>
      <c r="V27" s="77">
        <v>0</v>
      </c>
      <c r="W27" s="78">
        <f t="shared" si="3"/>
        <v>0</v>
      </c>
    </row>
    <row r="28" spans="1:23" x14ac:dyDescent="0.2">
      <c r="A28" s="299" t="s">
        <v>348</v>
      </c>
      <c r="B28" s="299"/>
      <c r="C28" s="299"/>
      <c r="D28" s="299"/>
      <c r="E28" s="299"/>
      <c r="F28" s="299"/>
      <c r="G28" s="8">
        <v>22</v>
      </c>
      <c r="H28" s="77">
        <v>0</v>
      </c>
      <c r="I28" s="77">
        <v>0</v>
      </c>
      <c r="J28" s="77">
        <v>0</v>
      </c>
      <c r="K28" s="77">
        <v>0</v>
      </c>
      <c r="L28" s="77">
        <v>0</v>
      </c>
      <c r="M28" s="77">
        <v>0</v>
      </c>
      <c r="N28" s="77">
        <v>0</v>
      </c>
      <c r="O28" s="77">
        <v>0</v>
      </c>
      <c r="P28" s="77">
        <v>0</v>
      </c>
      <c r="Q28" s="77">
        <v>0</v>
      </c>
      <c r="R28" s="77">
        <v>0</v>
      </c>
      <c r="S28" s="77">
        <v>0</v>
      </c>
      <c r="T28" s="77">
        <v>0</v>
      </c>
      <c r="U28" s="78">
        <f t="shared" si="4"/>
        <v>0</v>
      </c>
      <c r="V28" s="77">
        <v>0</v>
      </c>
      <c r="W28" s="78">
        <f t="shared" si="3"/>
        <v>0</v>
      </c>
    </row>
    <row r="29" spans="1:23" ht="27.75" customHeight="1" x14ac:dyDescent="0.2">
      <c r="A29" s="300" t="s">
        <v>380</v>
      </c>
      <c r="B29" s="300"/>
      <c r="C29" s="300"/>
      <c r="D29" s="300"/>
      <c r="E29" s="300"/>
      <c r="F29" s="300"/>
      <c r="G29" s="10">
        <v>23</v>
      </c>
      <c r="H29" s="80">
        <f>SUM(H10:H28)</f>
        <v>299922880</v>
      </c>
      <c r="I29" s="80">
        <f t="shared" ref="I29:W29" si="5">SUM(I10:I28)</f>
        <v>205749617</v>
      </c>
      <c r="J29" s="80">
        <f t="shared" si="5"/>
        <v>0</v>
      </c>
      <c r="K29" s="80">
        <f t="shared" si="5"/>
        <v>13189817</v>
      </c>
      <c r="L29" s="80">
        <f t="shared" si="5"/>
        <v>13189817</v>
      </c>
      <c r="M29" s="80">
        <f t="shared" si="5"/>
        <v>0</v>
      </c>
      <c r="N29" s="80">
        <f t="shared" si="5"/>
        <v>0</v>
      </c>
      <c r="O29" s="80">
        <f t="shared" si="5"/>
        <v>0</v>
      </c>
      <c r="P29" s="80">
        <f t="shared" si="5"/>
        <v>0</v>
      </c>
      <c r="Q29" s="80">
        <f t="shared" si="5"/>
        <v>0</v>
      </c>
      <c r="R29" s="80">
        <f t="shared" si="5"/>
        <v>0</v>
      </c>
      <c r="S29" s="80">
        <f t="shared" si="5"/>
        <v>-591831018</v>
      </c>
      <c r="T29" s="80">
        <f t="shared" si="5"/>
        <v>-353984</v>
      </c>
      <c r="U29" s="80">
        <f t="shared" si="5"/>
        <v>-86512505</v>
      </c>
      <c r="V29" s="80">
        <f t="shared" si="5"/>
        <v>0</v>
      </c>
      <c r="W29" s="80">
        <f t="shared" si="5"/>
        <v>-86512505</v>
      </c>
    </row>
    <row r="30" spans="1:23" x14ac:dyDescent="0.2">
      <c r="A30" s="301" t="s">
        <v>349</v>
      </c>
      <c r="B30" s="302"/>
      <c r="C30" s="302"/>
      <c r="D30" s="302"/>
      <c r="E30" s="302"/>
      <c r="F30" s="302"/>
      <c r="G30" s="302"/>
      <c r="H30" s="302"/>
      <c r="I30" s="302"/>
      <c r="J30" s="302"/>
      <c r="K30" s="302"/>
      <c r="L30" s="302"/>
      <c r="M30" s="302"/>
      <c r="N30" s="302"/>
      <c r="O30" s="302"/>
      <c r="P30" s="302"/>
      <c r="Q30" s="302"/>
      <c r="R30" s="302"/>
      <c r="S30" s="302"/>
      <c r="T30" s="302"/>
      <c r="U30" s="302"/>
      <c r="V30" s="302"/>
      <c r="W30" s="302"/>
    </row>
    <row r="31" spans="1:23" ht="36.75" customHeight="1" x14ac:dyDescent="0.2">
      <c r="A31" s="297" t="s">
        <v>350</v>
      </c>
      <c r="B31" s="297"/>
      <c r="C31" s="297"/>
      <c r="D31" s="297"/>
      <c r="E31" s="297"/>
      <c r="F31" s="297"/>
      <c r="G31" s="9">
        <v>24</v>
      </c>
      <c r="H31" s="79">
        <f>SUM(H12:H20)</f>
        <v>0</v>
      </c>
      <c r="I31" s="79">
        <f t="shared" ref="I31:W31" si="6">SUM(I12:I20)</f>
        <v>0</v>
      </c>
      <c r="J31" s="79">
        <f t="shared" si="6"/>
        <v>0</v>
      </c>
      <c r="K31" s="79">
        <f t="shared" si="6"/>
        <v>0</v>
      </c>
      <c r="L31" s="79">
        <f t="shared" si="6"/>
        <v>0</v>
      </c>
      <c r="M31" s="79">
        <f t="shared" si="6"/>
        <v>0</v>
      </c>
      <c r="N31" s="79">
        <f t="shared" si="6"/>
        <v>0</v>
      </c>
      <c r="O31" s="79">
        <f t="shared" si="6"/>
        <v>0</v>
      </c>
      <c r="P31" s="79">
        <f t="shared" si="6"/>
        <v>0</v>
      </c>
      <c r="Q31" s="79">
        <f t="shared" si="6"/>
        <v>0</v>
      </c>
      <c r="R31" s="79">
        <f t="shared" si="6"/>
        <v>0</v>
      </c>
      <c r="S31" s="79">
        <f t="shared" si="6"/>
        <v>0</v>
      </c>
      <c r="T31" s="79">
        <f t="shared" si="6"/>
        <v>0</v>
      </c>
      <c r="U31" s="79">
        <f t="shared" si="6"/>
        <v>0</v>
      </c>
      <c r="V31" s="79">
        <f t="shared" si="6"/>
        <v>0</v>
      </c>
      <c r="W31" s="79">
        <f t="shared" si="6"/>
        <v>0</v>
      </c>
    </row>
    <row r="32" spans="1:23" ht="31.5" customHeight="1" x14ac:dyDescent="0.2">
      <c r="A32" s="297" t="s">
        <v>351</v>
      </c>
      <c r="B32" s="297"/>
      <c r="C32" s="297"/>
      <c r="D32" s="297"/>
      <c r="E32" s="297"/>
      <c r="F32" s="297"/>
      <c r="G32" s="9">
        <v>25</v>
      </c>
      <c r="H32" s="79">
        <f>H11+H31</f>
        <v>0</v>
      </c>
      <c r="I32" s="79">
        <f t="shared" ref="I32:W32" si="7">I11+I31</f>
        <v>0</v>
      </c>
      <c r="J32" s="79">
        <f t="shared" si="7"/>
        <v>0</v>
      </c>
      <c r="K32" s="79">
        <f t="shared" si="7"/>
        <v>0</v>
      </c>
      <c r="L32" s="79">
        <f t="shared" si="7"/>
        <v>0</v>
      </c>
      <c r="M32" s="79">
        <f t="shared" si="7"/>
        <v>0</v>
      </c>
      <c r="N32" s="79">
        <f t="shared" si="7"/>
        <v>0</v>
      </c>
      <c r="O32" s="79">
        <f t="shared" si="7"/>
        <v>0</v>
      </c>
      <c r="P32" s="79">
        <f t="shared" si="7"/>
        <v>0</v>
      </c>
      <c r="Q32" s="79">
        <f t="shared" si="7"/>
        <v>0</v>
      </c>
      <c r="R32" s="79">
        <f t="shared" si="7"/>
        <v>0</v>
      </c>
      <c r="S32" s="79">
        <f t="shared" si="7"/>
        <v>0</v>
      </c>
      <c r="T32" s="79">
        <f t="shared" si="7"/>
        <v>-353984</v>
      </c>
      <c r="U32" s="79">
        <f t="shared" si="7"/>
        <v>-353984</v>
      </c>
      <c r="V32" s="79">
        <f t="shared" si="7"/>
        <v>0</v>
      </c>
      <c r="W32" s="79">
        <f t="shared" si="7"/>
        <v>-353984</v>
      </c>
    </row>
    <row r="33" spans="1:23" ht="30.75" customHeight="1" x14ac:dyDescent="0.2">
      <c r="A33" s="298" t="s">
        <v>352</v>
      </c>
      <c r="B33" s="298"/>
      <c r="C33" s="298"/>
      <c r="D33" s="298"/>
      <c r="E33" s="298"/>
      <c r="F33" s="298"/>
      <c r="G33" s="10">
        <v>26</v>
      </c>
      <c r="H33" s="80">
        <f>SUM(H21:H28)</f>
        <v>0</v>
      </c>
      <c r="I33" s="80">
        <f t="shared" ref="I33:W33" si="8">SUM(I21:I28)</f>
        <v>0</v>
      </c>
      <c r="J33" s="80">
        <f t="shared" si="8"/>
        <v>0</v>
      </c>
      <c r="K33" s="80">
        <f t="shared" si="8"/>
        <v>0</v>
      </c>
      <c r="L33" s="80">
        <f t="shared" si="8"/>
        <v>0</v>
      </c>
      <c r="M33" s="80">
        <f t="shared" si="8"/>
        <v>0</v>
      </c>
      <c r="N33" s="80">
        <f t="shared" si="8"/>
        <v>0</v>
      </c>
      <c r="O33" s="80">
        <f t="shared" si="8"/>
        <v>0</v>
      </c>
      <c r="P33" s="80">
        <f t="shared" si="8"/>
        <v>0</v>
      </c>
      <c r="Q33" s="80">
        <f t="shared" si="8"/>
        <v>0</v>
      </c>
      <c r="R33" s="80">
        <f t="shared" si="8"/>
        <v>0</v>
      </c>
      <c r="S33" s="80">
        <f t="shared" si="8"/>
        <v>0</v>
      </c>
      <c r="T33" s="80">
        <f t="shared" si="8"/>
        <v>0</v>
      </c>
      <c r="U33" s="80">
        <f t="shared" si="8"/>
        <v>0</v>
      </c>
      <c r="V33" s="80">
        <f t="shared" si="8"/>
        <v>0</v>
      </c>
      <c r="W33" s="80">
        <f t="shared" si="8"/>
        <v>0</v>
      </c>
    </row>
    <row r="34" spans="1:23" x14ac:dyDescent="0.2">
      <c r="A34" s="301" t="s">
        <v>353</v>
      </c>
      <c r="B34" s="303"/>
      <c r="C34" s="303"/>
      <c r="D34" s="303"/>
      <c r="E34" s="303"/>
      <c r="F34" s="303"/>
      <c r="G34" s="303"/>
      <c r="H34" s="303"/>
      <c r="I34" s="303"/>
      <c r="J34" s="303"/>
      <c r="K34" s="303"/>
      <c r="L34" s="303"/>
      <c r="M34" s="303"/>
      <c r="N34" s="303"/>
      <c r="O34" s="303"/>
      <c r="P34" s="303"/>
      <c r="Q34" s="303"/>
      <c r="R34" s="303"/>
      <c r="S34" s="303"/>
      <c r="T34" s="303"/>
      <c r="U34" s="303"/>
      <c r="V34" s="303"/>
      <c r="W34" s="303"/>
    </row>
    <row r="35" spans="1:23" x14ac:dyDescent="0.2">
      <c r="A35" s="304" t="s">
        <v>381</v>
      </c>
      <c r="B35" s="304"/>
      <c r="C35" s="304"/>
      <c r="D35" s="304"/>
      <c r="E35" s="304"/>
      <c r="F35" s="304"/>
      <c r="G35" s="8">
        <v>27</v>
      </c>
      <c r="H35" s="77">
        <v>299922880</v>
      </c>
      <c r="I35" s="77">
        <v>205749617</v>
      </c>
      <c r="J35" s="77">
        <v>0</v>
      </c>
      <c r="K35" s="77">
        <v>13189817</v>
      </c>
      <c r="L35" s="77">
        <v>13189817</v>
      </c>
      <c r="M35" s="77">
        <v>0</v>
      </c>
      <c r="N35" s="77">
        <v>0</v>
      </c>
      <c r="O35" s="77">
        <v>0</v>
      </c>
      <c r="P35" s="77">
        <v>0</v>
      </c>
      <c r="Q35" s="77">
        <v>0</v>
      </c>
      <c r="R35" s="77">
        <v>0</v>
      </c>
      <c r="S35" s="77">
        <v>-592185002</v>
      </c>
      <c r="T35" s="77">
        <v>0</v>
      </c>
      <c r="U35" s="78">
        <f t="shared" ref="U35:U37" si="9">H35+I35+J35+K35-L35+M35+N35+O35+P35+Q35+R35+S35+T35</f>
        <v>-86512505</v>
      </c>
      <c r="V35" s="77">
        <v>0</v>
      </c>
      <c r="W35" s="78">
        <f t="shared" ref="W35:W37" si="10">U35+V35</f>
        <v>-86512505</v>
      </c>
    </row>
    <row r="36" spans="1:23" x14ac:dyDescent="0.2">
      <c r="A36" s="299" t="s">
        <v>329</v>
      </c>
      <c r="B36" s="299"/>
      <c r="C36" s="299"/>
      <c r="D36" s="299"/>
      <c r="E36" s="299"/>
      <c r="F36" s="299"/>
      <c r="G36" s="8">
        <v>28</v>
      </c>
      <c r="H36" s="77">
        <v>0</v>
      </c>
      <c r="I36" s="77">
        <v>0</v>
      </c>
      <c r="J36" s="77">
        <v>0</v>
      </c>
      <c r="K36" s="77">
        <v>0</v>
      </c>
      <c r="L36" s="77">
        <v>0</v>
      </c>
      <c r="M36" s="77">
        <v>0</v>
      </c>
      <c r="N36" s="77">
        <v>0</v>
      </c>
      <c r="O36" s="77">
        <v>0</v>
      </c>
      <c r="P36" s="77">
        <v>0</v>
      </c>
      <c r="Q36" s="77">
        <v>0</v>
      </c>
      <c r="R36" s="77">
        <v>0</v>
      </c>
      <c r="S36" s="77">
        <v>0</v>
      </c>
      <c r="T36" s="77">
        <v>0</v>
      </c>
      <c r="U36" s="78">
        <f t="shared" si="9"/>
        <v>0</v>
      </c>
      <c r="V36" s="77">
        <v>0</v>
      </c>
      <c r="W36" s="78">
        <f t="shared" si="10"/>
        <v>0</v>
      </c>
    </row>
    <row r="37" spans="1:23" x14ac:dyDescent="0.2">
      <c r="A37" s="299" t="s">
        <v>330</v>
      </c>
      <c r="B37" s="299"/>
      <c r="C37" s="299"/>
      <c r="D37" s="299"/>
      <c r="E37" s="299"/>
      <c r="F37" s="299"/>
      <c r="G37" s="8">
        <v>29</v>
      </c>
      <c r="H37" s="77">
        <v>0</v>
      </c>
      <c r="I37" s="77">
        <v>0</v>
      </c>
      <c r="J37" s="77">
        <v>0</v>
      </c>
      <c r="K37" s="77">
        <v>0</v>
      </c>
      <c r="L37" s="77">
        <v>0</v>
      </c>
      <c r="M37" s="77">
        <v>0</v>
      </c>
      <c r="N37" s="77">
        <v>0</v>
      </c>
      <c r="O37" s="77">
        <v>0</v>
      </c>
      <c r="P37" s="77">
        <v>0</v>
      </c>
      <c r="Q37" s="77">
        <v>0</v>
      </c>
      <c r="R37" s="77">
        <v>0</v>
      </c>
      <c r="S37" s="77">
        <v>0</v>
      </c>
      <c r="T37" s="77">
        <v>0</v>
      </c>
      <c r="U37" s="78">
        <f t="shared" si="9"/>
        <v>0</v>
      </c>
      <c r="V37" s="77">
        <v>0</v>
      </c>
      <c r="W37" s="78">
        <f t="shared" si="10"/>
        <v>0</v>
      </c>
    </row>
    <row r="38" spans="1:23" ht="25.5" customHeight="1" x14ac:dyDescent="0.2">
      <c r="A38" s="305" t="s">
        <v>382</v>
      </c>
      <c r="B38" s="305"/>
      <c r="C38" s="305"/>
      <c r="D38" s="305"/>
      <c r="E38" s="305"/>
      <c r="F38" s="305"/>
      <c r="G38" s="9">
        <v>30</v>
      </c>
      <c r="H38" s="79">
        <f>H35+H36+H37</f>
        <v>299922880</v>
      </c>
      <c r="I38" s="79">
        <f t="shared" ref="I38:W38" si="11">I35+I36+I37</f>
        <v>205749617</v>
      </c>
      <c r="J38" s="79">
        <f t="shared" si="11"/>
        <v>0</v>
      </c>
      <c r="K38" s="79">
        <f t="shared" si="11"/>
        <v>13189817</v>
      </c>
      <c r="L38" s="79">
        <f t="shared" si="11"/>
        <v>13189817</v>
      </c>
      <c r="M38" s="79">
        <f t="shared" si="11"/>
        <v>0</v>
      </c>
      <c r="N38" s="79">
        <f t="shared" si="11"/>
        <v>0</v>
      </c>
      <c r="O38" s="79">
        <f t="shared" si="11"/>
        <v>0</v>
      </c>
      <c r="P38" s="79">
        <f t="shared" si="11"/>
        <v>0</v>
      </c>
      <c r="Q38" s="79">
        <f t="shared" si="11"/>
        <v>0</v>
      </c>
      <c r="R38" s="79">
        <f t="shared" si="11"/>
        <v>0</v>
      </c>
      <c r="S38" s="79">
        <f t="shared" si="11"/>
        <v>-592185002</v>
      </c>
      <c r="T38" s="79">
        <f t="shared" si="11"/>
        <v>0</v>
      </c>
      <c r="U38" s="79">
        <f t="shared" si="11"/>
        <v>-86512505</v>
      </c>
      <c r="V38" s="79">
        <f t="shared" si="11"/>
        <v>0</v>
      </c>
      <c r="W38" s="79">
        <f t="shared" si="11"/>
        <v>-86512505</v>
      </c>
    </row>
    <row r="39" spans="1:23" x14ac:dyDescent="0.2">
      <c r="A39" s="299" t="s">
        <v>331</v>
      </c>
      <c r="B39" s="299"/>
      <c r="C39" s="299"/>
      <c r="D39" s="299"/>
      <c r="E39" s="299"/>
      <c r="F39" s="299"/>
      <c r="G39" s="8">
        <v>31</v>
      </c>
      <c r="H39" s="81">
        <v>0</v>
      </c>
      <c r="I39" s="81">
        <v>0</v>
      </c>
      <c r="J39" s="81">
        <v>0</v>
      </c>
      <c r="K39" s="81">
        <v>0</v>
      </c>
      <c r="L39" s="81">
        <v>0</v>
      </c>
      <c r="M39" s="81">
        <v>0</v>
      </c>
      <c r="N39" s="81">
        <v>0</v>
      </c>
      <c r="O39" s="81">
        <v>0</v>
      </c>
      <c r="P39" s="81">
        <v>0</v>
      </c>
      <c r="Q39" s="81">
        <v>0</v>
      </c>
      <c r="R39" s="81">
        <v>0</v>
      </c>
      <c r="S39" s="81">
        <v>0</v>
      </c>
      <c r="T39" s="77">
        <v>-226755</v>
      </c>
      <c r="U39" s="78">
        <f t="shared" ref="U39:U56" si="12">H39+I39+J39+K39-L39+M39+N39+O39+P39+Q39+R39+S39+T39</f>
        <v>-226755</v>
      </c>
      <c r="V39" s="77">
        <v>0</v>
      </c>
      <c r="W39" s="78">
        <f t="shared" ref="W39:W56" si="13">U39+V39</f>
        <v>-226755</v>
      </c>
    </row>
    <row r="40" spans="1:23" x14ac:dyDescent="0.2">
      <c r="A40" s="299" t="s">
        <v>332</v>
      </c>
      <c r="B40" s="299"/>
      <c r="C40" s="299"/>
      <c r="D40" s="299"/>
      <c r="E40" s="299"/>
      <c r="F40" s="299"/>
      <c r="G40" s="8">
        <v>32</v>
      </c>
      <c r="H40" s="81">
        <v>0</v>
      </c>
      <c r="I40" s="81">
        <v>0</v>
      </c>
      <c r="J40" s="81">
        <v>0</v>
      </c>
      <c r="K40" s="81">
        <v>0</v>
      </c>
      <c r="L40" s="81">
        <v>0</v>
      </c>
      <c r="M40" s="81">
        <v>0</v>
      </c>
      <c r="N40" s="77">
        <v>0</v>
      </c>
      <c r="O40" s="81">
        <v>0</v>
      </c>
      <c r="P40" s="81">
        <v>0</v>
      </c>
      <c r="Q40" s="81">
        <v>0</v>
      </c>
      <c r="R40" s="81">
        <v>0</v>
      </c>
      <c r="S40" s="81">
        <v>0</v>
      </c>
      <c r="T40" s="81">
        <v>0</v>
      </c>
      <c r="U40" s="78">
        <f t="shared" si="12"/>
        <v>0</v>
      </c>
      <c r="V40" s="77">
        <v>0</v>
      </c>
      <c r="W40" s="78">
        <f t="shared" si="13"/>
        <v>0</v>
      </c>
    </row>
    <row r="41" spans="1:23" ht="27" customHeight="1" x14ac:dyDescent="0.2">
      <c r="A41" s="299" t="s">
        <v>354</v>
      </c>
      <c r="B41" s="299"/>
      <c r="C41" s="299"/>
      <c r="D41" s="299"/>
      <c r="E41" s="299"/>
      <c r="F41" s="299"/>
      <c r="G41" s="8">
        <v>33</v>
      </c>
      <c r="H41" s="81">
        <v>0</v>
      </c>
      <c r="I41" s="81">
        <v>0</v>
      </c>
      <c r="J41" s="81">
        <v>0</v>
      </c>
      <c r="K41" s="81">
        <v>0</v>
      </c>
      <c r="L41" s="81">
        <v>0</v>
      </c>
      <c r="M41" s="81">
        <v>0</v>
      </c>
      <c r="N41" s="81">
        <v>0</v>
      </c>
      <c r="O41" s="77">
        <v>0</v>
      </c>
      <c r="P41" s="81">
        <v>0</v>
      </c>
      <c r="Q41" s="81">
        <v>0</v>
      </c>
      <c r="R41" s="81">
        <v>0</v>
      </c>
      <c r="S41" s="77">
        <v>0</v>
      </c>
      <c r="T41" s="77">
        <v>0</v>
      </c>
      <c r="U41" s="78">
        <f t="shared" si="12"/>
        <v>0</v>
      </c>
      <c r="V41" s="77">
        <v>0</v>
      </c>
      <c r="W41" s="78">
        <f t="shared" si="13"/>
        <v>0</v>
      </c>
    </row>
    <row r="42" spans="1:23" ht="20.25" customHeight="1" x14ac:dyDescent="0.2">
      <c r="A42" s="299" t="s">
        <v>334</v>
      </c>
      <c r="B42" s="299"/>
      <c r="C42" s="299"/>
      <c r="D42" s="299"/>
      <c r="E42" s="299"/>
      <c r="F42" s="299"/>
      <c r="G42" s="8">
        <v>34</v>
      </c>
      <c r="H42" s="81">
        <v>0</v>
      </c>
      <c r="I42" s="81">
        <v>0</v>
      </c>
      <c r="J42" s="81">
        <v>0</v>
      </c>
      <c r="K42" s="81">
        <v>0</v>
      </c>
      <c r="L42" s="81">
        <v>0</v>
      </c>
      <c r="M42" s="81">
        <v>0</v>
      </c>
      <c r="N42" s="81">
        <v>0</v>
      </c>
      <c r="O42" s="81">
        <v>0</v>
      </c>
      <c r="P42" s="77">
        <v>0</v>
      </c>
      <c r="Q42" s="81">
        <v>0</v>
      </c>
      <c r="R42" s="81">
        <v>0</v>
      </c>
      <c r="S42" s="77">
        <v>0</v>
      </c>
      <c r="T42" s="77">
        <v>0</v>
      </c>
      <c r="U42" s="78">
        <f t="shared" si="12"/>
        <v>0</v>
      </c>
      <c r="V42" s="77">
        <v>0</v>
      </c>
      <c r="W42" s="78">
        <f t="shared" si="13"/>
        <v>0</v>
      </c>
    </row>
    <row r="43" spans="1:23" ht="21" customHeight="1" x14ac:dyDescent="0.2">
      <c r="A43" s="299" t="s">
        <v>335</v>
      </c>
      <c r="B43" s="299"/>
      <c r="C43" s="299"/>
      <c r="D43" s="299"/>
      <c r="E43" s="299"/>
      <c r="F43" s="299"/>
      <c r="G43" s="8">
        <v>35</v>
      </c>
      <c r="H43" s="81">
        <v>0</v>
      </c>
      <c r="I43" s="81">
        <v>0</v>
      </c>
      <c r="J43" s="81">
        <v>0</v>
      </c>
      <c r="K43" s="81">
        <v>0</v>
      </c>
      <c r="L43" s="81">
        <v>0</v>
      </c>
      <c r="M43" s="81">
        <v>0</v>
      </c>
      <c r="N43" s="81">
        <v>0</v>
      </c>
      <c r="O43" s="81">
        <v>0</v>
      </c>
      <c r="P43" s="81">
        <v>0</v>
      </c>
      <c r="Q43" s="77">
        <v>0</v>
      </c>
      <c r="R43" s="81">
        <v>0</v>
      </c>
      <c r="S43" s="77">
        <v>0</v>
      </c>
      <c r="T43" s="77">
        <v>0</v>
      </c>
      <c r="U43" s="78">
        <f t="shared" si="12"/>
        <v>0</v>
      </c>
      <c r="V43" s="77">
        <v>0</v>
      </c>
      <c r="W43" s="78">
        <f t="shared" si="13"/>
        <v>0</v>
      </c>
    </row>
    <row r="44" spans="1:23" ht="29.25" customHeight="1" x14ac:dyDescent="0.2">
      <c r="A44" s="299" t="s">
        <v>336</v>
      </c>
      <c r="B44" s="299"/>
      <c r="C44" s="299"/>
      <c r="D44" s="299"/>
      <c r="E44" s="299"/>
      <c r="F44" s="299"/>
      <c r="G44" s="8">
        <v>36</v>
      </c>
      <c r="H44" s="81">
        <v>0</v>
      </c>
      <c r="I44" s="81">
        <v>0</v>
      </c>
      <c r="J44" s="81">
        <v>0</v>
      </c>
      <c r="K44" s="81">
        <v>0</v>
      </c>
      <c r="L44" s="81">
        <v>0</v>
      </c>
      <c r="M44" s="81">
        <v>0</v>
      </c>
      <c r="N44" s="81">
        <v>0</v>
      </c>
      <c r="O44" s="81">
        <v>0</v>
      </c>
      <c r="P44" s="81">
        <v>0</v>
      </c>
      <c r="Q44" s="81">
        <v>0</v>
      </c>
      <c r="R44" s="77">
        <v>0</v>
      </c>
      <c r="S44" s="77">
        <v>0</v>
      </c>
      <c r="T44" s="77">
        <v>0</v>
      </c>
      <c r="U44" s="78">
        <f t="shared" si="12"/>
        <v>0</v>
      </c>
      <c r="V44" s="77">
        <v>0</v>
      </c>
      <c r="W44" s="78">
        <f t="shared" si="13"/>
        <v>0</v>
      </c>
    </row>
    <row r="45" spans="1:23" ht="21" customHeight="1" x14ac:dyDescent="0.2">
      <c r="A45" s="299" t="s">
        <v>355</v>
      </c>
      <c r="B45" s="299"/>
      <c r="C45" s="299"/>
      <c r="D45" s="299"/>
      <c r="E45" s="299"/>
      <c r="F45" s="299"/>
      <c r="G45" s="8">
        <v>37</v>
      </c>
      <c r="H45" s="81">
        <v>0</v>
      </c>
      <c r="I45" s="81">
        <v>0</v>
      </c>
      <c r="J45" s="81">
        <v>0</v>
      </c>
      <c r="K45" s="81">
        <v>0</v>
      </c>
      <c r="L45" s="81">
        <v>0</v>
      </c>
      <c r="M45" s="81">
        <v>0</v>
      </c>
      <c r="N45" s="77">
        <v>0</v>
      </c>
      <c r="O45" s="77">
        <v>0</v>
      </c>
      <c r="P45" s="77">
        <v>0</v>
      </c>
      <c r="Q45" s="77">
        <v>0</v>
      </c>
      <c r="R45" s="77">
        <v>0</v>
      </c>
      <c r="S45" s="77">
        <v>0</v>
      </c>
      <c r="T45" s="77">
        <v>0</v>
      </c>
      <c r="U45" s="78">
        <f t="shared" si="12"/>
        <v>0</v>
      </c>
      <c r="V45" s="77">
        <v>0</v>
      </c>
      <c r="W45" s="78">
        <f t="shared" si="13"/>
        <v>0</v>
      </c>
    </row>
    <row r="46" spans="1:23" x14ac:dyDescent="0.2">
      <c r="A46" s="299" t="s">
        <v>338</v>
      </c>
      <c r="B46" s="299"/>
      <c r="C46" s="299"/>
      <c r="D46" s="299"/>
      <c r="E46" s="299"/>
      <c r="F46" s="299"/>
      <c r="G46" s="8">
        <v>38</v>
      </c>
      <c r="H46" s="81">
        <v>0</v>
      </c>
      <c r="I46" s="81">
        <v>0</v>
      </c>
      <c r="J46" s="81">
        <v>0</v>
      </c>
      <c r="K46" s="81">
        <v>0</v>
      </c>
      <c r="L46" s="81">
        <v>0</v>
      </c>
      <c r="M46" s="81">
        <v>0</v>
      </c>
      <c r="N46" s="77">
        <v>0</v>
      </c>
      <c r="O46" s="77">
        <v>0</v>
      </c>
      <c r="P46" s="77">
        <v>0</v>
      </c>
      <c r="Q46" s="77">
        <v>0</v>
      </c>
      <c r="R46" s="77">
        <v>0</v>
      </c>
      <c r="S46" s="77">
        <v>0</v>
      </c>
      <c r="T46" s="77">
        <v>0</v>
      </c>
      <c r="U46" s="78">
        <f t="shared" si="12"/>
        <v>0</v>
      </c>
      <c r="V46" s="77">
        <v>0</v>
      </c>
      <c r="W46" s="78">
        <f t="shared" si="13"/>
        <v>0</v>
      </c>
    </row>
    <row r="47" spans="1:23" x14ac:dyDescent="0.2">
      <c r="A47" s="299" t="s">
        <v>339</v>
      </c>
      <c r="B47" s="299"/>
      <c r="C47" s="299"/>
      <c r="D47" s="299"/>
      <c r="E47" s="299"/>
      <c r="F47" s="299"/>
      <c r="G47" s="8">
        <v>39</v>
      </c>
      <c r="H47" s="77">
        <v>0</v>
      </c>
      <c r="I47" s="77">
        <v>0</v>
      </c>
      <c r="J47" s="77">
        <v>0</v>
      </c>
      <c r="K47" s="77">
        <v>0</v>
      </c>
      <c r="L47" s="77">
        <v>0</v>
      </c>
      <c r="M47" s="77">
        <v>0</v>
      </c>
      <c r="N47" s="77">
        <v>0</v>
      </c>
      <c r="O47" s="77">
        <v>0</v>
      </c>
      <c r="P47" s="77">
        <v>0</v>
      </c>
      <c r="Q47" s="77">
        <v>0</v>
      </c>
      <c r="R47" s="77">
        <v>0</v>
      </c>
      <c r="S47" s="77">
        <v>0</v>
      </c>
      <c r="T47" s="77">
        <v>0</v>
      </c>
      <c r="U47" s="78">
        <f t="shared" si="12"/>
        <v>0</v>
      </c>
      <c r="V47" s="77">
        <v>0</v>
      </c>
      <c r="W47" s="78">
        <f t="shared" si="13"/>
        <v>0</v>
      </c>
    </row>
    <row r="48" spans="1:23" x14ac:dyDescent="0.2">
      <c r="A48" s="299" t="s">
        <v>340</v>
      </c>
      <c r="B48" s="299"/>
      <c r="C48" s="299"/>
      <c r="D48" s="299"/>
      <c r="E48" s="299"/>
      <c r="F48" s="299"/>
      <c r="G48" s="8">
        <v>40</v>
      </c>
      <c r="H48" s="81">
        <v>0</v>
      </c>
      <c r="I48" s="81">
        <v>0</v>
      </c>
      <c r="J48" s="81">
        <v>0</v>
      </c>
      <c r="K48" s="81">
        <v>0</v>
      </c>
      <c r="L48" s="81">
        <v>0</v>
      </c>
      <c r="M48" s="81">
        <v>0</v>
      </c>
      <c r="N48" s="77">
        <v>0</v>
      </c>
      <c r="O48" s="77">
        <v>0</v>
      </c>
      <c r="P48" s="77">
        <v>0</v>
      </c>
      <c r="Q48" s="77">
        <v>0</v>
      </c>
      <c r="R48" s="77">
        <v>0</v>
      </c>
      <c r="S48" s="77">
        <v>0</v>
      </c>
      <c r="T48" s="77">
        <v>0</v>
      </c>
      <c r="U48" s="78">
        <f t="shared" si="12"/>
        <v>0</v>
      </c>
      <c r="V48" s="77">
        <v>0</v>
      </c>
      <c r="W48" s="78">
        <f t="shared" si="13"/>
        <v>0</v>
      </c>
    </row>
    <row r="49" spans="1:23" ht="24" customHeight="1" x14ac:dyDescent="0.2">
      <c r="A49" s="299" t="s">
        <v>356</v>
      </c>
      <c r="B49" s="299"/>
      <c r="C49" s="299"/>
      <c r="D49" s="299"/>
      <c r="E49" s="299"/>
      <c r="F49" s="299"/>
      <c r="G49" s="8">
        <v>41</v>
      </c>
      <c r="H49" s="77">
        <v>0</v>
      </c>
      <c r="I49" s="77">
        <v>0</v>
      </c>
      <c r="J49" s="77">
        <v>0</v>
      </c>
      <c r="K49" s="77">
        <v>0</v>
      </c>
      <c r="L49" s="77">
        <v>0</v>
      </c>
      <c r="M49" s="77">
        <v>0</v>
      </c>
      <c r="N49" s="77">
        <v>0</v>
      </c>
      <c r="O49" s="77">
        <v>0</v>
      </c>
      <c r="P49" s="77">
        <v>0</v>
      </c>
      <c r="Q49" s="77">
        <v>0</v>
      </c>
      <c r="R49" s="77">
        <v>0</v>
      </c>
      <c r="S49" s="77">
        <v>0</v>
      </c>
      <c r="T49" s="77">
        <v>0</v>
      </c>
      <c r="U49" s="78">
        <f>H49+I49+J49+K49-L49+M49+N49+O49+P49+Q49+R49+S49+T49</f>
        <v>0</v>
      </c>
      <c r="V49" s="77">
        <v>0</v>
      </c>
      <c r="W49" s="78">
        <f t="shared" si="13"/>
        <v>0</v>
      </c>
    </row>
    <row r="50" spans="1:23" ht="26.25" customHeight="1" x14ac:dyDescent="0.2">
      <c r="A50" s="299" t="s">
        <v>342</v>
      </c>
      <c r="B50" s="299"/>
      <c r="C50" s="299"/>
      <c r="D50" s="299"/>
      <c r="E50" s="299"/>
      <c r="F50" s="299"/>
      <c r="G50" s="8">
        <v>42</v>
      </c>
      <c r="H50" s="77">
        <v>0</v>
      </c>
      <c r="I50" s="77">
        <v>0</v>
      </c>
      <c r="J50" s="77">
        <v>0</v>
      </c>
      <c r="K50" s="77">
        <v>0</v>
      </c>
      <c r="L50" s="77">
        <v>0</v>
      </c>
      <c r="M50" s="77">
        <v>0</v>
      </c>
      <c r="N50" s="77">
        <v>0</v>
      </c>
      <c r="O50" s="77">
        <v>0</v>
      </c>
      <c r="P50" s="77">
        <v>0</v>
      </c>
      <c r="Q50" s="77">
        <v>0</v>
      </c>
      <c r="R50" s="77">
        <v>0</v>
      </c>
      <c r="S50" s="77">
        <v>0</v>
      </c>
      <c r="T50" s="77">
        <v>0</v>
      </c>
      <c r="U50" s="78">
        <f t="shared" si="12"/>
        <v>0</v>
      </c>
      <c r="V50" s="77">
        <v>0</v>
      </c>
      <c r="W50" s="78">
        <f t="shared" si="13"/>
        <v>0</v>
      </c>
    </row>
    <row r="51" spans="1:23" ht="22.5" customHeight="1" x14ac:dyDescent="0.2">
      <c r="A51" s="299" t="s">
        <v>357</v>
      </c>
      <c r="B51" s="299"/>
      <c r="C51" s="299"/>
      <c r="D51" s="299"/>
      <c r="E51" s="299"/>
      <c r="F51" s="299"/>
      <c r="G51" s="8">
        <v>43</v>
      </c>
      <c r="H51" s="77">
        <v>0</v>
      </c>
      <c r="I51" s="77">
        <v>0</v>
      </c>
      <c r="J51" s="77">
        <v>0</v>
      </c>
      <c r="K51" s="77">
        <v>0</v>
      </c>
      <c r="L51" s="77">
        <v>0</v>
      </c>
      <c r="M51" s="77">
        <v>0</v>
      </c>
      <c r="N51" s="77">
        <v>0</v>
      </c>
      <c r="O51" s="77">
        <v>0</v>
      </c>
      <c r="P51" s="77">
        <v>0</v>
      </c>
      <c r="Q51" s="77">
        <v>0</v>
      </c>
      <c r="R51" s="77">
        <v>0</v>
      </c>
      <c r="S51" s="77">
        <v>0</v>
      </c>
      <c r="T51" s="77">
        <v>0</v>
      </c>
      <c r="U51" s="78">
        <f t="shared" si="12"/>
        <v>0</v>
      </c>
      <c r="V51" s="77">
        <v>0</v>
      </c>
      <c r="W51" s="78">
        <f t="shared" si="13"/>
        <v>0</v>
      </c>
    </row>
    <row r="52" spans="1:23" x14ac:dyDescent="0.2">
      <c r="A52" s="299" t="s">
        <v>344</v>
      </c>
      <c r="B52" s="299"/>
      <c r="C52" s="299"/>
      <c r="D52" s="299"/>
      <c r="E52" s="299"/>
      <c r="F52" s="299"/>
      <c r="G52" s="8">
        <v>44</v>
      </c>
      <c r="H52" s="77">
        <v>0</v>
      </c>
      <c r="I52" s="77">
        <v>0</v>
      </c>
      <c r="J52" s="77">
        <v>0</v>
      </c>
      <c r="K52" s="77">
        <v>0</v>
      </c>
      <c r="L52" s="77">
        <v>0</v>
      </c>
      <c r="M52" s="77">
        <v>0</v>
      </c>
      <c r="N52" s="77">
        <v>0</v>
      </c>
      <c r="O52" s="77">
        <v>0</v>
      </c>
      <c r="P52" s="77">
        <v>0</v>
      </c>
      <c r="Q52" s="77">
        <v>0</v>
      </c>
      <c r="R52" s="77">
        <v>0</v>
      </c>
      <c r="S52" s="77">
        <v>0</v>
      </c>
      <c r="T52" s="77">
        <v>0</v>
      </c>
      <c r="U52" s="78">
        <f t="shared" si="12"/>
        <v>0</v>
      </c>
      <c r="V52" s="77">
        <v>0</v>
      </c>
      <c r="W52" s="78">
        <f t="shared" si="13"/>
        <v>0</v>
      </c>
    </row>
    <row r="53" spans="1:23" x14ac:dyDescent="0.2">
      <c r="A53" s="299" t="s">
        <v>345</v>
      </c>
      <c r="B53" s="299"/>
      <c r="C53" s="299"/>
      <c r="D53" s="299"/>
      <c r="E53" s="299"/>
      <c r="F53" s="299"/>
      <c r="G53" s="8">
        <v>45</v>
      </c>
      <c r="H53" s="77">
        <v>0</v>
      </c>
      <c r="I53" s="77">
        <v>0</v>
      </c>
      <c r="J53" s="77">
        <v>0</v>
      </c>
      <c r="K53" s="77">
        <v>0</v>
      </c>
      <c r="L53" s="77">
        <v>0</v>
      </c>
      <c r="M53" s="77">
        <v>0</v>
      </c>
      <c r="N53" s="77">
        <v>0</v>
      </c>
      <c r="O53" s="77">
        <v>0</v>
      </c>
      <c r="P53" s="77">
        <v>0</v>
      </c>
      <c r="Q53" s="77">
        <v>0</v>
      </c>
      <c r="R53" s="77">
        <v>0</v>
      </c>
      <c r="S53" s="77">
        <v>0</v>
      </c>
      <c r="T53" s="77">
        <v>0</v>
      </c>
      <c r="U53" s="78">
        <f t="shared" si="12"/>
        <v>0</v>
      </c>
      <c r="V53" s="77">
        <v>0</v>
      </c>
      <c r="W53" s="78">
        <f t="shared" si="13"/>
        <v>0</v>
      </c>
    </row>
    <row r="54" spans="1:23" x14ac:dyDescent="0.2">
      <c r="A54" s="299" t="s">
        <v>346</v>
      </c>
      <c r="B54" s="299"/>
      <c r="C54" s="299"/>
      <c r="D54" s="299"/>
      <c r="E54" s="299"/>
      <c r="F54" s="299"/>
      <c r="G54" s="8">
        <v>46</v>
      </c>
      <c r="H54" s="77">
        <v>0</v>
      </c>
      <c r="I54" s="77">
        <v>0</v>
      </c>
      <c r="J54" s="77">
        <v>0</v>
      </c>
      <c r="K54" s="77">
        <v>0</v>
      </c>
      <c r="L54" s="77">
        <v>0</v>
      </c>
      <c r="M54" s="77">
        <v>0</v>
      </c>
      <c r="N54" s="77">
        <v>0</v>
      </c>
      <c r="O54" s="77">
        <v>0</v>
      </c>
      <c r="P54" s="77">
        <v>0</v>
      </c>
      <c r="Q54" s="77">
        <v>0</v>
      </c>
      <c r="R54" s="77">
        <v>0</v>
      </c>
      <c r="S54" s="77">
        <v>0</v>
      </c>
      <c r="T54" s="77">
        <v>0</v>
      </c>
      <c r="U54" s="78">
        <f t="shared" si="12"/>
        <v>0</v>
      </c>
      <c r="V54" s="77">
        <v>0</v>
      </c>
      <c r="W54" s="78">
        <f t="shared" si="13"/>
        <v>0</v>
      </c>
    </row>
    <row r="55" spans="1:23" x14ac:dyDescent="0.2">
      <c r="A55" s="299" t="s">
        <v>347</v>
      </c>
      <c r="B55" s="299"/>
      <c r="C55" s="299"/>
      <c r="D55" s="299"/>
      <c r="E55" s="299"/>
      <c r="F55" s="299"/>
      <c r="G55" s="8">
        <v>47</v>
      </c>
      <c r="H55" s="77">
        <v>0</v>
      </c>
      <c r="I55" s="77">
        <v>0</v>
      </c>
      <c r="J55" s="77">
        <v>0</v>
      </c>
      <c r="K55" s="77">
        <v>0</v>
      </c>
      <c r="L55" s="77">
        <v>0</v>
      </c>
      <c r="M55" s="77">
        <v>0</v>
      </c>
      <c r="N55" s="77">
        <v>0</v>
      </c>
      <c r="O55" s="77">
        <v>0</v>
      </c>
      <c r="P55" s="77">
        <v>0</v>
      </c>
      <c r="Q55" s="77">
        <v>0</v>
      </c>
      <c r="R55" s="77">
        <v>0</v>
      </c>
      <c r="S55" s="77">
        <v>0</v>
      </c>
      <c r="T55" s="77">
        <v>0</v>
      </c>
      <c r="U55" s="78">
        <f t="shared" si="12"/>
        <v>0</v>
      </c>
      <c r="V55" s="77">
        <v>0</v>
      </c>
      <c r="W55" s="78">
        <f t="shared" si="13"/>
        <v>0</v>
      </c>
    </row>
    <row r="56" spans="1:23" x14ac:dyDescent="0.2">
      <c r="A56" s="299" t="s">
        <v>348</v>
      </c>
      <c r="B56" s="299"/>
      <c r="C56" s="299"/>
      <c r="D56" s="299"/>
      <c r="E56" s="299"/>
      <c r="F56" s="299"/>
      <c r="G56" s="8">
        <v>48</v>
      </c>
      <c r="H56" s="77">
        <v>0</v>
      </c>
      <c r="I56" s="77">
        <v>0</v>
      </c>
      <c r="J56" s="77">
        <v>0</v>
      </c>
      <c r="K56" s="77">
        <v>0</v>
      </c>
      <c r="L56" s="77">
        <v>0</v>
      </c>
      <c r="M56" s="77">
        <v>0</v>
      </c>
      <c r="N56" s="77">
        <v>0</v>
      </c>
      <c r="O56" s="77">
        <v>0</v>
      </c>
      <c r="P56" s="77">
        <v>0</v>
      </c>
      <c r="Q56" s="77">
        <v>0</v>
      </c>
      <c r="R56" s="77">
        <v>0</v>
      </c>
      <c r="S56" s="77">
        <v>0</v>
      </c>
      <c r="T56" s="77">
        <v>0</v>
      </c>
      <c r="U56" s="78">
        <f t="shared" si="12"/>
        <v>0</v>
      </c>
      <c r="V56" s="77">
        <v>0</v>
      </c>
      <c r="W56" s="78">
        <f t="shared" si="13"/>
        <v>0</v>
      </c>
    </row>
    <row r="57" spans="1:23" ht="24" customHeight="1" x14ac:dyDescent="0.2">
      <c r="A57" s="300" t="s">
        <v>383</v>
      </c>
      <c r="B57" s="300"/>
      <c r="C57" s="300"/>
      <c r="D57" s="300"/>
      <c r="E57" s="300"/>
      <c r="F57" s="300"/>
      <c r="G57" s="10">
        <v>49</v>
      </c>
      <c r="H57" s="80">
        <f>SUM(H38:H56)</f>
        <v>299922880</v>
      </c>
      <c r="I57" s="80">
        <f t="shared" ref="I57:W57" si="14">SUM(I38:I56)</f>
        <v>205749617</v>
      </c>
      <c r="J57" s="80">
        <f t="shared" si="14"/>
        <v>0</v>
      </c>
      <c r="K57" s="80">
        <f t="shared" si="14"/>
        <v>13189817</v>
      </c>
      <c r="L57" s="80">
        <f t="shared" si="14"/>
        <v>13189817</v>
      </c>
      <c r="M57" s="80">
        <f t="shared" si="14"/>
        <v>0</v>
      </c>
      <c r="N57" s="80">
        <f t="shared" si="14"/>
        <v>0</v>
      </c>
      <c r="O57" s="80">
        <f t="shared" si="14"/>
        <v>0</v>
      </c>
      <c r="P57" s="80">
        <f t="shared" si="14"/>
        <v>0</v>
      </c>
      <c r="Q57" s="80">
        <f t="shared" si="14"/>
        <v>0</v>
      </c>
      <c r="R57" s="80">
        <f t="shared" si="14"/>
        <v>0</v>
      </c>
      <c r="S57" s="80">
        <f t="shared" si="14"/>
        <v>-592185002</v>
      </c>
      <c r="T57" s="80">
        <f t="shared" si="14"/>
        <v>-226755</v>
      </c>
      <c r="U57" s="80">
        <f t="shared" si="14"/>
        <v>-86739260</v>
      </c>
      <c r="V57" s="80">
        <f t="shared" si="14"/>
        <v>0</v>
      </c>
      <c r="W57" s="80">
        <f t="shared" si="14"/>
        <v>-86739260</v>
      </c>
    </row>
    <row r="58" spans="1:23" x14ac:dyDescent="0.2">
      <c r="A58" s="301" t="s">
        <v>349</v>
      </c>
      <c r="B58" s="302"/>
      <c r="C58" s="302"/>
      <c r="D58" s="302"/>
      <c r="E58" s="302"/>
      <c r="F58" s="302"/>
      <c r="G58" s="302"/>
      <c r="H58" s="302"/>
      <c r="I58" s="302"/>
      <c r="J58" s="302"/>
      <c r="K58" s="302"/>
      <c r="L58" s="302"/>
      <c r="M58" s="302"/>
      <c r="N58" s="302"/>
      <c r="O58" s="302"/>
      <c r="P58" s="302"/>
      <c r="Q58" s="302"/>
      <c r="R58" s="302"/>
      <c r="S58" s="302"/>
      <c r="T58" s="302"/>
      <c r="U58" s="302"/>
      <c r="V58" s="302"/>
      <c r="W58" s="302"/>
    </row>
    <row r="59" spans="1:23" ht="31.5" customHeight="1" x14ac:dyDescent="0.2">
      <c r="A59" s="297" t="s">
        <v>358</v>
      </c>
      <c r="B59" s="297"/>
      <c r="C59" s="297"/>
      <c r="D59" s="297"/>
      <c r="E59" s="297"/>
      <c r="F59" s="297"/>
      <c r="G59" s="9">
        <v>50</v>
      </c>
      <c r="H59" s="79">
        <f>SUM(H40:H48)</f>
        <v>0</v>
      </c>
      <c r="I59" s="79">
        <f t="shared" ref="I59:W59" si="15">SUM(I40:I48)</f>
        <v>0</v>
      </c>
      <c r="J59" s="79">
        <f t="shared" si="15"/>
        <v>0</v>
      </c>
      <c r="K59" s="79">
        <f t="shared" si="15"/>
        <v>0</v>
      </c>
      <c r="L59" s="79">
        <f t="shared" si="15"/>
        <v>0</v>
      </c>
      <c r="M59" s="79">
        <f t="shared" si="15"/>
        <v>0</v>
      </c>
      <c r="N59" s="79">
        <f t="shared" si="15"/>
        <v>0</v>
      </c>
      <c r="O59" s="79">
        <f t="shared" si="15"/>
        <v>0</v>
      </c>
      <c r="P59" s="79">
        <f t="shared" si="15"/>
        <v>0</v>
      </c>
      <c r="Q59" s="79">
        <f t="shared" si="15"/>
        <v>0</v>
      </c>
      <c r="R59" s="79">
        <f t="shared" si="15"/>
        <v>0</v>
      </c>
      <c r="S59" s="79">
        <f t="shared" si="15"/>
        <v>0</v>
      </c>
      <c r="T59" s="79">
        <f t="shared" si="15"/>
        <v>0</v>
      </c>
      <c r="U59" s="79">
        <f t="shared" si="15"/>
        <v>0</v>
      </c>
      <c r="V59" s="79">
        <f t="shared" si="15"/>
        <v>0</v>
      </c>
      <c r="W59" s="79">
        <f t="shared" si="15"/>
        <v>0</v>
      </c>
    </row>
    <row r="60" spans="1:23" ht="27.75" customHeight="1" x14ac:dyDescent="0.2">
      <c r="A60" s="297" t="s">
        <v>359</v>
      </c>
      <c r="B60" s="297"/>
      <c r="C60" s="297"/>
      <c r="D60" s="297"/>
      <c r="E60" s="297"/>
      <c r="F60" s="297"/>
      <c r="G60" s="9">
        <v>51</v>
      </c>
      <c r="H60" s="79">
        <f>H39+H59</f>
        <v>0</v>
      </c>
      <c r="I60" s="79">
        <f t="shared" ref="I60:W60" si="16">I39+I59</f>
        <v>0</v>
      </c>
      <c r="J60" s="79">
        <f t="shared" si="16"/>
        <v>0</v>
      </c>
      <c r="K60" s="79">
        <f t="shared" si="16"/>
        <v>0</v>
      </c>
      <c r="L60" s="79">
        <f t="shared" si="16"/>
        <v>0</v>
      </c>
      <c r="M60" s="79">
        <f t="shared" si="16"/>
        <v>0</v>
      </c>
      <c r="N60" s="79">
        <f t="shared" si="16"/>
        <v>0</v>
      </c>
      <c r="O60" s="79">
        <f t="shared" si="16"/>
        <v>0</v>
      </c>
      <c r="P60" s="79">
        <f t="shared" si="16"/>
        <v>0</v>
      </c>
      <c r="Q60" s="79">
        <f t="shared" si="16"/>
        <v>0</v>
      </c>
      <c r="R60" s="79">
        <f t="shared" si="16"/>
        <v>0</v>
      </c>
      <c r="S60" s="79">
        <f t="shared" si="16"/>
        <v>0</v>
      </c>
      <c r="T60" s="79">
        <f t="shared" si="16"/>
        <v>-226755</v>
      </c>
      <c r="U60" s="79">
        <f t="shared" si="16"/>
        <v>-226755</v>
      </c>
      <c r="V60" s="79">
        <f t="shared" si="16"/>
        <v>0</v>
      </c>
      <c r="W60" s="79">
        <f t="shared" si="16"/>
        <v>-226755</v>
      </c>
    </row>
    <row r="61" spans="1:23" ht="29.25" customHeight="1" x14ac:dyDescent="0.2">
      <c r="A61" s="298" t="s">
        <v>360</v>
      </c>
      <c r="B61" s="298"/>
      <c r="C61" s="298"/>
      <c r="D61" s="298"/>
      <c r="E61" s="298"/>
      <c r="F61" s="298"/>
      <c r="G61" s="10">
        <v>52</v>
      </c>
      <c r="H61" s="80">
        <f>SUM(H49:H56)</f>
        <v>0</v>
      </c>
      <c r="I61" s="80">
        <f t="shared" ref="I61:W61" si="17">SUM(I49:I56)</f>
        <v>0</v>
      </c>
      <c r="J61" s="80">
        <f t="shared" si="17"/>
        <v>0</v>
      </c>
      <c r="K61" s="80">
        <f t="shared" si="17"/>
        <v>0</v>
      </c>
      <c r="L61" s="80">
        <f t="shared" si="17"/>
        <v>0</v>
      </c>
      <c r="M61" s="80">
        <f t="shared" si="17"/>
        <v>0</v>
      </c>
      <c r="N61" s="80">
        <f t="shared" si="17"/>
        <v>0</v>
      </c>
      <c r="O61" s="80">
        <f t="shared" si="17"/>
        <v>0</v>
      </c>
      <c r="P61" s="80">
        <f t="shared" si="17"/>
        <v>0</v>
      </c>
      <c r="Q61" s="80">
        <f t="shared" si="17"/>
        <v>0</v>
      </c>
      <c r="R61" s="80">
        <f t="shared" si="17"/>
        <v>0</v>
      </c>
      <c r="S61" s="80">
        <f t="shared" si="17"/>
        <v>0</v>
      </c>
      <c r="T61" s="80">
        <f t="shared" si="17"/>
        <v>0</v>
      </c>
      <c r="U61" s="80">
        <f t="shared" si="17"/>
        <v>0</v>
      </c>
      <c r="V61" s="80">
        <f t="shared" si="17"/>
        <v>0</v>
      </c>
      <c r="W61" s="80">
        <f t="shared" si="17"/>
        <v>0</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36" sqref="B36"/>
    </sheetView>
  </sheetViews>
  <sheetFormatPr defaultRowHeight="12.75" x14ac:dyDescent="0.2"/>
  <sheetData>
    <row r="1" spans="1:10" x14ac:dyDescent="0.2">
      <c r="A1" s="324" t="s">
        <v>411</v>
      </c>
      <c r="B1" s="325"/>
      <c r="C1" s="325"/>
      <c r="D1" s="325"/>
      <c r="E1" s="325"/>
      <c r="F1" s="325"/>
      <c r="G1" s="325"/>
      <c r="H1" s="325"/>
      <c r="I1" s="325"/>
      <c r="J1" s="325"/>
    </row>
    <row r="2" spans="1:10" x14ac:dyDescent="0.2">
      <c r="A2" s="325"/>
      <c r="B2" s="325"/>
      <c r="C2" s="325"/>
      <c r="D2" s="325"/>
      <c r="E2" s="325"/>
      <c r="F2" s="325"/>
      <c r="G2" s="325"/>
      <c r="H2" s="325"/>
      <c r="I2" s="325"/>
      <c r="J2" s="325"/>
    </row>
    <row r="3" spans="1:10" x14ac:dyDescent="0.2">
      <c r="A3" s="325"/>
      <c r="B3" s="325"/>
      <c r="C3" s="325"/>
      <c r="D3" s="325"/>
      <c r="E3" s="325"/>
      <c r="F3" s="325"/>
      <c r="G3" s="325"/>
      <c r="H3" s="325"/>
      <c r="I3" s="325"/>
      <c r="J3" s="325"/>
    </row>
    <row r="4" spans="1:10" x14ac:dyDescent="0.2">
      <c r="A4" s="325"/>
      <c r="B4" s="325"/>
      <c r="C4" s="325"/>
      <c r="D4" s="325"/>
      <c r="E4" s="325"/>
      <c r="F4" s="325"/>
      <c r="G4" s="325"/>
      <c r="H4" s="325"/>
      <c r="I4" s="325"/>
      <c r="J4" s="325"/>
    </row>
    <row r="5" spans="1:10" x14ac:dyDescent="0.2">
      <c r="A5" s="325"/>
      <c r="B5" s="325"/>
      <c r="C5" s="325"/>
      <c r="D5" s="325"/>
      <c r="E5" s="325"/>
      <c r="F5" s="325"/>
      <c r="G5" s="325"/>
      <c r="H5" s="325"/>
      <c r="I5" s="325"/>
      <c r="J5" s="325"/>
    </row>
    <row r="6" spans="1:10" x14ac:dyDescent="0.2">
      <c r="A6" s="325"/>
      <c r="B6" s="325"/>
      <c r="C6" s="325"/>
      <c r="D6" s="325"/>
      <c r="E6" s="325"/>
      <c r="F6" s="325"/>
      <c r="G6" s="325"/>
      <c r="H6" s="325"/>
      <c r="I6" s="325"/>
      <c r="J6" s="325"/>
    </row>
    <row r="7" spans="1:10" x14ac:dyDescent="0.2">
      <c r="A7" s="325"/>
      <c r="B7" s="325"/>
      <c r="C7" s="325"/>
      <c r="D7" s="325"/>
      <c r="E7" s="325"/>
      <c r="F7" s="325"/>
      <c r="G7" s="325"/>
      <c r="H7" s="325"/>
      <c r="I7" s="325"/>
      <c r="J7" s="325"/>
    </row>
    <row r="8" spans="1:10" x14ac:dyDescent="0.2">
      <c r="A8" s="325"/>
      <c r="B8" s="325"/>
      <c r="C8" s="325"/>
      <c r="D8" s="325"/>
      <c r="E8" s="325"/>
      <c r="F8" s="325"/>
      <c r="G8" s="325"/>
      <c r="H8" s="325"/>
      <c r="I8" s="325"/>
      <c r="J8" s="325"/>
    </row>
    <row r="9" spans="1:10" x14ac:dyDescent="0.2">
      <c r="A9" s="325"/>
      <c r="B9" s="325"/>
      <c r="C9" s="325"/>
      <c r="D9" s="325"/>
      <c r="E9" s="325"/>
      <c r="F9" s="325"/>
      <c r="G9" s="325"/>
      <c r="H9" s="325"/>
      <c r="I9" s="325"/>
      <c r="J9" s="325"/>
    </row>
    <row r="10" spans="1:10" x14ac:dyDescent="0.2">
      <c r="A10" s="325"/>
      <c r="B10" s="325"/>
      <c r="C10" s="325"/>
      <c r="D10" s="325"/>
      <c r="E10" s="325"/>
      <c r="F10" s="325"/>
      <c r="G10" s="325"/>
      <c r="H10" s="325"/>
      <c r="I10" s="325"/>
      <c r="J10" s="325"/>
    </row>
    <row r="11" spans="1:10" x14ac:dyDescent="0.2">
      <c r="A11" s="325"/>
      <c r="B11" s="325"/>
      <c r="C11" s="325"/>
      <c r="D11" s="325"/>
      <c r="E11" s="325"/>
      <c r="F11" s="325"/>
      <c r="G11" s="325"/>
      <c r="H11" s="325"/>
      <c r="I11" s="325"/>
      <c r="J11" s="325"/>
    </row>
    <row r="12" spans="1:10" x14ac:dyDescent="0.2">
      <c r="A12" s="325"/>
      <c r="B12" s="325"/>
      <c r="C12" s="325"/>
      <c r="D12" s="325"/>
      <c r="E12" s="325"/>
      <c r="F12" s="325"/>
      <c r="G12" s="325"/>
      <c r="H12" s="325"/>
      <c r="I12" s="325"/>
      <c r="J12" s="325"/>
    </row>
    <row r="13" spans="1:10" x14ac:dyDescent="0.2">
      <c r="A13" s="325"/>
      <c r="B13" s="325"/>
      <c r="C13" s="325"/>
      <c r="D13" s="325"/>
      <c r="E13" s="325"/>
      <c r="F13" s="325"/>
      <c r="G13" s="325"/>
      <c r="H13" s="325"/>
      <c r="I13" s="325"/>
      <c r="J13" s="325"/>
    </row>
    <row r="14" spans="1:10" x14ac:dyDescent="0.2">
      <c r="A14" s="325"/>
      <c r="B14" s="325"/>
      <c r="C14" s="325"/>
      <c r="D14" s="325"/>
      <c r="E14" s="325"/>
      <c r="F14" s="325"/>
      <c r="G14" s="325"/>
      <c r="H14" s="325"/>
      <c r="I14" s="325"/>
      <c r="J14" s="325"/>
    </row>
    <row r="15" spans="1:10" x14ac:dyDescent="0.2">
      <c r="A15" s="325"/>
      <c r="B15" s="325"/>
      <c r="C15" s="325"/>
      <c r="D15" s="325"/>
      <c r="E15" s="325"/>
      <c r="F15" s="325"/>
      <c r="G15" s="325"/>
      <c r="H15" s="325"/>
      <c r="I15" s="325"/>
      <c r="J15" s="325"/>
    </row>
    <row r="16" spans="1:10" x14ac:dyDescent="0.2">
      <c r="A16" s="325"/>
      <c r="B16" s="325"/>
      <c r="C16" s="325"/>
      <c r="D16" s="325"/>
      <c r="E16" s="325"/>
      <c r="F16" s="325"/>
      <c r="G16" s="325"/>
      <c r="H16" s="325"/>
      <c r="I16" s="325"/>
      <c r="J16" s="325"/>
    </row>
    <row r="17" spans="1:10" x14ac:dyDescent="0.2">
      <c r="A17" s="325"/>
      <c r="B17" s="325"/>
      <c r="C17" s="325"/>
      <c r="D17" s="325"/>
      <c r="E17" s="325"/>
      <c r="F17" s="325"/>
      <c r="G17" s="325"/>
      <c r="H17" s="325"/>
      <c r="I17" s="325"/>
      <c r="J17" s="325"/>
    </row>
    <row r="18" spans="1:10" x14ac:dyDescent="0.2">
      <c r="A18" s="325"/>
      <c r="B18" s="325"/>
      <c r="C18" s="325"/>
      <c r="D18" s="325"/>
      <c r="E18" s="325"/>
      <c r="F18" s="325"/>
      <c r="G18" s="325"/>
      <c r="H18" s="325"/>
      <c r="I18" s="325"/>
      <c r="J18" s="325"/>
    </row>
    <row r="19" spans="1:10" x14ac:dyDescent="0.2">
      <c r="A19" s="325"/>
      <c r="B19" s="325"/>
      <c r="C19" s="325"/>
      <c r="D19" s="325"/>
      <c r="E19" s="325"/>
      <c r="F19" s="325"/>
      <c r="G19" s="325"/>
      <c r="H19" s="325"/>
      <c r="I19" s="325"/>
      <c r="J19" s="325"/>
    </row>
    <row r="20" spans="1:10" x14ac:dyDescent="0.2">
      <c r="A20" s="325"/>
      <c r="B20" s="325"/>
      <c r="C20" s="325"/>
      <c r="D20" s="325"/>
      <c r="E20" s="325"/>
      <c r="F20" s="325"/>
      <c r="G20" s="325"/>
      <c r="H20" s="325"/>
      <c r="I20" s="325"/>
      <c r="J20" s="325"/>
    </row>
    <row r="21" spans="1:10" x14ac:dyDescent="0.2">
      <c r="A21" s="325"/>
      <c r="B21" s="325"/>
      <c r="C21" s="325"/>
      <c r="D21" s="325"/>
      <c r="E21" s="325"/>
      <c r="F21" s="325"/>
      <c r="G21" s="325"/>
      <c r="H21" s="325"/>
      <c r="I21" s="325"/>
      <c r="J21" s="325"/>
    </row>
    <row r="22" spans="1:10" x14ac:dyDescent="0.2">
      <c r="A22" s="325"/>
      <c r="B22" s="325"/>
      <c r="C22" s="325"/>
      <c r="D22" s="325"/>
      <c r="E22" s="325"/>
      <c r="F22" s="325"/>
      <c r="G22" s="325"/>
      <c r="H22" s="325"/>
      <c r="I22" s="325"/>
      <c r="J22" s="325"/>
    </row>
    <row r="23" spans="1:10" x14ac:dyDescent="0.2">
      <c r="A23" s="325"/>
      <c r="B23" s="325"/>
      <c r="C23" s="325"/>
      <c r="D23" s="325"/>
      <c r="E23" s="325"/>
      <c r="F23" s="325"/>
      <c r="G23" s="325"/>
      <c r="H23" s="325"/>
      <c r="I23" s="325"/>
      <c r="J23" s="325"/>
    </row>
    <row r="24" spans="1:10" x14ac:dyDescent="0.2">
      <c r="A24" s="325"/>
      <c r="B24" s="325"/>
      <c r="C24" s="325"/>
      <c r="D24" s="325"/>
      <c r="E24" s="325"/>
      <c r="F24" s="325"/>
      <c r="G24" s="325"/>
      <c r="H24" s="325"/>
      <c r="I24" s="325"/>
      <c r="J24" s="325"/>
    </row>
    <row r="25" spans="1:10" x14ac:dyDescent="0.2">
      <c r="A25" s="325"/>
      <c r="B25" s="325"/>
      <c r="C25" s="325"/>
      <c r="D25" s="325"/>
      <c r="E25" s="325"/>
      <c r="F25" s="325"/>
      <c r="G25" s="325"/>
      <c r="H25" s="325"/>
      <c r="I25" s="325"/>
      <c r="J25" s="325"/>
    </row>
    <row r="26" spans="1:10" x14ac:dyDescent="0.2">
      <c r="A26" s="325"/>
      <c r="B26" s="325"/>
      <c r="C26" s="325"/>
      <c r="D26" s="325"/>
      <c r="E26" s="325"/>
      <c r="F26" s="325"/>
      <c r="G26" s="325"/>
      <c r="H26" s="325"/>
      <c r="I26" s="325"/>
      <c r="J26" s="325"/>
    </row>
    <row r="27" spans="1:10" x14ac:dyDescent="0.2">
      <c r="A27" s="325"/>
      <c r="B27" s="325"/>
      <c r="C27" s="325"/>
      <c r="D27" s="325"/>
      <c r="E27" s="325"/>
      <c r="F27" s="325"/>
      <c r="G27" s="325"/>
      <c r="H27" s="325"/>
      <c r="I27" s="325"/>
      <c r="J27" s="325"/>
    </row>
    <row r="28" spans="1:10" x14ac:dyDescent="0.2">
      <c r="A28" s="325"/>
      <c r="B28" s="325"/>
      <c r="C28" s="325"/>
      <c r="D28" s="325"/>
      <c r="E28" s="325"/>
      <c r="F28" s="325"/>
      <c r="G28" s="325"/>
      <c r="H28" s="325"/>
      <c r="I28" s="325"/>
      <c r="J28" s="325"/>
    </row>
    <row r="29" spans="1:10" x14ac:dyDescent="0.2">
      <c r="A29" s="325"/>
      <c r="B29" s="325"/>
      <c r="C29" s="325"/>
      <c r="D29" s="325"/>
      <c r="E29" s="325"/>
      <c r="F29" s="325"/>
      <c r="G29" s="325"/>
      <c r="H29" s="325"/>
      <c r="I29" s="325"/>
      <c r="J29" s="325"/>
    </row>
    <row r="30" spans="1:10" x14ac:dyDescent="0.2">
      <c r="A30" s="325"/>
      <c r="B30" s="325"/>
      <c r="C30" s="325"/>
      <c r="D30" s="325"/>
      <c r="E30" s="325"/>
      <c r="F30" s="325"/>
      <c r="G30" s="325"/>
      <c r="H30" s="325"/>
      <c r="I30" s="325"/>
      <c r="J30" s="325"/>
    </row>
  </sheetData>
  <mergeCells count="1">
    <mergeCell ref="A1:J3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Props1.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3.xml><?xml version="1.0" encoding="utf-8"?>
<ds:datastoreItem xmlns:ds="http://schemas.openxmlformats.org/officeDocument/2006/customXml" ds:itemID="{81DF4A76-605D-40F1-9D34-630BCD81426F}">
  <ds:schemaRefs>
    <ds:schemaRef ds:uri="http://purl.org/dc/elements/1.1/"/>
    <ds:schemaRef ds:uri="http://www.w3.org/XML/1998/namespace"/>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22baa3bd-a2fa-4ea9-9ebb-3a9c6a55952b"/>
    <ds:schemaRef ds:uri="d8745bc5-821e-4205-946a-621c2da728c8"/>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Mijo Jozić</dc:creator>
  <cp:lastModifiedBy>Srećko</cp:lastModifiedBy>
  <cp:lastPrinted>2020-04-01T09:45:30Z</cp:lastPrinted>
  <dcterms:created xsi:type="dcterms:W3CDTF">2008-10-17T11:51:54Z</dcterms:created>
  <dcterms:modified xsi:type="dcterms:W3CDTF">2020-04-01T09:45:39Z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