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saveExternalLinkValues="0" codeName="ThisWorkbook" defaultThemeVersion="124226"/>
  <bookViews>
    <workbookView xWindow="-15" yWindow="4050" windowWidth="19440" windowHeight="4095" activeTab="2"/>
  </bookViews>
  <sheets>
    <sheet name="Opći podaci" sheetId="25"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0">'Opći podaci'!$A$1:$J$61</definedName>
    <definedName name="_xlnm.Print_Area" localSheetId="5">PK!$A$1:$W$61</definedName>
  </definedNames>
  <calcPr calcId="144525"/>
</workbook>
</file>

<file path=xl/calcChain.xml><?xml version="1.0" encoding="utf-8"?>
<calcChain xmlns="http://schemas.openxmlformats.org/spreadsheetml/2006/main">
  <c r="I21" i="20" l="1"/>
  <c r="H23" i="20" l="1"/>
  <c r="K25" i="19" l="1"/>
  <c r="K19" i="19"/>
  <c r="K9" i="19"/>
  <c r="K52" i="19"/>
  <c r="K13" i="19"/>
  <c r="I91" i="18" l="1"/>
  <c r="S35" i="22"/>
  <c r="I78" i="18" l="1"/>
  <c r="H78" i="18"/>
  <c r="H46" i="21" l="1"/>
  <c r="H40" i="21"/>
  <c r="H47" i="21" s="1"/>
  <c r="H33" i="21"/>
  <c r="H34" i="21" s="1"/>
  <c r="H27" i="21"/>
  <c r="H16" i="21"/>
  <c r="H19" i="21" s="1"/>
  <c r="H54" i="20"/>
  <c r="H48" i="20"/>
  <c r="H55" i="20" s="1"/>
  <c r="H41" i="20"/>
  <c r="H35" i="20"/>
  <c r="H19" i="20"/>
  <c r="I9" i="20"/>
  <c r="I103" i="19"/>
  <c r="I90" i="19"/>
  <c r="I100" i="19" s="1"/>
  <c r="I101" i="19" s="1"/>
  <c r="I85" i="19"/>
  <c r="I70" i="19"/>
  <c r="I48" i="19"/>
  <c r="I37" i="19"/>
  <c r="H29" i="19"/>
  <c r="H26" i="19"/>
  <c r="H20" i="19"/>
  <c r="H16" i="19"/>
  <c r="I8" i="19"/>
  <c r="H115" i="18"/>
  <c r="H103" i="18"/>
  <c r="H96" i="18"/>
  <c r="H92" i="18"/>
  <c r="H89" i="18"/>
  <c r="H85" i="18"/>
  <c r="H60" i="18"/>
  <c r="H53" i="18"/>
  <c r="H45" i="18"/>
  <c r="H38" i="18"/>
  <c r="H27" i="18"/>
  <c r="H17" i="18"/>
  <c r="H10" i="18"/>
  <c r="H61" i="22"/>
  <c r="H60" i="22"/>
  <c r="H59" i="22"/>
  <c r="H38" i="22"/>
  <c r="H57" i="22" s="1"/>
  <c r="H33" i="22"/>
  <c r="H31" i="22"/>
  <c r="H32" i="22" s="1"/>
  <c r="K10" i="22"/>
  <c r="H42" i="20" l="1"/>
  <c r="I60" i="19"/>
  <c r="H9" i="18"/>
  <c r="H75" i="18"/>
  <c r="H131" i="18" s="1"/>
  <c r="H14" i="19"/>
  <c r="H49" i="21"/>
  <c r="H51" i="21" s="1"/>
  <c r="H44" i="18"/>
  <c r="H72" i="18" s="1"/>
  <c r="V61" i="22"/>
  <c r="T61" i="22"/>
  <c r="S61" i="22"/>
  <c r="R61" i="22"/>
  <c r="Q61" i="22"/>
  <c r="P61" i="22"/>
  <c r="O61" i="22"/>
  <c r="N61" i="22"/>
  <c r="M61" i="22"/>
  <c r="L61" i="22"/>
  <c r="K61" i="22"/>
  <c r="J61" i="22"/>
  <c r="I61" i="22"/>
  <c r="V59" i="22"/>
  <c r="V60" i="22" s="1"/>
  <c r="T59" i="22"/>
  <c r="T60" i="22" s="1"/>
  <c r="S59" i="22"/>
  <c r="S60" i="22" s="1"/>
  <c r="R59" i="22"/>
  <c r="R60" i="22" s="1"/>
  <c r="Q59" i="22"/>
  <c r="Q60" i="22" s="1"/>
  <c r="P59" i="22"/>
  <c r="P60" i="22" s="1"/>
  <c r="O59" i="22"/>
  <c r="O60" i="22" s="1"/>
  <c r="N59" i="22"/>
  <c r="N60" i="22" s="1"/>
  <c r="M59" i="22"/>
  <c r="M60" i="22" s="1"/>
  <c r="L59" i="22"/>
  <c r="L60" i="22" s="1"/>
  <c r="K59" i="22"/>
  <c r="K60" i="22" s="1"/>
  <c r="J59" i="22"/>
  <c r="J60" i="22" s="1"/>
  <c r="I59" i="22"/>
  <c r="I60" i="22" s="1"/>
  <c r="U56" i="22"/>
  <c r="W56" i="22" s="1"/>
  <c r="U55" i="22"/>
  <c r="W55" i="22" s="1"/>
  <c r="U54" i="22"/>
  <c r="W54" i="22" s="1"/>
  <c r="U53" i="22"/>
  <c r="W53" i="22" s="1"/>
  <c r="U52" i="22"/>
  <c r="W52" i="22" s="1"/>
  <c r="U51" i="22"/>
  <c r="W51" i="22" s="1"/>
  <c r="U50" i="22"/>
  <c r="W50" i="22" s="1"/>
  <c r="U49" i="22"/>
  <c r="W49" i="22" s="1"/>
  <c r="U48" i="22"/>
  <c r="W48" i="22" s="1"/>
  <c r="U47" i="22"/>
  <c r="W47" i="22" s="1"/>
  <c r="U46" i="22"/>
  <c r="W46" i="22" s="1"/>
  <c r="U45" i="22"/>
  <c r="W45" i="22" s="1"/>
  <c r="U44" i="22"/>
  <c r="W44" i="22" s="1"/>
  <c r="U43" i="22"/>
  <c r="W43" i="22" s="1"/>
  <c r="U42" i="22"/>
  <c r="W42" i="22" s="1"/>
  <c r="U41" i="22"/>
  <c r="W41" i="22" s="1"/>
  <c r="U40" i="22"/>
  <c r="W40" i="22" s="1"/>
  <c r="U39" i="22"/>
  <c r="W39" i="22" s="1"/>
  <c r="V38" i="22"/>
  <c r="V57" i="22" s="1"/>
  <c r="T38" i="22"/>
  <c r="T57" i="22" s="1"/>
  <c r="S38" i="22"/>
  <c r="S57" i="22" s="1"/>
  <c r="R38" i="22"/>
  <c r="R57" i="22" s="1"/>
  <c r="Q38" i="22"/>
  <c r="Q57" i="22" s="1"/>
  <c r="P38" i="22"/>
  <c r="P57" i="22" s="1"/>
  <c r="O38" i="22"/>
  <c r="O57" i="22" s="1"/>
  <c r="N38" i="22"/>
  <c r="N57" i="22" s="1"/>
  <c r="M38" i="22"/>
  <c r="M57" i="22" s="1"/>
  <c r="L38" i="22"/>
  <c r="L57" i="22" s="1"/>
  <c r="K38" i="22"/>
  <c r="K57" i="22" s="1"/>
  <c r="J38" i="22"/>
  <c r="J57" i="22" s="1"/>
  <c r="I38" i="22"/>
  <c r="I57" i="22" s="1"/>
  <c r="U37" i="22"/>
  <c r="W37" i="22" s="1"/>
  <c r="U36" i="22"/>
  <c r="W36" i="22" s="1"/>
  <c r="U35" i="22"/>
  <c r="W35" i="22" s="1"/>
  <c r="V33" i="22"/>
  <c r="T33" i="22"/>
  <c r="S33" i="22"/>
  <c r="R33" i="22"/>
  <c r="Q33" i="22"/>
  <c r="P33" i="22"/>
  <c r="O33" i="22"/>
  <c r="N33" i="22"/>
  <c r="M33" i="22"/>
  <c r="L33" i="22"/>
  <c r="K33" i="22"/>
  <c r="J33" i="22"/>
  <c r="I33" i="22"/>
  <c r="V31" i="22"/>
  <c r="V32" i="22" s="1"/>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U28" i="22"/>
  <c r="W28" i="22" s="1"/>
  <c r="U27" i="22"/>
  <c r="W27" i="22" s="1"/>
  <c r="U26" i="22"/>
  <c r="W26" i="22" s="1"/>
  <c r="U25" i="22"/>
  <c r="W25" i="22" s="1"/>
  <c r="U24" i="22"/>
  <c r="W24" i="22" s="1"/>
  <c r="U23" i="22"/>
  <c r="W23" i="22" s="1"/>
  <c r="U22" i="22"/>
  <c r="W22" i="22" s="1"/>
  <c r="U21" i="22"/>
  <c r="W21" i="22" s="1"/>
  <c r="U20" i="22"/>
  <c r="W20" i="22" s="1"/>
  <c r="U19" i="22"/>
  <c r="W19" i="22" s="1"/>
  <c r="U18" i="22"/>
  <c r="W18" i="22" s="1"/>
  <c r="U17" i="22"/>
  <c r="W17" i="22" s="1"/>
  <c r="U16" i="22"/>
  <c r="W16" i="22" s="1"/>
  <c r="U15" i="22"/>
  <c r="W15" i="22" s="1"/>
  <c r="U14" i="22"/>
  <c r="W14" i="22" s="1"/>
  <c r="U13" i="22"/>
  <c r="W13" i="22" s="1"/>
  <c r="U12" i="22"/>
  <c r="W12" i="22" s="1"/>
  <c r="U11" i="22"/>
  <c r="W11" i="22" s="1"/>
  <c r="V10" i="22"/>
  <c r="V29" i="22" s="1"/>
  <c r="T10" i="22"/>
  <c r="T29" i="22" s="1"/>
  <c r="S10" i="22"/>
  <c r="S29" i="22" s="1"/>
  <c r="R10" i="22"/>
  <c r="R29" i="22" s="1"/>
  <c r="Q10" i="22"/>
  <c r="Q29" i="22" s="1"/>
  <c r="P10" i="22"/>
  <c r="P29" i="22" s="1"/>
  <c r="O10" i="22"/>
  <c r="O29" i="22" s="1"/>
  <c r="N10" i="22"/>
  <c r="N29" i="22" s="1"/>
  <c r="M10" i="22"/>
  <c r="M29" i="22" s="1"/>
  <c r="L10" i="22"/>
  <c r="L29" i="22" s="1"/>
  <c r="K29" i="22"/>
  <c r="J10" i="22"/>
  <c r="J29" i="22" s="1"/>
  <c r="I10" i="22"/>
  <c r="I29" i="22" s="1"/>
  <c r="H10" i="22"/>
  <c r="H29" i="22" s="1"/>
  <c r="U9" i="22"/>
  <c r="W9" i="22" s="1"/>
  <c r="U8" i="22"/>
  <c r="W8" i="22" s="1"/>
  <c r="U7" i="22"/>
  <c r="W7" i="22" s="1"/>
  <c r="I46" i="21"/>
  <c r="I40" i="21"/>
  <c r="I33" i="21"/>
  <c r="I27" i="21"/>
  <c r="I34" i="21" s="1"/>
  <c r="I16" i="21"/>
  <c r="I19" i="21" s="1"/>
  <c r="I54" i="20"/>
  <c r="I48" i="20"/>
  <c r="I41" i="20"/>
  <c r="I35" i="20"/>
  <c r="I19" i="20"/>
  <c r="I18" i="20"/>
  <c r="H9" i="20"/>
  <c r="H18" i="20" s="1"/>
  <c r="H24" i="20" s="1"/>
  <c r="H27" i="20" s="1"/>
  <c r="H57" i="20" s="1"/>
  <c r="H59" i="20" s="1"/>
  <c r="K103" i="19"/>
  <c r="J103" i="19"/>
  <c r="H103" i="19"/>
  <c r="K90" i="19"/>
  <c r="K100" i="19" s="1"/>
  <c r="K101" i="19" s="1"/>
  <c r="J90" i="19"/>
  <c r="J100" i="19" s="1"/>
  <c r="J101" i="19" s="1"/>
  <c r="H90" i="19"/>
  <c r="H100" i="19" s="1"/>
  <c r="H101" i="19" s="1"/>
  <c r="K85" i="19"/>
  <c r="J85" i="19"/>
  <c r="H85" i="19"/>
  <c r="K70" i="19"/>
  <c r="J70" i="19"/>
  <c r="H70" i="19"/>
  <c r="K48" i="19"/>
  <c r="J48" i="19"/>
  <c r="H48" i="19"/>
  <c r="K37" i="19"/>
  <c r="J37" i="19"/>
  <c r="H37" i="19"/>
  <c r="K29" i="19"/>
  <c r="J29" i="19"/>
  <c r="I29" i="19"/>
  <c r="K26" i="19"/>
  <c r="J26" i="19"/>
  <c r="I26" i="19"/>
  <c r="K20" i="19"/>
  <c r="J20" i="19"/>
  <c r="I20" i="19"/>
  <c r="K16" i="19"/>
  <c r="K14" i="19" s="1"/>
  <c r="K61" i="19" s="1"/>
  <c r="J16" i="19"/>
  <c r="I16" i="19"/>
  <c r="K8" i="19"/>
  <c r="J8" i="19"/>
  <c r="H8" i="19"/>
  <c r="I115" i="18"/>
  <c r="I103" i="18"/>
  <c r="I96" i="18"/>
  <c r="I92" i="18"/>
  <c r="I89" i="18"/>
  <c r="I85" i="18"/>
  <c r="I75" i="18" s="1"/>
  <c r="I60" i="18"/>
  <c r="I53" i="18"/>
  <c r="I45" i="18"/>
  <c r="I38" i="18"/>
  <c r="I27" i="18"/>
  <c r="I17" i="18"/>
  <c r="I10" i="18"/>
  <c r="I47" i="21" l="1"/>
  <c r="I49" i="21"/>
  <c r="I51" i="21" s="1"/>
  <c r="W61" i="22"/>
  <c r="I55" i="20"/>
  <c r="K60" i="19"/>
  <c r="K63" i="19" s="1"/>
  <c r="J60" i="19"/>
  <c r="H61" i="19"/>
  <c r="I24" i="20"/>
  <c r="I27" i="20" s="1"/>
  <c r="I57" i="20" s="1"/>
  <c r="I59" i="20" s="1"/>
  <c r="I131" i="18"/>
  <c r="I44" i="18"/>
  <c r="I14" i="19"/>
  <c r="I61" i="19" s="1"/>
  <c r="I63" i="19" s="1"/>
  <c r="H60" i="19"/>
  <c r="H64" i="19" s="1"/>
  <c r="J14" i="19"/>
  <c r="J61" i="19" s="1"/>
  <c r="U61" i="22"/>
  <c r="I9" i="18"/>
  <c r="I72" i="18" s="1"/>
  <c r="I42" i="20"/>
  <c r="W59" i="22"/>
  <c r="W60" i="22" s="1"/>
  <c r="U59" i="22"/>
  <c r="U60" i="22" s="1"/>
  <c r="W31" i="22"/>
  <c r="W32" i="22" s="1"/>
  <c r="U31" i="22"/>
  <c r="U32" i="22" s="1"/>
  <c r="W33" i="22"/>
  <c r="U33" i="22"/>
  <c r="W38" i="22"/>
  <c r="W57" i="22" s="1"/>
  <c r="U38" i="22"/>
  <c r="U57" i="22" s="1"/>
  <c r="W10" i="22"/>
  <c r="W29" i="22" s="1"/>
  <c r="U10" i="22"/>
  <c r="U29" i="22" s="1"/>
  <c r="J63" i="19" l="1"/>
  <c r="K62" i="19"/>
  <c r="K66" i="19" s="1"/>
  <c r="K64" i="19"/>
  <c r="I62" i="19"/>
  <c r="I64" i="19"/>
  <c r="K67" i="19"/>
  <c r="K68" i="19"/>
  <c r="H62" i="19"/>
  <c r="H66" i="19" s="1"/>
  <c r="H63" i="19"/>
  <c r="J62" i="19"/>
  <c r="J66" i="19" s="1"/>
  <c r="J64" i="19"/>
  <c r="H67" i="19"/>
  <c r="I67" i="19" l="1"/>
  <c r="I68" i="19"/>
  <c r="I66" i="19"/>
  <c r="H68" i="19"/>
  <c r="J67" i="19"/>
  <c r="J68" i="19"/>
</calcChain>
</file>

<file path=xl/sharedStrings.xml><?xml version="1.0" encoding="utf-8"?>
<sst xmlns="http://schemas.openxmlformats.org/spreadsheetml/2006/main" count="517" uniqueCount="454">
  <si>
    <t>do</t>
  </si>
  <si>
    <t>BILANCA</t>
  </si>
  <si>
    <t>Naziv pozicije</t>
  </si>
  <si>
    <r>
      <t xml:space="preserve">AOP
</t>
    </r>
    <r>
      <rPr>
        <b/>
        <sz val="7"/>
        <color indexed="9"/>
        <rFont val="Arial"/>
        <family val="2"/>
        <charset val="238"/>
      </rPr>
      <t>oznaka</t>
    </r>
  </si>
  <si>
    <t>A)  POTRAŽIVANJA ZA UPISANI A NEUPLAĆENI KAPITAL</t>
  </si>
  <si>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</si>
  <si>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</si>
  <si>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</si>
  <si>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</si>
  <si>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</si>
  <si>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</si>
  <si>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</si>
  <si>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</si>
  <si>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</si>
  <si>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</si>
  <si>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</si>
  <si>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</si>
  <si>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</si>
  <si>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</si>
  <si>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</si>
  <si>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</si>
  <si>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</si>
  <si>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</si>
  <si>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</si>
  <si>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</si>
  <si>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</si>
  <si>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</si>
  <si>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</si>
  <si>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</si>
  <si>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</si>
  <si>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</si>
  <si>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</si>
  <si>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</si>
  <si>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</si>
  <si>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</si>
  <si>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</si>
  <si>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</si>
  <si>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</si>
  <si>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</si>
  <si>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</si>
  <si>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</si>
  <si>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</si>
  <si>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</si>
  <si>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</si>
  <si>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</si>
  <si>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</si>
  <si>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</si>
  <si>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</si>
  <si>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</si>
  <si>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</si>
  <si>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</si>
  <si>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</si>
  <si>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</si>
  <si>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</si>
  <si>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</si>
  <si>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</si>
  <si>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</si>
  <si>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</si>
  <si>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</si>
  <si>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t>F)  IZVANBILANČNI ZAPISI</t>
  </si>
  <si>
    <t>PASIVA</t>
  </si>
  <si>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</si>
  <si>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</si>
  <si>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</si>
  <si>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</si>
  <si>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</si>
  <si>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</si>
  <si>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</si>
  <si>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</si>
  <si>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</si>
  <si>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</si>
  <si>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</si>
  <si>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</si>
  <si>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</si>
  <si>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</si>
  <si>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</si>
  <si>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</si>
  <si>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</si>
  <si>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</si>
  <si>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</si>
  <si>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</si>
  <si>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</si>
  <si>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</si>
  <si>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</si>
  <si>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</si>
  <si>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</si>
  <si>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</si>
  <si>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</si>
  <si>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</si>
  <si>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</si>
  <si>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</si>
  <si>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</si>
  <si>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</si>
  <si>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</si>
  <si>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</si>
  <si>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</si>
  <si>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</si>
  <si>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</si>
  <si>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</si>
  <si>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</si>
  <si>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</si>
  <si>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</si>
  <si>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</si>
  <si>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</si>
  <si>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</si>
  <si>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</si>
  <si>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</si>
  <si>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</si>
  <si>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</si>
  <si>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</si>
  <si>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</si>
  <si>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</si>
  <si>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</si>
  <si>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</si>
  <si>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</si>
  <si>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</si>
  <si>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</si>
  <si>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</si>
  <si>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</si>
  <si>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</si>
  <si>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</si>
  <si>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</si>
  <si>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</si>
  <si>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</si>
  <si>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</si>
  <si>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</si>
  <si>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</si>
  <si>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</si>
  <si>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</si>
  <si>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</si>
  <si>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</si>
  <si>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</si>
  <si>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</si>
  <si>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</si>
  <si>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</si>
  <si>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</si>
  <si>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</si>
  <si>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</si>
  <si>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</si>
  <si>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</si>
  <si>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</si>
  <si>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</si>
  <si>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</si>
  <si>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</si>
  <si>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</si>
  <si>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</si>
  <si>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</si>
  <si>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</si>
  <si>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</si>
  <si>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</si>
  <si>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</si>
  <si>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</si>
  <si>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</si>
  <si>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</si>
  <si>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</si>
  <si>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</si>
  <si>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</si>
  <si>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</si>
  <si>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</si>
  <si>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</si>
  <si>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</si>
  <si>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</si>
  <si>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</si>
  <si>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</si>
  <si>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</si>
  <si>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</si>
  <si>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</si>
  <si>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</si>
  <si>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</si>
  <si>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</si>
  <si>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</si>
  <si>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</si>
  <si>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</si>
  <si>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</si>
  <si>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</si>
  <si>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</si>
  <si>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</si>
  <si>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</si>
  <si>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</si>
  <si>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</si>
  <si>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</si>
  <si>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</si>
  <si>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</si>
  <si>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</si>
  <si>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</si>
  <si>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</si>
  <si>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</si>
  <si>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</si>
  <si>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</si>
  <si>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</si>
  <si>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</si>
  <si>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</si>
  <si>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</si>
  <si>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</si>
  <si>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</si>
  <si>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</si>
  <si>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</si>
  <si>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</si>
  <si>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</si>
  <si>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</si>
  <si>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</si>
  <si>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</si>
  <si>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</si>
  <si>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</si>
  <si>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</si>
  <si>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</si>
  <si>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</si>
  <si>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</si>
  <si>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</si>
  <si>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</si>
  <si>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</si>
  <si>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</si>
  <si>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</si>
  <si>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b) Dobici i gubici od prodaje i vrijednosna usklađenja dugotrajne materijalne i
      nematerijalne imovine</t>
  </si>
  <si>
    <t xml:space="preserve"> c) Dobici i gubici od prodaje i nerealizirani dobici i gubici i vrijednosno usklađenje
      financijske imovine</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</si>
  <si>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</si>
  <si>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</si>
  <si>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</si>
  <si>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</si>
  <si>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</si>
  <si>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</si>
  <si>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</si>
  <si>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</si>
  <si>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</si>
  <si>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</si>
  <si>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</si>
  <si>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</si>
  <si>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</si>
  <si>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</si>
  <si>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</si>
  <si>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</si>
  <si>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</si>
  <si>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</si>
  <si>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</si>
  <si>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</si>
  <si>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</si>
  <si>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</si>
  <si>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</si>
  <si>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</si>
  <si>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</si>
  <si>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</si>
  <si>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</si>
  <si>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</si>
  <si>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</si>
  <si>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</si>
  <si>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</si>
  <si>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</si>
  <si>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</si>
  <si>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</si>
  <si>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</si>
  <si>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</si>
  <si>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</si>
  <si>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</si>
  <si>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</si>
  <si>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</si>
  <si>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</si>
  <si>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</si>
  <si>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</si>
  <si>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</si>
  <si>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</si>
  <si>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</si>
  <si>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</si>
  <si>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</si>
  <si>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</si>
  <si>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</si>
  <si>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</si>
  <si>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</si>
  <si>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</si>
  <si>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</si>
  <si>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</si>
  <si>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</si>
  <si>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</si>
  <si>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</si>
  <si>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</si>
  <si>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</si>
  <si>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</si>
  <si>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</si>
  <si>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</si>
  <si>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</si>
  <si>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</si>
  <si>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</si>
  <si>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</si>
  <si>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</si>
  <si>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</si>
  <si>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</si>
  <si>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</si>
  <si>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</si>
  <si>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</si>
  <si>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</si>
  <si>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</si>
  <si>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</si>
  <si>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</si>
  <si>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</si>
  <si>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</si>
  <si>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</si>
  <si>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</si>
  <si>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</si>
  <si>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</si>
  <si>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</si>
  <si>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</si>
  <si>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</si>
  <si>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</si>
  <si>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</si>
  <si>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</si>
  <si>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</si>
  <si>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</si>
  <si>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</si>
  <si>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</si>
  <si>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</si>
  <si>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</si>
  <si>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</si>
  <si>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</si>
  <si>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</si>
  <si>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</si>
  <si>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</si>
  <si>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</si>
  <si>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</si>
  <si>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</si>
  <si>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</si>
  <si>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</si>
  <si>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</si>
  <si>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</si>
  <si>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</si>
  <si>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</si>
  <si>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</si>
  <si>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</si>
  <si>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</si>
  <si>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</si>
  <si>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</si>
  <si>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</si>
  <si>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</si>
  <si>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</si>
  <si>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</si>
  <si>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</si>
  <si>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</si>
  <si>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</si>
  <si>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</si>
  <si>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</si>
  <si>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</si>
  <si>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</si>
  <si>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</si>
  <si>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</si>
  <si>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</si>
  <si>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</si>
  <si>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</si>
  <si>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</si>
  <si>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</si>
  <si>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</si>
  <si>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</si>
  <si>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</si>
  <si>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</si>
  <si>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</si>
  <si>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</si>
  <si>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</si>
  <si>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</si>
  <si>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</si>
  <si>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</si>
  <si>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</si>
  <si>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</si>
  <si>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</si>
  <si>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</si>
  <si>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</si>
  <si>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</si>
  <si>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</si>
  <si>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</si>
  <si>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</si>
  <si>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</si>
  <si>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</si>
  <si>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</si>
  <si>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</si>
  <si>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 xml:space="preserve">Kumulativ </t>
  </si>
  <si>
    <t>Tromjesečje</t>
  </si>
  <si>
    <t>Zadnji dan prethodne poslovne godine</t>
  </si>
  <si>
    <t xml:space="preserve">Na izvještajni datum tekućeg razdoblja
</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</si>
  <si>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</si>
  <si>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</si>
  <si>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</si>
  <si>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</si>
  <si>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</si>
  <si>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</si>
  <si>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Isto razdoblje prethodne godine</t>
  </si>
  <si>
    <r>
      <t xml:space="preserve">B)  DUGOTRAJNA IMOVINA </t>
    </r>
    <r>
      <rPr>
        <sz val="9"/>
        <rFont val="Arial"/>
        <family val="2"/>
        <charset val="238"/>
      </rPr>
      <t>(AOP 003+010+020+031+036)</t>
    </r>
  </si>
  <si>
    <r>
      <t xml:space="preserve">C)  KRATKOTRAJNA IMOVINA </t>
    </r>
    <r>
      <rPr>
        <sz val="9"/>
        <rFont val="Arial"/>
        <family val="2"/>
        <charset val="238"/>
      </rPr>
      <t>(AOP 038+046+053+063)</t>
    </r>
  </si>
  <si>
    <r>
      <t xml:space="preserve">E)  UKUPNO AKTIVA </t>
    </r>
    <r>
      <rPr>
        <sz val="9"/>
        <rFont val="Arial"/>
        <family val="2"/>
        <charset val="238"/>
      </rPr>
      <t>(AOP 001+002+037+064)</t>
    </r>
  </si>
  <si>
    <r>
      <t xml:space="preserve">A)  KAPITAL I REZERVE </t>
    </r>
    <r>
      <rPr>
        <sz val="9"/>
        <rFont val="Arial"/>
        <family val="2"/>
        <charset val="238"/>
      </rPr>
      <t>(AOP 068 do 070+076+077+081+084+087)</t>
    </r>
  </si>
  <si>
    <r>
      <t xml:space="preserve">B)  REZERVIRANJA </t>
    </r>
    <r>
      <rPr>
        <sz val="9"/>
        <rFont val="Arial"/>
        <family val="2"/>
        <charset val="238"/>
      </rPr>
      <t>(AOP 089 do 094)</t>
    </r>
  </si>
  <si>
    <r>
      <t xml:space="preserve">C)  DUGOROČNE OBVEZE </t>
    </r>
    <r>
      <rPr>
        <sz val="9"/>
        <rFont val="Arial"/>
        <family val="2"/>
        <charset val="238"/>
      </rPr>
      <t>(AOP 096 do 106)</t>
    </r>
  </si>
  <si>
    <r>
      <t xml:space="preserve">D)  KRATKOROČNE OBVEZE </t>
    </r>
    <r>
      <rPr>
        <sz val="9"/>
        <rFont val="Arial"/>
        <family val="2"/>
        <charset val="238"/>
      </rPr>
      <t>(AOP 108 do 121)</t>
    </r>
  </si>
  <si>
    <r>
      <t xml:space="preserve">F) UKUPNO – PASIVA </t>
    </r>
    <r>
      <rPr>
        <sz val="9"/>
        <rFont val="Arial"/>
        <family val="2"/>
        <charset val="238"/>
      </rPr>
      <t>(AOP 067+088+095+107+122)</t>
    </r>
  </si>
  <si>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</si>
  <si>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</si>
  <si>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Prilog 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</si>
  <si>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</si>
  <si>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</si>
  <si>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</si>
  <si>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</si>
  <si>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</si>
  <si>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</si>
  <si>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</si>
  <si>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</si>
  <si>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</si>
  <si>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</si>
  <si>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</si>
  <si>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</si>
  <si>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</si>
  <si>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</si>
  <si>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</si>
  <si>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</si>
  <si>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</si>
  <si>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</si>
  <si>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</si>
  <si>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</si>
  <si>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___.___.____</t>
  </si>
  <si>
    <t>Obveznik: ____________________________________________________________________</t>
  </si>
  <si>
    <t xml:space="preserve">BILJEŠKE UZ FINANCIJSKE IZVJEŠTAJE - TFI
(sastavljaju se za tromjesečna izvještajna razdoblja)
Naziv izdavatelja:   ______________________________________________
OIB:   ________________________________________________________
Izvještajno razdoblje: _____________________________________________
Bilješke uz financijske izvještaje za tromjesečna izvještajna razdoblja uključuju:
a) objašnjenje poslovnih događaja koji su značajni za razumijevanje promjena u izvještaju o financijskog položaju i poslovnim rezultatima za tromjesečno izvještajno razdoblje izdavatelja u odnosu na zadnju poslovnu godinu, odnosno objavljuju se informacije vezane uz te događaje i ažuriraju odgovarajuće informacije objavljene u posljednjem godišnjem financijskom izvještaju,
b) informacije gdje je omogućen pristup posljednjim godišnjim financijskim izvještajima, radi razumijevanja informacija objavljenih u bilješkama uz financijske izvještaje sastavljene za tromjesečno izvještajno razdoblje, 
c) izjava da se iste računovodstvene politike primjenjuju prilikom sastavljanja financijskih izvještaja za tromjesečno izvještajno razdoblje kao i u posljednjim godišnjim financijskim izvještajima ili, ako su te računovodstvene politike mijenjale, opis prirode i učinka promjene,
d) objašnjenje poslovnih rezultata u slučaju da izdavatelj obavlja djelatnost sezonske prirode.
</t>
  </si>
  <si>
    <t>Godina:</t>
  </si>
  <si>
    <t>Kvartal:</t>
  </si>
  <si>
    <t xml:space="preserve">Tromjesečni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</si>
  <si>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</si>
  <si>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</si>
  <si>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</si>
  <si>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</si>
  <si>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</si>
  <si>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</si>
  <si>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</si>
  <si>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</si>
  <si>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</si>
  <si>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</si>
  <si>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</si>
  <si>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</si>
  <si>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</si>
  <si>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</si>
  <si>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</si>
  <si>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</si>
  <si>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</si>
  <si>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Obveznik: MAGMA d.d.</t>
  </si>
  <si>
    <t>03299015</t>
  </si>
  <si>
    <t>080049595</t>
  </si>
  <si>
    <t>67215092378</t>
  </si>
  <si>
    <t>MAGMA d.d.</t>
  </si>
  <si>
    <t>1335</t>
  </si>
  <si>
    <t>ZAGREB</t>
  </si>
  <si>
    <t>BAŠTIJANOVA 52A</t>
  </si>
  <si>
    <t>magma@magma.hr</t>
  </si>
  <si>
    <t>www.magma.hr</t>
  </si>
  <si>
    <t>POSLOVNO IZVJEŠTAVANJE j.d.o.o.</t>
  </si>
  <si>
    <t>MILIĆ RANKO</t>
  </si>
  <si>
    <t>0916181167</t>
  </si>
  <si>
    <t>ranko.mili@yahoo.com</t>
  </si>
  <si>
    <t>Obveznik:  MAGMA d.d.</t>
  </si>
  <si>
    <t> 31.12.2019</t>
  </si>
  <si>
    <t xml:space="preserve">stanje na dan 31.12.2019 </t>
  </si>
  <si>
    <t>u razdoblju 01.01.2019 do 31.12.2019</t>
  </si>
  <si>
    <t>u razdoblju 01.01.2019. do 31.12.2019.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</si>
</sst>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34"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sz val="9"/>
      <color theme="4"/>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family val="2"/>
      <charset val="238"/>
      <scheme val="minor"/>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48">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15">
    <xf numFmtId="0" fontId="0" fillId="0" borderId="0" xfId="0"/>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49" fontId="9" fillId="3" borderId="11" xfId="0" applyNumberFormat="1" applyFont="1" applyFill="1" applyBorder="1" applyAlignment="1" applyProtection="1">
      <alignment horizontal="center" vertical="center"/>
    </xf>
    <xf numFmtId="165" fontId="18" fillId="0" borderId="39" xfId="0" applyNumberFormat="1" applyFont="1" applyFill="1" applyBorder="1" applyAlignment="1" applyProtection="1">
      <alignment horizontal="center" vertical="center"/>
    </xf>
    <xf numFmtId="165" fontId="18" fillId="9" borderId="39" xfId="0" applyNumberFormat="1" applyFont="1" applyFill="1" applyBorder="1" applyAlignment="1" applyProtection="1">
      <alignment horizontal="center" vertical="center"/>
    </xf>
    <xf numFmtId="165" fontId="18" fillId="9" borderId="40" xfId="0" applyNumberFormat="1" applyFont="1" applyFill="1" applyBorder="1" applyAlignment="1" applyProtection="1">
      <alignment horizontal="center" vertical="center"/>
    </xf>
    <xf numFmtId="165" fontId="18" fillId="0" borderId="40" xfId="0" applyNumberFormat="1" applyFont="1" applyFill="1" applyBorder="1" applyAlignment="1" applyProtection="1">
      <alignment horizontal="center" vertical="center"/>
    </xf>
    <xf numFmtId="14" fontId="6" fillId="2" borderId="0" xfId="1" applyNumberFormat="1" applyFont="1" applyFill="1" applyBorder="1" applyAlignment="1" applyProtection="1">
      <alignment horizontal="center" vertical="center"/>
      <protection locked="0"/>
    </xf>
    <xf numFmtId="0" fontId="0" fillId="0" borderId="0" xfId="0" applyProtection="1"/>
    <xf numFmtId="0" fontId="4" fillId="3" borderId="42" xfId="0" applyFont="1" applyFill="1" applyBorder="1" applyAlignment="1" applyProtection="1">
      <alignment horizontal="center" vertical="center" wrapText="1"/>
    </xf>
    <xf numFmtId="0" fontId="18" fillId="3" borderId="42" xfId="0" applyFont="1" applyFill="1" applyBorder="1" applyAlignment="1" applyProtection="1">
      <alignment horizontal="center" vertical="center"/>
    </xf>
    <xf numFmtId="3" fontId="18" fillId="3" borderId="42" xfId="0" applyNumberFormat="1" applyFont="1" applyFill="1" applyBorder="1" applyAlignment="1" applyProtection="1">
      <alignment horizontal="center" vertical="center" wrapText="1"/>
    </xf>
    <xf numFmtId="164" fontId="4" fillId="0" borderId="42" xfId="0" applyNumberFormat="1" applyFont="1" applyFill="1" applyBorder="1" applyAlignment="1" applyProtection="1">
      <alignment horizontal="center" vertical="center"/>
    </xf>
    <xf numFmtId="164" fontId="4" fillId="9" borderId="42" xfId="0" applyNumberFormat="1" applyFont="1" applyFill="1" applyBorder="1" applyAlignment="1" applyProtection="1">
      <alignment horizontal="center" vertical="center"/>
    </xf>
    <xf numFmtId="0" fontId="11" fillId="0" borderId="0" xfId="3" applyProtection="1"/>
    <xf numFmtId="0" fontId="18" fillId="3" borderId="42" xfId="3" applyFont="1" applyFill="1" applyBorder="1" applyAlignment="1" applyProtection="1">
      <alignment horizontal="center" vertical="center"/>
    </xf>
    <xf numFmtId="3" fontId="18" fillId="3" borderId="42" xfId="3" applyNumberFormat="1" applyFont="1" applyFill="1" applyBorder="1" applyAlignment="1" applyProtection="1">
      <alignment horizontal="center" vertical="center" wrapText="1"/>
    </xf>
    <xf numFmtId="164" fontId="4" fillId="10" borderId="42" xfId="0" applyNumberFormat="1" applyFont="1" applyFill="1" applyBorder="1" applyAlignment="1" applyProtection="1">
      <alignment horizontal="center" vertical="center"/>
    </xf>
    <xf numFmtId="0" fontId="11" fillId="0" borderId="0" xfId="3" applyAlignment="1" applyProtection="1">
      <alignment wrapText="1"/>
    </xf>
    <xf numFmtId="0" fontId="4" fillId="3" borderId="16" xfId="3"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wrapText="1"/>
    </xf>
    <xf numFmtId="164" fontId="4" fillId="0" borderId="28" xfId="0" applyNumberFormat="1" applyFont="1" applyFill="1" applyBorder="1" applyAlignment="1" applyProtection="1">
      <alignment horizontal="center" vertical="center" wrapText="1"/>
    </xf>
    <xf numFmtId="164" fontId="4" fillId="10" borderId="13" xfId="0" applyNumberFormat="1" applyFont="1" applyFill="1" applyBorder="1" applyAlignment="1" applyProtection="1">
      <alignment horizontal="center" vertical="center" wrapText="1"/>
    </xf>
    <xf numFmtId="164" fontId="4" fillId="0" borderId="13" xfId="0" applyNumberFormat="1" applyFont="1" applyFill="1" applyBorder="1" applyAlignment="1" applyProtection="1">
      <alignment horizontal="center" vertical="center" wrapText="1"/>
    </xf>
    <xf numFmtId="164" fontId="4" fillId="10" borderId="14" xfId="0" applyNumberFormat="1"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xf>
    <xf numFmtId="164" fontId="4" fillId="0" borderId="28" xfId="0" applyNumberFormat="1" applyFont="1" applyFill="1" applyBorder="1" applyAlignment="1" applyProtection="1">
      <alignment horizontal="center" vertical="center"/>
    </xf>
    <xf numFmtId="164" fontId="4" fillId="0" borderId="13" xfId="0" applyNumberFormat="1" applyFont="1" applyFill="1" applyBorder="1" applyAlignment="1" applyProtection="1">
      <alignment horizontal="center" vertical="center"/>
    </xf>
    <xf numFmtId="164" fontId="4" fillId="10" borderId="13" xfId="0" applyNumberFormat="1" applyFont="1" applyFill="1" applyBorder="1" applyAlignment="1" applyProtection="1">
      <alignment horizontal="center" vertical="center"/>
    </xf>
    <xf numFmtId="164" fontId="4" fillId="10" borderId="14" xfId="0" applyNumberFormat="1" applyFont="1" applyFill="1" applyBorder="1" applyAlignment="1" applyProtection="1">
      <alignment horizontal="center" vertical="center"/>
    </xf>
    <xf numFmtId="3" fontId="5" fillId="0" borderId="42" xfId="0" applyNumberFormat="1" applyFont="1" applyFill="1" applyBorder="1" applyAlignment="1" applyProtection="1">
      <alignment horizontal="right" vertical="center" shrinkToFit="1"/>
      <protection locked="0"/>
    </xf>
    <xf numFmtId="3" fontId="24" fillId="9" borderId="42" xfId="0" applyNumberFormat="1" applyFont="1" applyFill="1" applyBorder="1" applyAlignment="1" applyProtection="1">
      <alignment horizontal="right" vertical="center" shrinkToFit="1"/>
    </xf>
    <xf numFmtId="3" fontId="0" fillId="0" borderId="0" xfId="0" applyNumberFormat="1" applyProtection="1"/>
    <xf numFmtId="3" fontId="11" fillId="0" borderId="0" xfId="3" applyNumberFormat="1" applyProtection="1"/>
    <xf numFmtId="3" fontId="17" fillId="10" borderId="42" xfId="0" applyNumberFormat="1" applyFont="1" applyFill="1" applyBorder="1" applyAlignment="1" applyProtection="1">
      <alignment horizontal="right" vertical="center" shrinkToFit="1"/>
    </xf>
    <xf numFmtId="3" fontId="17" fillId="0" borderId="42" xfId="0" applyNumberFormat="1" applyFont="1" applyFill="1" applyBorder="1" applyAlignment="1" applyProtection="1">
      <alignment horizontal="right" vertical="center" shrinkToFit="1"/>
      <protection locked="0"/>
    </xf>
    <xf numFmtId="3" fontId="17" fillId="10" borderId="42" xfId="0" applyNumberFormat="1" applyFont="1" applyFill="1" applyBorder="1" applyAlignment="1" applyProtection="1">
      <alignment vertical="center"/>
    </xf>
    <xf numFmtId="3" fontId="5" fillId="0" borderId="42" xfId="0" applyNumberFormat="1" applyFont="1" applyFill="1" applyBorder="1" applyAlignment="1" applyProtection="1">
      <alignment vertical="center"/>
      <protection locked="0"/>
    </xf>
    <xf numFmtId="3" fontId="18" fillId="3" borderId="16" xfId="3" applyNumberFormat="1" applyFont="1" applyFill="1" applyBorder="1" applyAlignment="1" applyProtection="1">
      <alignment horizontal="center" vertical="center" wrapText="1"/>
    </xf>
    <xf numFmtId="3" fontId="18" fillId="3" borderId="15" xfId="3" applyNumberFormat="1" applyFont="1" applyFill="1" applyBorder="1" applyAlignment="1" applyProtection="1">
      <alignment horizontal="center" vertical="center" wrapText="1"/>
    </xf>
    <xf numFmtId="3" fontId="5" fillId="0" borderId="28" xfId="0" applyNumberFormat="1" applyFont="1" applyFill="1" applyBorder="1" applyAlignment="1" applyProtection="1">
      <alignment horizontal="right" vertical="center" wrapText="1"/>
      <protection locked="0"/>
    </xf>
    <xf numFmtId="3" fontId="17" fillId="10" borderId="13" xfId="0" applyNumberFormat="1" applyFont="1" applyFill="1" applyBorder="1" applyAlignment="1" applyProtection="1">
      <alignment horizontal="right" vertical="center" wrapText="1"/>
    </xf>
    <xf numFmtId="3" fontId="5" fillId="0" borderId="13" xfId="0" applyNumberFormat="1" applyFont="1" applyFill="1" applyBorder="1" applyAlignment="1" applyProtection="1">
      <alignment horizontal="right" vertical="center" wrapText="1"/>
      <protection locked="0"/>
    </xf>
    <xf numFmtId="3" fontId="17" fillId="10" borderId="14" xfId="0" applyNumberFormat="1" applyFont="1" applyFill="1" applyBorder="1" applyAlignment="1" applyProtection="1">
      <alignment horizontal="right" vertical="center" wrapText="1"/>
    </xf>
    <xf numFmtId="3" fontId="5" fillId="0" borderId="28" xfId="0" applyNumberFormat="1" applyFont="1" applyFill="1" applyBorder="1" applyAlignment="1" applyProtection="1">
      <alignment vertical="center" wrapText="1"/>
      <protection locked="0"/>
    </xf>
    <xf numFmtId="3" fontId="5" fillId="0" borderId="13" xfId="0" applyNumberFormat="1" applyFont="1" applyFill="1" applyBorder="1" applyAlignment="1" applyProtection="1">
      <alignment vertical="center" wrapText="1"/>
      <protection locked="0"/>
    </xf>
    <xf numFmtId="3" fontId="17" fillId="10" borderId="13" xfId="0" applyNumberFormat="1" applyFont="1" applyFill="1" applyBorder="1" applyAlignment="1" applyProtection="1">
      <alignment vertical="center" wrapText="1"/>
    </xf>
    <xf numFmtId="3" fontId="17" fillId="10" borderId="14" xfId="0" applyNumberFormat="1" applyFont="1" applyFill="1" applyBorder="1" applyAlignment="1" applyProtection="1">
      <alignment vertical="center" wrapText="1"/>
    </xf>
    <xf numFmtId="3" fontId="11" fillId="0" borderId="0" xfId="3" applyNumberFormat="1" applyAlignment="1" applyProtection="1">
      <alignment wrapText="1"/>
    </xf>
    <xf numFmtId="3" fontId="5" fillId="0" borderId="28" xfId="0" applyNumberFormat="1" applyFont="1" applyFill="1" applyBorder="1" applyAlignment="1" applyProtection="1">
      <alignment vertical="center"/>
      <protection locked="0"/>
    </xf>
    <xf numFmtId="3" fontId="17" fillId="10" borderId="13" xfId="0" applyNumberFormat="1" applyFont="1" applyFill="1" applyBorder="1" applyAlignment="1" applyProtection="1">
      <alignment vertical="center"/>
    </xf>
    <xf numFmtId="3" fontId="17" fillId="10" borderId="14"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36"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xf>
    <xf numFmtId="3" fontId="9" fillId="3" borderId="12" xfId="0" applyNumberFormat="1" applyFont="1" applyFill="1" applyBorder="1" applyAlignment="1" applyProtection="1">
      <alignment horizontal="center" vertical="center"/>
    </xf>
    <xf numFmtId="3" fontId="3" fillId="0" borderId="39" xfId="0" applyNumberFormat="1" applyFont="1" applyFill="1" applyBorder="1" applyAlignment="1" applyProtection="1">
      <alignment vertical="center" shrinkToFit="1"/>
      <protection locked="0"/>
    </xf>
    <xf numFmtId="3" fontId="23" fillId="9" borderId="39" xfId="0" applyNumberFormat="1" applyFont="1" applyFill="1" applyBorder="1" applyAlignment="1" applyProtection="1">
      <alignment vertical="center" shrinkToFit="1"/>
    </xf>
    <xf numFmtId="3" fontId="3" fillId="8" borderId="39" xfId="0" applyNumberFormat="1" applyFont="1" applyFill="1" applyBorder="1" applyAlignment="1" applyProtection="1">
      <alignment vertical="center" shrinkToFit="1"/>
    </xf>
    <xf numFmtId="3" fontId="23" fillId="9" borderId="40" xfId="0" applyNumberFormat="1" applyFont="1" applyFill="1" applyBorder="1" applyAlignment="1" applyProtection="1">
      <alignment vertical="center" shrinkToFit="1"/>
    </xf>
    <xf numFmtId="3" fontId="23" fillId="0" borderId="39" xfId="0" applyNumberFormat="1" applyFont="1" applyFill="1" applyBorder="1" applyAlignment="1" applyProtection="1">
      <alignment vertical="center" shrinkToFit="1"/>
    </xf>
    <xf numFmtId="3" fontId="23" fillId="0" borderId="40" xfId="0" applyNumberFormat="1" applyFont="1" applyFill="1" applyBorder="1" applyAlignment="1" applyProtection="1">
      <alignment vertical="center" shrinkToFit="1"/>
    </xf>
    <xf numFmtId="0" fontId="26" fillId="11" borderId="1" xfId="4" applyFont="1" applyFill="1" applyBorder="1"/>
    <xf numFmtId="0" fontId="1" fillId="11" borderId="27" xfId="4" applyFill="1" applyBorder="1"/>
    <xf numFmtId="0" fontId="1" fillId="0" borderId="0" xfId="4"/>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5" fillId="11" borderId="0" xfId="4" applyFont="1" applyFill="1" applyBorder="1" applyAlignment="1">
      <alignment horizontal="center" vertical="center"/>
    </xf>
    <xf numFmtId="0" fontId="5" fillId="11" borderId="46" xfId="4" applyFont="1" applyFill="1" applyBorder="1" applyAlignment="1">
      <alignment vertical="center"/>
    </xf>
    <xf numFmtId="0" fontId="31" fillId="0" borderId="0" xfId="4" applyFont="1" applyFill="1"/>
    <xf numFmtId="0" fontId="4" fillId="11" borderId="43" xfId="4" applyFont="1" applyFill="1" applyBorder="1" applyAlignment="1">
      <alignment vertical="center" wrapText="1"/>
    </xf>
    <xf numFmtId="0" fontId="4" fillId="11" borderId="0" xfId="4" applyFont="1" applyFill="1" applyBorder="1" applyAlignment="1">
      <alignment horizontal="right" vertical="center" wrapText="1"/>
    </xf>
    <xf numFmtId="0" fontId="4" fillId="11" borderId="0" xfId="4" applyFont="1" applyFill="1" applyBorder="1" applyAlignment="1">
      <alignment vertical="center" wrapText="1"/>
    </xf>
    <xf numFmtId="14" fontId="4" fillId="13" borderId="0" xfId="4" applyNumberFormat="1" applyFont="1" applyFill="1" applyBorder="1" applyAlignment="1" applyProtection="1">
      <alignment horizontal="center" vertical="center"/>
      <protection locked="0"/>
    </xf>
    <xf numFmtId="1" fontId="4" fillId="13" borderId="0" xfId="4" applyNumberFormat="1" applyFont="1" applyFill="1" applyBorder="1" applyAlignment="1" applyProtection="1">
      <alignment horizontal="center" vertical="center"/>
      <protection locked="0"/>
    </xf>
    <xf numFmtId="0" fontId="5" fillId="11" borderId="44" xfId="4" applyFont="1" applyFill="1" applyBorder="1" applyAlignment="1">
      <alignment vertical="center"/>
    </xf>
    <xf numFmtId="14" fontId="4" fillId="14" borderId="0" xfId="4" applyNumberFormat="1" applyFont="1" applyFill="1" applyBorder="1" applyAlignment="1" applyProtection="1">
      <alignment horizontal="center" vertical="center"/>
      <protection locked="0"/>
    </xf>
    <xf numFmtId="0" fontId="1" fillId="15" borderId="0" xfId="4" applyFill="1"/>
    <xf numFmtId="1" fontId="4" fillId="12" borderId="47" xfId="4" applyNumberFormat="1" applyFont="1" applyFill="1" applyBorder="1" applyAlignment="1" applyProtection="1">
      <alignment horizontal="center" vertical="center"/>
      <protection locked="0"/>
    </xf>
    <xf numFmtId="1" fontId="4" fillId="14" borderId="0" xfId="4" applyNumberFormat="1" applyFont="1" applyFill="1" applyBorder="1" applyAlignment="1" applyProtection="1">
      <alignment horizontal="center" vertical="center"/>
      <protection locked="0"/>
    </xf>
    <xf numFmtId="0" fontId="1" fillId="11" borderId="44" xfId="4" applyFill="1" applyBorder="1"/>
    <xf numFmtId="0" fontId="29" fillId="11" borderId="43" xfId="4" applyFont="1" applyFill="1" applyBorder="1" applyAlignment="1">
      <alignment wrapText="1"/>
    </xf>
    <xf numFmtId="0" fontId="29" fillId="11" borderId="44" xfId="4" applyFont="1" applyFill="1" applyBorder="1" applyAlignment="1">
      <alignment wrapText="1"/>
    </xf>
    <xf numFmtId="0" fontId="29" fillId="11" borderId="43" xfId="4" applyFont="1" applyFill="1" applyBorder="1"/>
    <xf numFmtId="0" fontId="29" fillId="11" borderId="0" xfId="4" applyFont="1" applyFill="1" applyBorder="1"/>
    <xf numFmtId="0" fontId="29" fillId="11" borderId="0" xfId="4" applyFont="1" applyFill="1" applyBorder="1" applyAlignment="1">
      <alignment wrapText="1"/>
    </xf>
    <xf numFmtId="0" fontId="29" fillId="11" borderId="44" xfId="4" applyFont="1" applyFill="1" applyBorder="1"/>
    <xf numFmtId="0" fontId="5" fillId="11" borderId="0" xfId="4" applyFont="1" applyFill="1" applyBorder="1" applyAlignment="1">
      <alignment horizontal="right" vertical="center" wrapText="1"/>
    </xf>
    <xf numFmtId="0" fontId="30" fillId="11" borderId="44" xfId="4" applyFont="1" applyFill="1" applyBorder="1" applyAlignment="1">
      <alignment vertical="center"/>
    </xf>
    <xf numFmtId="0" fontId="5" fillId="11" borderId="43" xfId="4" applyFont="1" applyFill="1" applyBorder="1" applyAlignment="1">
      <alignment horizontal="right" vertical="center" wrapText="1"/>
    </xf>
    <xf numFmtId="0" fontId="30" fillId="11" borderId="0" xfId="4" applyFont="1" applyFill="1" applyBorder="1" applyAlignment="1">
      <alignment vertical="center"/>
    </xf>
    <xf numFmtId="0" fontId="29" fillId="11" borderId="0" xfId="4" applyFont="1" applyFill="1" applyBorder="1" applyAlignment="1">
      <alignment vertical="top"/>
    </xf>
    <xf numFmtId="0" fontId="4" fillId="12" borderId="47" xfId="4" applyFont="1" applyFill="1" applyBorder="1" applyAlignment="1" applyProtection="1">
      <alignment horizontal="center" vertical="center"/>
      <protection locked="0"/>
    </xf>
    <xf numFmtId="0" fontId="4" fillId="11" borderId="0" xfId="4" applyFont="1" applyFill="1" applyBorder="1" applyAlignment="1">
      <alignment vertical="center"/>
    </xf>
    <xf numFmtId="0" fontId="29" fillId="11" borderId="0" xfId="4" applyFont="1" applyFill="1" applyBorder="1" applyAlignment="1">
      <alignment vertical="center"/>
    </xf>
    <xf numFmtId="0" fontId="29" fillId="11" borderId="44" xfId="4" applyFont="1" applyFill="1" applyBorder="1" applyAlignment="1">
      <alignment vertical="center"/>
    </xf>
    <xf numFmtId="0" fontId="29" fillId="11" borderId="0" xfId="4" applyFont="1" applyFill="1" applyBorder="1" applyAlignment="1"/>
    <xf numFmtId="0" fontId="32" fillId="11" borderId="0" xfId="4" applyFont="1" applyFill="1" applyBorder="1" applyAlignment="1">
      <alignment vertical="center"/>
    </xf>
    <xf numFmtId="0" fontId="32" fillId="11" borderId="44" xfId="4" applyFont="1" applyFill="1" applyBorder="1" applyAlignment="1">
      <alignment vertical="center"/>
    </xf>
    <xf numFmtId="0" fontId="4"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45" xfId="4" applyFont="1" applyFill="1" applyBorder="1" applyAlignment="1" applyProtection="1">
      <alignment horizontal="center" vertical="center"/>
      <protection locked="0"/>
    </xf>
    <xf numFmtId="0" fontId="29" fillId="11" borderId="0" xfId="4" applyFont="1" applyFill="1" applyBorder="1" applyAlignment="1">
      <alignment vertical="top" wrapText="1"/>
    </xf>
    <xf numFmtId="0" fontId="29" fillId="11" borderId="43" xfId="4" applyFont="1" applyFill="1" applyBorder="1" applyAlignment="1">
      <alignment vertical="top"/>
    </xf>
    <xf numFmtId="0" fontId="32" fillId="11" borderId="44" xfId="4" applyFont="1" applyFill="1" applyBorder="1"/>
    <xf numFmtId="0" fontId="1" fillId="11" borderId="3" xfId="4" applyFill="1" applyBorder="1"/>
    <xf numFmtId="0" fontId="1" fillId="11" borderId="2" xfId="4" applyFill="1" applyBorder="1"/>
    <xf numFmtId="0" fontId="1" fillId="11" borderId="45" xfId="4" applyFill="1" applyBorder="1"/>
    <xf numFmtId="49" fontId="4" fillId="12" borderId="47" xfId="4" applyNumberFormat="1" applyFont="1" applyFill="1" applyBorder="1" applyAlignment="1" applyProtection="1">
      <alignment horizontal="center" vertical="center"/>
      <protection locked="0"/>
    </xf>
    <xf numFmtId="164" fontId="4" fillId="11" borderId="42" xfId="0" applyNumberFormat="1" applyFont="1" applyFill="1" applyBorder="1" applyAlignment="1" applyProtection="1">
      <alignment horizontal="center" vertical="center"/>
    </xf>
    <xf numFmtId="3" fontId="5" fillId="11" borderId="42" xfId="0" applyNumberFormat="1" applyFont="1" applyFill="1" applyBorder="1" applyAlignment="1" applyProtection="1">
      <alignment horizontal="right" vertical="center" shrinkToFit="1"/>
      <protection locked="0"/>
    </xf>
    <xf numFmtId="3" fontId="11" fillId="0" borderId="0" xfId="3" applyNumberFormat="1" applyProtection="1">
      <protection locked="0"/>
    </xf>
    <xf numFmtId="3" fontId="17" fillId="10" borderId="42" xfId="0" applyNumberFormat="1" applyFont="1" applyFill="1" applyBorder="1" applyAlignment="1" applyProtection="1">
      <alignment horizontal="right" vertical="center" shrinkToFit="1"/>
      <protection locked="0"/>
    </xf>
    <xf numFmtId="0" fontId="33" fillId="0" borderId="0" xfId="4" applyFont="1"/>
    <xf numFmtId="0" fontId="33" fillId="0" borderId="0" xfId="4" applyFont="1" applyFill="1"/>
    <xf numFmtId="0" fontId="31" fillId="0" borderId="0" xfId="4" applyFont="1"/>
    <xf numFmtId="0" fontId="31" fillId="15" borderId="0" xfId="4" applyFont="1" applyFill="1"/>
    <xf numFmtId="0" fontId="33" fillId="15" borderId="0" xfId="4" applyFont="1" applyFill="1"/>
    <xf numFmtId="0" fontId="25" fillId="11" borderId="26" xfId="4" applyFont="1" applyFill="1" applyBorder="1" applyAlignment="1">
      <alignment vertical="center"/>
    </xf>
    <xf numFmtId="0" fontId="25" fillId="11" borderId="1" xfId="4" applyFont="1" applyFill="1" applyBorder="1" applyAlignment="1">
      <alignment vertical="center"/>
    </xf>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4" fillId="11" borderId="43" xfId="4" applyFont="1" applyFill="1" applyBorder="1" applyAlignment="1">
      <alignment vertical="center" wrapText="1"/>
    </xf>
    <xf numFmtId="0" fontId="4" fillId="11" borderId="0" xfId="4" applyFont="1" applyFill="1" applyBorder="1" applyAlignment="1">
      <alignment vertical="center" wrapText="1"/>
    </xf>
    <xf numFmtId="14" fontId="4" fillId="12" borderId="3" xfId="4" applyNumberFormat="1" applyFont="1" applyFill="1" applyBorder="1" applyAlignment="1" applyProtection="1">
      <alignment horizontal="center" vertical="center"/>
      <protection locked="0"/>
    </xf>
    <xf numFmtId="14" fontId="4" fillId="12" borderId="45" xfId="4" applyNumberFormat="1" applyFont="1" applyFill="1" applyBorder="1" applyAlignment="1" applyProtection="1">
      <alignment horizontal="center" vertical="center"/>
      <protection locked="0"/>
    </xf>
    <xf numFmtId="0" fontId="4" fillId="0" borderId="43"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4" fillId="0" borderId="44" xfId="4" applyFont="1" applyFill="1" applyBorder="1" applyAlignment="1">
      <alignment horizontal="center" vertical="center" wrapText="1"/>
    </xf>
    <xf numFmtId="0" fontId="5" fillId="11" borderId="43" xfId="4" applyFont="1" applyFill="1" applyBorder="1" applyAlignment="1">
      <alignment horizontal="right" vertical="center" wrapText="1"/>
    </xf>
    <xf numFmtId="0" fontId="5" fillId="11" borderId="44" xfId="4" applyFont="1" applyFill="1" applyBorder="1" applyAlignment="1">
      <alignment horizontal="right" vertical="center" wrapText="1"/>
    </xf>
    <xf numFmtId="49" fontId="4" fillId="12" borderId="3" xfId="4" applyNumberFormat="1" applyFont="1" applyFill="1" applyBorder="1" applyAlignment="1" applyProtection="1">
      <alignment horizontal="center" vertical="center"/>
      <protection locked="0"/>
    </xf>
    <xf numFmtId="49" fontId="4" fillId="12" borderId="45" xfId="4" applyNumberFormat="1" applyFont="1" applyFill="1" applyBorder="1" applyAlignment="1" applyProtection="1">
      <alignment horizontal="center" vertical="center"/>
      <protection locked="0"/>
    </xf>
    <xf numFmtId="0" fontId="29" fillId="11" borderId="43" xfId="4" applyFont="1" applyFill="1" applyBorder="1" applyAlignment="1">
      <alignment wrapText="1"/>
    </xf>
    <xf numFmtId="0" fontId="29" fillId="11" borderId="0" xfId="4" applyFont="1" applyFill="1" applyBorder="1" applyAlignment="1">
      <alignment wrapText="1"/>
    </xf>
    <xf numFmtId="0" fontId="29" fillId="11" borderId="0" xfId="4" applyFont="1" applyFill="1" applyBorder="1"/>
    <xf numFmtId="0" fontId="27" fillId="11" borderId="43" xfId="4" applyFont="1" applyFill="1" applyBorder="1" applyAlignment="1">
      <alignment horizontal="center" vertical="center" wrapText="1"/>
    </xf>
    <xf numFmtId="0" fontId="27" fillId="11" borderId="0" xfId="4" applyFont="1" applyFill="1" applyBorder="1" applyAlignment="1">
      <alignment horizontal="center" vertical="center" wrapText="1"/>
    </xf>
    <xf numFmtId="0" fontId="5" fillId="11" borderId="43" xfId="4" applyFont="1" applyFill="1" applyBorder="1" applyAlignment="1">
      <alignment horizontal="right" vertical="center"/>
    </xf>
    <xf numFmtId="0" fontId="5" fillId="11" borderId="44" xfId="4" applyFont="1" applyFill="1" applyBorder="1" applyAlignment="1">
      <alignment horizontal="right" vertical="center"/>
    </xf>
    <xf numFmtId="0" fontId="5" fillId="11" borderId="0" xfId="4" applyFont="1" applyFill="1" applyBorder="1" applyAlignment="1">
      <alignment horizontal="right" vertical="center" wrapText="1"/>
    </xf>
    <xf numFmtId="0" fontId="4" fillId="12" borderId="3" xfId="4" applyFont="1" applyFill="1" applyBorder="1" applyAlignment="1" applyProtection="1">
      <alignment horizontal="center" vertical="center"/>
      <protection locked="0"/>
    </xf>
    <xf numFmtId="0" fontId="4" fillId="12" borderId="45" xfId="4" applyFont="1" applyFill="1" applyBorder="1" applyAlignment="1" applyProtection="1">
      <alignment horizontal="center" vertical="center"/>
      <protection locked="0"/>
    </xf>
    <xf numFmtId="0" fontId="29" fillId="11" borderId="43" xfId="4" applyFont="1" applyFill="1" applyBorder="1" applyAlignment="1">
      <alignment vertical="center" wrapText="1"/>
    </xf>
    <xf numFmtId="0" fontId="29" fillId="11" borderId="0" xfId="4" applyFont="1" applyFill="1" applyBorder="1" applyAlignment="1">
      <alignment vertical="center" wrapText="1"/>
    </xf>
    <xf numFmtId="0" fontId="5" fillId="11" borderId="0" xfId="4" applyFont="1" applyFill="1" applyBorder="1" applyAlignment="1">
      <alignment horizontal="right" vertical="center"/>
    </xf>
    <xf numFmtId="0" fontId="4" fillId="12" borderId="3" xfId="4" applyFont="1" applyFill="1" applyBorder="1" applyAlignment="1" applyProtection="1">
      <alignment vertical="center"/>
      <protection locked="0"/>
    </xf>
    <xf numFmtId="0" fontId="4" fillId="12" borderId="2" xfId="4" applyFont="1" applyFill="1" applyBorder="1" applyAlignment="1" applyProtection="1">
      <alignment vertical="center"/>
      <protection locked="0"/>
    </xf>
    <xf numFmtId="0" fontId="4" fillId="12" borderId="45" xfId="4" applyFont="1" applyFill="1" applyBorder="1" applyAlignment="1" applyProtection="1">
      <alignment vertical="center"/>
      <protection locked="0"/>
    </xf>
    <xf numFmtId="0" fontId="30" fillId="11" borderId="43" xfId="4" applyFont="1" applyFill="1" applyBorder="1" applyAlignment="1">
      <alignment vertical="center"/>
    </xf>
    <xf numFmtId="0" fontId="30" fillId="11" borderId="0" xfId="4" applyFont="1" applyFill="1" applyBorder="1" applyAlignment="1">
      <alignment vertical="center"/>
    </xf>
    <xf numFmtId="0" fontId="5" fillId="11" borderId="0" xfId="4" applyFont="1" applyFill="1" applyBorder="1" applyAlignment="1">
      <alignment vertical="center"/>
    </xf>
    <xf numFmtId="0" fontId="29" fillId="12" borderId="3" xfId="4" applyFont="1" applyFill="1" applyBorder="1" applyProtection="1">
      <protection locked="0"/>
    </xf>
    <xf numFmtId="0" fontId="29" fillId="12" borderId="2" xfId="4" applyFont="1" applyFill="1" applyBorder="1" applyProtection="1">
      <protection locked="0"/>
    </xf>
    <xf numFmtId="0" fontId="29" fillId="12" borderId="45" xfId="4" applyFont="1" applyFill="1" applyBorder="1" applyProtection="1">
      <protection locked="0"/>
    </xf>
    <xf numFmtId="0" fontId="5" fillId="11" borderId="43" xfId="4" applyFont="1" applyFill="1" applyBorder="1" applyAlignment="1">
      <alignment horizontal="center" vertical="center"/>
    </xf>
    <xf numFmtId="0" fontId="5" fillId="11" borderId="0" xfId="4" applyFont="1" applyFill="1" applyBorder="1" applyAlignment="1">
      <alignment horizontal="center" vertical="center"/>
    </xf>
    <xf numFmtId="0" fontId="4" fillId="12" borderId="3" xfId="4" applyFont="1" applyFill="1" applyBorder="1" applyAlignment="1" applyProtection="1">
      <alignment horizontal="right" vertical="center"/>
      <protection locked="0"/>
    </xf>
    <xf numFmtId="0" fontId="4" fillId="12" borderId="2" xfId="4" applyFont="1" applyFill="1" applyBorder="1" applyAlignment="1" applyProtection="1">
      <alignment horizontal="right" vertical="center"/>
      <protection locked="0"/>
    </xf>
    <xf numFmtId="0" fontId="4" fillId="12" borderId="45" xfId="4" applyFont="1" applyFill="1" applyBorder="1" applyAlignment="1" applyProtection="1">
      <alignment horizontal="right" vertical="center"/>
      <protection locked="0"/>
    </xf>
    <xf numFmtId="0" fontId="29" fillId="11" borderId="0" xfId="4" applyFont="1" applyFill="1" applyBorder="1" applyAlignment="1">
      <alignment vertical="top" wrapText="1"/>
    </xf>
    <xf numFmtId="0" fontId="29" fillId="11" borderId="0" xfId="4" applyFont="1" applyFill="1" applyBorder="1" applyAlignment="1">
      <alignment vertical="top"/>
    </xf>
    <xf numFmtId="0" fontId="29" fillId="11" borderId="0" xfId="4" applyFont="1" applyFill="1" applyBorder="1" applyProtection="1">
      <protection locked="0"/>
    </xf>
    <xf numFmtId="49" fontId="4" fillId="12" borderId="3" xfId="4" applyNumberFormat="1" applyFont="1" applyFill="1" applyBorder="1" applyAlignment="1" applyProtection="1">
      <alignment vertical="center"/>
      <protection locked="0"/>
    </xf>
    <xf numFmtId="49" fontId="4" fillId="12" borderId="2" xfId="4" applyNumberFormat="1" applyFont="1" applyFill="1" applyBorder="1" applyAlignment="1" applyProtection="1">
      <alignment vertical="center"/>
      <protection locked="0"/>
    </xf>
    <xf numFmtId="49" fontId="4" fillId="12" borderId="45" xfId="4" applyNumberFormat="1" applyFont="1" applyFill="1" applyBorder="1" applyAlignment="1" applyProtection="1">
      <alignment vertical="center"/>
      <protection locked="0"/>
    </xf>
    <xf numFmtId="0" fontId="5" fillId="11" borderId="44" xfId="4" applyFont="1" applyFill="1" applyBorder="1" applyAlignment="1">
      <alignment horizontal="center" vertical="center"/>
    </xf>
    <xf numFmtId="0" fontId="5" fillId="11" borderId="43" xfId="4" applyFont="1" applyFill="1" applyBorder="1" applyAlignment="1">
      <alignment horizontal="left" vertical="center"/>
    </xf>
    <xf numFmtId="0" fontId="5" fillId="11" borderId="0" xfId="4" applyFont="1" applyFill="1" applyBorder="1" applyAlignment="1">
      <alignment horizontal="left" vertical="center"/>
    </xf>
    <xf numFmtId="0" fontId="5" fillId="11" borderId="0" xfId="4" applyFont="1" applyFill="1" applyBorder="1" applyAlignment="1">
      <alignment vertical="top"/>
    </xf>
    <xf numFmtId="0" fontId="29" fillId="12" borderId="3" xfId="4" applyFont="1" applyFill="1" applyBorder="1" applyAlignment="1" applyProtection="1">
      <alignment vertical="center"/>
      <protection locked="0"/>
    </xf>
    <xf numFmtId="0" fontId="29" fillId="12" borderId="2" xfId="4" applyFont="1" applyFill="1" applyBorder="1" applyAlignment="1" applyProtection="1">
      <alignment vertical="center"/>
      <protection locked="0"/>
    </xf>
    <xf numFmtId="0" fontId="29" fillId="12" borderId="45" xfId="4" applyFont="1" applyFill="1" applyBorder="1" applyAlignment="1" applyProtection="1">
      <alignment vertical="center"/>
      <protection locked="0"/>
    </xf>
    <xf numFmtId="0" fontId="5" fillId="11" borderId="1" xfId="4" applyFont="1" applyFill="1" applyBorder="1" applyAlignment="1">
      <alignment horizontal="left" vertical="center" wrapText="1"/>
    </xf>
    <xf numFmtId="0" fontId="5" fillId="11" borderId="5" xfId="4" applyFont="1" applyFill="1" applyBorder="1" applyAlignment="1">
      <alignment horizontal="left" vertical="center" wrapText="1"/>
    </xf>
    <xf numFmtId="0" fontId="5" fillId="0" borderId="42" xfId="0" applyFont="1" applyFill="1" applyBorder="1" applyAlignment="1" applyProtection="1">
      <alignment horizontal="left" vertical="center" wrapText="1"/>
    </xf>
    <xf numFmtId="0" fontId="5" fillId="9" borderId="42" xfId="0" applyFont="1" applyFill="1" applyBorder="1" applyAlignment="1" applyProtection="1">
      <alignment horizontal="left" vertical="center" wrapText="1"/>
    </xf>
    <xf numFmtId="0" fontId="4" fillId="9" borderId="42"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4" xfId="0" applyFont="1" applyFill="1" applyBorder="1" applyAlignment="1" applyProtection="1">
      <alignment vertical="center" wrapText="1"/>
      <protection locked="0"/>
    </xf>
    <xf numFmtId="0" fontId="0" fillId="0" borderId="5" xfId="0" applyBorder="1" applyAlignment="1" applyProtection="1">
      <alignment vertical="center" wrapText="1"/>
      <protection locked="0"/>
    </xf>
    <xf numFmtId="0" fontId="0" fillId="0" borderId="6" xfId="0" applyBorder="1" applyAlignment="1" applyProtection="1">
      <alignment vertical="center" wrapText="1"/>
      <protection locked="0"/>
    </xf>
    <xf numFmtId="0" fontId="18" fillId="3" borderId="42" xfId="0" applyFont="1" applyFill="1" applyBorder="1" applyAlignment="1" applyProtection="1">
      <alignment horizontal="center" vertical="center"/>
    </xf>
    <xf numFmtId="0" fontId="0" fillId="0" borderId="42" xfId="0" applyBorder="1" applyAlignment="1" applyProtection="1">
      <alignment horizontal="center" vertical="center"/>
    </xf>
    <xf numFmtId="0" fontId="4" fillId="3" borderId="42" xfId="0" applyFont="1" applyFill="1" applyBorder="1" applyAlignment="1" applyProtection="1">
      <alignment horizontal="center" vertical="center" wrapText="1"/>
    </xf>
    <xf numFmtId="0" fontId="0" fillId="0" borderId="42" xfId="0" applyBorder="1" applyAlignment="1" applyProtection="1">
      <alignment horizontal="center" vertical="center" wrapText="1"/>
    </xf>
    <xf numFmtId="0" fontId="11" fillId="4" borderId="42" xfId="0" applyFont="1" applyFill="1" applyBorder="1" applyAlignment="1" applyProtection="1">
      <alignment horizontal="left" vertical="center" wrapText="1"/>
    </xf>
    <xf numFmtId="0" fontId="4" fillId="0" borderId="42" xfId="0" applyFont="1" applyFill="1" applyBorder="1" applyAlignment="1" applyProtection="1">
      <alignment horizontal="left" vertical="center" wrapText="1"/>
    </xf>
    <xf numFmtId="0" fontId="5" fillId="11" borderId="42" xfId="0" applyFont="1" applyFill="1" applyBorder="1" applyAlignment="1" applyProtection="1">
      <alignment horizontal="left" vertical="center" wrapText="1"/>
    </xf>
    <xf numFmtId="0" fontId="12" fillId="4" borderId="42" xfId="0" applyFont="1" applyFill="1" applyBorder="1" applyAlignment="1" applyProtection="1">
      <alignment horizontal="left" vertical="center" wrapText="1"/>
    </xf>
    <xf numFmtId="0" fontId="14" fillId="4" borderId="42" xfId="0" applyFont="1" applyFill="1" applyBorder="1" applyAlignment="1" applyProtection="1">
      <alignment vertical="center"/>
    </xf>
    <xf numFmtId="0" fontId="12" fillId="10" borderId="42" xfId="0" applyFont="1" applyFill="1" applyBorder="1" applyAlignment="1" applyProtection="1">
      <alignment horizontal="left" vertical="center" wrapText="1"/>
    </xf>
    <xf numFmtId="0" fontId="12" fillId="0" borderId="42" xfId="0" applyFont="1" applyFill="1" applyBorder="1" applyAlignment="1" applyProtection="1">
      <alignment horizontal="left" vertical="center" wrapText="1" indent="1"/>
    </xf>
    <xf numFmtId="0" fontId="5" fillId="10" borderId="42" xfId="0" applyFont="1" applyFill="1" applyBorder="1" applyAlignment="1" applyProtection="1">
      <alignment horizontal="left" vertical="center" wrapText="1" indent="1"/>
    </xf>
    <xf numFmtId="0" fontId="4" fillId="3" borderId="42" xfId="3" applyFont="1" applyFill="1" applyBorder="1" applyAlignment="1" applyProtection="1">
      <alignment horizontal="center" vertical="center" wrapText="1"/>
    </xf>
    <xf numFmtId="3" fontId="18" fillId="3" borderId="42" xfId="3" applyNumberFormat="1" applyFont="1" applyFill="1" applyBorder="1" applyAlignment="1" applyProtection="1">
      <alignment horizontal="center" vertical="center" wrapText="1"/>
    </xf>
    <xf numFmtId="3" fontId="0" fillId="0" borderId="42" xfId="0" applyNumberFormat="1" applyBorder="1" applyAlignment="1" applyProtection="1">
      <alignment horizontal="center" vertical="center" wrapText="1"/>
    </xf>
    <xf numFmtId="0" fontId="2" fillId="0" borderId="0" xfId="3" applyFont="1" applyFill="1" applyBorder="1" applyAlignment="1" applyProtection="1">
      <alignment horizontal="right" vertical="top" wrapText="1"/>
      <protection locked="0"/>
    </xf>
    <xf numFmtId="0" fontId="0" fillId="0" borderId="0" xfId="0" applyBorder="1" applyAlignment="1" applyProtection="1">
      <alignment horizontal="right" wrapText="1"/>
      <protection locked="0"/>
    </xf>
    <xf numFmtId="0" fontId="0" fillId="0" borderId="0" xfId="0" applyAlignment="1" applyProtection="1">
      <protection locked="0"/>
    </xf>
    <xf numFmtId="0" fontId="6" fillId="5" borderId="3" xfId="3" applyFont="1"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2" xfId="0" applyBorder="1" applyAlignment="1" applyProtection="1">
      <protection locked="0"/>
    </xf>
    <xf numFmtId="0" fontId="12" fillId="4" borderId="42" xfId="0" applyFont="1" applyFill="1" applyBorder="1" applyAlignment="1" applyProtection="1">
      <alignment vertical="center" wrapText="1"/>
    </xf>
    <xf numFmtId="0" fontId="0" fillId="0" borderId="42" xfId="0" applyBorder="1" applyAlignment="1" applyProtection="1"/>
    <xf numFmtId="0" fontId="18" fillId="3" borderId="42" xfId="3" applyFont="1" applyFill="1" applyBorder="1" applyAlignment="1" applyProtection="1">
      <alignment horizontal="center" vertical="center"/>
    </xf>
    <xf numFmtId="0" fontId="15" fillId="10" borderId="42" xfId="0" applyFont="1" applyFill="1" applyBorder="1" applyAlignment="1" applyProtection="1">
      <alignment horizontal="left" vertical="center" wrapText="1"/>
    </xf>
    <xf numFmtId="0" fontId="5" fillId="0" borderId="42" xfId="0" applyFont="1" applyFill="1" applyBorder="1" applyAlignment="1" applyProtection="1">
      <alignment horizontal="left" vertical="center" wrapText="1" indent="1"/>
    </xf>
    <xf numFmtId="0" fontId="15" fillId="0" borderId="42" xfId="0" applyFont="1" applyFill="1" applyBorder="1" applyAlignment="1" applyProtection="1">
      <alignment horizontal="left" vertical="center" wrapText="1"/>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1" fillId="0" borderId="42" xfId="0" applyFont="1" applyFill="1" applyBorder="1" applyAlignment="1" applyProtection="1">
      <alignment horizontal="left" vertical="center" wrapText="1"/>
    </xf>
    <xf numFmtId="0" fontId="4" fillId="4" borderId="42" xfId="0" applyFont="1" applyFill="1" applyBorder="1" applyAlignment="1" applyProtection="1">
      <alignment horizontal="left" vertical="center" wrapText="1"/>
    </xf>
    <xf numFmtId="0" fontId="4" fillId="4" borderId="42" xfId="0" applyFont="1" applyFill="1" applyBorder="1" applyAlignment="1" applyProtection="1">
      <alignment vertical="center" wrapText="1"/>
    </xf>
    <xf numFmtId="0" fontId="5" fillId="10" borderId="42" xfId="0" applyFont="1" applyFill="1" applyBorder="1" applyAlignment="1" applyProtection="1">
      <alignment horizontal="left" vertical="center" wrapText="1"/>
    </xf>
    <xf numFmtId="0" fontId="4" fillId="10" borderId="42" xfId="0"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0" fillId="0" borderId="0" xfId="0" applyAlignment="1" applyProtection="1">
      <alignment horizontal="center" wrapText="1"/>
    </xf>
    <xf numFmtId="0" fontId="5" fillId="0" borderId="2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18" fillId="2" borderId="4" xfId="3" applyFont="1" applyFill="1" applyBorder="1" applyAlignment="1" applyProtection="1">
      <alignment vertical="center" wrapText="1"/>
      <protection locked="0"/>
    </xf>
    <xf numFmtId="0" fontId="21" fillId="0" borderId="23" xfId="0" applyFont="1" applyFill="1" applyBorder="1" applyAlignment="1" applyProtection="1">
      <alignment horizontal="left" vertical="center" wrapText="1"/>
    </xf>
    <xf numFmtId="0" fontId="21" fillId="0" borderId="24"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xf>
    <xf numFmtId="0" fontId="2" fillId="0" borderId="2" xfId="3" applyFont="1" applyBorder="1" applyAlignment="1" applyProtection="1">
      <alignment horizontal="right" vertical="top" wrapText="1"/>
    </xf>
    <xf numFmtId="0" fontId="0" fillId="0" borderId="2" xfId="0" applyBorder="1" applyAlignment="1" applyProtection="1">
      <alignment horizontal="right" wrapText="1"/>
    </xf>
    <xf numFmtId="0" fontId="4" fillId="10" borderId="23" xfId="0" applyFont="1" applyFill="1" applyBorder="1" applyAlignment="1" applyProtection="1">
      <alignment horizontal="left" vertical="center" wrapText="1"/>
    </xf>
    <xf numFmtId="0" fontId="4" fillId="10" borderId="24" xfId="0" applyFont="1" applyFill="1" applyBorder="1" applyAlignment="1" applyProtection="1">
      <alignment horizontal="left" vertical="center" wrapText="1"/>
    </xf>
    <xf numFmtId="0" fontId="4" fillId="10" borderId="25" xfId="0" applyFont="1" applyFill="1" applyBorder="1" applyAlignment="1" applyProtection="1">
      <alignment horizontal="left" vertical="center" wrapText="1"/>
    </xf>
    <xf numFmtId="0" fontId="5" fillId="10" borderId="23" xfId="0" applyFont="1" applyFill="1" applyBorder="1" applyAlignment="1" applyProtection="1">
      <alignment horizontal="left" vertical="center" wrapText="1"/>
    </xf>
    <xf numFmtId="0" fontId="5" fillId="10" borderId="24" xfId="0" applyFont="1" applyFill="1" applyBorder="1" applyAlignment="1" applyProtection="1">
      <alignment horizontal="left" vertical="center" wrapText="1"/>
    </xf>
    <xf numFmtId="0" fontId="5" fillId="10" borderId="25" xfId="0" applyFont="1" applyFill="1" applyBorder="1" applyAlignment="1" applyProtection="1">
      <alignment horizontal="left" vertical="center" wrapText="1"/>
    </xf>
    <xf numFmtId="0" fontId="4" fillId="3" borderId="17" xfId="3" applyFont="1" applyFill="1" applyBorder="1" applyAlignment="1" applyProtection="1">
      <alignment horizontal="center" vertical="center" wrapText="1"/>
    </xf>
    <xf numFmtId="0" fontId="0" fillId="0" borderId="19" xfId="0" applyBorder="1" applyAlignment="1" applyProtection="1">
      <alignment horizontal="center" vertical="center" wrapText="1"/>
    </xf>
    <xf numFmtId="0" fontId="0" fillId="0" borderId="18" xfId="0" applyBorder="1" applyAlignment="1" applyProtection="1">
      <alignment horizontal="center" vertical="center" wrapText="1"/>
    </xf>
    <xf numFmtId="0" fontId="18" fillId="3" borderId="29" xfId="3" applyFont="1" applyFill="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31" xfId="0" applyBorder="1" applyAlignment="1" applyProtection="1">
      <alignment horizontal="center" vertical="center" wrapText="1"/>
    </xf>
    <xf numFmtId="0" fontId="12" fillId="7" borderId="26" xfId="0" applyFont="1" applyFill="1" applyBorder="1" applyAlignment="1" applyProtection="1">
      <alignment horizontal="left" vertical="center" wrapText="1" shrinkToFit="1"/>
    </xf>
    <xf numFmtId="0" fontId="12" fillId="7" borderId="1" xfId="0" applyFont="1" applyFill="1" applyBorder="1" applyAlignment="1" applyProtection="1">
      <alignment horizontal="left" vertical="center" wrapText="1" shrinkToFit="1"/>
    </xf>
    <xf numFmtId="0" fontId="12" fillId="7" borderId="27" xfId="0" applyFont="1" applyFill="1" applyBorder="1" applyAlignment="1" applyProtection="1">
      <alignment horizontal="left" vertical="center" wrapText="1" shrinkToFit="1"/>
    </xf>
    <xf numFmtId="0" fontId="5" fillId="0" borderId="32"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12" fillId="10" borderId="20" xfId="0" applyFont="1" applyFill="1" applyBorder="1" applyAlignment="1" applyProtection="1">
      <alignment horizontal="left" vertical="center" wrapText="1"/>
    </xf>
    <xf numFmtId="0" fontId="12" fillId="10" borderId="21" xfId="0" applyFont="1" applyFill="1" applyBorder="1" applyAlignment="1" applyProtection="1">
      <alignment horizontal="left" vertical="center" wrapText="1"/>
    </xf>
    <xf numFmtId="0" fontId="12" fillId="10" borderId="22" xfId="0" applyFont="1" applyFill="1" applyBorder="1" applyAlignment="1" applyProtection="1">
      <alignment horizontal="left" vertical="center" wrapText="1"/>
    </xf>
    <xf numFmtId="0" fontId="12" fillId="10" borderId="23" xfId="0" applyFont="1" applyFill="1" applyBorder="1" applyAlignment="1" applyProtection="1">
      <alignment horizontal="left" vertical="center" wrapText="1"/>
    </xf>
    <xf numFmtId="0" fontId="12" fillId="10" borderId="24" xfId="0" applyFont="1" applyFill="1" applyBorder="1" applyAlignment="1" applyProtection="1">
      <alignment horizontal="left" vertical="center" wrapText="1"/>
    </xf>
    <xf numFmtId="0" fontId="12" fillId="10" borderId="25" xfId="0" applyFont="1" applyFill="1" applyBorder="1" applyAlignment="1" applyProtection="1">
      <alignment horizontal="left" vertical="center" wrapText="1"/>
    </xf>
    <xf numFmtId="0" fontId="12" fillId="0" borderId="23" xfId="0" applyFont="1" applyFill="1" applyBorder="1" applyAlignment="1" applyProtection="1">
      <alignment horizontal="left" vertical="center" wrapText="1"/>
    </xf>
    <xf numFmtId="0" fontId="12" fillId="0" borderId="24"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indent="1"/>
    </xf>
    <xf numFmtId="0" fontId="4" fillId="10" borderId="13"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shrinkToFit="1"/>
    </xf>
    <xf numFmtId="0" fontId="5" fillId="7" borderId="1" xfId="0" applyFont="1" applyFill="1" applyBorder="1" applyAlignment="1" applyProtection="1">
      <alignment horizontal="left" vertical="center" shrinkToFit="1"/>
    </xf>
    <xf numFmtId="0" fontId="5" fillId="7" borderId="27" xfId="0" applyFont="1" applyFill="1" applyBorder="1" applyAlignment="1" applyProtection="1">
      <alignment horizontal="left" vertical="center" shrinkToFit="1"/>
    </xf>
    <xf numFmtId="0" fontId="12" fillId="10" borderId="14"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indent="1"/>
    </xf>
    <xf numFmtId="0" fontId="2" fillId="0" borderId="2" xfId="3" applyFont="1" applyBorder="1" applyAlignment="1" applyProtection="1">
      <alignment horizontal="right" vertical="top" wrapText="1"/>
      <protection locked="0"/>
    </xf>
    <xf numFmtId="0" fontId="2" fillId="0" borderId="2" xfId="0" applyFont="1" applyBorder="1" applyAlignment="1" applyProtection="1">
      <alignment horizontal="right"/>
      <protection locked="0"/>
    </xf>
    <xf numFmtId="0" fontId="12" fillId="10" borderId="13" xfId="0" applyFont="1" applyFill="1" applyBorder="1" applyAlignment="1" applyProtection="1">
      <alignment horizontal="left" vertical="center" wrapText="1"/>
    </xf>
    <xf numFmtId="0" fontId="12" fillId="0" borderId="13"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39" xfId="0" applyFont="1" applyBorder="1" applyAlignment="1" applyProtection="1">
      <alignment horizontal="left" vertical="center" wrapText="1"/>
    </xf>
    <xf numFmtId="0" fontId="18" fillId="9" borderId="39" xfId="0" applyFont="1" applyFill="1" applyBorder="1" applyAlignment="1" applyProtection="1">
      <alignment horizontal="left" vertical="center" wrapText="1"/>
    </xf>
    <xf numFmtId="0" fontId="9" fillId="3" borderId="7" xfId="0" applyFont="1" applyFill="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35" xfId="0" applyFont="1" applyBorder="1" applyAlignment="1" applyProtection="1">
      <alignment horizontal="center" vertical="center" wrapText="1"/>
    </xf>
    <xf numFmtId="0" fontId="3" fillId="0" borderId="36" xfId="0" applyFont="1" applyBorder="1" applyAlignment="1" applyProtection="1">
      <alignment horizontal="center" vertical="center" wrapText="1"/>
    </xf>
    <xf numFmtId="0" fontId="9" fillId="3" borderId="8" xfId="0" applyFont="1" applyFill="1" applyBorder="1" applyAlignment="1" applyProtection="1">
      <alignment horizontal="center" vertical="center" wrapText="1"/>
    </xf>
    <xf numFmtId="0" fontId="3" fillId="0" borderId="36" xfId="0" applyFont="1" applyBorder="1" applyProtection="1"/>
    <xf numFmtId="3" fontId="9" fillId="3" borderId="8" xfId="0" applyNumberFormat="1" applyFont="1" applyFill="1" applyBorder="1" applyAlignment="1" applyProtection="1">
      <alignment horizontal="center" vertical="center" wrapText="1"/>
    </xf>
    <xf numFmtId="3" fontId="3" fillId="0" borderId="36" xfId="0" applyNumberFormat="1" applyFont="1" applyBorder="1" applyProtection="1"/>
    <xf numFmtId="3" fontId="9" fillId="3" borderId="9" xfId="0" applyNumberFormat="1" applyFont="1" applyFill="1" applyBorder="1" applyAlignment="1" applyProtection="1">
      <alignment horizontal="center" vertical="center" wrapText="1"/>
    </xf>
    <xf numFmtId="3" fontId="3" fillId="0" borderId="37" xfId="0" applyNumberFormat="1" applyFont="1" applyBorder="1" applyProtection="1"/>
    <xf numFmtId="49" fontId="9" fillId="3" borderId="10" xfId="0" applyNumberFormat="1" applyFont="1" applyFill="1" applyBorder="1" applyAlignment="1" applyProtection="1">
      <alignment horizontal="center" vertical="center" wrapText="1"/>
    </xf>
    <xf numFmtId="49" fontId="9" fillId="3" borderId="11" xfId="0" applyNumberFormat="1" applyFont="1" applyFill="1" applyBorder="1" applyAlignment="1" applyProtection="1">
      <alignment horizontal="center" vertical="center" wrapText="1"/>
    </xf>
    <xf numFmtId="0" fontId="20" fillId="6" borderId="38" xfId="0" applyFont="1" applyFill="1" applyBorder="1" applyAlignment="1" applyProtection="1">
      <alignment horizontal="left" vertical="center"/>
    </xf>
    <xf numFmtId="0" fontId="22" fillId="6" borderId="38" xfId="0" applyFont="1" applyFill="1" applyBorder="1" applyAlignment="1" applyProtection="1">
      <alignment vertical="center"/>
    </xf>
    <xf numFmtId="0" fontId="3" fillId="0" borderId="38" xfId="0" applyFont="1" applyBorder="1" applyAlignment="1" applyProtection="1">
      <alignment vertical="center"/>
    </xf>
    <xf numFmtId="0" fontId="18" fillId="0" borderId="39" xfId="0" applyFont="1" applyBorder="1" applyAlignment="1" applyProtection="1">
      <alignment horizontal="left" vertical="center" wrapText="1"/>
    </xf>
    <xf numFmtId="0" fontId="18" fillId="9" borderId="40" xfId="0" applyFont="1" applyFill="1" applyBorder="1" applyAlignment="1" applyProtection="1">
      <alignment horizontal="left" vertical="center" wrapText="1"/>
    </xf>
    <xf numFmtId="0" fontId="20" fillId="6" borderId="41" xfId="0" applyFont="1" applyFill="1" applyBorder="1" applyAlignment="1" applyProtection="1">
      <alignment horizontal="left" vertical="center"/>
    </xf>
    <xf numFmtId="0" fontId="3" fillId="0" borderId="41" xfId="0" applyFont="1" applyBorder="1" applyAlignment="1" applyProtection="1">
      <alignment vertical="center"/>
    </xf>
    <xf numFmtId="0" fontId="20" fillId="9" borderId="39" xfId="0" applyFont="1" applyFill="1" applyBorder="1" applyAlignment="1" applyProtection="1">
      <alignment horizontal="left" vertical="center" wrapText="1"/>
    </xf>
    <xf numFmtId="0" fontId="20" fillId="9" borderId="40" xfId="0" applyFont="1" applyFill="1" applyBorder="1" applyAlignment="1" applyProtection="1">
      <alignment horizontal="left" vertical="center" wrapText="1"/>
    </xf>
    <xf numFmtId="0" fontId="3" fillId="0" borderId="41" xfId="0" applyFont="1" applyBorder="1" applyProtection="1"/>
    <xf numFmtId="0" fontId="20" fillId="0" borderId="39" xfId="0" applyFont="1" applyBorder="1" applyAlignment="1" applyProtection="1">
      <alignment horizontal="left" vertical="center" wrapText="1"/>
    </xf>
    <xf numFmtId="0" fontId="20" fillId="0" borderId="40" xfId="0" applyFont="1" applyBorder="1" applyAlignment="1" applyProtection="1">
      <alignment horizontal="left" vertical="center" wrapText="1"/>
    </xf>
    <xf numFmtId="0" fontId="18" fillId="0" borderId="40" xfId="0" applyFont="1" applyBorder="1" applyAlignment="1" applyProtection="1">
      <alignment horizontal="left" vertical="center" wrapText="1"/>
    </xf>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cellStyle name="Normal" xfId="0" builtinId="0"/>
    <cellStyle name="Normal 2" xfId="3"/>
    <cellStyle name="Normal 3" xfId="4"/>
    <cellStyle name="Style 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285">
            <xs:annotation>
              <xs:documentation>
						JADRAN d.d.
					</xs:documentation>
            </xs:annotation>
          </xs:enumeration>
          <xs:enumeration value="5158">
            <xs:annotation>
              <xs:documentation>
						SUNCE KONCERN d.d. za turizam i ugostiteljstvo
					</xs:documentation>
            </xs:annotation>
          </xs:enumeration>
          <xs:enumeration value="15989">
            <xs:annotation>
              <xs:documentation>
						GRANOLIO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Period">
        <xs:restriction base="xs:short">
          <xs:minInclusive value="1"/>
          <xs:maxInclusive value="4"/>
          <xs:fractionDigits value="0"/>
          <xs:totalDigits value="1"/>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TFI-IZD-POD">
        <xs:complexType>
          <xs:sequence>
            <xs:element name="Izvjesce" type="Izvjesce" minOccurs="1" maxOccurs="1"/>
            <xs:element name="IFP-GFI-IZD-POD_1000374" type="IFP-GFI-IZD-POD_1000374" minOccurs="1" maxOccurs="1"/>
            <xs:element name="ISD-GFI-IZD-POD_1000375" type="ISD-GFI-IZD-POD_1000375" minOccurs="1" maxOccurs="1"/>
            <xs:element name="NTI-GFI-IZD-POD_1000376" type="NTI-GFI-IZD-POD_1000376" minOccurs="1" maxOccurs="1"/>
            <xs:element name="NTD-GFI-IZD-POD_1000378" type="NTD-GFI-IZD-POD_1000378" minOccurs="1" maxOccurs="1"/>
            <xs:element name="IPK-GFI-IZD-POD_1000380" type="IPK-GFI-IZD-POD_1000380" minOccurs="1" maxOccurs="1"/>
          </xs:sequence>
        </xs:complexType>
      </xs:element>
      <xs:complexType name="Izvjesce">
        <xs:sequence>
          <xs:element name="Godina" type="Godina" nillable="false"/>
          <xs:element name="Period" type="Period" nillable="false"/>
          <xs:element name="sif_ust" type="sif_ust" nillable="false"/>
          <xs:element name="AtribIzv" type="AtribIzv" nillable="false"/>
        </xs:sequence>
      </xs:complexType>
      <xs:complexType name="IFP-GFI-IZD-POD_1000374">
        <xs:annotation>
          <xs:documentation>
				Izvještaj o financijskom položaju, opći izdavatelji, tromjesečni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74923" type="decimal_18_2" nillable="false"/>
          <xs:element name="P1074925" type="decimal_18_2" nillable="false"/>
          <xs:element name="P1084406" type="decimal_18_2" nillable="false"/>
          <xs:element name="P1084407"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75">
        <xs:annotation>
          <xs:documentation>
				Izvještaj o sveobuhvatnoj dobiti, opći izdavatelji, tromjesečni
			</xs:documentation>
        </xs:annotation>
        <xs:all>
          <xs:element name="P1076024" type="decimal_18_2" nillable="false"/>
          <xs:element name="P1082291" type="decimal_18_2" nillable="false"/>
          <xs:element name="P1076032" type="decimal_18_2" nillable="false"/>
          <xs:element name="P1082293" type="decimal_18_2" nillable="false"/>
          <xs:element name="P1076039" type="decimal_18_2" nillable="false"/>
          <xs:element name="P1082294" type="decimal_18_2" nillable="false"/>
          <xs:element name="P1076041" type="decimal_18_2" nillable="false"/>
          <xs:element name="P1082296" type="decimal_18_2" nillable="false"/>
          <xs:element name="P1076043" type="decimal_18_2" nillable="false"/>
          <xs:element name="P1082297" type="decimal_18_2" nillable="false"/>
          <xs:element name="P1076046" type="decimal_18_2" nillable="false"/>
          <xs:element name="P1082299" type="decimal_18_2" nillable="false"/>
          <xs:element name="P1076048" type="decimal_18_2" nillable="false"/>
          <xs:element name="P1082302" type="decimal_18_2" nillable="false"/>
          <xs:element name="P1076052" type="decimal_18_2" nillable="false"/>
          <xs:element name="P1082303" type="decimal_18_2" nillable="false"/>
          <xs:element name="P1076056" type="decimal_18_2" nillable="false"/>
          <xs:element name="P1082305" type="decimal_18_2" nillable="false"/>
          <xs:element name="P1076058" type="decimal_18_2" nillable="false"/>
          <xs:element name="P1082307" type="decimal_18_2" nillable="false"/>
          <xs:element name="P1076060" type="decimal_18_2" nillable="false"/>
          <xs:element name="P1082308" type="decimal_18_2" nillable="false"/>
          <xs:element name="P1076062" type="decimal_18_2" nillable="false"/>
          <xs:element name="P1082310" type="decimal_18_2" nillable="false"/>
          <xs:element name="P1076064" type="decimal_18_2" nillable="false"/>
          <xs:element name="P1082311" type="decimal_18_2" nillable="false"/>
          <xs:element name="P1076066" type="decimal_18_2" nillable="false"/>
          <xs:element name="P1082313" type="decimal_18_2" nillable="false"/>
          <xs:element name="P1076069" type="decimal_18_2" nillable="false"/>
          <xs:element name="P1082315" type="decimal_18_2" nillable="false"/>
          <xs:element name="P1076071" type="decimal_18_2" nillable="false"/>
          <xs:element name="P1082316" type="decimal_18_2" nillable="false"/>
          <xs:element name="P1076073" type="decimal_18_2" nillable="false"/>
          <xs:element name="P1082318" type="decimal_18_2" nillable="false"/>
          <xs:element name="P1076076" type="decimal_18_2" nillable="false"/>
          <xs:element name="P1082319" type="decimal_18_2" nillable="false"/>
          <xs:element name="P1076078" type="decimal_18_2" nillable="false"/>
          <xs:element name="P1082321" type="decimal_18_2" nillable="false"/>
          <xs:element name="P1076080" type="decimal_18_2" nillable="false"/>
          <xs:element name="P1082324" type="decimal_18_2" nillable="false"/>
          <xs:element name="P1076082" type="decimal_18_2" nillable="false"/>
          <xs:element name="P1082326" type="decimal_18_2" nillable="false"/>
          <xs:element name="P1076084" type="decimal_18_2" nillable="false"/>
          <xs:element name="P1082327" type="decimal_18_2" nillable="false"/>
          <xs:element name="P1076087" type="decimal_18_2" nillable="false"/>
          <xs:element name="P1082329" type="decimal_18_2" nillable="false"/>
          <xs:element name="P1076090" type="decimal_18_2" nillable="false"/>
          <xs:element name="P1082330" type="decimal_18_2" nillable="false"/>
          <xs:element name="P1076092" type="decimal_18_2" nillable="false"/>
          <xs:element name="P1082332" type="decimal_18_2" nillable="false"/>
          <xs:element name="P1076094" type="decimal_18_2" nillable="false"/>
          <xs:element name="P1082334" type="decimal_18_2" nillable="false"/>
          <xs:element name="P1076095" type="decimal_18_2" nillable="false"/>
          <xs:element name="P1082335" type="decimal_18_2" nillable="false"/>
          <xs:element name="P1076098" type="decimal_18_2" nillable="false"/>
          <xs:element name="P1082337" type="decimal_18_2" nillable="false"/>
          <xs:element name="P1076101" type="decimal_18_2" nillable="false"/>
          <xs:element name="P1082339" type="decimal_18_2" nillable="false"/>
          <xs:element name="P1076103" type="decimal_18_2" nillable="false"/>
          <xs:element name="P1082340" type="decimal_18_2" nillable="false"/>
          <xs:element name="P1076105" type="decimal_18_2" nillable="false"/>
          <xs:element name="P1082342" type="decimal_18_2" nillable="false"/>
          <xs:element name="P1076107" type="decimal_18_2" nillable="false"/>
          <xs:element name="P1082345" type="decimal_18_2" nillable="false"/>
          <xs:element name="P1076109" type="decimal_18_2" nillable="false"/>
          <xs:element name="P1082347" type="decimal_18_2" nillable="false"/>
          <xs:element name="P1076111" type="decimal_18_2" nillable="false"/>
          <xs:element name="P1082348" type="decimal_18_2" nillable="false"/>
          <xs:element name="P1076113" type="decimal_18_2" nillable="false"/>
          <xs:element name="P1082350" type="decimal_18_2" nillable="false"/>
          <xs:element name="P1076115" type="decimal_18_2" nillable="false"/>
          <xs:element name="P1082352" type="decimal_18_2" nillable="false"/>
          <xs:element name="P1076117" type="decimal_18_2" nillable="false"/>
          <xs:element name="P1082353" type="decimal_18_2" nillable="false"/>
          <xs:element name="P1076122" type="decimal_18_2" nillable="false"/>
          <xs:element name="P1082355" type="decimal_18_2" nillable="false"/>
          <xs:element name="P1076126" type="decimal_18_2" nillable="false"/>
          <xs:element name="P1082357" type="decimal_18_2" nillable="false"/>
          <xs:element name="P1076128" type="decimal_18_2" nillable="false"/>
          <xs:element name="P1082359" type="decimal_18_2" nillable="false"/>
          <xs:element name="P1076130" type="decimal_18_2" nillable="false"/>
          <xs:element name="P1082363" type="decimal_18_2" nillable="false"/>
          <xs:element name="P1076132" type="decimal_18_2" nillable="false"/>
          <xs:element name="P1082371" type="decimal_18_2" nillable="false"/>
          <xs:element name="P1076134" type="decimal_18_2" nillable="false"/>
          <xs:element name="P1082373" type="decimal_18_2" nillable="false"/>
          <xs:element name="P1076136" type="decimal_18_2" nillable="false"/>
          <xs:element name="P1082375" type="decimal_18_2" nillable="false"/>
          <xs:element name="P1076138" type="decimal_18_2" nillable="false"/>
          <xs:element name="P1082377" type="decimal_18_2" nillable="false"/>
          <xs:element name="P1076140" type="decimal_18_2" nillable="false"/>
          <xs:element name="P1082379" type="decimal_18_2" nillable="false"/>
          <xs:element name="P1076142" type="decimal_18_2" nillable="false"/>
          <xs:element name="P1082380" type="decimal_18_2" nillable="false"/>
          <xs:element name="P1076144" type="decimal_18_2" nillable="false"/>
          <xs:element name="P1082382" type="decimal_18_2" nillable="false"/>
          <xs:element name="P1076147" type="decimal_18_2" nillable="false"/>
          <xs:element name="P1082384" type="decimal_18_2" nillable="false"/>
          <xs:element name="P1076150" type="decimal_18_2" nillable="false"/>
          <xs:element name="P1082386" type="decimal_18_2" nillable="false"/>
          <xs:element name="P1076152" type="decimal_18_2" nillable="false"/>
          <xs:element name="P1082387" type="decimal_18_2" nillable="false"/>
          <xs:element name="P1076154" type="decimal_18_2" nillable="false"/>
          <xs:element name="P1082389" type="decimal_18_2" nillable="false"/>
          <xs:element name="P1076156" type="decimal_18_2" nillable="false"/>
          <xs:element name="P1082391" type="decimal_18_2" nillable="false"/>
          <xs:element name="P1076158" type="decimal_18_2" nillable="false"/>
          <xs:element name="P1082393" type="decimal_18_2" nillable="false"/>
          <xs:element name="P1076162" type="decimal_18_2" nillable="false"/>
          <xs:element name="P1082395" type="decimal_18_2" nillable="false"/>
          <xs:element name="P1076164" type="decimal_18_2" nillable="false"/>
          <xs:element name="P1082397" type="decimal_18_2" nillable="false"/>
          <xs:element name="P1076166" type="decimal_18_2" nillable="false"/>
          <xs:element name="P1082399" type="decimal_18_2" nillable="false"/>
          <xs:element name="P1076168" type="decimal_18_2" nillable="false"/>
          <xs:element name="P1082400" type="decimal_18_2" nillable="false"/>
          <xs:element name="P1076170" type="decimal_18_2" nillable="false"/>
          <xs:element name="P1082402" type="decimal_18_2" nillable="false"/>
          <xs:element name="P1076173" type="decimal_18_2" nillable="false"/>
          <xs:element name="P1082404" type="decimal_18_2" nillable="false"/>
          <xs:element name="P1076175" type="decimal_18_2" nillable="false"/>
          <xs:element name="P1082405" type="decimal_18_2" nillable="false"/>
          <xs:element name="P1076178" type="decimal_18_2" nillable="false"/>
          <xs:element name="P1082407" type="decimal_18_2" nillable="false"/>
          <xs:element name="P1076180" type="decimal_18_2" nillable="false"/>
          <xs:element name="P1082409" type="decimal_18_2" nillable="false"/>
          <xs:element name="P1076182" type="decimal_18_2" nillable="false"/>
          <xs:element name="P1082411" type="decimal_18_2" nillable="false"/>
          <xs:element name="P1076234" type="decimal_18_2" nillable="false"/>
          <xs:element name="P1082413" type="decimal_18_2" nillable="false"/>
          <xs:element name="P1076236" type="decimal_18_2" nillable="false"/>
          <xs:element name="P1082414" type="decimal_18_2" nillable="false"/>
          <xs:element name="P1076240" type="decimal_18_2" nillable="false"/>
          <xs:element name="P1082421" type="decimal_18_2" nillable="false"/>
          <xs:element name="P1076243" type="decimal_18_2" nillable="false"/>
          <xs:element name="P1082424" type="decimal_18_2" nillable="false"/>
          <xs:element name="P1076245" type="decimal_18_2" nillable="false"/>
          <xs:element name="P1082426" type="decimal_18_2" nillable="false"/>
          <xs:element name="P1076247" type="decimal_18_2" nillable="false"/>
          <xs:element name="P1082427" type="decimal_18_2" nillable="false"/>
          <xs:element name="P1076249" type="decimal_18_2" nillable="false"/>
          <xs:element name="P1082431" type="decimal_18_2" nillable="false"/>
          <xs:element name="P1076251" type="decimal_18_2" nillable="false"/>
          <xs:element name="P1082432" type="decimal_18_2" nillable="false"/>
          <xs:element name="P1076253" type="decimal_18_2" nillable="false"/>
          <xs:element name="P1082434" type="decimal_18_2" nillable="false"/>
          <xs:element name="P1076255" type="decimal_18_2" nillable="false"/>
          <xs:element name="P1082436" type="decimal_18_2" nillable="false"/>
          <xs:element name="P1076257" type="decimal_18_2" nillable="false"/>
          <xs:element name="P1082438" type="decimal_18_2" nillable="false"/>
          <xs:element name="P1076259" type="decimal_18_2" nillable="false"/>
          <xs:element name="P1082439" type="decimal_18_2" nillable="false"/>
          <xs:element name="P1076262" type="decimal_18_2" nillable="false"/>
          <xs:element name="P1082441" type="decimal_18_2" nillable="false"/>
          <xs:element name="P1076264" type="decimal_18_2" nillable="false"/>
          <xs:element name="P1082443" type="decimal_18_2" nillable="false"/>
          <xs:element name="P1076274" type="decimal_18_2" nillable="false"/>
          <xs:element name="P1082444" type="decimal_18_2" nillable="false"/>
          <xs:element name="P1076276" type="decimal_18_2" nillable="false"/>
          <xs:element name="P1082446" type="decimal_18_2" nillable="false"/>
          <xs:element name="P1076278" type="decimal_18_2" nillable="false"/>
          <xs:element name="P1082448" type="decimal_18_2" nillable="false"/>
          <xs:element name="P1076280" type="decimal_18_2" nillable="false"/>
          <xs:element name="P1082449" type="decimal_18_2" nillable="false"/>
          <xs:element name="P1076281" type="decimal_18_2" nillable="false"/>
          <xs:element name="P1082451" type="decimal_18_2" nillable="false"/>
          <xs:element name="P1076282" type="decimal_18_2" nillable="false"/>
          <xs:element name="P1082452" type="decimal_18_2" nillable="false"/>
          <xs:element name="P1076283" type="decimal_18_2" nillable="false"/>
          <xs:element name="P1082454" type="decimal_18_2" nillable="false"/>
          <xs:element name="P1076284" type="decimal_18_2" nillable="false"/>
          <xs:element name="P1082456" type="decimal_18_2" nillable="false"/>
          <xs:element name="P1076285" type="decimal_18_2" nillable="false"/>
          <xs:element name="P1082457" type="decimal_18_2" nillable="false"/>
          <xs:element name="P1076286" type="decimal_18_2" nillable="false"/>
          <xs:element name="P1082459" type="decimal_18_2" nillable="false"/>
          <xs:element name="P1076287" type="decimal_18_2" nillable="false"/>
          <xs:element name="P1082476" type="decimal_18_2" nillable="false"/>
          <xs:element name="P1076288" type="decimal_18_2" nillable="false"/>
          <xs:element name="P1082478" type="decimal_18_2" nillable="false"/>
          <xs:element name="P1076289" type="decimal_18_2" nillable="false"/>
          <xs:element name="P1082479" type="decimal_18_2" nillable="false"/>
          <xs:element name="P1076291" type="decimal_18_2" nillable="false"/>
          <xs:element name="P1082481" type="decimal_18_2" nillable="false"/>
          <xs:element name="P1076293" type="decimal_18_2" nillable="false"/>
          <xs:element name="P1082483" type="decimal_18_2" nillable="false"/>
          <xs:element name="P1076295" type="decimal_18_2" nillable="false"/>
          <xs:element name="P1082485" type="decimal_18_2" nillable="false"/>
          <xs:element name="P1076297" type="decimal_18_2" nillable="false"/>
          <xs:element name="P1082486" type="decimal_18_2" nillable="false"/>
          <xs:element name="P1076299" type="decimal_18_2" nillable="false"/>
          <xs:element name="P1082489" type="decimal_18_2" nillable="false"/>
          <xs:element name="P1076301" type="decimal_18_2" nillable="false"/>
          <xs:element name="P1082491" type="decimal_18_2" nillable="false"/>
          <xs:element name="P1076303" type="decimal_18_2" nillable="false"/>
          <xs:element name="P1082492" type="decimal_18_2" nillable="false"/>
          <xs:element name="P1076315" type="decimal_18_2" nillable="false"/>
          <xs:element name="P1082494" type="decimal_18_2" nillable="false"/>
          <xs:element name="P1076317" type="decimal_18_2" nillable="false"/>
          <xs:element name="P1082495" type="decimal_18_2" nillable="false"/>
          <xs:element name="P1076322" type="decimal_18_2" nillable="false"/>
          <xs:element name="P1082496" type="decimal_18_2" nillable="false"/>
          <xs:element name="P1076324" type="decimal_18_2" nillable="false"/>
          <xs:element name="P1082499" type="decimal_18_2" nillable="false"/>
          <xs:element name="P1076326" type="decimal_18_2" nillable="false"/>
          <xs:element name="P1082500" type="decimal_18_2" nillable="false"/>
          <xs:element name="P1076330" type="decimal_18_2" nillable="false"/>
          <xs:element name="P1082502" type="decimal_18_2" nillable="false"/>
          <xs:element name="P1076331" type="decimal_18_2" nillable="false"/>
          <xs:element name="P1082504" type="decimal_18_2" nillable="false"/>
          <xs:element name="P1076332" type="decimal_18_2" nillable="false"/>
          <xs:element name="P1082506" type="decimal_18_2" nillable="false"/>
          <xs:element name="P1076333" type="decimal_18_2" nillable="false"/>
          <xs:element name="P1082508" type="decimal_18_2" nillable="false"/>
          <xs:element name="P1076334" type="decimal_18_2" nillable="false"/>
          <xs:element name="P1082509" type="decimal_18_2" nillable="false"/>
          <xs:element name="P1076335" type="decimal_18_2" nillable="false"/>
          <xs:element name="P1082511" type="decimal_18_2" nillable="false"/>
          <xs:element name="P1076336" type="decimal_18_2" nillable="false"/>
          <xs:element name="P1082513" type="decimal_18_2" nillable="false"/>
          <xs:element name="P1076337" type="decimal_18_2" nillable="false"/>
          <xs:element name="P1082515" type="decimal_18_2" nillable="false"/>
          <xs:element name="P1076338" type="decimal_18_2" nillable="false"/>
          <xs:element name="P1082517" type="decimal_18_2" nillable="false"/>
          <xs:element name="P1076339" type="decimal_18_2" nillable="false"/>
          <xs:element name="P1082518" type="decimal_18_2" nillable="false"/>
          <xs:element name="P1076340" type="decimal_18_2" nillable="false"/>
          <xs:element name="P1082520" type="decimal_18_2" nillable="false"/>
          <xs:element name="P1076341" type="decimal_18_2" nillable="false"/>
          <xs:element name="P1082522" type="decimal_18_2" nillable="false"/>
          <xs:element name="P1076342" type="decimal_18_2" nillable="false"/>
          <xs:element name="P1082524" type="decimal_18_2" nillable="false"/>
          <xs:element name="P1076343" type="decimal_18_2" nillable="false"/>
          <xs:element name="P1082526" type="decimal_18_2" nillable="false"/>
          <xs:element name="P1076344" type="decimal_18_2" nillable="false"/>
          <xs:element name="P1082531" type="decimal_18_2" nillable="false"/>
          <xs:element name="P1076345" type="decimal_18_2" nillable="false"/>
          <xs:element name="P1082534" type="decimal_18_2" nillable="false"/>
          <xs:element name="P1076346" type="decimal_18_2" nillable="false"/>
          <xs:element name="P1082535" type="decimal_18_2" nillable="false"/>
          <xs:element name="P1076347" type="decimal_18_2" nillable="false"/>
          <xs:element name="P1082536" type="decimal_18_2" nillable="false"/>
          <xs:element name="P1076348" type="decimal_18_2" nillable="false"/>
          <xs:element name="P1082537" type="decimal_18_2" nillable="false"/>
          <xs:element name="P1076349" type="decimal_18_2" nillable="false"/>
          <xs:element name="P1082538" type="decimal_18_2" nillable="false"/>
          <xs:element name="P1076350" type="decimal_18_2" nillable="false"/>
          <xs:element name="P1082539" type="decimal_18_2" nillable="false"/>
          <xs:element name="P1076351" type="decimal_18_2" nillable="false"/>
          <xs:element name="P1082540" type="decimal_18_2" nillable="false"/>
          <xs:element name="P1076352" type="decimal_18_2" nillable="false"/>
          <xs:element name="P1082541" type="decimal_18_2" nillable="false"/>
          <xs:element name="P1076353" type="decimal_18_2" nillable="false"/>
          <xs:element name="P1082542" type="decimal_18_2" nillable="false"/>
          <xs:element name="P1076354" type="decimal_18_2" nillable="false"/>
          <xs:element name="P1082543" type="decimal_18_2" nillable="false"/>
          <xs:element name="P1076355" type="decimal_18_2" nillable="false"/>
          <xs:element name="P1082544" type="decimal_18_2" nillable="false"/>
          <xs:element name="P1076356" type="decimal_18_2" nillable="false"/>
          <xs:element name="P1082545" type="decimal_18_2" nillable="false"/>
          <xs:element name="P1076357" type="decimal_18_2" nillable="false"/>
          <xs:element name="P1082546" type="decimal_18_2" nillable="false"/>
          <xs:element name="P1076358" type="decimal_18_2" nillable="false"/>
          <xs:element name="P1082547" type="decimal_18_2" nillable="false"/>
          <xs:element name="P1076359" type="decimal_18_2" nillable="false"/>
          <xs:element name="P1082548" type="decimal_18_2" nillable="false"/>
          <xs:element name="P1076360" type="decimal_18_2" nillable="false"/>
          <xs:element name="P1082549" type="decimal_18_2" nillable="false"/>
          <xs:element name="P1076361" type="decimal_18_2" nillable="false"/>
          <xs:element name="P1082551" type="decimal_18_2" nillable="false"/>
          <xs:element name="P1076362" type="decimal_18_2" nillable="false"/>
          <xs:element name="P1082553" type="decimal_18_2" nillable="false"/>
          <xs:element name="P1076363" type="decimal_18_2" nillable="false"/>
          <xs:element name="P1082555" type="decimal_18_2" nillable="false"/>
          <xs:element name="P1076364" type="decimal_18_2" nillable="false"/>
          <xs:element name="P1082556" type="decimal_18_2" nillable="false"/>
          <xs:element name="P1076365" type="decimal_18_2" nillable="false"/>
          <xs:element name="P1082557" type="decimal_18_2" nillable="false"/>
          <xs:element name="P1076366" type="decimal_18_2" nillable="false"/>
          <xs:element name="P1082559" type="decimal_18_2" nillable="false"/>
          <xs:element name="P1076367" type="decimal_18_2" nillable="false"/>
          <xs:element name="P1082560" type="decimal_18_2" nillable="false"/>
          <xs:element name="P1076368" type="decimal_18_2" nillable="false"/>
          <xs:element name="P1082561" type="decimal_18_2" nillable="false"/>
          <xs:element name="P1076369" type="decimal_18_2" nillable="false"/>
          <xs:element name="P1082563" type="decimal_18_2" nillable="false"/>
          <xs:element name="P1076370" type="decimal_18_2" nillable="false"/>
          <xs:element name="P1082565" type="decimal_18_2" nillable="false"/>
          <xs:element name="P1076371" type="decimal_18_2" nillable="false"/>
          <xs:element name="P1082567" type="decimal_18_2" nillable="false"/>
          <xs:element name="P1076372" type="decimal_18_2" nillable="false"/>
          <xs:element name="P1082569" type="decimal_18_2" nillable="false"/>
          <xs:element name="P1076373" type="decimal_18_2" nillable="false"/>
          <xs:element name="P1082571" type="decimal_18_2" nillable="false"/>
          <xs:element name="P1076374" type="decimal_18_2" nillable="false"/>
          <xs:element name="P1082572" type="decimal_18_2" nillable="false"/>
          <xs:element name="P1076375" type="decimal_18_2" nillable="false"/>
          <xs:element name="P1082574" type="decimal_18_2" nillable="false"/>
          <xs:element name="P1076376" type="decimal_18_2" nillable="false"/>
          <xs:element name="P1082575" type="decimal_18_2" nillable="false"/>
          <xs:element name="P1076377" type="decimal_18_2" nillable="false"/>
          <xs:element name="P1082577" type="decimal_18_2" nillable="false"/>
          <xs:element name="P1076378" type="decimal_18_2" nillable="false"/>
          <xs:element name="P1082579" type="decimal_18_2" nillable="false"/>
          <xs:element name="P1076379" type="decimal_18_2" nillable="false"/>
          <xs:element name="P1082581" type="decimal_18_2" nillable="false"/>
          <xs:element name="P1076380" type="decimal_18_2" nillable="false"/>
          <xs:element name="P1082583" type="decimal_18_2" nillable="false"/>
          <xs:element name="P1076381" type="decimal_18_2" nillable="false"/>
          <xs:element name="P1082585" type="decimal_18_2" nillable="false"/>
          <xs:element name="P1076382" type="decimal_18_2" nillable="false"/>
          <xs:element name="P1082586" type="decimal_18_2" nillable="false"/>
          <xs:element name="P1076383" type="decimal_18_2" nillable="false"/>
          <xs:element name="P1082587" type="decimal_18_2" nillable="false"/>
          <xs:element name="P1076384" type="decimal_18_2" nillable="false"/>
          <xs:element name="P1082588" type="decimal_18_2" nillable="false"/>
          <xs:element name="P1076385" type="decimal_18_2" nillable="false"/>
          <xs:element name="P1082589" type="decimal_18_2" nillable="false"/>
          <xs:element name="P1076386" type="decimal_18_2" nillable="false"/>
          <xs:element name="P1082590" type="decimal_18_2" nillable="false"/>
          <xs:element name="P1076387" type="decimal_18_2" nillable="false"/>
          <xs:element name="P1082591" type="decimal_18_2" nillable="false"/>
          <xs:element name="P1076388" type="decimal_18_2" nillable="false"/>
          <xs:element name="P1082592" type="decimal_18_2" nillable="false"/>
          <xs:element name="P1076389" type="decimal_18_2" nillable="false"/>
          <xs:element name="P1082593" type="decimal_18_2" nillable="false"/>
          <xs:element name="P1076390" type="decimal_18_2" nillable="false"/>
          <xs:element name="P1082594" type="decimal_18_2" nillable="false"/>
          <xs:element name="P1076391" type="decimal_18_2" nillable="false"/>
          <xs:element name="P1082595" type="decimal_18_2" nillable="false"/>
          <xs:element name="P1076392" type="decimal_18_2" nillable="false"/>
          <xs:element name="P1082596" type="decimal_18_2" nillable="false"/>
          <xs:element name="P1076393" type="decimal_18_2" nillable="false"/>
          <xs:element name="P1082597" type="decimal_18_2" nillable="false"/>
          <xs:element name="P1076394" type="decimal_18_2" nillable="false"/>
          <xs:element name="P1082598" type="decimal_18_2" nillable="false"/>
          <xs:element name="P1076395" type="decimal_18_2" nillable="false"/>
          <xs:element name="P1082599" type="decimal_18_2" nillable="false"/>
          <xs:element name="P1076396" type="decimal_18_2" nillable="false"/>
          <xs:element name="P1082600" type="decimal_18_2" nillable="false"/>
          <xs:element name="P1076397" type="decimal_18_2" nillable="false"/>
          <xs:element name="P1082601" type="decimal_18_2" nillable="false"/>
          <xs:element name="P1076398" type="decimal_18_2" nillable="false"/>
          <xs:element name="P1082602" type="decimal_18_2" nillable="false"/>
          <xs:element name="P1076399" type="decimal_18_2" nillable="false"/>
          <xs:element name="P1082603" type="decimal_18_2" nillable="false"/>
          <xs:element name="P1076400" type="decimal_18_2" nillable="false"/>
          <xs:element name="P1082604" type="decimal_18_2" nillable="false"/>
          <xs:element name="P1076401" type="decimal_18_2" nillable="false"/>
          <xs:element name="P1082605" type="decimal_18_2" nillable="false"/>
          <xs:element name="P1076402" type="decimal_18_2" nillable="false"/>
          <xs:element name="P1082606" type="decimal_18_2" nillable="false"/>
          <xs:element name="P1076403" type="decimal_18_2" nillable="false"/>
          <xs:element name="P1082607" type="decimal_18_2" nillable="false"/>
          <xs:element name="P1076404" type="decimal_18_2" nillable="false"/>
          <xs:element name="P1082608" type="decimal_18_2" nillable="false"/>
          <xs:element name="P1076405" type="decimal_18_2" nillable="false"/>
          <xs:element name="P1082609" type="decimal_18_2" nillable="false"/>
          <xs:element name="P1076406" type="decimal_18_2" nillable="false"/>
          <xs:element name="P1082610" type="decimal_18_2" nillable="false"/>
          <xs:element name="P1076407" type="decimal_18_2" nillable="false"/>
          <xs:element name="P1082611" type="decimal_18_2" nillable="false"/>
          <xs:element name="P1076408" type="decimal_18_2" nillable="false"/>
          <xs:element name="P1082612" type="decimal_18_2" nillable="false"/>
          <xs:element name="P1076409" type="decimal_18_2" nillable="false"/>
          <xs:element name="P1082613" type="decimal_18_2" nillable="false"/>
          <xs:element name="P1076410" type="decimal_18_2" nillable="false"/>
          <xs:element name="P1082614" type="decimal_18_2" nillable="false"/>
          <xs:element name="P1076411" type="decimal_18_2" nillable="false"/>
          <xs:element name="P1082615" type="decimal_18_2" nillable="false"/>
          <xs:element name="P1076412" type="decimal_18_2" nillable="false"/>
          <xs:element name="P1082616" type="decimal_18_2" nillable="false"/>
        </xs:all>
      </xs:complexType>
      <xs:complexType name="NTI-GFI-IZD-POD_1000376">
        <xs:annotation>
          <xs:documentation>
				Izvještaj o novčanom toku, indirektna, opći izdavatelji, tromjesečni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78">
        <xs:annotation>
          <xs:documentation>
				Izvještaj o novčanom toku, direktna, opći izdavatelji, tromjesečni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80">
        <xs:annotation>
          <xs:documentation>
				Izvještaj o promjenama kapitala, opći izdavatelji, tromjesečni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TFI-IZD-POD_Map" RootElement="T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TFI-IZD-POD/Izvjesce/Godina" xmlDataType="integer"/>
    </xmlCellPr>
  </singleXmlCell>
  <singleXmlCell id="2" r="E8" connectionId="0">
    <xmlCellPr id="1" uniqueName="Period">
      <xmlPr mapId="1" xpath="/TFI-IZD-POD/Izvjesce/Period" xmlDataType="short"/>
    </xmlCellPr>
  </singleXmlCell>
  <singleXmlCell id="3" r="C17" connectionId="0">
    <xmlCellPr id="1" uniqueName="sif_ust">
      <xmlPr mapId="1" xpath="/TFI-IZD-POD/Izvjesce/sif_ust" xmlDataType="string"/>
    </xmlCellPr>
  </singleXmlCell>
  <singleXmlCell id="4" r="C31" connectionId="0">
    <xmlCellPr id="1" uniqueName="AtribIzv">
      <xmlPr mapId="1" xpath="/T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TFI-IZD-POD/IFP-GFI-IZD-POD_1000374/P1074366" xmlDataType="decimal"/>
    </xmlCellPr>
  </singleXmlCell>
  <singleXmlCell id="6" r="I8" connectionId="0">
    <xmlCellPr id="1" uniqueName="P1074367">
      <xmlPr mapId="1" xpath="/TFI-IZD-POD/IFP-GFI-IZD-POD_1000374/P1074367" xmlDataType="decimal"/>
    </xmlCellPr>
  </singleXmlCell>
  <singleXmlCell id="9" r="H9" connectionId="0">
    <xmlCellPr id="1" uniqueName="P1074368">
      <xmlPr mapId="1" xpath="/TFI-IZD-POD/IFP-GFI-IZD-POD_1000374/P1074368" xmlDataType="decimal"/>
    </xmlCellPr>
  </singleXmlCell>
  <singleXmlCell id="10" r="I9" connectionId="0">
    <xmlCellPr id="1" uniqueName="P1074369">
      <xmlPr mapId="1" xpath="/TFI-IZD-POD/IFP-GFI-IZD-POD_1000374/P1074369" xmlDataType="decimal"/>
    </xmlCellPr>
  </singleXmlCell>
  <singleXmlCell id="13" r="H10" connectionId="0">
    <xmlCellPr id="1" uniqueName="P1074370">
      <xmlPr mapId="1" xpath="/TFI-IZD-POD/IFP-GFI-IZD-POD_1000374/P1074370" xmlDataType="decimal"/>
    </xmlCellPr>
  </singleXmlCell>
  <singleXmlCell id="14" r="I10" connectionId="0">
    <xmlCellPr id="1" uniqueName="P1074371">
      <xmlPr mapId="1" xpath="/TFI-IZD-POD/IFP-GFI-IZD-POD_1000374/P1074371" xmlDataType="decimal"/>
    </xmlCellPr>
  </singleXmlCell>
  <singleXmlCell id="15" r="H11" connectionId="0">
    <xmlCellPr id="1" uniqueName="P1074372">
      <xmlPr mapId="1" xpath="/TFI-IZD-POD/IFP-GFI-IZD-POD_1000374/P1074372" xmlDataType="decimal"/>
    </xmlCellPr>
  </singleXmlCell>
  <singleXmlCell id="16" r="I11" connectionId="0">
    <xmlCellPr id="1" uniqueName="P1074373">
      <xmlPr mapId="1" xpath="/TFI-IZD-POD/IFP-GFI-IZD-POD_1000374/P1074373" xmlDataType="decimal"/>
    </xmlCellPr>
  </singleXmlCell>
  <singleXmlCell id="17" r="H12" connectionId="0">
    <xmlCellPr id="1" uniqueName="P1074374">
      <xmlPr mapId="1" xpath="/TFI-IZD-POD/IFP-GFI-IZD-POD_1000374/P1074374" xmlDataType="decimal"/>
    </xmlCellPr>
  </singleXmlCell>
  <singleXmlCell id="18" r="I12" connectionId="0">
    <xmlCellPr id="1" uniqueName="P1074375">
      <xmlPr mapId="1" xpath="/TFI-IZD-POD/IFP-GFI-IZD-POD_1000374/P1074375" xmlDataType="decimal"/>
    </xmlCellPr>
  </singleXmlCell>
  <singleXmlCell id="19" r="H13" connectionId="0">
    <xmlCellPr id="1" uniqueName="P1074376">
      <xmlPr mapId="1" xpath="/TFI-IZD-POD/IFP-GFI-IZD-POD_1000374/P1074376" xmlDataType="decimal"/>
    </xmlCellPr>
  </singleXmlCell>
  <singleXmlCell id="20" r="I13" connectionId="0">
    <xmlCellPr id="1" uniqueName="P1074491">
      <xmlPr mapId="1" xpath="/TFI-IZD-POD/IFP-GFI-IZD-POD_1000374/P1074491" xmlDataType="decimal"/>
    </xmlCellPr>
  </singleXmlCell>
  <singleXmlCell id="21" r="H14" connectionId="0">
    <xmlCellPr id="1" uniqueName="P1074492">
      <xmlPr mapId="1" xpath="/TFI-IZD-POD/IFP-GFI-IZD-POD_1000374/P1074492" xmlDataType="decimal"/>
    </xmlCellPr>
  </singleXmlCell>
  <singleXmlCell id="22" r="I14" connectionId="0">
    <xmlCellPr id="1" uniqueName="P1074493">
      <xmlPr mapId="1" xpath="/TFI-IZD-POD/IFP-GFI-IZD-POD_1000374/P1074493" xmlDataType="decimal"/>
    </xmlCellPr>
  </singleXmlCell>
  <singleXmlCell id="23" r="H15" connectionId="0">
    <xmlCellPr id="1" uniqueName="P1074494">
      <xmlPr mapId="1" xpath="/TFI-IZD-POD/IFP-GFI-IZD-POD_1000374/P1074494" xmlDataType="decimal"/>
    </xmlCellPr>
  </singleXmlCell>
  <singleXmlCell id="24" r="I15" connectionId="0">
    <xmlCellPr id="1" uniqueName="P1074575">
      <xmlPr mapId="1" xpath="/TFI-IZD-POD/IFP-GFI-IZD-POD_1000374/P1074575" xmlDataType="decimal"/>
    </xmlCellPr>
  </singleXmlCell>
  <singleXmlCell id="25" r="H16" connectionId="0">
    <xmlCellPr id="1" uniqueName="P1074576">
      <xmlPr mapId="1" xpath="/TFI-IZD-POD/IFP-GFI-IZD-POD_1000374/P1074576" xmlDataType="decimal"/>
    </xmlCellPr>
  </singleXmlCell>
  <singleXmlCell id="26" r="I16" connectionId="0">
    <xmlCellPr id="1" uniqueName="P1074577">
      <xmlPr mapId="1" xpath="/TFI-IZD-POD/IFP-GFI-IZD-POD_1000374/P1074577" xmlDataType="decimal"/>
    </xmlCellPr>
  </singleXmlCell>
  <singleXmlCell id="27" r="H17" connectionId="0">
    <xmlCellPr id="1" uniqueName="P1074578">
      <xmlPr mapId="1" xpath="/TFI-IZD-POD/IFP-GFI-IZD-POD_1000374/P1074578" xmlDataType="decimal"/>
    </xmlCellPr>
  </singleXmlCell>
  <singleXmlCell id="28" r="I17" connectionId="0">
    <xmlCellPr id="1" uniqueName="P1074579">
      <xmlPr mapId="1" xpath="/TFI-IZD-POD/IFP-GFI-IZD-POD_1000374/P1074579" xmlDataType="decimal"/>
    </xmlCellPr>
  </singleXmlCell>
  <singleXmlCell id="29" r="H18" connectionId="0">
    <xmlCellPr id="1" uniqueName="P1074656">
      <xmlPr mapId="1" xpath="/TFI-IZD-POD/IFP-GFI-IZD-POD_1000374/P1074656" xmlDataType="decimal"/>
    </xmlCellPr>
  </singleXmlCell>
  <singleXmlCell id="30" r="I18" connectionId="0">
    <xmlCellPr id="1" uniqueName="P1074657">
      <xmlPr mapId="1" xpath="/TFI-IZD-POD/IFP-GFI-IZD-POD_1000374/P1074657" xmlDataType="decimal"/>
    </xmlCellPr>
  </singleXmlCell>
  <singleXmlCell id="31" r="H19" connectionId="0">
    <xmlCellPr id="1" uniqueName="P1074658">
      <xmlPr mapId="1" xpath="/TFI-IZD-POD/IFP-GFI-IZD-POD_1000374/P1074658" xmlDataType="decimal"/>
    </xmlCellPr>
  </singleXmlCell>
  <singleXmlCell id="32" r="I19" connectionId="0">
    <xmlCellPr id="1" uniqueName="P1074659">
      <xmlPr mapId="1" xpath="/TFI-IZD-POD/IFP-GFI-IZD-POD_1000374/P1074659" xmlDataType="decimal"/>
    </xmlCellPr>
  </singleXmlCell>
  <singleXmlCell id="33" r="H20" connectionId="0">
    <xmlCellPr id="1" uniqueName="P1074894">
      <xmlPr mapId="1" xpath="/TFI-IZD-POD/IFP-GFI-IZD-POD_1000374/P1074894" xmlDataType="decimal"/>
    </xmlCellPr>
  </singleXmlCell>
  <singleXmlCell id="34" r="I20" connectionId="0">
    <xmlCellPr id="1" uniqueName="P1074895">
      <xmlPr mapId="1" xpath="/TFI-IZD-POD/IFP-GFI-IZD-POD_1000374/P1074895" xmlDataType="decimal"/>
    </xmlCellPr>
  </singleXmlCell>
  <singleXmlCell id="35" r="H21" connectionId="0">
    <xmlCellPr id="1" uniqueName="P1074896">
      <xmlPr mapId="1" xpath="/TFI-IZD-POD/IFP-GFI-IZD-POD_1000374/P1074896" xmlDataType="decimal"/>
    </xmlCellPr>
  </singleXmlCell>
  <singleXmlCell id="36" r="I21" connectionId="0">
    <xmlCellPr id="1" uniqueName="P1074897">
      <xmlPr mapId="1" xpath="/TFI-IZD-POD/IFP-GFI-IZD-POD_1000374/P1074897" xmlDataType="decimal"/>
    </xmlCellPr>
  </singleXmlCell>
  <singleXmlCell id="37" r="H22" connectionId="0">
    <xmlCellPr id="1" uniqueName="P1074898">
      <xmlPr mapId="1" xpath="/TFI-IZD-POD/IFP-GFI-IZD-POD_1000374/P1074898" xmlDataType="decimal"/>
    </xmlCellPr>
  </singleXmlCell>
  <singleXmlCell id="38" r="I22" connectionId="0">
    <xmlCellPr id="1" uniqueName="P1074899">
      <xmlPr mapId="1" xpath="/TFI-IZD-POD/IFP-GFI-IZD-POD_1000374/P1074899" xmlDataType="decimal"/>
    </xmlCellPr>
  </singleXmlCell>
  <singleXmlCell id="39" r="H23" connectionId="0">
    <xmlCellPr id="1" uniqueName="P1074900">
      <xmlPr mapId="1" xpath="/TFI-IZD-POD/IFP-GFI-IZD-POD_1000374/P1074900" xmlDataType="decimal"/>
    </xmlCellPr>
  </singleXmlCell>
  <singleXmlCell id="40" r="I23" connectionId="0">
    <xmlCellPr id="1" uniqueName="P1074901">
      <xmlPr mapId="1" xpath="/TFI-IZD-POD/IFP-GFI-IZD-POD_1000374/P1074901" xmlDataType="decimal"/>
    </xmlCellPr>
  </singleXmlCell>
  <singleXmlCell id="41" r="H24" connectionId="0">
    <xmlCellPr id="1" uniqueName="P1074902">
      <xmlPr mapId="1" xpath="/TFI-IZD-POD/IFP-GFI-IZD-POD_1000374/P1074902" xmlDataType="decimal"/>
    </xmlCellPr>
  </singleXmlCell>
  <singleXmlCell id="42" r="I24" connectionId="0">
    <xmlCellPr id="1" uniqueName="P1074903">
      <xmlPr mapId="1" xpath="/TFI-IZD-POD/IFP-GFI-IZD-POD_1000374/P1074903" xmlDataType="decimal"/>
    </xmlCellPr>
  </singleXmlCell>
  <singleXmlCell id="43" r="H25" connectionId="0">
    <xmlCellPr id="1" uniqueName="P1074904">
      <xmlPr mapId="1" xpath="/TFI-IZD-POD/IFP-GFI-IZD-POD_1000374/P1074904" xmlDataType="decimal"/>
    </xmlCellPr>
  </singleXmlCell>
  <singleXmlCell id="44" r="I25" connectionId="0">
    <xmlCellPr id="1" uniqueName="P1074905">
      <xmlPr mapId="1" xpath="/TFI-IZD-POD/IFP-GFI-IZD-POD_1000374/P1074905" xmlDataType="decimal"/>
    </xmlCellPr>
  </singleXmlCell>
  <singleXmlCell id="45" r="H26" connectionId="0">
    <xmlCellPr id="1" uniqueName="P1074906">
      <xmlPr mapId="1" xpath="/TFI-IZD-POD/IFP-GFI-IZD-POD_1000374/P1074906" xmlDataType="decimal"/>
    </xmlCellPr>
  </singleXmlCell>
  <singleXmlCell id="46" r="I26" connectionId="0">
    <xmlCellPr id="1" uniqueName="P1074907">
      <xmlPr mapId="1" xpath="/TFI-IZD-POD/IFP-GFI-IZD-POD_1000374/P1074907" xmlDataType="decimal"/>
    </xmlCellPr>
  </singleXmlCell>
  <singleXmlCell id="47" r="H27" connectionId="0">
    <xmlCellPr id="1" uniqueName="P1074908">
      <xmlPr mapId="1" xpath="/TFI-IZD-POD/IFP-GFI-IZD-POD_1000374/P1074908" xmlDataType="decimal"/>
    </xmlCellPr>
  </singleXmlCell>
  <singleXmlCell id="48" r="I27" connectionId="0">
    <xmlCellPr id="1" uniqueName="P1074909">
      <xmlPr mapId="1" xpath="/TFI-IZD-POD/IFP-GFI-IZD-POD_1000374/P1074909" xmlDataType="decimal"/>
    </xmlCellPr>
  </singleXmlCell>
  <singleXmlCell id="49" r="H28" connectionId="0">
    <xmlCellPr id="1" uniqueName="P1074910">
      <xmlPr mapId="1" xpath="/TFI-IZD-POD/IFP-GFI-IZD-POD_1000374/P1074910" xmlDataType="decimal"/>
    </xmlCellPr>
  </singleXmlCell>
  <singleXmlCell id="50" r="I28" connectionId="0">
    <xmlCellPr id="1" uniqueName="P1074912">
      <xmlPr mapId="1" xpath="/TFI-IZD-POD/IFP-GFI-IZD-POD_1000374/P1074912" xmlDataType="decimal"/>
    </xmlCellPr>
  </singleXmlCell>
  <singleXmlCell id="51" r="H29" connectionId="0">
    <xmlCellPr id="1" uniqueName="P1074914">
      <xmlPr mapId="1" xpath="/TFI-IZD-POD/IFP-GFI-IZD-POD_1000374/P1074914" xmlDataType="decimal"/>
    </xmlCellPr>
  </singleXmlCell>
  <singleXmlCell id="52" r="I29" connectionId="0">
    <xmlCellPr id="1" uniqueName="P1074916">
      <xmlPr mapId="1" xpath="/TFI-IZD-POD/IFP-GFI-IZD-POD_1000374/P1074916" xmlDataType="decimal"/>
    </xmlCellPr>
  </singleXmlCell>
  <singleXmlCell id="53" r="H30" connectionId="0">
    <xmlCellPr id="1" uniqueName="P1074918">
      <xmlPr mapId="1" xpath="/TFI-IZD-POD/IFP-GFI-IZD-POD_1000374/P1074918" xmlDataType="decimal"/>
    </xmlCellPr>
  </singleXmlCell>
  <singleXmlCell id="54" r="I30" connectionId="0">
    <xmlCellPr id="1" uniqueName="P1074921">
      <xmlPr mapId="1" xpath="/TFI-IZD-POD/IFP-GFI-IZD-POD_1000374/P1074921" xmlDataType="decimal"/>
    </xmlCellPr>
  </singleXmlCell>
  <singleXmlCell id="55" r="H31" connectionId="0">
    <xmlCellPr id="1" uniqueName="P1074927">
      <xmlPr mapId="1" xpath="/TFI-IZD-POD/IFP-GFI-IZD-POD_1000374/P1074927" xmlDataType="decimal"/>
    </xmlCellPr>
  </singleXmlCell>
  <singleXmlCell id="56" r="I31" connectionId="0">
    <xmlCellPr id="1" uniqueName="P1074947">
      <xmlPr mapId="1" xpath="/TFI-IZD-POD/IFP-GFI-IZD-POD_1000374/P1074947" xmlDataType="decimal"/>
    </xmlCellPr>
  </singleXmlCell>
  <singleXmlCell id="57" r="H32" connectionId="0">
    <xmlCellPr id="1" uniqueName="P1074949">
      <xmlPr mapId="1" xpath="/TFI-IZD-POD/IFP-GFI-IZD-POD_1000374/P1074949" xmlDataType="decimal"/>
    </xmlCellPr>
  </singleXmlCell>
  <singleXmlCell id="58" r="I32" connectionId="0">
    <xmlCellPr id="1" uniqueName="P1074951">
      <xmlPr mapId="1" xpath="/TFI-IZD-POD/IFP-GFI-IZD-POD_1000374/P1074951" xmlDataType="decimal"/>
    </xmlCellPr>
  </singleXmlCell>
  <singleXmlCell id="59" r="H33" connectionId="0">
    <xmlCellPr id="1" uniqueName="P1074954">
      <xmlPr mapId="1" xpath="/TFI-IZD-POD/IFP-GFI-IZD-POD_1000374/P1074954" xmlDataType="decimal"/>
    </xmlCellPr>
  </singleXmlCell>
  <singleXmlCell id="60" r="I33" connectionId="0">
    <xmlCellPr id="1" uniqueName="P1074956">
      <xmlPr mapId="1" xpath="/TFI-IZD-POD/IFP-GFI-IZD-POD_1000374/P1074956" xmlDataType="decimal"/>
    </xmlCellPr>
  </singleXmlCell>
  <singleXmlCell id="61" r="H34" connectionId="0">
    <xmlCellPr id="1" uniqueName="P1074958">
      <xmlPr mapId="1" xpath="/TFI-IZD-POD/IFP-GFI-IZD-POD_1000374/P1074958" xmlDataType="decimal"/>
    </xmlCellPr>
  </singleXmlCell>
  <singleXmlCell id="62" r="I34" connectionId="0">
    <xmlCellPr id="1" uniqueName="P1074960">
      <xmlPr mapId="1" xpath="/TFI-IZD-POD/IFP-GFI-IZD-POD_1000374/P1074960" xmlDataType="decimal"/>
    </xmlCellPr>
  </singleXmlCell>
  <singleXmlCell id="63" r="H35" connectionId="0">
    <xmlCellPr id="1" uniqueName="P1074962">
      <xmlPr mapId="1" xpath="/TFI-IZD-POD/IFP-GFI-IZD-POD_1000374/P1074962" xmlDataType="decimal"/>
    </xmlCellPr>
  </singleXmlCell>
  <singleXmlCell id="64" r="I35" connectionId="0">
    <xmlCellPr id="1" uniqueName="P1074964">
      <xmlPr mapId="1" xpath="/TFI-IZD-POD/IFP-GFI-IZD-POD_1000374/P1074964" xmlDataType="decimal"/>
    </xmlCellPr>
  </singleXmlCell>
  <singleXmlCell id="65" r="H36" connectionId="0">
    <xmlCellPr id="1" uniqueName="P1074923">
      <xmlPr mapId="1" xpath="/TFI-IZD-POD/IFP-GFI-IZD-POD_1000374/P1074923" xmlDataType="decimal"/>
    </xmlCellPr>
  </singleXmlCell>
  <singleXmlCell id="66" r="I36" connectionId="0">
    <xmlCellPr id="1" uniqueName="P1074925">
      <xmlPr mapId="1" xpath="/TFI-IZD-POD/IFP-GFI-IZD-POD_1000374/P1074925" xmlDataType="decimal"/>
    </xmlCellPr>
  </singleXmlCell>
  <singleXmlCell id="67" r="H37" connectionId="0">
    <xmlCellPr id="1" uniqueName="P1084406">
      <xmlPr mapId="1" xpath="/TFI-IZD-POD/IFP-GFI-IZD-POD_1000374/P1084406" xmlDataType="decimal"/>
    </xmlCellPr>
  </singleXmlCell>
  <singleXmlCell id="68" r="I37" connectionId="0">
    <xmlCellPr id="1" uniqueName="P1084407">
      <xmlPr mapId="1" xpath="/TFI-IZD-POD/IFP-GFI-IZD-POD_1000374/P1084407" xmlDataType="decimal"/>
    </xmlCellPr>
  </singleXmlCell>
  <singleXmlCell id="69" r="H38" connectionId="0">
    <xmlCellPr id="1" uniqueName="P1074967">
      <xmlPr mapId="1" xpath="/TFI-IZD-POD/IFP-GFI-IZD-POD_1000374/P1074967" xmlDataType="decimal"/>
    </xmlCellPr>
  </singleXmlCell>
  <singleXmlCell id="70" r="I38" connectionId="0">
    <xmlCellPr id="1" uniqueName="P1074973">
      <xmlPr mapId="1" xpath="/TFI-IZD-POD/IFP-GFI-IZD-POD_1000374/P1074973" xmlDataType="decimal"/>
    </xmlCellPr>
  </singleXmlCell>
  <singleXmlCell id="71" r="H39" connectionId="0">
    <xmlCellPr id="1" uniqueName="P1074975">
      <xmlPr mapId="1" xpath="/TFI-IZD-POD/IFP-GFI-IZD-POD_1000374/P1074975" xmlDataType="decimal"/>
    </xmlCellPr>
  </singleXmlCell>
  <singleXmlCell id="72" r="I39" connectionId="0">
    <xmlCellPr id="1" uniqueName="P1074979">
      <xmlPr mapId="1" xpath="/TFI-IZD-POD/IFP-GFI-IZD-POD_1000374/P1074979" xmlDataType="decimal"/>
    </xmlCellPr>
  </singleXmlCell>
  <singleXmlCell id="73" r="H40" connectionId="0">
    <xmlCellPr id="1" uniqueName="P1074981">
      <xmlPr mapId="1" xpath="/TFI-IZD-POD/IFP-GFI-IZD-POD_1000374/P1074981" xmlDataType="decimal"/>
    </xmlCellPr>
  </singleXmlCell>
  <singleXmlCell id="74" r="I40" connectionId="0">
    <xmlCellPr id="1" uniqueName="P1074983">
      <xmlPr mapId="1" xpath="/TFI-IZD-POD/IFP-GFI-IZD-POD_1000374/P1074983" xmlDataType="decimal"/>
    </xmlCellPr>
  </singleXmlCell>
  <singleXmlCell id="75" r="H41" connectionId="0">
    <xmlCellPr id="1" uniqueName="P1074985">
      <xmlPr mapId="1" xpath="/TFI-IZD-POD/IFP-GFI-IZD-POD_1000374/P1074985" xmlDataType="decimal"/>
    </xmlCellPr>
  </singleXmlCell>
  <singleXmlCell id="76" r="I41" connectionId="0">
    <xmlCellPr id="1" uniqueName="P1074987">
      <xmlPr mapId="1" xpath="/TFI-IZD-POD/IFP-GFI-IZD-POD_1000374/P1074987" xmlDataType="decimal"/>
    </xmlCellPr>
  </singleXmlCell>
  <singleXmlCell id="77" r="H42" connectionId="0">
    <xmlCellPr id="1" uniqueName="P1074989">
      <xmlPr mapId="1" xpath="/TFI-IZD-POD/IFP-GFI-IZD-POD_1000374/P1074989" xmlDataType="decimal"/>
    </xmlCellPr>
  </singleXmlCell>
  <singleXmlCell id="78" r="I42" connectionId="0">
    <xmlCellPr id="1" uniqueName="P1074991">
      <xmlPr mapId="1" xpath="/TFI-IZD-POD/IFP-GFI-IZD-POD_1000374/P1074991" xmlDataType="decimal"/>
    </xmlCellPr>
  </singleXmlCell>
  <singleXmlCell id="79" r="H43" connectionId="0">
    <xmlCellPr id="1" uniqueName="P1074994">
      <xmlPr mapId="1" xpath="/TFI-IZD-POD/IFP-GFI-IZD-POD_1000374/P1074994" xmlDataType="decimal"/>
    </xmlCellPr>
  </singleXmlCell>
  <singleXmlCell id="80" r="I43" connectionId="0">
    <xmlCellPr id="1" uniqueName="P1074997">
      <xmlPr mapId="1" xpath="/TFI-IZD-POD/IFP-GFI-IZD-POD_1000374/P1074997" xmlDataType="decimal"/>
    </xmlCellPr>
  </singleXmlCell>
  <singleXmlCell id="81" r="H44" connectionId="0">
    <xmlCellPr id="1" uniqueName="P1074998">
      <xmlPr mapId="1" xpath="/TFI-IZD-POD/IFP-GFI-IZD-POD_1000374/P1074998" xmlDataType="decimal"/>
    </xmlCellPr>
  </singleXmlCell>
  <singleXmlCell id="82" r="I44" connectionId="0">
    <xmlCellPr id="1" uniqueName="P1075000">
      <xmlPr mapId="1" xpath="/TFI-IZD-POD/IFP-GFI-IZD-POD_1000374/P1075000" xmlDataType="decimal"/>
    </xmlCellPr>
  </singleXmlCell>
  <singleXmlCell id="83" r="H45" connectionId="0">
    <xmlCellPr id="1" uniqueName="P1075001">
      <xmlPr mapId="1" xpath="/TFI-IZD-POD/IFP-GFI-IZD-POD_1000374/P1075001" xmlDataType="decimal"/>
    </xmlCellPr>
  </singleXmlCell>
  <singleXmlCell id="84" r="I45" connectionId="0">
    <xmlCellPr id="1" uniqueName="P1075003">
      <xmlPr mapId="1" xpath="/TFI-IZD-POD/IFP-GFI-IZD-POD_1000374/P1075003" xmlDataType="decimal"/>
    </xmlCellPr>
  </singleXmlCell>
  <singleXmlCell id="85" r="H46" connectionId="0">
    <xmlCellPr id="1" uniqueName="P1075005">
      <xmlPr mapId="1" xpath="/TFI-IZD-POD/IFP-GFI-IZD-POD_1000374/P1075005" xmlDataType="decimal"/>
    </xmlCellPr>
  </singleXmlCell>
  <singleXmlCell id="86" r="I46" connectionId="0">
    <xmlCellPr id="1" uniqueName="P1075007">
      <xmlPr mapId="1" xpath="/TFI-IZD-POD/IFP-GFI-IZD-POD_1000374/P1075007" xmlDataType="decimal"/>
    </xmlCellPr>
  </singleXmlCell>
  <singleXmlCell id="87" r="H47" connectionId="0">
    <xmlCellPr id="1" uniqueName="P1075009">
      <xmlPr mapId="1" xpath="/TFI-IZD-POD/IFP-GFI-IZD-POD_1000374/P1075009" xmlDataType="decimal"/>
    </xmlCellPr>
  </singleXmlCell>
  <singleXmlCell id="88" r="I47" connectionId="0">
    <xmlCellPr id="1" uniqueName="P1075011">
      <xmlPr mapId="1" xpath="/TFI-IZD-POD/IFP-GFI-IZD-POD_1000374/P1075011" xmlDataType="decimal"/>
    </xmlCellPr>
  </singleXmlCell>
  <singleXmlCell id="89" r="H48" connectionId="0">
    <xmlCellPr id="1" uniqueName="P1075012">
      <xmlPr mapId="1" xpath="/TFI-IZD-POD/IFP-GFI-IZD-POD_1000374/P1075012" xmlDataType="decimal"/>
    </xmlCellPr>
  </singleXmlCell>
  <singleXmlCell id="90" r="I48" connectionId="0">
    <xmlCellPr id="1" uniqueName="P1075014">
      <xmlPr mapId="1" xpath="/TFI-IZD-POD/IFP-GFI-IZD-POD_1000374/P1075014" xmlDataType="decimal"/>
    </xmlCellPr>
  </singleXmlCell>
  <singleXmlCell id="91" r="H49" connectionId="0">
    <xmlCellPr id="1" uniqueName="P1075016">
      <xmlPr mapId="1" xpath="/TFI-IZD-POD/IFP-GFI-IZD-POD_1000374/P1075016" xmlDataType="decimal"/>
    </xmlCellPr>
  </singleXmlCell>
  <singleXmlCell id="92" r="I49" connectionId="0">
    <xmlCellPr id="1" uniqueName="P1075018">
      <xmlPr mapId="1" xpath="/TFI-IZD-POD/IFP-GFI-IZD-POD_1000374/P1075018" xmlDataType="decimal"/>
    </xmlCellPr>
  </singleXmlCell>
  <singleXmlCell id="93" r="H50" connectionId="0">
    <xmlCellPr id="1" uniqueName="P1075020">
      <xmlPr mapId="1" xpath="/TFI-IZD-POD/IFP-GFI-IZD-POD_1000374/P1075020" xmlDataType="decimal"/>
    </xmlCellPr>
  </singleXmlCell>
  <singleXmlCell id="94" r="I50" connectionId="0">
    <xmlCellPr id="1" uniqueName="P1075023">
      <xmlPr mapId="1" xpath="/TFI-IZD-POD/IFP-GFI-IZD-POD_1000374/P1075023" xmlDataType="decimal"/>
    </xmlCellPr>
  </singleXmlCell>
  <singleXmlCell id="95" r="H51" connectionId="0">
    <xmlCellPr id="1" uniqueName="P1075026">
      <xmlPr mapId="1" xpath="/TFI-IZD-POD/IFP-GFI-IZD-POD_1000374/P1075026" xmlDataType="decimal"/>
    </xmlCellPr>
  </singleXmlCell>
  <singleXmlCell id="96" r="I51" connectionId="0">
    <xmlCellPr id="1" uniqueName="P1075028">
      <xmlPr mapId="1" xpath="/TFI-IZD-POD/IFP-GFI-IZD-POD_1000374/P1075028" xmlDataType="decimal"/>
    </xmlCellPr>
  </singleXmlCell>
  <singleXmlCell id="97" r="H52" connectionId="0">
    <xmlCellPr id="1" uniqueName="P1075031">
      <xmlPr mapId="1" xpath="/TFI-IZD-POD/IFP-GFI-IZD-POD_1000374/P1075031" xmlDataType="decimal"/>
    </xmlCellPr>
  </singleXmlCell>
  <singleXmlCell id="98" r="I52" connectionId="0">
    <xmlCellPr id="1" uniqueName="P1075033">
      <xmlPr mapId="1" xpath="/TFI-IZD-POD/IFP-GFI-IZD-POD_1000374/P1075033" xmlDataType="decimal"/>
    </xmlCellPr>
  </singleXmlCell>
  <singleXmlCell id="99" r="H53" connectionId="0">
    <xmlCellPr id="1" uniqueName="P1075035">
      <xmlPr mapId="1" xpath="/TFI-IZD-POD/IFP-GFI-IZD-POD_1000374/P1075035" xmlDataType="decimal"/>
    </xmlCellPr>
  </singleXmlCell>
  <singleXmlCell id="100" r="I53" connectionId="0">
    <xmlCellPr id="1" uniqueName="P1075037">
      <xmlPr mapId="1" xpath="/TFI-IZD-POD/IFP-GFI-IZD-POD_1000374/P1075037" xmlDataType="decimal"/>
    </xmlCellPr>
  </singleXmlCell>
  <singleXmlCell id="101" r="H54" connectionId="0">
    <xmlCellPr id="1" uniqueName="P1075039">
      <xmlPr mapId="1" xpath="/TFI-IZD-POD/IFP-GFI-IZD-POD_1000374/P1075039" xmlDataType="decimal"/>
    </xmlCellPr>
  </singleXmlCell>
  <singleXmlCell id="102" r="I54" connectionId="0">
    <xmlCellPr id="1" uniqueName="P1075043">
      <xmlPr mapId="1" xpath="/TFI-IZD-POD/IFP-GFI-IZD-POD_1000374/P1075043" xmlDataType="decimal"/>
    </xmlCellPr>
  </singleXmlCell>
  <singleXmlCell id="103" r="H55" connectionId="0">
    <xmlCellPr id="1" uniqueName="P1075055">
      <xmlPr mapId="1" xpath="/TFI-IZD-POD/IFP-GFI-IZD-POD_1000374/P1075055" xmlDataType="decimal"/>
    </xmlCellPr>
  </singleXmlCell>
  <singleXmlCell id="104" r="I55" connectionId="0">
    <xmlCellPr id="1" uniqueName="P1075057">
      <xmlPr mapId="1" xpath="/TFI-IZD-POD/IFP-GFI-IZD-POD_1000374/P1075057" xmlDataType="decimal"/>
    </xmlCellPr>
  </singleXmlCell>
  <singleXmlCell id="105" r="H56" connectionId="0">
    <xmlCellPr id="1" uniqueName="P1075058">
      <xmlPr mapId="1" xpath="/TFI-IZD-POD/IFP-GFI-IZD-POD_1000374/P1075058" xmlDataType="decimal"/>
    </xmlCellPr>
  </singleXmlCell>
  <singleXmlCell id="106" r="I56" connectionId="0">
    <xmlCellPr id="1" uniqueName="P1075060">
      <xmlPr mapId="1" xpath="/TFI-IZD-POD/IFP-GFI-IZD-POD_1000374/P1075060" xmlDataType="decimal"/>
    </xmlCellPr>
  </singleXmlCell>
  <singleXmlCell id="107" r="H57" connectionId="0">
    <xmlCellPr id="1" uniqueName="P1075063">
      <xmlPr mapId="1" xpath="/TFI-IZD-POD/IFP-GFI-IZD-POD_1000374/P1075063" xmlDataType="decimal"/>
    </xmlCellPr>
  </singleXmlCell>
  <singleXmlCell id="108" r="I57" connectionId="0">
    <xmlCellPr id="1" uniqueName="P1075065">
      <xmlPr mapId="1" xpath="/TFI-IZD-POD/IFP-GFI-IZD-POD_1000374/P1075065" xmlDataType="decimal"/>
    </xmlCellPr>
  </singleXmlCell>
  <singleXmlCell id="109" r="H58" connectionId="0">
    <xmlCellPr id="1" uniqueName="P1075067">
      <xmlPr mapId="1" xpath="/TFI-IZD-POD/IFP-GFI-IZD-POD_1000374/P1075067" xmlDataType="decimal"/>
    </xmlCellPr>
  </singleXmlCell>
  <singleXmlCell id="110" r="I58" connectionId="0">
    <xmlCellPr id="1" uniqueName="P1075071">
      <xmlPr mapId="1" xpath="/TFI-IZD-POD/IFP-GFI-IZD-POD_1000374/P1075071" xmlDataType="decimal"/>
    </xmlCellPr>
  </singleXmlCell>
  <singleXmlCell id="111" r="H59" connectionId="0">
    <xmlCellPr id="1" uniqueName="P1075076">
      <xmlPr mapId="1" xpath="/TFI-IZD-POD/IFP-GFI-IZD-POD_1000374/P1075076" xmlDataType="decimal"/>
    </xmlCellPr>
  </singleXmlCell>
  <singleXmlCell id="112" r="I59" connectionId="0">
    <xmlCellPr id="1" uniqueName="P1075080">
      <xmlPr mapId="1" xpath="/TFI-IZD-POD/IFP-GFI-IZD-POD_1000374/P1075080" xmlDataType="decimal"/>
    </xmlCellPr>
  </singleXmlCell>
  <singleXmlCell id="113" r="H60" connectionId="0">
    <xmlCellPr id="1" uniqueName="P1075083">
      <xmlPr mapId="1" xpath="/TFI-IZD-POD/IFP-GFI-IZD-POD_1000374/P1075083" xmlDataType="decimal"/>
    </xmlCellPr>
  </singleXmlCell>
  <singleXmlCell id="114" r="I60" connectionId="0">
    <xmlCellPr id="1" uniqueName="P1075085">
      <xmlPr mapId="1" xpath="/TFI-IZD-POD/IFP-GFI-IZD-POD_1000374/P1075085" xmlDataType="decimal"/>
    </xmlCellPr>
  </singleXmlCell>
  <singleXmlCell id="115" r="H61" connectionId="0">
    <xmlCellPr id="1" uniqueName="P1075091">
      <xmlPr mapId="1" xpath="/TFI-IZD-POD/IFP-GFI-IZD-POD_1000374/P1075091" xmlDataType="decimal"/>
    </xmlCellPr>
  </singleXmlCell>
  <singleXmlCell id="116" r="I61" connectionId="0">
    <xmlCellPr id="1" uniqueName="P1075093">
      <xmlPr mapId="1" xpath="/TFI-IZD-POD/IFP-GFI-IZD-POD_1000374/P1075093" xmlDataType="decimal"/>
    </xmlCellPr>
  </singleXmlCell>
  <singleXmlCell id="117" r="H62" connectionId="0">
    <xmlCellPr id="1" uniqueName="P1075095">
      <xmlPr mapId="1" xpath="/TFI-IZD-POD/IFP-GFI-IZD-POD_1000374/P1075095" xmlDataType="decimal"/>
    </xmlCellPr>
  </singleXmlCell>
  <singleXmlCell id="118" r="I62" connectionId="0">
    <xmlCellPr id="1" uniqueName="P1075097">
      <xmlPr mapId="1" xpath="/TFI-IZD-POD/IFP-GFI-IZD-POD_1000374/P1075097" xmlDataType="decimal"/>
    </xmlCellPr>
  </singleXmlCell>
  <singleXmlCell id="119" r="H63" connectionId="0">
    <xmlCellPr id="1" uniqueName="P1075099">
      <xmlPr mapId="1" xpath="/TFI-IZD-POD/IFP-GFI-IZD-POD_1000374/P1075099" xmlDataType="decimal"/>
    </xmlCellPr>
  </singleXmlCell>
  <singleXmlCell id="120" r="I63" connectionId="0">
    <xmlCellPr id="1" uniqueName="P1075100">
      <xmlPr mapId="1" xpath="/TFI-IZD-POD/IFP-GFI-IZD-POD_1000374/P1075100" xmlDataType="decimal"/>
    </xmlCellPr>
  </singleXmlCell>
  <singleXmlCell id="121" r="H64" connectionId="0">
    <xmlCellPr id="1" uniqueName="P1075101">
      <xmlPr mapId="1" xpath="/TFI-IZD-POD/IFP-GFI-IZD-POD_1000374/P1075101" xmlDataType="decimal"/>
    </xmlCellPr>
  </singleXmlCell>
  <singleXmlCell id="122" r="I64" connectionId="0">
    <xmlCellPr id="1" uniqueName="P1075102">
      <xmlPr mapId="1" xpath="/TFI-IZD-POD/IFP-GFI-IZD-POD_1000374/P1075102" xmlDataType="decimal"/>
    </xmlCellPr>
  </singleXmlCell>
  <singleXmlCell id="123" r="H65" connectionId="0">
    <xmlCellPr id="1" uniqueName="P1075103">
      <xmlPr mapId="1" xpath="/TFI-IZD-POD/IFP-GFI-IZD-POD_1000374/P1075103" xmlDataType="decimal"/>
    </xmlCellPr>
  </singleXmlCell>
  <singleXmlCell id="124" r="I65" connectionId="0">
    <xmlCellPr id="1" uniqueName="P1075104">
      <xmlPr mapId="1" xpath="/TFI-IZD-POD/IFP-GFI-IZD-POD_1000374/P1075104" xmlDataType="decimal"/>
    </xmlCellPr>
  </singleXmlCell>
  <singleXmlCell id="125" r="H66" connectionId="0">
    <xmlCellPr id="1" uniqueName="P1075105">
      <xmlPr mapId="1" xpath="/TFI-IZD-POD/IFP-GFI-IZD-POD_1000374/P1075105" xmlDataType="decimal"/>
    </xmlCellPr>
  </singleXmlCell>
  <singleXmlCell id="126" r="I66" connectionId="0">
    <xmlCellPr id="1" uniqueName="P1075106">
      <xmlPr mapId="1" xpath="/TFI-IZD-POD/IFP-GFI-IZD-POD_1000374/P1075106" xmlDataType="decimal"/>
    </xmlCellPr>
  </singleXmlCell>
  <singleXmlCell id="127" r="H67" connectionId="0">
    <xmlCellPr id="1" uniqueName="P1075107">
      <xmlPr mapId="1" xpath="/TFI-IZD-POD/IFP-GFI-IZD-POD_1000374/P1075107" xmlDataType="decimal"/>
    </xmlCellPr>
  </singleXmlCell>
  <singleXmlCell id="128" r="I67" connectionId="0">
    <xmlCellPr id="1" uniqueName="P1075108">
      <xmlPr mapId="1" xpath="/TFI-IZD-POD/IFP-GFI-IZD-POD_1000374/P1075108" xmlDataType="decimal"/>
    </xmlCellPr>
  </singleXmlCell>
  <singleXmlCell id="129" r="H68" connectionId="0">
    <xmlCellPr id="1" uniqueName="P1075109">
      <xmlPr mapId="1" xpath="/TFI-IZD-POD/IFP-GFI-IZD-POD_1000374/P1075109" xmlDataType="decimal"/>
    </xmlCellPr>
  </singleXmlCell>
  <singleXmlCell id="130" r="I68" connectionId="0">
    <xmlCellPr id="1" uniqueName="P1075110">
      <xmlPr mapId="1" xpath="/TFI-IZD-POD/IFP-GFI-IZD-POD_1000374/P1075110" xmlDataType="decimal"/>
    </xmlCellPr>
  </singleXmlCell>
  <singleXmlCell id="131" r="H69" connectionId="0">
    <xmlCellPr id="1" uniqueName="P1075111">
      <xmlPr mapId="1" xpath="/TFI-IZD-POD/IFP-GFI-IZD-POD_1000374/P1075111" xmlDataType="decimal"/>
    </xmlCellPr>
  </singleXmlCell>
  <singleXmlCell id="132" r="I69" connectionId="0">
    <xmlCellPr id="1" uniqueName="P1075112">
      <xmlPr mapId="1" xpath="/TFI-IZD-POD/IFP-GFI-IZD-POD_1000374/P1075112" xmlDataType="decimal"/>
    </xmlCellPr>
  </singleXmlCell>
  <singleXmlCell id="133" r="H70" connectionId="0">
    <xmlCellPr id="1" uniqueName="P1075113">
      <xmlPr mapId="1" xpath="/TFI-IZD-POD/IFP-GFI-IZD-POD_1000374/P1075113" xmlDataType="decimal"/>
    </xmlCellPr>
  </singleXmlCell>
  <singleXmlCell id="134" r="I70" connectionId="0">
    <xmlCellPr id="1" uniqueName="P1075114">
      <xmlPr mapId="1" xpath="/TFI-IZD-POD/IFP-GFI-IZD-POD_1000374/P1075114" xmlDataType="decimal"/>
    </xmlCellPr>
  </singleXmlCell>
  <singleXmlCell id="135" r="H71" connectionId="0">
    <xmlCellPr id="1" uniqueName="P1075115">
      <xmlPr mapId="1" xpath="/TFI-IZD-POD/IFP-GFI-IZD-POD_1000374/P1075115" xmlDataType="decimal"/>
    </xmlCellPr>
  </singleXmlCell>
  <singleXmlCell id="136" r="I71" connectionId="0">
    <xmlCellPr id="1" uniqueName="P1075116">
      <xmlPr mapId="1" xpath="/TFI-IZD-POD/IFP-GFI-IZD-POD_1000374/P1075116" xmlDataType="decimal"/>
    </xmlCellPr>
  </singleXmlCell>
  <singleXmlCell id="137" r="H72" connectionId="0">
    <xmlCellPr id="1" uniqueName="P1075117">
      <xmlPr mapId="1" xpath="/TFI-IZD-POD/IFP-GFI-IZD-POD_1000374/P1075117" xmlDataType="decimal"/>
    </xmlCellPr>
  </singleXmlCell>
  <singleXmlCell id="138" r="I72" connectionId="0">
    <xmlCellPr id="1" uniqueName="P1075118">
      <xmlPr mapId="1" xpath="/TFI-IZD-POD/IFP-GFI-IZD-POD_1000374/P1075118" xmlDataType="decimal"/>
    </xmlCellPr>
  </singleXmlCell>
  <singleXmlCell id="139" r="H73" connectionId="0">
    <xmlCellPr id="1" uniqueName="P1075119">
      <xmlPr mapId="1" xpath="/TFI-IZD-POD/IFP-GFI-IZD-POD_1000374/P1075119" xmlDataType="decimal"/>
    </xmlCellPr>
  </singleXmlCell>
  <singleXmlCell id="140" r="I73" connectionId="0">
    <xmlCellPr id="1" uniqueName="P1075120">
      <xmlPr mapId="1" xpath="/TFI-IZD-POD/IFP-GFI-IZD-POD_1000374/P1075120" xmlDataType="decimal"/>
    </xmlCellPr>
  </singleXmlCell>
  <singleXmlCell id="141" r="H75" connectionId="0">
    <xmlCellPr id="1" uniqueName="P1075121">
      <xmlPr mapId="1" xpath="/TFI-IZD-POD/IFP-GFI-IZD-POD_1000374/P1075121" xmlDataType="decimal"/>
    </xmlCellPr>
  </singleXmlCell>
  <singleXmlCell id="142" r="I75" connectionId="0">
    <xmlCellPr id="1" uniqueName="P1075229">
      <xmlPr mapId="1" xpath="/TFI-IZD-POD/IFP-GFI-IZD-POD_1000374/P1075229" xmlDataType="decimal"/>
    </xmlCellPr>
  </singleXmlCell>
  <singleXmlCell id="143" r="H76" connectionId="0">
    <xmlCellPr id="1" uniqueName="P1075230">
      <xmlPr mapId="1" xpath="/TFI-IZD-POD/IFP-GFI-IZD-POD_1000374/P1075230" xmlDataType="decimal"/>
    </xmlCellPr>
  </singleXmlCell>
  <singleXmlCell id="144" r="I76" connectionId="0">
    <xmlCellPr id="1" uniqueName="P1075231">
      <xmlPr mapId="1" xpath="/TFI-IZD-POD/IFP-GFI-IZD-POD_1000374/P1075231" xmlDataType="decimal"/>
    </xmlCellPr>
  </singleXmlCell>
  <singleXmlCell id="145" r="H77" connectionId="0">
    <xmlCellPr id="1" uniqueName="P1075232">
      <xmlPr mapId="1" xpath="/TFI-IZD-POD/IFP-GFI-IZD-POD_1000374/P1075232" xmlDataType="decimal"/>
    </xmlCellPr>
  </singleXmlCell>
  <singleXmlCell id="146" r="I77" connectionId="0">
    <xmlCellPr id="1" uniqueName="P1075233">
      <xmlPr mapId="1" xpath="/TFI-IZD-POD/IFP-GFI-IZD-POD_1000374/P1075233" xmlDataType="decimal"/>
    </xmlCellPr>
  </singleXmlCell>
  <singleXmlCell id="147" r="H78" connectionId="0">
    <xmlCellPr id="1" uniqueName="P1075234">
      <xmlPr mapId="1" xpath="/TFI-IZD-POD/IFP-GFI-IZD-POD_1000374/P1075234" xmlDataType="decimal"/>
    </xmlCellPr>
  </singleXmlCell>
  <singleXmlCell id="148" r="I78" connectionId="0">
    <xmlCellPr id="1" uniqueName="P1075235">
      <xmlPr mapId="1" xpath="/TFI-IZD-POD/IFP-GFI-IZD-POD_1000374/P1075235" xmlDataType="decimal"/>
    </xmlCellPr>
  </singleXmlCell>
  <singleXmlCell id="149" r="H79" connectionId="0">
    <xmlCellPr id="1" uniqueName="P1075236">
      <xmlPr mapId="1" xpath="/TFI-IZD-POD/IFP-GFI-IZD-POD_1000374/P1075236" xmlDataType="decimal"/>
    </xmlCellPr>
  </singleXmlCell>
  <singleXmlCell id="150" r="I79" connectionId="0">
    <xmlCellPr id="1" uniqueName="P1075237">
      <xmlPr mapId="1" xpath="/TFI-IZD-POD/IFP-GFI-IZD-POD_1000374/P1075237" xmlDataType="decimal"/>
    </xmlCellPr>
  </singleXmlCell>
  <singleXmlCell id="151" r="H80" connectionId="0">
    <xmlCellPr id="1" uniqueName="P1075238">
      <xmlPr mapId="1" xpath="/TFI-IZD-POD/IFP-GFI-IZD-POD_1000374/P1075238" xmlDataType="decimal"/>
    </xmlCellPr>
  </singleXmlCell>
  <singleXmlCell id="152" r="I80" connectionId="0">
    <xmlCellPr id="1" uniqueName="P1075239">
      <xmlPr mapId="1" xpath="/TFI-IZD-POD/IFP-GFI-IZD-POD_1000374/P1075239" xmlDataType="decimal"/>
    </xmlCellPr>
  </singleXmlCell>
  <singleXmlCell id="153" r="H81" connectionId="0">
    <xmlCellPr id="1" uniqueName="P1075240">
      <xmlPr mapId="1" xpath="/TFI-IZD-POD/IFP-GFI-IZD-POD_1000374/P1075240" xmlDataType="decimal"/>
    </xmlCellPr>
  </singleXmlCell>
  <singleXmlCell id="154" r="I81" connectionId="0">
    <xmlCellPr id="1" uniqueName="P1075241">
      <xmlPr mapId="1" xpath="/TFI-IZD-POD/IFP-GFI-IZD-POD_1000374/P1075241" xmlDataType="decimal"/>
    </xmlCellPr>
  </singleXmlCell>
  <singleXmlCell id="155" r="H82" connectionId="0">
    <xmlCellPr id="1" uniqueName="P1075242">
      <xmlPr mapId="1" xpath="/TFI-IZD-POD/IFP-GFI-IZD-POD_1000374/P1075242" xmlDataType="decimal"/>
    </xmlCellPr>
  </singleXmlCell>
  <singleXmlCell id="156" r="I82" connectionId="0">
    <xmlCellPr id="1" uniqueName="P1075243">
      <xmlPr mapId="1" xpath="/TFI-IZD-POD/IFP-GFI-IZD-POD_1000374/P1075243" xmlDataType="decimal"/>
    </xmlCellPr>
  </singleXmlCell>
  <singleXmlCell id="157" r="H83" connectionId="0">
    <xmlCellPr id="1" uniqueName="P1075244">
      <xmlPr mapId="1" xpath="/TFI-IZD-POD/IFP-GFI-IZD-POD_1000374/P1075244" xmlDataType="decimal"/>
    </xmlCellPr>
  </singleXmlCell>
  <singleXmlCell id="158" r="I83" connectionId="0">
    <xmlCellPr id="1" uniqueName="P1075245">
      <xmlPr mapId="1" xpath="/TFI-IZD-POD/IFP-GFI-IZD-POD_1000374/P1075245" xmlDataType="decimal"/>
    </xmlCellPr>
  </singleXmlCell>
  <singleXmlCell id="159" r="H84" connectionId="0">
    <xmlCellPr id="1" uniqueName="P1075246">
      <xmlPr mapId="1" xpath="/TFI-IZD-POD/IFP-GFI-IZD-POD_1000374/P1075246" xmlDataType="decimal"/>
    </xmlCellPr>
  </singleXmlCell>
  <singleXmlCell id="160" r="I84" connectionId="0">
    <xmlCellPr id="1" uniqueName="P1075247">
      <xmlPr mapId="1" xpath="/TFI-IZD-POD/IFP-GFI-IZD-POD_1000374/P1075247" xmlDataType="decimal"/>
    </xmlCellPr>
  </singleXmlCell>
  <singleXmlCell id="161" r="H85" connectionId="0">
    <xmlCellPr id="1" uniqueName="P1075248">
      <xmlPr mapId="1" xpath="/TFI-IZD-POD/IFP-GFI-IZD-POD_1000374/P1075248" xmlDataType="decimal"/>
    </xmlCellPr>
  </singleXmlCell>
  <singleXmlCell id="162" r="I85" connectionId="0">
    <xmlCellPr id="1" uniqueName="P1075249">
      <xmlPr mapId="1" xpath="/TFI-IZD-POD/IFP-GFI-IZD-POD_1000374/P1075249" xmlDataType="decimal"/>
    </xmlCellPr>
  </singleXmlCell>
  <singleXmlCell id="163" r="H86" connectionId="0">
    <xmlCellPr id="1" uniqueName="P1075250">
      <xmlPr mapId="1" xpath="/TFI-IZD-POD/IFP-GFI-IZD-POD_1000374/P1075250" xmlDataType="decimal"/>
    </xmlCellPr>
  </singleXmlCell>
  <singleXmlCell id="164" r="I86" connectionId="0">
    <xmlCellPr id="1" uniqueName="P1075251">
      <xmlPr mapId="1" xpath="/TFI-IZD-POD/IFP-GFI-IZD-POD_1000374/P1075251" xmlDataType="decimal"/>
    </xmlCellPr>
  </singleXmlCell>
  <singleXmlCell id="165" r="H87" connectionId="0">
    <xmlCellPr id="1" uniqueName="P1075252">
      <xmlPr mapId="1" xpath="/TFI-IZD-POD/IFP-GFI-IZD-POD_1000374/P1075252" xmlDataType="decimal"/>
    </xmlCellPr>
  </singleXmlCell>
  <singleXmlCell id="166" r="I87" connectionId="0">
    <xmlCellPr id="1" uniqueName="P1075253">
      <xmlPr mapId="1" xpath="/TFI-IZD-POD/IFP-GFI-IZD-POD_1000374/P1075253" xmlDataType="decimal"/>
    </xmlCellPr>
  </singleXmlCell>
  <singleXmlCell id="167" r="H88" connectionId="0">
    <xmlCellPr id="1" uniqueName="P1075254">
      <xmlPr mapId="1" xpath="/TFI-IZD-POD/IFP-GFI-IZD-POD_1000374/P1075254" xmlDataType="decimal"/>
    </xmlCellPr>
  </singleXmlCell>
  <singleXmlCell id="168" r="I88" connectionId="0">
    <xmlCellPr id="1" uniqueName="P1075255">
      <xmlPr mapId="1" xpath="/TFI-IZD-POD/IFP-GFI-IZD-POD_1000374/P1075255" xmlDataType="decimal"/>
    </xmlCellPr>
  </singleXmlCell>
  <singleXmlCell id="169" r="H89" connectionId="0">
    <xmlCellPr id="1" uniqueName="P1075256">
      <xmlPr mapId="1" xpath="/TFI-IZD-POD/IFP-GFI-IZD-POD_1000374/P1075256" xmlDataType="decimal"/>
    </xmlCellPr>
  </singleXmlCell>
  <singleXmlCell id="170" r="I89" connectionId="0">
    <xmlCellPr id="1" uniqueName="P1075257">
      <xmlPr mapId="1" xpath="/TFI-IZD-POD/IFP-GFI-IZD-POD_1000374/P1075257" xmlDataType="decimal"/>
    </xmlCellPr>
  </singleXmlCell>
  <singleXmlCell id="171" r="H90" connectionId="0">
    <xmlCellPr id="1" uniqueName="P1075258">
      <xmlPr mapId="1" xpath="/TFI-IZD-POD/IFP-GFI-IZD-POD_1000374/P1075258" xmlDataType="decimal"/>
    </xmlCellPr>
  </singleXmlCell>
  <singleXmlCell id="172" r="I90" connectionId="0">
    <xmlCellPr id="1" uniqueName="P1075259">
      <xmlPr mapId="1" xpath="/TFI-IZD-POD/IFP-GFI-IZD-POD_1000374/P1075259" xmlDataType="decimal"/>
    </xmlCellPr>
  </singleXmlCell>
  <singleXmlCell id="173" r="H91" connectionId="0">
    <xmlCellPr id="1" uniqueName="P1075260">
      <xmlPr mapId="1" xpath="/TFI-IZD-POD/IFP-GFI-IZD-POD_1000374/P1075260" xmlDataType="decimal"/>
    </xmlCellPr>
  </singleXmlCell>
  <singleXmlCell id="174" r="I91" connectionId="0">
    <xmlCellPr id="1" uniqueName="P1075261">
      <xmlPr mapId="1" xpath="/TFI-IZD-POD/IFP-GFI-IZD-POD_1000374/P1075261" xmlDataType="decimal"/>
    </xmlCellPr>
  </singleXmlCell>
  <singleXmlCell id="175" r="H92" connectionId="0">
    <xmlCellPr id="1" uniqueName="P1075262">
      <xmlPr mapId="1" xpath="/TFI-IZD-POD/IFP-GFI-IZD-POD_1000374/P1075262" xmlDataType="decimal"/>
    </xmlCellPr>
  </singleXmlCell>
  <singleXmlCell id="176" r="I92" connectionId="0">
    <xmlCellPr id="1" uniqueName="P1075263">
      <xmlPr mapId="1" xpath="/TFI-IZD-POD/IFP-GFI-IZD-POD_1000374/P1075263" xmlDataType="decimal"/>
    </xmlCellPr>
  </singleXmlCell>
  <singleXmlCell id="177" r="H93" connectionId="0">
    <xmlCellPr id="1" uniqueName="P1075264">
      <xmlPr mapId="1" xpath="/TFI-IZD-POD/IFP-GFI-IZD-POD_1000374/P1075264" xmlDataType="decimal"/>
    </xmlCellPr>
  </singleXmlCell>
  <singleXmlCell id="178" r="I93" connectionId="0">
    <xmlCellPr id="1" uniqueName="P1075265">
      <xmlPr mapId="1" xpath="/TFI-IZD-POD/IFP-GFI-IZD-POD_1000374/P1075265" xmlDataType="decimal"/>
    </xmlCellPr>
  </singleXmlCell>
  <singleXmlCell id="179" r="H94" connectionId="0">
    <xmlCellPr id="1" uniqueName="P1075266">
      <xmlPr mapId="1" xpath="/TFI-IZD-POD/IFP-GFI-IZD-POD_1000374/P1075266" xmlDataType="decimal"/>
    </xmlCellPr>
  </singleXmlCell>
  <singleXmlCell id="180" r="I94" connectionId="0">
    <xmlCellPr id="1" uniqueName="P1075267">
      <xmlPr mapId="1" xpath="/TFI-IZD-POD/IFP-GFI-IZD-POD_1000374/P1075267" xmlDataType="decimal"/>
    </xmlCellPr>
  </singleXmlCell>
  <singleXmlCell id="181" r="H95" connectionId="0">
    <xmlCellPr id="1" uniqueName="P1075268">
      <xmlPr mapId="1" xpath="/TFI-IZD-POD/IFP-GFI-IZD-POD_1000374/P1075268" xmlDataType="decimal"/>
    </xmlCellPr>
  </singleXmlCell>
  <singleXmlCell id="182" r="I95" connectionId="0">
    <xmlCellPr id="1" uniqueName="P1075269">
      <xmlPr mapId="1" xpath="/TFI-IZD-POD/IFP-GFI-IZD-POD_1000374/P1075269" xmlDataType="decimal"/>
    </xmlCellPr>
  </singleXmlCell>
  <singleXmlCell id="183" r="H96" connectionId="0">
    <xmlCellPr id="1" uniqueName="P1075270">
      <xmlPr mapId="1" xpath="/TFI-IZD-POD/IFP-GFI-IZD-POD_1000374/P1075270" xmlDataType="decimal"/>
    </xmlCellPr>
  </singleXmlCell>
  <singleXmlCell id="184" r="I96" connectionId="0">
    <xmlCellPr id="1" uniqueName="P1075271">
      <xmlPr mapId="1" xpath="/TFI-IZD-POD/IFP-GFI-IZD-POD_1000374/P1075271" xmlDataType="decimal"/>
    </xmlCellPr>
  </singleXmlCell>
  <singleXmlCell id="185" r="H97" connectionId="0">
    <xmlCellPr id="1" uniqueName="P1075272">
      <xmlPr mapId="1" xpath="/TFI-IZD-POD/IFP-GFI-IZD-POD_1000374/P1075272" xmlDataType="decimal"/>
    </xmlCellPr>
  </singleXmlCell>
  <singleXmlCell id="186" r="I97" connectionId="0">
    <xmlCellPr id="1" uniqueName="P1075273">
      <xmlPr mapId="1" xpath="/TFI-IZD-POD/IFP-GFI-IZD-POD_1000374/P1075273" xmlDataType="decimal"/>
    </xmlCellPr>
  </singleXmlCell>
  <singleXmlCell id="187" r="H98" connectionId="0">
    <xmlCellPr id="1" uniqueName="P1075274">
      <xmlPr mapId="1" xpath="/TFI-IZD-POD/IFP-GFI-IZD-POD_1000374/P1075274" xmlDataType="decimal"/>
    </xmlCellPr>
  </singleXmlCell>
  <singleXmlCell id="188" r="I98" connectionId="0">
    <xmlCellPr id="1" uniqueName="P1075275">
      <xmlPr mapId="1" xpath="/TFI-IZD-POD/IFP-GFI-IZD-POD_1000374/P1075275" xmlDataType="decimal"/>
    </xmlCellPr>
  </singleXmlCell>
  <singleXmlCell id="189" r="H99" connectionId="0">
    <xmlCellPr id="1" uniqueName="P1075276">
      <xmlPr mapId="1" xpath="/TFI-IZD-POD/IFP-GFI-IZD-POD_1000374/P1075276" xmlDataType="decimal"/>
    </xmlCellPr>
  </singleXmlCell>
  <singleXmlCell id="190" r="I99" connectionId="0">
    <xmlCellPr id="1" uniqueName="P1075277">
      <xmlPr mapId="1" xpath="/TFI-IZD-POD/IFP-GFI-IZD-POD_1000374/P1075277" xmlDataType="decimal"/>
    </xmlCellPr>
  </singleXmlCell>
  <singleXmlCell id="191" r="H100" connectionId="0">
    <xmlCellPr id="1" uniqueName="P1075278">
      <xmlPr mapId="1" xpath="/TFI-IZD-POD/IFP-GFI-IZD-POD_1000374/P1075278" xmlDataType="decimal"/>
    </xmlCellPr>
  </singleXmlCell>
  <singleXmlCell id="192" r="I100" connectionId="0">
    <xmlCellPr id="1" uniqueName="P1075279">
      <xmlPr mapId="1" xpath="/TFI-IZD-POD/IFP-GFI-IZD-POD_1000374/P1075279" xmlDataType="decimal"/>
    </xmlCellPr>
  </singleXmlCell>
  <singleXmlCell id="193" r="H101" connectionId="0">
    <xmlCellPr id="1" uniqueName="P1075280">
      <xmlPr mapId="1" xpath="/TFI-IZD-POD/IFP-GFI-IZD-POD_1000374/P1075280" xmlDataType="decimal"/>
    </xmlCellPr>
  </singleXmlCell>
  <singleXmlCell id="194" r="I101" connectionId="0">
    <xmlCellPr id="1" uniqueName="P1075281">
      <xmlPr mapId="1" xpath="/TFI-IZD-POD/IFP-GFI-IZD-POD_1000374/P1075281" xmlDataType="decimal"/>
    </xmlCellPr>
  </singleXmlCell>
  <singleXmlCell id="195" r="H102" connectionId="0">
    <xmlCellPr id="1" uniqueName="P1075282">
      <xmlPr mapId="1" xpath="/TFI-IZD-POD/IFP-GFI-IZD-POD_1000374/P1075282" xmlDataType="decimal"/>
    </xmlCellPr>
  </singleXmlCell>
  <singleXmlCell id="196" r="I102" connectionId="0">
    <xmlCellPr id="1" uniqueName="P1075283">
      <xmlPr mapId="1" xpath="/TFI-IZD-POD/IFP-GFI-IZD-POD_1000374/P1075283" xmlDataType="decimal"/>
    </xmlCellPr>
  </singleXmlCell>
  <singleXmlCell id="197" r="H103" connectionId="0">
    <xmlCellPr id="1" uniqueName="P1075284">
      <xmlPr mapId="1" xpath="/TFI-IZD-POD/IFP-GFI-IZD-POD_1000374/P1075284" xmlDataType="decimal"/>
    </xmlCellPr>
  </singleXmlCell>
  <singleXmlCell id="198" r="I103" connectionId="0">
    <xmlCellPr id="1" uniqueName="P1075285">
      <xmlPr mapId="1" xpath="/TFI-IZD-POD/IFP-GFI-IZD-POD_1000374/P1075285" xmlDataType="decimal"/>
    </xmlCellPr>
  </singleXmlCell>
  <singleXmlCell id="199" r="H104" connectionId="0">
    <xmlCellPr id="1" uniqueName="P1075286">
      <xmlPr mapId="1" xpath="/TFI-IZD-POD/IFP-GFI-IZD-POD_1000374/P1075286" xmlDataType="decimal"/>
    </xmlCellPr>
  </singleXmlCell>
  <singleXmlCell id="200" r="I104" connectionId="0">
    <xmlCellPr id="1" uniqueName="P1075287">
      <xmlPr mapId="1" xpath="/TFI-IZD-POD/IFP-GFI-IZD-POD_1000374/P1075287" xmlDataType="decimal"/>
    </xmlCellPr>
  </singleXmlCell>
  <singleXmlCell id="201" r="H105" connectionId="0">
    <xmlCellPr id="1" uniqueName="P1075288">
      <xmlPr mapId="1" xpath="/TFI-IZD-POD/IFP-GFI-IZD-POD_1000374/P1075288" xmlDataType="decimal"/>
    </xmlCellPr>
  </singleXmlCell>
  <singleXmlCell id="202" r="I105" connectionId="0">
    <xmlCellPr id="1" uniqueName="P1075289">
      <xmlPr mapId="1" xpath="/TFI-IZD-POD/IFP-GFI-IZD-POD_1000374/P1075289" xmlDataType="decimal"/>
    </xmlCellPr>
  </singleXmlCell>
  <singleXmlCell id="203" r="H106" connectionId="0">
    <xmlCellPr id="1" uniqueName="P1075290">
      <xmlPr mapId="1" xpath="/TFI-IZD-POD/IFP-GFI-IZD-POD_1000374/P1075290" xmlDataType="decimal"/>
    </xmlCellPr>
  </singleXmlCell>
  <singleXmlCell id="204" r="I106" connectionId="0">
    <xmlCellPr id="1" uniqueName="P1075291">
      <xmlPr mapId="1" xpath="/TFI-IZD-POD/IFP-GFI-IZD-POD_1000374/P1075291" xmlDataType="decimal"/>
    </xmlCellPr>
  </singleXmlCell>
  <singleXmlCell id="205" r="H107" connectionId="0">
    <xmlCellPr id="1" uniqueName="P1075292">
      <xmlPr mapId="1" xpath="/TFI-IZD-POD/IFP-GFI-IZD-POD_1000374/P1075292" xmlDataType="decimal"/>
    </xmlCellPr>
  </singleXmlCell>
  <singleXmlCell id="206" r="I107" connectionId="0">
    <xmlCellPr id="1" uniqueName="P1075293">
      <xmlPr mapId="1" xpath="/TFI-IZD-POD/IFP-GFI-IZD-POD_1000374/P1075293" xmlDataType="decimal"/>
    </xmlCellPr>
  </singleXmlCell>
  <singleXmlCell id="207" r="H108" connectionId="0">
    <xmlCellPr id="1" uniqueName="P1075294">
      <xmlPr mapId="1" xpath="/TFI-IZD-POD/IFP-GFI-IZD-POD_1000374/P1075294" xmlDataType="decimal"/>
    </xmlCellPr>
  </singleXmlCell>
  <singleXmlCell id="208" r="I108" connectionId="0">
    <xmlCellPr id="1" uniqueName="P1075295">
      <xmlPr mapId="1" xpath="/TFI-IZD-POD/IFP-GFI-IZD-POD_1000374/P1075295" xmlDataType="decimal"/>
    </xmlCellPr>
  </singleXmlCell>
  <singleXmlCell id="209" r="H109" connectionId="0">
    <xmlCellPr id="1" uniqueName="P1075296">
      <xmlPr mapId="1" xpath="/TFI-IZD-POD/IFP-GFI-IZD-POD_1000374/P1075296" xmlDataType="decimal"/>
    </xmlCellPr>
  </singleXmlCell>
  <singleXmlCell id="210" r="I109" connectionId="0">
    <xmlCellPr id="1" uniqueName="P1075297">
      <xmlPr mapId="1" xpath="/TFI-IZD-POD/IFP-GFI-IZD-POD_1000374/P1075297" xmlDataType="decimal"/>
    </xmlCellPr>
  </singleXmlCell>
  <singleXmlCell id="211" r="H110" connectionId="0">
    <xmlCellPr id="1" uniqueName="P1075298">
      <xmlPr mapId="1" xpath="/TFI-IZD-POD/IFP-GFI-IZD-POD_1000374/P1075298" xmlDataType="decimal"/>
    </xmlCellPr>
  </singleXmlCell>
  <singleXmlCell id="212" r="I110" connectionId="0">
    <xmlCellPr id="1" uniqueName="P1075299">
      <xmlPr mapId="1" xpath="/TFI-IZD-POD/IFP-GFI-IZD-POD_1000374/P1075299" xmlDataType="decimal"/>
    </xmlCellPr>
  </singleXmlCell>
  <singleXmlCell id="213" r="H111" connectionId="0">
    <xmlCellPr id="1" uniqueName="P1075300">
      <xmlPr mapId="1" xpath="/TFI-IZD-POD/IFP-GFI-IZD-POD_1000374/P1075300" xmlDataType="decimal"/>
    </xmlCellPr>
  </singleXmlCell>
  <singleXmlCell id="214" r="I111" connectionId="0">
    <xmlCellPr id="1" uniqueName="P1075301">
      <xmlPr mapId="1" xpath="/TFI-IZD-POD/IFP-GFI-IZD-POD_1000374/P1075301" xmlDataType="decimal"/>
    </xmlCellPr>
  </singleXmlCell>
  <singleXmlCell id="215" r="H112" connectionId="0">
    <xmlCellPr id="1" uniqueName="P1075302">
      <xmlPr mapId="1" xpath="/TFI-IZD-POD/IFP-GFI-IZD-POD_1000374/P1075302" xmlDataType="decimal"/>
    </xmlCellPr>
  </singleXmlCell>
  <singleXmlCell id="216" r="I112" connectionId="0">
    <xmlCellPr id="1" uniqueName="P1075303">
      <xmlPr mapId="1" xpath="/TFI-IZD-POD/IFP-GFI-IZD-POD_1000374/P1075303" xmlDataType="decimal"/>
    </xmlCellPr>
  </singleXmlCell>
  <singleXmlCell id="217" r="H113" connectionId="0">
    <xmlCellPr id="1" uniqueName="P1075304">
      <xmlPr mapId="1" xpath="/TFI-IZD-POD/IFP-GFI-IZD-POD_1000374/P1075304" xmlDataType="decimal"/>
    </xmlCellPr>
  </singleXmlCell>
  <singleXmlCell id="218" r="I113" connectionId="0">
    <xmlCellPr id="1" uniqueName="P1075305">
      <xmlPr mapId="1" xpath="/TFI-IZD-POD/IFP-GFI-IZD-POD_1000374/P1075305" xmlDataType="decimal"/>
    </xmlCellPr>
  </singleXmlCell>
  <singleXmlCell id="219" r="H114" connectionId="0">
    <xmlCellPr id="1" uniqueName="P1075306">
      <xmlPr mapId="1" xpath="/TFI-IZD-POD/IFP-GFI-IZD-POD_1000374/P1075306" xmlDataType="decimal"/>
    </xmlCellPr>
  </singleXmlCell>
  <singleXmlCell id="220" r="I114" connectionId="0">
    <xmlCellPr id="1" uniqueName="P1075307">
      <xmlPr mapId="1" xpath="/TFI-IZD-POD/IFP-GFI-IZD-POD_1000374/P1075307" xmlDataType="decimal"/>
    </xmlCellPr>
  </singleXmlCell>
  <singleXmlCell id="221" r="H115" connectionId="0">
    <xmlCellPr id="1" uniqueName="P1075308">
      <xmlPr mapId="1" xpath="/TFI-IZD-POD/IFP-GFI-IZD-POD_1000374/P1075308" xmlDataType="decimal"/>
    </xmlCellPr>
  </singleXmlCell>
  <singleXmlCell id="222" r="I115" connectionId="0">
    <xmlCellPr id="1" uniqueName="P1075309">
      <xmlPr mapId="1" xpath="/TFI-IZD-POD/IFP-GFI-IZD-POD_1000374/P1075309" xmlDataType="decimal"/>
    </xmlCellPr>
  </singleXmlCell>
  <singleXmlCell id="223" r="H116" connectionId="0">
    <xmlCellPr id="1" uniqueName="P1075310">
      <xmlPr mapId="1" xpath="/TFI-IZD-POD/IFP-GFI-IZD-POD_1000374/P1075310" xmlDataType="decimal"/>
    </xmlCellPr>
  </singleXmlCell>
  <singleXmlCell id="224" r="I116" connectionId="0">
    <xmlCellPr id="1" uniqueName="P1075311">
      <xmlPr mapId="1" xpath="/TFI-IZD-POD/IFP-GFI-IZD-POD_1000374/P1075311" xmlDataType="decimal"/>
    </xmlCellPr>
  </singleXmlCell>
  <singleXmlCell id="225" r="H117" connectionId="0">
    <xmlCellPr id="1" uniqueName="P1075312">
      <xmlPr mapId="1" xpath="/TFI-IZD-POD/IFP-GFI-IZD-POD_1000374/P1075312" xmlDataType="decimal"/>
    </xmlCellPr>
  </singleXmlCell>
  <singleXmlCell id="226" r="I117" connectionId="0">
    <xmlCellPr id="1" uniqueName="P1075313">
      <xmlPr mapId="1" xpath="/TFI-IZD-POD/IFP-GFI-IZD-POD_1000374/P1075313" xmlDataType="decimal"/>
    </xmlCellPr>
  </singleXmlCell>
  <singleXmlCell id="227" r="H118" connectionId="0">
    <xmlCellPr id="1" uniqueName="P1075314">
      <xmlPr mapId="1" xpath="/TFI-IZD-POD/IFP-GFI-IZD-POD_1000374/P1075314" xmlDataType="decimal"/>
    </xmlCellPr>
  </singleXmlCell>
  <singleXmlCell id="228" r="I118" connectionId="0">
    <xmlCellPr id="1" uniqueName="P1075315">
      <xmlPr mapId="1" xpath="/TFI-IZD-POD/IFP-GFI-IZD-POD_1000374/P1075315" xmlDataType="decimal"/>
    </xmlCellPr>
  </singleXmlCell>
  <singleXmlCell id="229" r="H119" connectionId="0">
    <xmlCellPr id="1" uniqueName="P1075316">
      <xmlPr mapId="1" xpath="/TFI-IZD-POD/IFP-GFI-IZD-POD_1000374/P1075316" xmlDataType="decimal"/>
    </xmlCellPr>
  </singleXmlCell>
  <singleXmlCell id="230" r="I119" connectionId="0">
    <xmlCellPr id="1" uniqueName="P1075317">
      <xmlPr mapId="1" xpath="/TFI-IZD-POD/IFP-GFI-IZD-POD_1000374/P1075317" xmlDataType="decimal"/>
    </xmlCellPr>
  </singleXmlCell>
  <singleXmlCell id="231" r="H120" connectionId="0">
    <xmlCellPr id="1" uniqueName="P1075318">
      <xmlPr mapId="1" xpath="/TFI-IZD-POD/IFP-GFI-IZD-POD_1000374/P1075318" xmlDataType="decimal"/>
    </xmlCellPr>
  </singleXmlCell>
  <singleXmlCell id="232" r="I120" connectionId="0">
    <xmlCellPr id="1" uniqueName="P1075319">
      <xmlPr mapId="1" xpath="/TFI-IZD-POD/IFP-GFI-IZD-POD_1000374/P1075319" xmlDataType="decimal"/>
    </xmlCellPr>
  </singleXmlCell>
  <singleXmlCell id="233" r="H121" connectionId="0">
    <xmlCellPr id="1" uniqueName="P1075320">
      <xmlPr mapId="1" xpath="/TFI-IZD-POD/IFP-GFI-IZD-POD_1000374/P1075320" xmlDataType="decimal"/>
    </xmlCellPr>
  </singleXmlCell>
  <singleXmlCell id="234" r="I121" connectionId="0">
    <xmlCellPr id="1" uniqueName="P1075321">
      <xmlPr mapId="1" xpath="/TFI-IZD-POD/IFP-GFI-IZD-POD_1000374/P1075321" xmlDataType="decimal"/>
    </xmlCellPr>
  </singleXmlCell>
  <singleXmlCell id="235" r="H122" connectionId="0">
    <xmlCellPr id="1" uniqueName="P1075322">
      <xmlPr mapId="1" xpath="/TFI-IZD-POD/IFP-GFI-IZD-POD_1000374/P1075322" xmlDataType="decimal"/>
    </xmlCellPr>
  </singleXmlCell>
  <singleXmlCell id="236" r="I122" connectionId="0">
    <xmlCellPr id="1" uniqueName="P1075323">
      <xmlPr mapId="1" xpath="/TFI-IZD-POD/IFP-GFI-IZD-POD_1000374/P1075323" xmlDataType="decimal"/>
    </xmlCellPr>
  </singleXmlCell>
  <singleXmlCell id="237" r="H123" connectionId="0">
    <xmlCellPr id="1" uniqueName="P1075324">
      <xmlPr mapId="1" xpath="/TFI-IZD-POD/IFP-GFI-IZD-POD_1000374/P1075324" xmlDataType="decimal"/>
    </xmlCellPr>
  </singleXmlCell>
  <singleXmlCell id="238" r="I123" connectionId="0">
    <xmlCellPr id="1" uniqueName="P1075325">
      <xmlPr mapId="1" xpath="/TFI-IZD-POD/IFP-GFI-IZD-POD_1000374/P1075325" xmlDataType="decimal"/>
    </xmlCellPr>
  </singleXmlCell>
  <singleXmlCell id="239" r="H124" connectionId="0">
    <xmlCellPr id="1" uniqueName="P1075326">
      <xmlPr mapId="1" xpath="/TFI-IZD-POD/IFP-GFI-IZD-POD_1000374/P1075326" xmlDataType="decimal"/>
    </xmlCellPr>
  </singleXmlCell>
  <singleXmlCell id="240" r="I124" connectionId="0">
    <xmlCellPr id="1" uniqueName="P1075327">
      <xmlPr mapId="1" xpath="/TFI-IZD-POD/IFP-GFI-IZD-POD_1000374/P1075327" xmlDataType="decimal"/>
    </xmlCellPr>
  </singleXmlCell>
  <singleXmlCell id="241" r="H125" connectionId="0">
    <xmlCellPr id="1" uniqueName="P1075328">
      <xmlPr mapId="1" xpath="/TFI-IZD-POD/IFP-GFI-IZD-POD_1000374/P1075328" xmlDataType="decimal"/>
    </xmlCellPr>
  </singleXmlCell>
  <singleXmlCell id="242" r="I125" connectionId="0">
    <xmlCellPr id="1" uniqueName="P1075329">
      <xmlPr mapId="1" xpath="/TFI-IZD-POD/IFP-GFI-IZD-POD_1000374/P1075329" xmlDataType="decimal"/>
    </xmlCellPr>
  </singleXmlCell>
  <singleXmlCell id="243" r="H126" connectionId="0">
    <xmlCellPr id="1" uniqueName="P1075330">
      <xmlPr mapId="1" xpath="/TFI-IZD-POD/IFP-GFI-IZD-POD_1000374/P1075330" xmlDataType="decimal"/>
    </xmlCellPr>
  </singleXmlCell>
  <singleXmlCell id="244" r="I126" connectionId="0">
    <xmlCellPr id="1" uniqueName="P1075331">
      <xmlPr mapId="1" xpath="/TFI-IZD-POD/IFP-GFI-IZD-POD_1000374/P1075331" xmlDataType="decimal"/>
    </xmlCellPr>
  </singleXmlCell>
  <singleXmlCell id="245" r="H127" connectionId="0">
    <xmlCellPr id="1" uniqueName="P1075332">
      <xmlPr mapId="1" xpath="/TFI-IZD-POD/IFP-GFI-IZD-POD_1000374/P1075332" xmlDataType="decimal"/>
    </xmlCellPr>
  </singleXmlCell>
  <singleXmlCell id="246" r="I127" connectionId="0">
    <xmlCellPr id="1" uniqueName="P1075333">
      <xmlPr mapId="1" xpath="/TFI-IZD-POD/IFP-GFI-IZD-POD_1000374/P1075333" xmlDataType="decimal"/>
    </xmlCellPr>
  </singleXmlCell>
  <singleXmlCell id="247" r="H128" connectionId="0">
    <xmlCellPr id="1" uniqueName="P1075334">
      <xmlPr mapId="1" xpath="/TFI-IZD-POD/IFP-GFI-IZD-POD_1000374/P1075334" xmlDataType="decimal"/>
    </xmlCellPr>
  </singleXmlCell>
  <singleXmlCell id="248" r="I128" connectionId="0">
    <xmlCellPr id="1" uniqueName="P1075335">
      <xmlPr mapId="1" xpath="/TFI-IZD-POD/IFP-GFI-IZD-POD_1000374/P1075335" xmlDataType="decimal"/>
    </xmlCellPr>
  </singleXmlCell>
  <singleXmlCell id="249" r="H129" connectionId="0">
    <xmlCellPr id="1" uniqueName="P1075336">
      <xmlPr mapId="1" xpath="/TFI-IZD-POD/IFP-GFI-IZD-POD_1000374/P1075336" xmlDataType="decimal"/>
    </xmlCellPr>
  </singleXmlCell>
  <singleXmlCell id="250" r="I129" connectionId="0">
    <xmlCellPr id="1" uniqueName="P1075337">
      <xmlPr mapId="1" xpath="/TFI-IZD-POD/IFP-GFI-IZD-POD_1000374/P1075337" xmlDataType="decimal"/>
    </xmlCellPr>
  </singleXmlCell>
  <singleXmlCell id="251" r="H130" connectionId="0">
    <xmlCellPr id="1" uniqueName="P1075338">
      <xmlPr mapId="1" xpath="/TFI-IZD-POD/IFP-GFI-IZD-POD_1000374/P1075338" xmlDataType="decimal"/>
    </xmlCellPr>
  </singleXmlCell>
  <singleXmlCell id="252" r="I130" connectionId="0">
    <xmlCellPr id="1" uniqueName="P1075339">
      <xmlPr mapId="1" xpath="/TFI-IZD-POD/IFP-GFI-IZD-POD_1000374/P1075339" xmlDataType="decimal"/>
    </xmlCellPr>
  </singleXmlCell>
  <singleXmlCell id="253" r="H131" connectionId="0">
    <xmlCellPr id="1" uniqueName="P1075340">
      <xmlPr mapId="1" xpath="/TFI-IZD-POD/IFP-GFI-IZD-POD_1000374/P1075340" xmlDataType="decimal"/>
    </xmlCellPr>
  </singleXmlCell>
  <singleXmlCell id="254" r="I131" connectionId="0">
    <xmlCellPr id="1" uniqueName="P1075341">
      <xmlPr mapId="1" xpath="/TFI-IZD-POD/IFP-GFI-IZD-POD_1000374/P1075341" xmlDataType="decimal"/>
    </xmlCellPr>
  </singleXmlCell>
  <singleXmlCell id="255" r="H132" connectionId="0">
    <xmlCellPr id="1" uniqueName="P1075342">
      <xmlPr mapId="1" xpath="/TFI-IZD-POD/IFP-GFI-IZD-POD_1000374/P1075342" xmlDataType="decimal"/>
    </xmlCellPr>
  </singleXmlCell>
  <singleXmlCell id="256" r="I132" connectionId="0">
    <xmlCellPr id="1" uniqueName="P1075343">
      <xmlPr mapId="1" xpath="/TFI-IZD-POD/IFP-GFI-IZD-POD_1000374/P1075343" xmlDataType="decimal"/>
    </xmlCellPr>
  </singleXmlCell>
</singleXmlCells>
</file>

<file path=xl/tables/tableSingleCells3.xml><?xml version="1.0" encoding="utf-8"?>
<singleXmlCells xmlns="http://schemas.openxmlformats.org/spreadsheetml/2006/main">
  <singleXmlCell id="257" r="H8" connectionId="0">
    <xmlCellPr id="1" uniqueName="P1076024">
      <xmlPr mapId="1" xpath="/TFI-IZD-POD/ISD-GFI-IZD-POD_1000375/P1076024" xmlDataType="decimal"/>
    </xmlCellPr>
  </singleXmlCell>
  <singleXmlCell id="258" r="I8" connectionId="0">
    <xmlCellPr id="1" uniqueName="P1082291">
      <xmlPr mapId="1" xpath="/TFI-IZD-POD/ISD-GFI-IZD-POD_1000375/P1082291" xmlDataType="decimal"/>
    </xmlCellPr>
  </singleXmlCell>
  <singleXmlCell id="259" r="J8" connectionId="0">
    <xmlCellPr id="1" uniqueName="P1076032">
      <xmlPr mapId="1" xpath="/TFI-IZD-POD/ISD-GFI-IZD-POD_1000375/P1076032" xmlDataType="decimal"/>
    </xmlCellPr>
  </singleXmlCell>
  <singleXmlCell id="260" r="K8" connectionId="0">
    <xmlCellPr id="1" uniqueName="P1082293">
      <xmlPr mapId="1" xpath="/TFI-IZD-POD/ISD-GFI-IZD-POD_1000375/P1082293" xmlDataType="decimal"/>
    </xmlCellPr>
  </singleXmlCell>
  <singleXmlCell id="261" r="H9" connectionId="0">
    <xmlCellPr id="1" uniqueName="P1076039">
      <xmlPr mapId="1" xpath="/TFI-IZD-POD/ISD-GFI-IZD-POD_1000375/P1076039" xmlDataType="decimal"/>
    </xmlCellPr>
  </singleXmlCell>
  <singleXmlCell id="262" r="I9" connectionId="0">
    <xmlCellPr id="1" uniqueName="P1082294">
      <xmlPr mapId="1" xpath="/TFI-IZD-POD/ISD-GFI-IZD-POD_1000375/P1082294" xmlDataType="decimal"/>
    </xmlCellPr>
  </singleXmlCell>
  <singleXmlCell id="263" r="J9" connectionId="0">
    <xmlCellPr id="1" uniqueName="P1076041">
      <xmlPr mapId="1" xpath="/TFI-IZD-POD/ISD-GFI-IZD-POD_1000375/P1076041" xmlDataType="decimal"/>
    </xmlCellPr>
  </singleXmlCell>
  <singleXmlCell id="264" r="K9" connectionId="0">
    <xmlCellPr id="1" uniqueName="P1082296">
      <xmlPr mapId="1" xpath="/TFI-IZD-POD/ISD-GFI-IZD-POD_1000375/P1082296" xmlDataType="decimal"/>
    </xmlCellPr>
  </singleXmlCell>
  <singleXmlCell id="265" r="H10" connectionId="0">
    <xmlCellPr id="1" uniqueName="P1076043">
      <xmlPr mapId="1" xpath="/TFI-IZD-POD/ISD-GFI-IZD-POD_1000375/P1076043" xmlDataType="decimal"/>
    </xmlCellPr>
  </singleXmlCell>
  <singleXmlCell id="266" r="I10" connectionId="0">
    <xmlCellPr id="1" uniqueName="P1082297">
      <xmlPr mapId="1" xpath="/TFI-IZD-POD/ISD-GFI-IZD-POD_1000375/P1082297" xmlDataType="decimal"/>
    </xmlCellPr>
  </singleXmlCell>
  <singleXmlCell id="267" r="J10" connectionId="0">
    <xmlCellPr id="1" uniqueName="P1076046">
      <xmlPr mapId="1" xpath="/TFI-IZD-POD/ISD-GFI-IZD-POD_1000375/P1076046" xmlDataType="decimal"/>
    </xmlCellPr>
  </singleXmlCell>
  <singleXmlCell id="268" r="K10" connectionId="0">
    <xmlCellPr id="1" uniqueName="P1082299">
      <xmlPr mapId="1" xpath="/TFI-IZD-POD/ISD-GFI-IZD-POD_1000375/P1082299" xmlDataType="decimal"/>
    </xmlCellPr>
  </singleXmlCell>
  <singleXmlCell id="269" r="H11" connectionId="0">
    <xmlCellPr id="1" uniqueName="P1076048">
      <xmlPr mapId="1" xpath="/TFI-IZD-POD/ISD-GFI-IZD-POD_1000375/P1076048" xmlDataType="decimal"/>
    </xmlCellPr>
  </singleXmlCell>
  <singleXmlCell id="270" r="I11" connectionId="0">
    <xmlCellPr id="1" uniqueName="P1082302">
      <xmlPr mapId="1" xpath="/TFI-IZD-POD/ISD-GFI-IZD-POD_1000375/P1082302" xmlDataType="decimal"/>
    </xmlCellPr>
  </singleXmlCell>
  <singleXmlCell id="271" r="J11" connectionId="0">
    <xmlCellPr id="1" uniqueName="P1076052">
      <xmlPr mapId="1" xpath="/TFI-IZD-POD/ISD-GFI-IZD-POD_1000375/P1076052" xmlDataType="decimal"/>
    </xmlCellPr>
  </singleXmlCell>
  <singleXmlCell id="272" r="K11" connectionId="0">
    <xmlCellPr id="1" uniqueName="P1082303">
      <xmlPr mapId="1" xpath="/TFI-IZD-POD/ISD-GFI-IZD-POD_1000375/P1082303" xmlDataType="decimal"/>
    </xmlCellPr>
  </singleXmlCell>
  <singleXmlCell id="273" r="H12" connectionId="0">
    <xmlCellPr id="1" uniqueName="P1076056">
      <xmlPr mapId="1" xpath="/TFI-IZD-POD/ISD-GFI-IZD-POD_1000375/P1076056" xmlDataType="decimal"/>
    </xmlCellPr>
  </singleXmlCell>
  <singleXmlCell id="274" r="I12" connectionId="0">
    <xmlCellPr id="1" uniqueName="P1082305">
      <xmlPr mapId="1" xpath="/TFI-IZD-POD/ISD-GFI-IZD-POD_1000375/P1082305" xmlDataType="decimal"/>
    </xmlCellPr>
  </singleXmlCell>
  <singleXmlCell id="275" r="J12" connectionId="0">
    <xmlCellPr id="1" uniqueName="P1076058">
      <xmlPr mapId="1" xpath="/TFI-IZD-POD/ISD-GFI-IZD-POD_1000375/P1076058" xmlDataType="decimal"/>
    </xmlCellPr>
  </singleXmlCell>
  <singleXmlCell id="276" r="K12" connectionId="0">
    <xmlCellPr id="1" uniqueName="P1082307">
      <xmlPr mapId="1" xpath="/TFI-IZD-POD/ISD-GFI-IZD-POD_1000375/P1082307" xmlDataType="decimal"/>
    </xmlCellPr>
  </singleXmlCell>
  <singleXmlCell id="277" r="H13" connectionId="0">
    <xmlCellPr id="1" uniqueName="P1076060">
      <xmlPr mapId="1" xpath="/TFI-IZD-POD/ISD-GFI-IZD-POD_1000375/P1076060" xmlDataType="decimal"/>
    </xmlCellPr>
  </singleXmlCell>
  <singleXmlCell id="278" r="I13" connectionId="0">
    <xmlCellPr id="1" uniqueName="P1082308">
      <xmlPr mapId="1" xpath="/TFI-IZD-POD/ISD-GFI-IZD-POD_1000375/P1082308" xmlDataType="decimal"/>
    </xmlCellPr>
  </singleXmlCell>
  <singleXmlCell id="279" r="J13" connectionId="0">
    <xmlCellPr id="1" uniqueName="P1076062">
      <xmlPr mapId="1" xpath="/TFI-IZD-POD/ISD-GFI-IZD-POD_1000375/P1076062" xmlDataType="decimal"/>
    </xmlCellPr>
  </singleXmlCell>
  <singleXmlCell id="280" r="K13" connectionId="0">
    <xmlCellPr id="1" uniqueName="P1082310">
      <xmlPr mapId="1" xpath="/TFI-IZD-POD/ISD-GFI-IZD-POD_1000375/P1082310" xmlDataType="decimal"/>
    </xmlCellPr>
  </singleXmlCell>
  <singleXmlCell id="281" r="H14" connectionId="0">
    <xmlCellPr id="1" uniqueName="P1076064">
      <xmlPr mapId="1" xpath="/TFI-IZD-POD/ISD-GFI-IZD-POD_1000375/P1076064" xmlDataType="decimal"/>
    </xmlCellPr>
  </singleXmlCell>
  <singleXmlCell id="282" r="I14" connectionId="0">
    <xmlCellPr id="1" uniqueName="P1082311">
      <xmlPr mapId="1" xpath="/TFI-IZD-POD/ISD-GFI-IZD-POD_1000375/P1082311" xmlDataType="decimal"/>
    </xmlCellPr>
  </singleXmlCell>
  <singleXmlCell id="283" r="J14" connectionId="0">
    <xmlCellPr id="1" uniqueName="P1076066">
      <xmlPr mapId="1" xpath="/TFI-IZD-POD/ISD-GFI-IZD-POD_1000375/P1076066" xmlDataType="decimal"/>
    </xmlCellPr>
  </singleXmlCell>
  <singleXmlCell id="284" r="K14" connectionId="0">
    <xmlCellPr id="1" uniqueName="P1082313">
      <xmlPr mapId="1" xpath="/TFI-IZD-POD/ISD-GFI-IZD-POD_1000375/P1082313" xmlDataType="decimal"/>
    </xmlCellPr>
  </singleXmlCell>
  <singleXmlCell id="285" r="H15" connectionId="0">
    <xmlCellPr id="1" uniqueName="P1076069">
      <xmlPr mapId="1" xpath="/TFI-IZD-POD/ISD-GFI-IZD-POD_1000375/P1076069" xmlDataType="decimal"/>
    </xmlCellPr>
  </singleXmlCell>
  <singleXmlCell id="286" r="I15" connectionId="0">
    <xmlCellPr id="1" uniqueName="P1082315">
      <xmlPr mapId="1" xpath="/TFI-IZD-POD/ISD-GFI-IZD-POD_1000375/P1082315" xmlDataType="decimal"/>
    </xmlCellPr>
  </singleXmlCell>
  <singleXmlCell id="287" r="J15" connectionId="0">
    <xmlCellPr id="1" uniqueName="P1076071">
      <xmlPr mapId="1" xpath="/TFI-IZD-POD/ISD-GFI-IZD-POD_1000375/P1076071" xmlDataType="decimal"/>
    </xmlCellPr>
  </singleXmlCell>
  <singleXmlCell id="288" r="K15" connectionId="0">
    <xmlCellPr id="1" uniqueName="P1082316">
      <xmlPr mapId="1" xpath="/TFI-IZD-POD/ISD-GFI-IZD-POD_1000375/P1082316" xmlDataType="decimal"/>
    </xmlCellPr>
  </singleXmlCell>
  <singleXmlCell id="289" r="H16" connectionId="0">
    <xmlCellPr id="1" uniqueName="P1076073">
      <xmlPr mapId="1" xpath="/TFI-IZD-POD/ISD-GFI-IZD-POD_1000375/P1076073" xmlDataType="decimal"/>
    </xmlCellPr>
  </singleXmlCell>
  <singleXmlCell id="290" r="I16" connectionId="0">
    <xmlCellPr id="1" uniqueName="P1082318">
      <xmlPr mapId="1" xpath="/TFI-IZD-POD/ISD-GFI-IZD-POD_1000375/P1082318" xmlDataType="decimal"/>
    </xmlCellPr>
  </singleXmlCell>
  <singleXmlCell id="291" r="J16" connectionId="0">
    <xmlCellPr id="1" uniqueName="P1076076">
      <xmlPr mapId="1" xpath="/TFI-IZD-POD/ISD-GFI-IZD-POD_1000375/P1076076" xmlDataType="decimal"/>
    </xmlCellPr>
  </singleXmlCell>
  <singleXmlCell id="292" r="K16" connectionId="0">
    <xmlCellPr id="1" uniqueName="P1082319">
      <xmlPr mapId="1" xpath="/TFI-IZD-POD/ISD-GFI-IZD-POD_1000375/P1082319" xmlDataType="decimal"/>
    </xmlCellPr>
  </singleXmlCell>
  <singleXmlCell id="293" r="H17" connectionId="0">
    <xmlCellPr id="1" uniqueName="P1076078">
      <xmlPr mapId="1" xpath="/TFI-IZD-POD/ISD-GFI-IZD-POD_1000375/P1076078" xmlDataType="decimal"/>
    </xmlCellPr>
  </singleXmlCell>
  <singleXmlCell id="294" r="I17" connectionId="0">
    <xmlCellPr id="1" uniqueName="P1082321">
      <xmlPr mapId="1" xpath="/TFI-IZD-POD/ISD-GFI-IZD-POD_1000375/P1082321" xmlDataType="decimal"/>
    </xmlCellPr>
  </singleXmlCell>
  <singleXmlCell id="295" r="J17" connectionId="0">
    <xmlCellPr id="1" uniqueName="P1076080">
      <xmlPr mapId="1" xpath="/TFI-IZD-POD/ISD-GFI-IZD-POD_1000375/P1076080" xmlDataType="decimal"/>
    </xmlCellPr>
  </singleXmlCell>
  <singleXmlCell id="296" r="K17" connectionId="0">
    <xmlCellPr id="1" uniqueName="P1082324">
      <xmlPr mapId="1" xpath="/TFI-IZD-POD/ISD-GFI-IZD-POD_1000375/P1082324" xmlDataType="decimal"/>
    </xmlCellPr>
  </singleXmlCell>
  <singleXmlCell id="297" r="H18" connectionId="0">
    <xmlCellPr id="1" uniqueName="P1076082">
      <xmlPr mapId="1" xpath="/TFI-IZD-POD/ISD-GFI-IZD-POD_1000375/P1076082" xmlDataType="decimal"/>
    </xmlCellPr>
  </singleXmlCell>
  <singleXmlCell id="298" r="I18" connectionId="0">
    <xmlCellPr id="1" uniqueName="P1082326">
      <xmlPr mapId="1" xpath="/TFI-IZD-POD/ISD-GFI-IZD-POD_1000375/P1082326" xmlDataType="decimal"/>
    </xmlCellPr>
  </singleXmlCell>
  <singleXmlCell id="299" r="J18" connectionId="0">
    <xmlCellPr id="1" uniqueName="P1076084">
      <xmlPr mapId="1" xpath="/TFI-IZD-POD/ISD-GFI-IZD-POD_1000375/P1076084" xmlDataType="decimal"/>
    </xmlCellPr>
  </singleXmlCell>
  <singleXmlCell id="300" r="K18" connectionId="0">
    <xmlCellPr id="1" uniqueName="P1082327">
      <xmlPr mapId="1" xpath="/TFI-IZD-POD/ISD-GFI-IZD-POD_1000375/P1082327" xmlDataType="decimal"/>
    </xmlCellPr>
  </singleXmlCell>
  <singleXmlCell id="301" r="H19" connectionId="0">
    <xmlCellPr id="1" uniqueName="P1076087">
      <xmlPr mapId="1" xpath="/TFI-IZD-POD/ISD-GFI-IZD-POD_1000375/P1076087" xmlDataType="decimal"/>
    </xmlCellPr>
  </singleXmlCell>
  <singleXmlCell id="302" r="I19" connectionId="0">
    <xmlCellPr id="1" uniqueName="P1082329">
      <xmlPr mapId="1" xpath="/TFI-IZD-POD/ISD-GFI-IZD-POD_1000375/P1082329" xmlDataType="decimal"/>
    </xmlCellPr>
  </singleXmlCell>
  <singleXmlCell id="303" r="J19" connectionId="0">
    <xmlCellPr id="1" uniqueName="P1076090">
      <xmlPr mapId="1" xpath="/TFI-IZD-POD/ISD-GFI-IZD-POD_1000375/P1076090" xmlDataType="decimal"/>
    </xmlCellPr>
  </singleXmlCell>
  <singleXmlCell id="304" r="K19" connectionId="0">
    <xmlCellPr id="1" uniqueName="P1082330">
      <xmlPr mapId="1" xpath="/TFI-IZD-POD/ISD-GFI-IZD-POD_1000375/P1082330" xmlDataType="decimal"/>
    </xmlCellPr>
  </singleXmlCell>
  <singleXmlCell id="305" r="H20" connectionId="0">
    <xmlCellPr id="1" uniqueName="P1076092">
      <xmlPr mapId="1" xpath="/TFI-IZD-POD/ISD-GFI-IZD-POD_1000375/P1076092" xmlDataType="decimal"/>
    </xmlCellPr>
  </singleXmlCell>
  <singleXmlCell id="306" r="I20" connectionId="0">
    <xmlCellPr id="1" uniqueName="P1082332">
      <xmlPr mapId="1" xpath="/TFI-IZD-POD/ISD-GFI-IZD-POD_1000375/P1082332" xmlDataType="decimal"/>
    </xmlCellPr>
  </singleXmlCell>
  <singleXmlCell id="307" r="J20" connectionId="0">
    <xmlCellPr id="1" uniqueName="P1076094">
      <xmlPr mapId="1" xpath="/TFI-IZD-POD/ISD-GFI-IZD-POD_1000375/P1076094" xmlDataType="decimal"/>
    </xmlCellPr>
  </singleXmlCell>
  <singleXmlCell id="308" r="K20" connectionId="0">
    <xmlCellPr id="1" uniqueName="P1082334">
      <xmlPr mapId="1" xpath="/TFI-IZD-POD/ISD-GFI-IZD-POD_1000375/P1082334" xmlDataType="decimal"/>
    </xmlCellPr>
  </singleXmlCell>
  <singleXmlCell id="309" r="H21" connectionId="0">
    <xmlCellPr id="1" uniqueName="P1076095">
      <xmlPr mapId="1" xpath="/TFI-IZD-POD/ISD-GFI-IZD-POD_1000375/P1076095" xmlDataType="decimal"/>
    </xmlCellPr>
  </singleXmlCell>
  <singleXmlCell id="310" r="I21" connectionId="0">
    <xmlCellPr id="1" uniqueName="P1082335">
      <xmlPr mapId="1" xpath="/TFI-IZD-POD/ISD-GFI-IZD-POD_1000375/P1082335" xmlDataType="decimal"/>
    </xmlCellPr>
  </singleXmlCell>
  <singleXmlCell id="311" r="J21" connectionId="0">
    <xmlCellPr id="1" uniqueName="P1076098">
      <xmlPr mapId="1" xpath="/TFI-IZD-POD/ISD-GFI-IZD-POD_1000375/P1076098" xmlDataType="decimal"/>
    </xmlCellPr>
  </singleXmlCell>
  <singleXmlCell id="312" r="K21" connectionId="0">
    <xmlCellPr id="1" uniqueName="P1082337">
      <xmlPr mapId="1" xpath="/TFI-IZD-POD/ISD-GFI-IZD-POD_1000375/P1082337" xmlDataType="decimal"/>
    </xmlCellPr>
  </singleXmlCell>
  <singleXmlCell id="313" r="H22" connectionId="0">
    <xmlCellPr id="1" uniqueName="P1076101">
      <xmlPr mapId="1" xpath="/TFI-IZD-POD/ISD-GFI-IZD-POD_1000375/P1076101" xmlDataType="decimal"/>
    </xmlCellPr>
  </singleXmlCell>
  <singleXmlCell id="314" r="I22" connectionId="0">
    <xmlCellPr id="1" uniqueName="P1082339">
      <xmlPr mapId="1" xpath="/TFI-IZD-POD/ISD-GFI-IZD-POD_1000375/P1082339" xmlDataType="decimal"/>
    </xmlCellPr>
  </singleXmlCell>
  <singleXmlCell id="315" r="J22" connectionId="0">
    <xmlCellPr id="1" uniqueName="P1076103">
      <xmlPr mapId="1" xpath="/TFI-IZD-POD/ISD-GFI-IZD-POD_1000375/P1076103" xmlDataType="decimal"/>
    </xmlCellPr>
  </singleXmlCell>
  <singleXmlCell id="316" r="K22" connectionId="0">
    <xmlCellPr id="1" uniqueName="P1082340">
      <xmlPr mapId="1" xpath="/TFI-IZD-POD/ISD-GFI-IZD-POD_1000375/P1082340" xmlDataType="decimal"/>
    </xmlCellPr>
  </singleXmlCell>
  <singleXmlCell id="317" r="H23" connectionId="0">
    <xmlCellPr id="1" uniqueName="P1076105">
      <xmlPr mapId="1" xpath="/TFI-IZD-POD/ISD-GFI-IZD-POD_1000375/P1076105" xmlDataType="decimal"/>
    </xmlCellPr>
  </singleXmlCell>
  <singleXmlCell id="318" r="I23" connectionId="0">
    <xmlCellPr id="1" uniqueName="P1082342">
      <xmlPr mapId="1" xpath="/TFI-IZD-POD/ISD-GFI-IZD-POD_1000375/P1082342" xmlDataType="decimal"/>
    </xmlCellPr>
  </singleXmlCell>
  <singleXmlCell id="319" r="J23" connectionId="0">
    <xmlCellPr id="1" uniqueName="P1076107">
      <xmlPr mapId="1" xpath="/TFI-IZD-POD/ISD-GFI-IZD-POD_1000375/P1076107" xmlDataType="decimal"/>
    </xmlCellPr>
  </singleXmlCell>
  <singleXmlCell id="320" r="K23" connectionId="0">
    <xmlCellPr id="1" uniqueName="P1082345">
      <xmlPr mapId="1" xpath="/TFI-IZD-POD/ISD-GFI-IZD-POD_1000375/P1082345" xmlDataType="decimal"/>
    </xmlCellPr>
  </singleXmlCell>
  <singleXmlCell id="321" r="H24" connectionId="0">
    <xmlCellPr id="1" uniqueName="P1076109">
      <xmlPr mapId="1" xpath="/TFI-IZD-POD/ISD-GFI-IZD-POD_1000375/P1076109" xmlDataType="decimal"/>
    </xmlCellPr>
  </singleXmlCell>
  <singleXmlCell id="322" r="I24" connectionId="0">
    <xmlCellPr id="1" uniqueName="P1082347">
      <xmlPr mapId="1" xpath="/TFI-IZD-POD/ISD-GFI-IZD-POD_1000375/P1082347" xmlDataType="decimal"/>
    </xmlCellPr>
  </singleXmlCell>
  <singleXmlCell id="323" r="J24" connectionId="0">
    <xmlCellPr id="1" uniqueName="P1076111">
      <xmlPr mapId="1" xpath="/TFI-IZD-POD/ISD-GFI-IZD-POD_1000375/P1076111" xmlDataType="decimal"/>
    </xmlCellPr>
  </singleXmlCell>
  <singleXmlCell id="324" r="K24" connectionId="0">
    <xmlCellPr id="1" uniqueName="P1082348">
      <xmlPr mapId="1" xpath="/TFI-IZD-POD/ISD-GFI-IZD-POD_1000375/P1082348" xmlDataType="decimal"/>
    </xmlCellPr>
  </singleXmlCell>
  <singleXmlCell id="325" r="H25" connectionId="0">
    <xmlCellPr id="1" uniqueName="P1076113">
      <xmlPr mapId="1" xpath="/TFI-IZD-POD/ISD-GFI-IZD-POD_1000375/P1076113" xmlDataType="decimal"/>
    </xmlCellPr>
  </singleXmlCell>
  <singleXmlCell id="326" r="I25" connectionId="0">
    <xmlCellPr id="1" uniqueName="P1082350">
      <xmlPr mapId="1" xpath="/TFI-IZD-POD/ISD-GFI-IZD-POD_1000375/P1082350" xmlDataType="decimal"/>
    </xmlCellPr>
  </singleXmlCell>
  <singleXmlCell id="327" r="J25" connectionId="0">
    <xmlCellPr id="1" uniqueName="P1076115">
      <xmlPr mapId="1" xpath="/TFI-IZD-POD/ISD-GFI-IZD-POD_1000375/P1076115" xmlDataType="decimal"/>
    </xmlCellPr>
  </singleXmlCell>
  <singleXmlCell id="328" r="K25" connectionId="0">
    <xmlCellPr id="1" uniqueName="P1082352">
      <xmlPr mapId="1" xpath="/TFI-IZD-POD/ISD-GFI-IZD-POD_1000375/P1082352" xmlDataType="decimal"/>
    </xmlCellPr>
  </singleXmlCell>
  <singleXmlCell id="329" r="H26" connectionId="0">
    <xmlCellPr id="1" uniqueName="P1076117">
      <xmlPr mapId="1" xpath="/TFI-IZD-POD/ISD-GFI-IZD-POD_1000375/P1076117" xmlDataType="decimal"/>
    </xmlCellPr>
  </singleXmlCell>
  <singleXmlCell id="330" r="I26" connectionId="0">
    <xmlCellPr id="1" uniqueName="P1082353">
      <xmlPr mapId="1" xpath="/TFI-IZD-POD/ISD-GFI-IZD-POD_1000375/P1082353" xmlDataType="decimal"/>
    </xmlCellPr>
  </singleXmlCell>
  <singleXmlCell id="331" r="J26" connectionId="0">
    <xmlCellPr id="1" uniqueName="P1076122">
      <xmlPr mapId="1" xpath="/TFI-IZD-POD/ISD-GFI-IZD-POD_1000375/P1076122" xmlDataType="decimal"/>
    </xmlCellPr>
  </singleXmlCell>
  <singleXmlCell id="332" r="K26" connectionId="0">
    <xmlCellPr id="1" uniqueName="P1082355">
      <xmlPr mapId="1" xpath="/TFI-IZD-POD/ISD-GFI-IZD-POD_1000375/P1082355" xmlDataType="decimal"/>
    </xmlCellPr>
  </singleXmlCell>
  <singleXmlCell id="333" r="H27" connectionId="0">
    <xmlCellPr id="1" uniqueName="P1076126">
      <xmlPr mapId="1" xpath="/TFI-IZD-POD/ISD-GFI-IZD-POD_1000375/P1076126" xmlDataType="decimal"/>
    </xmlCellPr>
  </singleXmlCell>
  <singleXmlCell id="334" r="I27" connectionId="0">
    <xmlCellPr id="1" uniqueName="P1082357">
      <xmlPr mapId="1" xpath="/TFI-IZD-POD/ISD-GFI-IZD-POD_1000375/P1082357" xmlDataType="decimal"/>
    </xmlCellPr>
  </singleXmlCell>
  <singleXmlCell id="335" r="J27" connectionId="0">
    <xmlCellPr id="1" uniqueName="P1076128">
      <xmlPr mapId="1" xpath="/TFI-IZD-POD/ISD-GFI-IZD-POD_1000375/P1076128" xmlDataType="decimal"/>
    </xmlCellPr>
  </singleXmlCell>
  <singleXmlCell id="336" r="K27" connectionId="0">
    <xmlCellPr id="1" uniqueName="P1082359">
      <xmlPr mapId="1" xpath="/TFI-IZD-POD/ISD-GFI-IZD-POD_1000375/P1082359" xmlDataType="decimal"/>
    </xmlCellPr>
  </singleXmlCell>
  <singleXmlCell id="337" r="H28" connectionId="0">
    <xmlCellPr id="1" uniqueName="P1076130">
      <xmlPr mapId="1" xpath="/TFI-IZD-POD/ISD-GFI-IZD-POD_1000375/P1076130" xmlDataType="decimal"/>
    </xmlCellPr>
  </singleXmlCell>
  <singleXmlCell id="338" r="I28" connectionId="0">
    <xmlCellPr id="1" uniqueName="P1082363">
      <xmlPr mapId="1" xpath="/TFI-IZD-POD/ISD-GFI-IZD-POD_1000375/P1082363" xmlDataType="decimal"/>
    </xmlCellPr>
  </singleXmlCell>
  <singleXmlCell id="339" r="J28" connectionId="0">
    <xmlCellPr id="1" uniqueName="P1076132">
      <xmlPr mapId="1" xpath="/TFI-IZD-POD/ISD-GFI-IZD-POD_1000375/P1076132" xmlDataType="decimal"/>
    </xmlCellPr>
  </singleXmlCell>
  <singleXmlCell id="340" r="K28" connectionId="0">
    <xmlCellPr id="1" uniqueName="P1082371">
      <xmlPr mapId="1" xpath="/TFI-IZD-POD/ISD-GFI-IZD-POD_1000375/P1082371" xmlDataType="decimal"/>
    </xmlCellPr>
  </singleXmlCell>
  <singleXmlCell id="341" r="H29" connectionId="0">
    <xmlCellPr id="1" uniqueName="P1076134">
      <xmlPr mapId="1" xpath="/TFI-IZD-POD/ISD-GFI-IZD-POD_1000375/P1076134" xmlDataType="decimal"/>
    </xmlCellPr>
  </singleXmlCell>
  <singleXmlCell id="342" r="I29" connectionId="0">
    <xmlCellPr id="1" uniqueName="P1082373">
      <xmlPr mapId="1" xpath="/TFI-IZD-POD/ISD-GFI-IZD-POD_1000375/P1082373" xmlDataType="decimal"/>
    </xmlCellPr>
  </singleXmlCell>
  <singleXmlCell id="343" r="J29" connectionId="0">
    <xmlCellPr id="1" uniqueName="P1076136">
      <xmlPr mapId="1" xpath="/TFI-IZD-POD/ISD-GFI-IZD-POD_1000375/P1076136" xmlDataType="decimal"/>
    </xmlCellPr>
  </singleXmlCell>
  <singleXmlCell id="344" r="K29" connectionId="0">
    <xmlCellPr id="1" uniqueName="P1082375">
      <xmlPr mapId="1" xpath="/TFI-IZD-POD/ISD-GFI-IZD-POD_1000375/P1082375" xmlDataType="decimal"/>
    </xmlCellPr>
  </singleXmlCell>
  <singleXmlCell id="345" r="H30" connectionId="0">
    <xmlCellPr id="1" uniqueName="P1076138">
      <xmlPr mapId="1" xpath="/TFI-IZD-POD/ISD-GFI-IZD-POD_1000375/P1076138" xmlDataType="decimal"/>
    </xmlCellPr>
  </singleXmlCell>
  <singleXmlCell id="346" r="I30" connectionId="0">
    <xmlCellPr id="1" uniqueName="P1082377">
      <xmlPr mapId="1" xpath="/TFI-IZD-POD/ISD-GFI-IZD-POD_1000375/P1082377" xmlDataType="decimal"/>
    </xmlCellPr>
  </singleXmlCell>
  <singleXmlCell id="347" r="J30" connectionId="0">
    <xmlCellPr id="1" uniqueName="P1076140">
      <xmlPr mapId="1" xpath="/TFI-IZD-POD/ISD-GFI-IZD-POD_1000375/P1076140" xmlDataType="decimal"/>
    </xmlCellPr>
  </singleXmlCell>
  <singleXmlCell id="348" r="K30" connectionId="0">
    <xmlCellPr id="1" uniqueName="P1082379">
      <xmlPr mapId="1" xpath="/TFI-IZD-POD/ISD-GFI-IZD-POD_1000375/P1082379" xmlDataType="decimal"/>
    </xmlCellPr>
  </singleXmlCell>
  <singleXmlCell id="349" r="H31" connectionId="0">
    <xmlCellPr id="1" uniqueName="P1076142">
      <xmlPr mapId="1" xpath="/TFI-IZD-POD/ISD-GFI-IZD-POD_1000375/P1076142" xmlDataType="decimal"/>
    </xmlCellPr>
  </singleXmlCell>
  <singleXmlCell id="350" r="I31" connectionId="0">
    <xmlCellPr id="1" uniqueName="P1082380">
      <xmlPr mapId="1" xpath="/TFI-IZD-POD/ISD-GFI-IZD-POD_1000375/P1082380" xmlDataType="decimal"/>
    </xmlCellPr>
  </singleXmlCell>
  <singleXmlCell id="351" r="J31" connectionId="0">
    <xmlCellPr id="1" uniqueName="P1076144">
      <xmlPr mapId="1" xpath="/TFI-IZD-POD/ISD-GFI-IZD-POD_1000375/P1076144" xmlDataType="decimal"/>
    </xmlCellPr>
  </singleXmlCell>
  <singleXmlCell id="352" r="K31" connectionId="0">
    <xmlCellPr id="1" uniqueName="P1082382">
      <xmlPr mapId="1" xpath="/TFI-IZD-POD/ISD-GFI-IZD-POD_1000375/P1082382" xmlDataType="decimal"/>
    </xmlCellPr>
  </singleXmlCell>
  <singleXmlCell id="353" r="H32" connectionId="0">
    <xmlCellPr id="1" uniqueName="P1076147">
      <xmlPr mapId="1" xpath="/TFI-IZD-POD/ISD-GFI-IZD-POD_1000375/P1076147" xmlDataType="decimal"/>
    </xmlCellPr>
  </singleXmlCell>
  <singleXmlCell id="354" r="I32" connectionId="0">
    <xmlCellPr id="1" uniqueName="P1082384">
      <xmlPr mapId="1" xpath="/TFI-IZD-POD/ISD-GFI-IZD-POD_1000375/P1082384" xmlDataType="decimal"/>
    </xmlCellPr>
  </singleXmlCell>
  <singleXmlCell id="355" r="J32" connectionId="0">
    <xmlCellPr id="1" uniqueName="P1076150">
      <xmlPr mapId="1" xpath="/TFI-IZD-POD/ISD-GFI-IZD-POD_1000375/P1076150" xmlDataType="decimal"/>
    </xmlCellPr>
  </singleXmlCell>
  <singleXmlCell id="356" r="K32" connectionId="0">
    <xmlCellPr id="1" uniqueName="P1082386">
      <xmlPr mapId="1" xpath="/TFI-IZD-POD/ISD-GFI-IZD-POD_1000375/P1082386" xmlDataType="decimal"/>
    </xmlCellPr>
  </singleXmlCell>
  <singleXmlCell id="357" r="H33" connectionId="0">
    <xmlCellPr id="1" uniqueName="P1076152">
      <xmlPr mapId="1" xpath="/TFI-IZD-POD/ISD-GFI-IZD-POD_1000375/P1076152" xmlDataType="decimal"/>
    </xmlCellPr>
  </singleXmlCell>
  <singleXmlCell id="358" r="I33" connectionId="0">
    <xmlCellPr id="1" uniqueName="P1082387">
      <xmlPr mapId="1" xpath="/TFI-IZD-POD/ISD-GFI-IZD-POD_1000375/P1082387" xmlDataType="decimal"/>
    </xmlCellPr>
  </singleXmlCell>
  <singleXmlCell id="359" r="J33" connectionId="0">
    <xmlCellPr id="1" uniqueName="P1076154">
      <xmlPr mapId="1" xpath="/TFI-IZD-POD/ISD-GFI-IZD-POD_1000375/P1076154" xmlDataType="decimal"/>
    </xmlCellPr>
  </singleXmlCell>
  <singleXmlCell id="360" r="K33" connectionId="0">
    <xmlCellPr id="1" uniqueName="P1082389">
      <xmlPr mapId="1" xpath="/TFI-IZD-POD/ISD-GFI-IZD-POD_1000375/P1082389" xmlDataType="decimal"/>
    </xmlCellPr>
  </singleXmlCell>
  <singleXmlCell id="361" r="H34" connectionId="0">
    <xmlCellPr id="1" uniqueName="P1076156">
      <xmlPr mapId="1" xpath="/TFI-IZD-POD/ISD-GFI-IZD-POD_1000375/P1076156" xmlDataType="decimal"/>
    </xmlCellPr>
  </singleXmlCell>
  <singleXmlCell id="362" r="I34" connectionId="0">
    <xmlCellPr id="1" uniqueName="P1082391">
      <xmlPr mapId="1" xpath="/TFI-IZD-POD/ISD-GFI-IZD-POD_1000375/P1082391" xmlDataType="decimal"/>
    </xmlCellPr>
  </singleXmlCell>
  <singleXmlCell id="363" r="J34" connectionId="0">
    <xmlCellPr id="1" uniqueName="P1076158">
      <xmlPr mapId="1" xpath="/TFI-IZD-POD/ISD-GFI-IZD-POD_1000375/P1076158" xmlDataType="decimal"/>
    </xmlCellPr>
  </singleXmlCell>
  <singleXmlCell id="364" r="K34" connectionId="0">
    <xmlCellPr id="1" uniqueName="P1082393">
      <xmlPr mapId="1" xpath="/TFI-IZD-POD/ISD-GFI-IZD-POD_1000375/P1082393" xmlDataType="decimal"/>
    </xmlCellPr>
  </singleXmlCell>
  <singleXmlCell id="365" r="H35" connectionId="0">
    <xmlCellPr id="1" uniqueName="P1076162">
      <xmlPr mapId="1" xpath="/TFI-IZD-POD/ISD-GFI-IZD-POD_1000375/P1076162" xmlDataType="decimal"/>
    </xmlCellPr>
  </singleXmlCell>
  <singleXmlCell id="366" r="I35" connectionId="0">
    <xmlCellPr id="1" uniqueName="P1082395">
      <xmlPr mapId="1" xpath="/TFI-IZD-POD/ISD-GFI-IZD-POD_1000375/P1082395" xmlDataType="decimal"/>
    </xmlCellPr>
  </singleXmlCell>
  <singleXmlCell id="367" r="J35" connectionId="0">
    <xmlCellPr id="1" uniqueName="P1076164">
      <xmlPr mapId="1" xpath="/TFI-IZD-POD/ISD-GFI-IZD-POD_1000375/P1076164" xmlDataType="decimal"/>
    </xmlCellPr>
  </singleXmlCell>
  <singleXmlCell id="368" r="K35" connectionId="0">
    <xmlCellPr id="1" uniqueName="P1082397">
      <xmlPr mapId="1" xpath="/TFI-IZD-POD/ISD-GFI-IZD-POD_1000375/P1082397" xmlDataType="decimal"/>
    </xmlCellPr>
  </singleXmlCell>
  <singleXmlCell id="369" r="H36" connectionId="0">
    <xmlCellPr id="1" uniqueName="P1076166">
      <xmlPr mapId="1" xpath="/TFI-IZD-POD/ISD-GFI-IZD-POD_1000375/P1076166" xmlDataType="decimal"/>
    </xmlCellPr>
  </singleXmlCell>
  <singleXmlCell id="370" r="I36" connectionId="0">
    <xmlCellPr id="1" uniqueName="P1082399">
      <xmlPr mapId="1" xpath="/TFI-IZD-POD/ISD-GFI-IZD-POD_1000375/P1082399" xmlDataType="decimal"/>
    </xmlCellPr>
  </singleXmlCell>
  <singleXmlCell id="371" r="J36" connectionId="0">
    <xmlCellPr id="1" uniqueName="P1076168">
      <xmlPr mapId="1" xpath="/TFI-IZD-POD/ISD-GFI-IZD-POD_1000375/P1076168" xmlDataType="decimal"/>
    </xmlCellPr>
  </singleXmlCell>
  <singleXmlCell id="372" r="K36" connectionId="0">
    <xmlCellPr id="1" uniqueName="P1082400">
      <xmlPr mapId="1" xpath="/TFI-IZD-POD/ISD-GFI-IZD-POD_1000375/P1082400" xmlDataType="decimal"/>
    </xmlCellPr>
  </singleXmlCell>
  <singleXmlCell id="373" r="H37" connectionId="0">
    <xmlCellPr id="1" uniqueName="P1076170">
      <xmlPr mapId="1" xpath="/TFI-IZD-POD/ISD-GFI-IZD-POD_1000375/P1076170" xmlDataType="decimal"/>
    </xmlCellPr>
  </singleXmlCell>
  <singleXmlCell id="374" r="I37" connectionId="0">
    <xmlCellPr id="1" uniqueName="P1082402">
      <xmlPr mapId="1" xpath="/TFI-IZD-POD/ISD-GFI-IZD-POD_1000375/P1082402" xmlDataType="decimal"/>
    </xmlCellPr>
  </singleXmlCell>
  <singleXmlCell id="375" r="J37" connectionId="0">
    <xmlCellPr id="1" uniqueName="P1076173">
      <xmlPr mapId="1" xpath="/TFI-IZD-POD/ISD-GFI-IZD-POD_1000375/P1076173" xmlDataType="decimal"/>
    </xmlCellPr>
  </singleXmlCell>
  <singleXmlCell id="376" r="K37" connectionId="0">
    <xmlCellPr id="1" uniqueName="P1082404">
      <xmlPr mapId="1" xpath="/TFI-IZD-POD/ISD-GFI-IZD-POD_1000375/P1082404" xmlDataType="decimal"/>
    </xmlCellPr>
  </singleXmlCell>
  <singleXmlCell id="377" r="H38" connectionId="0">
    <xmlCellPr id="1" uniqueName="P1076175">
      <xmlPr mapId="1" xpath="/TFI-IZD-POD/ISD-GFI-IZD-POD_1000375/P1076175" xmlDataType="decimal"/>
    </xmlCellPr>
  </singleXmlCell>
  <singleXmlCell id="378" r="I38" connectionId="0">
    <xmlCellPr id="1" uniqueName="P1082405">
      <xmlPr mapId="1" xpath="/TFI-IZD-POD/ISD-GFI-IZD-POD_1000375/P1082405" xmlDataType="decimal"/>
    </xmlCellPr>
  </singleXmlCell>
  <singleXmlCell id="379" r="J38" connectionId="0">
    <xmlCellPr id="1" uniqueName="P1076178">
      <xmlPr mapId="1" xpath="/TFI-IZD-POD/ISD-GFI-IZD-POD_1000375/P1076178" xmlDataType="decimal"/>
    </xmlCellPr>
  </singleXmlCell>
  <singleXmlCell id="380" r="K38" connectionId="0">
    <xmlCellPr id="1" uniqueName="P1082407">
      <xmlPr mapId="1" xpath="/TFI-IZD-POD/ISD-GFI-IZD-POD_1000375/P1082407" xmlDataType="decimal"/>
    </xmlCellPr>
  </singleXmlCell>
  <singleXmlCell id="381" r="H39" connectionId="0">
    <xmlCellPr id="1" uniqueName="P1076180">
      <xmlPr mapId="1" xpath="/TFI-IZD-POD/ISD-GFI-IZD-POD_1000375/P1076180" xmlDataType="decimal"/>
    </xmlCellPr>
  </singleXmlCell>
  <singleXmlCell id="382" r="I39" connectionId="0">
    <xmlCellPr id="1" uniqueName="P1082409">
      <xmlPr mapId="1" xpath="/TFI-IZD-POD/ISD-GFI-IZD-POD_1000375/P1082409" xmlDataType="decimal"/>
    </xmlCellPr>
  </singleXmlCell>
  <singleXmlCell id="383" r="J39" connectionId="0">
    <xmlCellPr id="1" uniqueName="P1076182">
      <xmlPr mapId="1" xpath="/TFI-IZD-POD/ISD-GFI-IZD-POD_1000375/P1076182" xmlDataType="decimal"/>
    </xmlCellPr>
  </singleXmlCell>
  <singleXmlCell id="384" r="K39" connectionId="0">
    <xmlCellPr id="1" uniqueName="P1082411">
      <xmlPr mapId="1" xpath="/TFI-IZD-POD/ISD-GFI-IZD-POD_1000375/P1082411" xmlDataType="decimal"/>
    </xmlCellPr>
  </singleXmlCell>
  <singleXmlCell id="385" r="H40" connectionId="0">
    <xmlCellPr id="1" uniqueName="P1076234">
      <xmlPr mapId="1" xpath="/TFI-IZD-POD/ISD-GFI-IZD-POD_1000375/P1076234" xmlDataType="decimal"/>
    </xmlCellPr>
  </singleXmlCell>
  <singleXmlCell id="386" r="I40" connectionId="0">
    <xmlCellPr id="1" uniqueName="P1082413">
      <xmlPr mapId="1" xpath="/TFI-IZD-POD/ISD-GFI-IZD-POD_1000375/P1082413" xmlDataType="decimal"/>
    </xmlCellPr>
  </singleXmlCell>
  <singleXmlCell id="387" r="J40" connectionId="0">
    <xmlCellPr id="1" uniqueName="P1076236">
      <xmlPr mapId="1" xpath="/TFI-IZD-POD/ISD-GFI-IZD-POD_1000375/P1076236" xmlDataType="decimal"/>
    </xmlCellPr>
  </singleXmlCell>
  <singleXmlCell id="388" r="K40" connectionId="0">
    <xmlCellPr id="1" uniqueName="P1082414">
      <xmlPr mapId="1" xpath="/TFI-IZD-POD/ISD-GFI-IZD-POD_1000375/P1082414" xmlDataType="decimal"/>
    </xmlCellPr>
  </singleXmlCell>
  <singleXmlCell id="389" r="H41" connectionId="0">
    <xmlCellPr id="1" uniqueName="P1076240">
      <xmlPr mapId="1" xpath="/TFI-IZD-POD/ISD-GFI-IZD-POD_1000375/P1076240" xmlDataType="decimal"/>
    </xmlCellPr>
  </singleXmlCell>
  <singleXmlCell id="390" r="I41" connectionId="0">
    <xmlCellPr id="1" uniqueName="P1082421">
      <xmlPr mapId="1" xpath="/TFI-IZD-POD/ISD-GFI-IZD-POD_1000375/P1082421" xmlDataType="decimal"/>
    </xmlCellPr>
  </singleXmlCell>
  <singleXmlCell id="391" r="J41" connectionId="0">
    <xmlCellPr id="1" uniqueName="P1076243">
      <xmlPr mapId="1" xpath="/TFI-IZD-POD/ISD-GFI-IZD-POD_1000375/P1076243" xmlDataType="decimal"/>
    </xmlCellPr>
  </singleXmlCell>
  <singleXmlCell id="392" r="K41" connectionId="0">
    <xmlCellPr id="1" uniqueName="P1082424">
      <xmlPr mapId="1" xpath="/TFI-IZD-POD/ISD-GFI-IZD-POD_1000375/P1082424" xmlDataType="decimal"/>
    </xmlCellPr>
  </singleXmlCell>
  <singleXmlCell id="393" r="H42" connectionId="0">
    <xmlCellPr id="1" uniqueName="P1076245">
      <xmlPr mapId="1" xpath="/TFI-IZD-POD/ISD-GFI-IZD-POD_1000375/P1076245" xmlDataType="decimal"/>
    </xmlCellPr>
  </singleXmlCell>
  <singleXmlCell id="394" r="I42" connectionId="0">
    <xmlCellPr id="1" uniqueName="P1082426">
      <xmlPr mapId="1" xpath="/TFI-IZD-POD/ISD-GFI-IZD-POD_1000375/P1082426" xmlDataType="decimal"/>
    </xmlCellPr>
  </singleXmlCell>
  <singleXmlCell id="395" r="J42" connectionId="0">
    <xmlCellPr id="1" uniqueName="P1076247">
      <xmlPr mapId="1" xpath="/TFI-IZD-POD/ISD-GFI-IZD-POD_1000375/P1076247" xmlDataType="decimal"/>
    </xmlCellPr>
  </singleXmlCell>
  <singleXmlCell id="396" r="K42" connectionId="0">
    <xmlCellPr id="1" uniqueName="P1082427">
      <xmlPr mapId="1" xpath="/TFI-IZD-POD/ISD-GFI-IZD-POD_1000375/P1082427" xmlDataType="decimal"/>
    </xmlCellPr>
  </singleXmlCell>
  <singleXmlCell id="397" r="H43" connectionId="0">
    <xmlCellPr id="1" uniqueName="P1076249">
      <xmlPr mapId="1" xpath="/TFI-IZD-POD/ISD-GFI-IZD-POD_1000375/P1076249" xmlDataType="decimal"/>
    </xmlCellPr>
  </singleXmlCell>
  <singleXmlCell id="398" r="I43" connectionId="0">
    <xmlCellPr id="1" uniqueName="P1082431">
      <xmlPr mapId="1" xpath="/TFI-IZD-POD/ISD-GFI-IZD-POD_1000375/P1082431" xmlDataType="decimal"/>
    </xmlCellPr>
  </singleXmlCell>
  <singleXmlCell id="399" r="J43" connectionId="0">
    <xmlCellPr id="1" uniqueName="P1076251">
      <xmlPr mapId="1" xpath="/TFI-IZD-POD/ISD-GFI-IZD-POD_1000375/P1076251" xmlDataType="decimal"/>
    </xmlCellPr>
  </singleXmlCell>
  <singleXmlCell id="400" r="K43" connectionId="0">
    <xmlCellPr id="1" uniqueName="P1082432">
      <xmlPr mapId="1" xpath="/TFI-IZD-POD/ISD-GFI-IZD-POD_1000375/P1082432" xmlDataType="decimal"/>
    </xmlCellPr>
  </singleXmlCell>
  <singleXmlCell id="401" r="H44" connectionId="0">
    <xmlCellPr id="1" uniqueName="P1076253">
      <xmlPr mapId="1" xpath="/TFI-IZD-POD/ISD-GFI-IZD-POD_1000375/P1076253" xmlDataType="decimal"/>
    </xmlCellPr>
  </singleXmlCell>
  <singleXmlCell id="402" r="I44" connectionId="0">
    <xmlCellPr id="1" uniqueName="P1082434">
      <xmlPr mapId="1" xpath="/TFI-IZD-POD/ISD-GFI-IZD-POD_1000375/P1082434" xmlDataType="decimal"/>
    </xmlCellPr>
  </singleXmlCell>
  <singleXmlCell id="403" r="J44" connectionId="0">
    <xmlCellPr id="1" uniqueName="P1076255">
      <xmlPr mapId="1" xpath="/TFI-IZD-POD/ISD-GFI-IZD-POD_1000375/P1076255" xmlDataType="decimal"/>
    </xmlCellPr>
  </singleXmlCell>
  <singleXmlCell id="404" r="K44" connectionId="0">
    <xmlCellPr id="1" uniqueName="P1082436">
      <xmlPr mapId="1" xpath="/TFI-IZD-POD/ISD-GFI-IZD-POD_1000375/P1082436" xmlDataType="decimal"/>
    </xmlCellPr>
  </singleXmlCell>
  <singleXmlCell id="405" r="H45" connectionId="0">
    <xmlCellPr id="1" uniqueName="P1076257">
      <xmlPr mapId="1" xpath="/TFI-IZD-POD/ISD-GFI-IZD-POD_1000375/P1076257" xmlDataType="decimal"/>
    </xmlCellPr>
  </singleXmlCell>
  <singleXmlCell id="406" r="I45" connectionId="0">
    <xmlCellPr id="1" uniqueName="P1082438">
      <xmlPr mapId="1" xpath="/TFI-IZD-POD/ISD-GFI-IZD-POD_1000375/P1082438" xmlDataType="decimal"/>
    </xmlCellPr>
  </singleXmlCell>
  <singleXmlCell id="407" r="J45" connectionId="0">
    <xmlCellPr id="1" uniqueName="P1076259">
      <xmlPr mapId="1" xpath="/TFI-IZD-POD/ISD-GFI-IZD-POD_1000375/P1076259" xmlDataType="decimal"/>
    </xmlCellPr>
  </singleXmlCell>
  <singleXmlCell id="408" r="K45" connectionId="0">
    <xmlCellPr id="1" uniqueName="P1082439">
      <xmlPr mapId="1" xpath="/TFI-IZD-POD/ISD-GFI-IZD-POD_1000375/P1082439" xmlDataType="decimal"/>
    </xmlCellPr>
  </singleXmlCell>
  <singleXmlCell id="409" r="H46" connectionId="0">
    <xmlCellPr id="1" uniqueName="P1076262">
      <xmlPr mapId="1" xpath="/TFI-IZD-POD/ISD-GFI-IZD-POD_1000375/P1076262" xmlDataType="decimal"/>
    </xmlCellPr>
  </singleXmlCell>
  <singleXmlCell id="410" r="I46" connectionId="0">
    <xmlCellPr id="1" uniqueName="P1082441">
      <xmlPr mapId="1" xpath="/TFI-IZD-POD/ISD-GFI-IZD-POD_1000375/P1082441" xmlDataType="decimal"/>
    </xmlCellPr>
  </singleXmlCell>
  <singleXmlCell id="411" r="J46" connectionId="0">
    <xmlCellPr id="1" uniqueName="P1076264">
      <xmlPr mapId="1" xpath="/TFI-IZD-POD/ISD-GFI-IZD-POD_1000375/P1076264" xmlDataType="decimal"/>
    </xmlCellPr>
  </singleXmlCell>
  <singleXmlCell id="412" r="K46" connectionId="0">
    <xmlCellPr id="1" uniqueName="P1082443">
      <xmlPr mapId="1" xpath="/TFI-IZD-POD/ISD-GFI-IZD-POD_1000375/P1082443" xmlDataType="decimal"/>
    </xmlCellPr>
  </singleXmlCell>
  <singleXmlCell id="413" r="H47" connectionId="0">
    <xmlCellPr id="1" uniqueName="P1076274">
      <xmlPr mapId="1" xpath="/TFI-IZD-POD/ISD-GFI-IZD-POD_1000375/P1076274" xmlDataType="decimal"/>
    </xmlCellPr>
  </singleXmlCell>
  <singleXmlCell id="414" r="I47" connectionId="0">
    <xmlCellPr id="1" uniqueName="P1082444">
      <xmlPr mapId="1" xpath="/TFI-IZD-POD/ISD-GFI-IZD-POD_1000375/P1082444" xmlDataType="decimal"/>
    </xmlCellPr>
  </singleXmlCell>
  <singleXmlCell id="415" r="J47" connectionId="0">
    <xmlCellPr id="1" uniqueName="P1076276">
      <xmlPr mapId="1" xpath="/TFI-IZD-POD/ISD-GFI-IZD-POD_1000375/P1076276" xmlDataType="decimal"/>
    </xmlCellPr>
  </singleXmlCell>
  <singleXmlCell id="416" r="K47" connectionId="0">
    <xmlCellPr id="1" uniqueName="P1082446">
      <xmlPr mapId="1" xpath="/TFI-IZD-POD/ISD-GFI-IZD-POD_1000375/P1082446" xmlDataType="decimal"/>
    </xmlCellPr>
  </singleXmlCell>
  <singleXmlCell id="417" r="H48" connectionId="0">
    <xmlCellPr id="1" uniqueName="P1076278">
      <xmlPr mapId="1" xpath="/TFI-IZD-POD/ISD-GFI-IZD-POD_1000375/P1076278" xmlDataType="decimal"/>
    </xmlCellPr>
  </singleXmlCell>
  <singleXmlCell id="418" r="I48" connectionId="0">
    <xmlCellPr id="1" uniqueName="P1082448">
      <xmlPr mapId="1" xpath="/TFI-IZD-POD/ISD-GFI-IZD-POD_1000375/P1082448" xmlDataType="decimal"/>
    </xmlCellPr>
  </singleXmlCell>
  <singleXmlCell id="419" r="J48" connectionId="0">
    <xmlCellPr id="1" uniqueName="P1076280">
      <xmlPr mapId="1" xpath="/TFI-IZD-POD/ISD-GFI-IZD-POD_1000375/P1076280" xmlDataType="decimal"/>
    </xmlCellPr>
  </singleXmlCell>
  <singleXmlCell id="420" r="K48" connectionId="0">
    <xmlCellPr id="1" uniqueName="P1082449">
      <xmlPr mapId="1" xpath="/TFI-IZD-POD/ISD-GFI-IZD-POD_1000375/P1082449" xmlDataType="decimal"/>
    </xmlCellPr>
  </singleXmlCell>
  <singleXmlCell id="421" r="H49" connectionId="0">
    <xmlCellPr id="1" uniqueName="P1076281">
      <xmlPr mapId="1" xpath="/TFI-IZD-POD/ISD-GFI-IZD-POD_1000375/P1076281" xmlDataType="decimal"/>
    </xmlCellPr>
  </singleXmlCell>
  <singleXmlCell id="422" r="I49" connectionId="0">
    <xmlCellPr id="1" uniqueName="P1082451">
      <xmlPr mapId="1" xpath="/TFI-IZD-POD/ISD-GFI-IZD-POD_1000375/P1082451" xmlDataType="decimal"/>
    </xmlCellPr>
  </singleXmlCell>
  <singleXmlCell id="423" r="J49" connectionId="0">
    <xmlCellPr id="1" uniqueName="P1076282">
      <xmlPr mapId="1" xpath="/TFI-IZD-POD/ISD-GFI-IZD-POD_1000375/P1076282" xmlDataType="decimal"/>
    </xmlCellPr>
  </singleXmlCell>
  <singleXmlCell id="424" r="K49" connectionId="0">
    <xmlCellPr id="1" uniqueName="P1082452">
      <xmlPr mapId="1" xpath="/TFI-IZD-POD/ISD-GFI-IZD-POD_1000375/P1082452" xmlDataType="decimal"/>
    </xmlCellPr>
  </singleXmlCell>
  <singleXmlCell id="425" r="H50" connectionId="0">
    <xmlCellPr id="1" uniqueName="P1076283">
      <xmlPr mapId="1" xpath="/TFI-IZD-POD/ISD-GFI-IZD-POD_1000375/P1076283" xmlDataType="decimal"/>
    </xmlCellPr>
  </singleXmlCell>
  <singleXmlCell id="426" r="I50" connectionId="0">
    <xmlCellPr id="1" uniqueName="P1082454">
      <xmlPr mapId="1" xpath="/TFI-IZD-POD/ISD-GFI-IZD-POD_1000375/P1082454" xmlDataType="decimal"/>
    </xmlCellPr>
  </singleXmlCell>
  <singleXmlCell id="427" r="J50" connectionId="0">
    <xmlCellPr id="1" uniqueName="P1076284">
      <xmlPr mapId="1" xpath="/TFI-IZD-POD/ISD-GFI-IZD-POD_1000375/P1076284" xmlDataType="decimal"/>
    </xmlCellPr>
  </singleXmlCell>
  <singleXmlCell id="428" r="K50" connectionId="0">
    <xmlCellPr id="1" uniqueName="P1082456">
      <xmlPr mapId="1" xpath="/TFI-IZD-POD/ISD-GFI-IZD-POD_1000375/P1082456" xmlDataType="decimal"/>
    </xmlCellPr>
  </singleXmlCell>
  <singleXmlCell id="429" r="H51" connectionId="0">
    <xmlCellPr id="1" uniqueName="P1076285">
      <xmlPr mapId="1" xpath="/TFI-IZD-POD/ISD-GFI-IZD-POD_1000375/P1076285" xmlDataType="decimal"/>
    </xmlCellPr>
  </singleXmlCell>
  <singleXmlCell id="430" r="I51" connectionId="0">
    <xmlCellPr id="1" uniqueName="P1082457">
      <xmlPr mapId="1" xpath="/TFI-IZD-POD/ISD-GFI-IZD-POD_1000375/P1082457" xmlDataType="decimal"/>
    </xmlCellPr>
  </singleXmlCell>
  <singleXmlCell id="431" r="J51" connectionId="0">
    <xmlCellPr id="1" uniqueName="P1076286">
      <xmlPr mapId="1" xpath="/TFI-IZD-POD/ISD-GFI-IZD-POD_1000375/P1076286" xmlDataType="decimal"/>
    </xmlCellPr>
  </singleXmlCell>
  <singleXmlCell id="432" r="K51" connectionId="0">
    <xmlCellPr id="1" uniqueName="P1082459">
      <xmlPr mapId="1" xpath="/TFI-IZD-POD/ISD-GFI-IZD-POD_1000375/P1082459" xmlDataType="decimal"/>
    </xmlCellPr>
  </singleXmlCell>
  <singleXmlCell id="433" r="H52" connectionId="0">
    <xmlCellPr id="1" uniqueName="P1076287">
      <xmlPr mapId="1" xpath="/TFI-IZD-POD/ISD-GFI-IZD-POD_1000375/P1076287" xmlDataType="decimal"/>
    </xmlCellPr>
  </singleXmlCell>
  <singleXmlCell id="434" r="I52" connectionId="0">
    <xmlCellPr id="1" uniqueName="P1082476">
      <xmlPr mapId="1" xpath="/TFI-IZD-POD/ISD-GFI-IZD-POD_1000375/P1082476" xmlDataType="decimal"/>
    </xmlCellPr>
  </singleXmlCell>
  <singleXmlCell id="435" r="J52" connectionId="0">
    <xmlCellPr id="1" uniqueName="P1076288">
      <xmlPr mapId="1" xpath="/TFI-IZD-POD/ISD-GFI-IZD-POD_1000375/P1076288" xmlDataType="decimal"/>
    </xmlCellPr>
  </singleXmlCell>
  <singleXmlCell id="436" r="K52" connectionId="0">
    <xmlCellPr id="1" uniqueName="P1082478">
      <xmlPr mapId="1" xpath="/TFI-IZD-POD/ISD-GFI-IZD-POD_1000375/P1082478" xmlDataType="decimal"/>
    </xmlCellPr>
  </singleXmlCell>
  <singleXmlCell id="437" r="H53" connectionId="0">
    <xmlCellPr id="1" uniqueName="P1076289">
      <xmlPr mapId="1" xpath="/TFI-IZD-POD/ISD-GFI-IZD-POD_1000375/P1076289" xmlDataType="decimal"/>
    </xmlCellPr>
  </singleXmlCell>
  <singleXmlCell id="438" r="I53" connectionId="0">
    <xmlCellPr id="1" uniqueName="P1082479">
      <xmlPr mapId="1" xpath="/TFI-IZD-POD/ISD-GFI-IZD-POD_1000375/P1082479" xmlDataType="decimal"/>
    </xmlCellPr>
  </singleXmlCell>
  <singleXmlCell id="439" r="J53" connectionId="0">
    <xmlCellPr id="1" uniqueName="P1076291">
      <xmlPr mapId="1" xpath="/TFI-IZD-POD/ISD-GFI-IZD-POD_1000375/P1076291" xmlDataType="decimal"/>
    </xmlCellPr>
  </singleXmlCell>
  <singleXmlCell id="440" r="K53" connectionId="0">
    <xmlCellPr id="1" uniqueName="P1082481">
      <xmlPr mapId="1" xpath="/TFI-IZD-POD/ISD-GFI-IZD-POD_1000375/P1082481" xmlDataType="decimal"/>
    </xmlCellPr>
  </singleXmlCell>
  <singleXmlCell id="441" r="H54" connectionId="0">
    <xmlCellPr id="1" uniqueName="P1076293">
      <xmlPr mapId="1" xpath="/TFI-IZD-POD/ISD-GFI-IZD-POD_1000375/P1076293" xmlDataType="decimal"/>
    </xmlCellPr>
  </singleXmlCell>
  <singleXmlCell id="442" r="I54" connectionId="0">
    <xmlCellPr id="1" uniqueName="P1082483">
      <xmlPr mapId="1" xpath="/TFI-IZD-POD/ISD-GFI-IZD-POD_1000375/P1082483" xmlDataType="decimal"/>
    </xmlCellPr>
  </singleXmlCell>
  <singleXmlCell id="443" r="J54" connectionId="0">
    <xmlCellPr id="1" uniqueName="P1076295">
      <xmlPr mapId="1" xpath="/TFI-IZD-POD/ISD-GFI-IZD-POD_1000375/P1076295" xmlDataType="decimal"/>
    </xmlCellPr>
  </singleXmlCell>
  <singleXmlCell id="444" r="K54" connectionId="0">
    <xmlCellPr id="1" uniqueName="P1082485">
      <xmlPr mapId="1" xpath="/TFI-IZD-POD/ISD-GFI-IZD-POD_1000375/P1082485" xmlDataType="decimal"/>
    </xmlCellPr>
  </singleXmlCell>
  <singleXmlCell id="445" r="H55" connectionId="0">
    <xmlCellPr id="1" uniqueName="P1076297">
      <xmlPr mapId="1" xpath="/TFI-IZD-POD/ISD-GFI-IZD-POD_1000375/P1076297" xmlDataType="decimal"/>
    </xmlCellPr>
  </singleXmlCell>
  <singleXmlCell id="446" r="I55" connectionId="0">
    <xmlCellPr id="1" uniqueName="P1082486">
      <xmlPr mapId="1" xpath="/TFI-IZD-POD/ISD-GFI-IZD-POD_1000375/P1082486" xmlDataType="decimal"/>
    </xmlCellPr>
  </singleXmlCell>
  <singleXmlCell id="447" r="J55" connectionId="0">
    <xmlCellPr id="1" uniqueName="P1076299">
      <xmlPr mapId="1" xpath="/TFI-IZD-POD/ISD-GFI-IZD-POD_1000375/P1076299" xmlDataType="decimal"/>
    </xmlCellPr>
  </singleXmlCell>
  <singleXmlCell id="448" r="K55" connectionId="0">
    <xmlCellPr id="1" uniqueName="P1082489">
      <xmlPr mapId="1" xpath="/TFI-IZD-POD/ISD-GFI-IZD-POD_1000375/P1082489" xmlDataType="decimal"/>
    </xmlCellPr>
  </singleXmlCell>
  <singleXmlCell id="449" r="H56" connectionId="0">
    <xmlCellPr id="1" uniqueName="P1076301">
      <xmlPr mapId="1" xpath="/TFI-IZD-POD/ISD-GFI-IZD-POD_1000375/P1076301" xmlDataType="decimal"/>
    </xmlCellPr>
  </singleXmlCell>
  <singleXmlCell id="450" r="I56" connectionId="0">
    <xmlCellPr id="1" uniqueName="P1082491">
      <xmlPr mapId="1" xpath="/TFI-IZD-POD/ISD-GFI-IZD-POD_1000375/P1082491" xmlDataType="decimal"/>
    </xmlCellPr>
  </singleXmlCell>
  <singleXmlCell id="451" r="J56" connectionId="0">
    <xmlCellPr id="1" uniqueName="P1076303">
      <xmlPr mapId="1" xpath="/TFI-IZD-POD/ISD-GFI-IZD-POD_1000375/P1076303" xmlDataType="decimal"/>
    </xmlCellPr>
  </singleXmlCell>
  <singleXmlCell id="452" r="K56" connectionId="0">
    <xmlCellPr id="1" uniqueName="P1082492">
      <xmlPr mapId="1" xpath="/TFI-IZD-POD/ISD-GFI-IZD-POD_1000375/P1082492" xmlDataType="decimal"/>
    </xmlCellPr>
  </singleXmlCell>
  <singleXmlCell id="453" r="H57" connectionId="0">
    <xmlCellPr id="1" uniqueName="P1076315">
      <xmlPr mapId="1" xpath="/TFI-IZD-POD/ISD-GFI-IZD-POD_1000375/P1076315" xmlDataType="decimal"/>
    </xmlCellPr>
  </singleXmlCell>
  <singleXmlCell id="454" r="I57" connectionId="0">
    <xmlCellPr id="1" uniqueName="P1082494">
      <xmlPr mapId="1" xpath="/TFI-IZD-POD/ISD-GFI-IZD-POD_1000375/P1082494" xmlDataType="decimal"/>
    </xmlCellPr>
  </singleXmlCell>
  <singleXmlCell id="455" r="J57" connectionId="0">
    <xmlCellPr id="1" uniqueName="P1076317">
      <xmlPr mapId="1" xpath="/TFI-IZD-POD/ISD-GFI-IZD-POD_1000375/P1076317" xmlDataType="decimal"/>
    </xmlCellPr>
  </singleXmlCell>
  <singleXmlCell id="456" r="K57" connectionId="0">
    <xmlCellPr id="1" uniqueName="P1082495">
      <xmlPr mapId="1" xpath="/TFI-IZD-POD/ISD-GFI-IZD-POD_1000375/P1082495" xmlDataType="decimal"/>
    </xmlCellPr>
  </singleXmlCell>
  <singleXmlCell id="457" r="H58" connectionId="0">
    <xmlCellPr id="1" uniqueName="P1076322">
      <xmlPr mapId="1" xpath="/TFI-IZD-POD/ISD-GFI-IZD-POD_1000375/P1076322" xmlDataType="decimal"/>
    </xmlCellPr>
  </singleXmlCell>
  <singleXmlCell id="458" r="I58" connectionId="0">
    <xmlCellPr id="1" uniqueName="P1082496">
      <xmlPr mapId="1" xpath="/TFI-IZD-POD/ISD-GFI-IZD-POD_1000375/P1082496" xmlDataType="decimal"/>
    </xmlCellPr>
  </singleXmlCell>
  <singleXmlCell id="459" r="J58" connectionId="0">
    <xmlCellPr id="1" uniqueName="P1076324">
      <xmlPr mapId="1" xpath="/TFI-IZD-POD/ISD-GFI-IZD-POD_1000375/P1076324" xmlDataType="decimal"/>
    </xmlCellPr>
  </singleXmlCell>
  <singleXmlCell id="460" r="K58" connectionId="0">
    <xmlCellPr id="1" uniqueName="P1082499">
      <xmlPr mapId="1" xpath="/TFI-IZD-POD/ISD-GFI-IZD-POD_1000375/P1082499" xmlDataType="decimal"/>
    </xmlCellPr>
  </singleXmlCell>
  <singleXmlCell id="461" r="H59" connectionId="0">
    <xmlCellPr id="1" uniqueName="P1076326">
      <xmlPr mapId="1" xpath="/TFI-IZD-POD/ISD-GFI-IZD-POD_1000375/P1076326" xmlDataType="decimal"/>
    </xmlCellPr>
  </singleXmlCell>
  <singleXmlCell id="462" r="I59" connectionId="0">
    <xmlCellPr id="1" uniqueName="P1082500">
      <xmlPr mapId="1" xpath="/TFI-IZD-POD/ISD-GFI-IZD-POD_1000375/P1082500" xmlDataType="decimal"/>
    </xmlCellPr>
  </singleXmlCell>
  <singleXmlCell id="463" r="J59" connectionId="0">
    <xmlCellPr id="1" uniqueName="P1076330">
      <xmlPr mapId="1" xpath="/TFI-IZD-POD/ISD-GFI-IZD-POD_1000375/P1076330" xmlDataType="decimal"/>
    </xmlCellPr>
  </singleXmlCell>
  <singleXmlCell id="464" r="K59" connectionId="0">
    <xmlCellPr id="1" uniqueName="P1082502">
      <xmlPr mapId="1" xpath="/TFI-IZD-POD/ISD-GFI-IZD-POD_1000375/P1082502" xmlDataType="decimal"/>
    </xmlCellPr>
  </singleXmlCell>
  <singleXmlCell id="465" r="H60" connectionId="0">
    <xmlCellPr id="1" uniqueName="P1076331">
      <xmlPr mapId="1" xpath="/TFI-IZD-POD/ISD-GFI-IZD-POD_1000375/P1076331" xmlDataType="decimal"/>
    </xmlCellPr>
  </singleXmlCell>
  <singleXmlCell id="466" r="I60" connectionId="0">
    <xmlCellPr id="1" uniqueName="P1082504">
      <xmlPr mapId="1" xpath="/TFI-IZD-POD/ISD-GFI-IZD-POD_1000375/P1082504" xmlDataType="decimal"/>
    </xmlCellPr>
  </singleXmlCell>
  <singleXmlCell id="467" r="J60" connectionId="0">
    <xmlCellPr id="1" uniqueName="P1076332">
      <xmlPr mapId="1" xpath="/TFI-IZD-POD/ISD-GFI-IZD-POD_1000375/P1076332" xmlDataType="decimal"/>
    </xmlCellPr>
  </singleXmlCell>
  <singleXmlCell id="468" r="K60" connectionId="0">
    <xmlCellPr id="1" uniqueName="P1082506">
      <xmlPr mapId="1" xpath="/TFI-IZD-POD/ISD-GFI-IZD-POD_1000375/P1082506" xmlDataType="decimal"/>
    </xmlCellPr>
  </singleXmlCell>
  <singleXmlCell id="469" r="H61" connectionId="0">
    <xmlCellPr id="1" uniqueName="P1076333">
      <xmlPr mapId="1" xpath="/TFI-IZD-POD/ISD-GFI-IZD-POD_1000375/P1076333" xmlDataType="decimal"/>
    </xmlCellPr>
  </singleXmlCell>
  <singleXmlCell id="470" r="I61" connectionId="0">
    <xmlCellPr id="1" uniqueName="P1082508">
      <xmlPr mapId="1" xpath="/TFI-IZD-POD/ISD-GFI-IZD-POD_1000375/P1082508" xmlDataType="decimal"/>
    </xmlCellPr>
  </singleXmlCell>
  <singleXmlCell id="471" r="J61" connectionId="0">
    <xmlCellPr id="1" uniqueName="P1076334">
      <xmlPr mapId="1" xpath="/TFI-IZD-POD/ISD-GFI-IZD-POD_1000375/P1076334" xmlDataType="decimal"/>
    </xmlCellPr>
  </singleXmlCell>
  <singleXmlCell id="472" r="K61" connectionId="0">
    <xmlCellPr id="1" uniqueName="P1082509">
      <xmlPr mapId="1" xpath="/TFI-IZD-POD/ISD-GFI-IZD-POD_1000375/P1082509" xmlDataType="decimal"/>
    </xmlCellPr>
  </singleXmlCell>
  <singleXmlCell id="473" r="H62" connectionId="0">
    <xmlCellPr id="1" uniqueName="P1076335">
      <xmlPr mapId="1" xpath="/TFI-IZD-POD/ISD-GFI-IZD-POD_1000375/P1076335" xmlDataType="decimal"/>
    </xmlCellPr>
  </singleXmlCell>
  <singleXmlCell id="474" r="I62" connectionId="0">
    <xmlCellPr id="1" uniqueName="P1082511">
      <xmlPr mapId="1" xpath="/TFI-IZD-POD/ISD-GFI-IZD-POD_1000375/P1082511" xmlDataType="decimal"/>
    </xmlCellPr>
  </singleXmlCell>
  <singleXmlCell id="475" r="J62" connectionId="0">
    <xmlCellPr id="1" uniqueName="P1076336">
      <xmlPr mapId="1" xpath="/TFI-IZD-POD/ISD-GFI-IZD-POD_1000375/P1076336" xmlDataType="decimal"/>
    </xmlCellPr>
  </singleXmlCell>
  <singleXmlCell id="476" r="K62" connectionId="0">
    <xmlCellPr id="1" uniqueName="P1082513">
      <xmlPr mapId="1" xpath="/TFI-IZD-POD/ISD-GFI-IZD-POD_1000375/P1082513" xmlDataType="decimal"/>
    </xmlCellPr>
  </singleXmlCell>
  <singleXmlCell id="477" r="H63" connectionId="0">
    <xmlCellPr id="1" uniqueName="P1076337">
      <xmlPr mapId="1" xpath="/TFI-IZD-POD/ISD-GFI-IZD-POD_1000375/P1076337" xmlDataType="decimal"/>
    </xmlCellPr>
  </singleXmlCell>
  <singleXmlCell id="478" r="I63" connectionId="0">
    <xmlCellPr id="1" uniqueName="P1082515">
      <xmlPr mapId="1" xpath="/TFI-IZD-POD/ISD-GFI-IZD-POD_1000375/P1082515" xmlDataType="decimal"/>
    </xmlCellPr>
  </singleXmlCell>
  <singleXmlCell id="479" r="J63" connectionId="0">
    <xmlCellPr id="1" uniqueName="P1076338">
      <xmlPr mapId="1" xpath="/TFI-IZD-POD/ISD-GFI-IZD-POD_1000375/P1076338" xmlDataType="decimal"/>
    </xmlCellPr>
  </singleXmlCell>
  <singleXmlCell id="480" r="K63" connectionId="0">
    <xmlCellPr id="1" uniqueName="P1082517">
      <xmlPr mapId="1" xpath="/TFI-IZD-POD/ISD-GFI-IZD-POD_1000375/P1082517" xmlDataType="decimal"/>
    </xmlCellPr>
  </singleXmlCell>
  <singleXmlCell id="481" r="H64" connectionId="0">
    <xmlCellPr id="1" uniqueName="P1076339">
      <xmlPr mapId="1" xpath="/TFI-IZD-POD/ISD-GFI-IZD-POD_1000375/P1076339" xmlDataType="decimal"/>
    </xmlCellPr>
  </singleXmlCell>
  <singleXmlCell id="482" r="I64" connectionId="0">
    <xmlCellPr id="1" uniqueName="P1082518">
      <xmlPr mapId="1" xpath="/TFI-IZD-POD/ISD-GFI-IZD-POD_1000375/P1082518" xmlDataType="decimal"/>
    </xmlCellPr>
  </singleXmlCell>
  <singleXmlCell id="483" r="J64" connectionId="0">
    <xmlCellPr id="1" uniqueName="P1076340">
      <xmlPr mapId="1" xpath="/TFI-IZD-POD/ISD-GFI-IZD-POD_1000375/P1076340" xmlDataType="decimal"/>
    </xmlCellPr>
  </singleXmlCell>
  <singleXmlCell id="484" r="K64" connectionId="0">
    <xmlCellPr id="1" uniqueName="P1082520">
      <xmlPr mapId="1" xpath="/TFI-IZD-POD/ISD-GFI-IZD-POD_1000375/P1082520" xmlDataType="decimal"/>
    </xmlCellPr>
  </singleXmlCell>
  <singleXmlCell id="485" r="H65" connectionId="0">
    <xmlCellPr id="1" uniqueName="P1076341">
      <xmlPr mapId="1" xpath="/TFI-IZD-POD/ISD-GFI-IZD-POD_1000375/P1076341" xmlDataType="decimal"/>
    </xmlCellPr>
  </singleXmlCell>
  <singleXmlCell id="486" r="I65" connectionId="0">
    <xmlCellPr id="1" uniqueName="P1082522">
      <xmlPr mapId="1" xpath="/TFI-IZD-POD/ISD-GFI-IZD-POD_1000375/P1082522" xmlDataType="decimal"/>
    </xmlCellPr>
  </singleXmlCell>
  <singleXmlCell id="487" r="J65" connectionId="0">
    <xmlCellPr id="1" uniqueName="P1076342">
      <xmlPr mapId="1" xpath="/TFI-IZD-POD/ISD-GFI-IZD-POD_1000375/P1076342" xmlDataType="decimal"/>
    </xmlCellPr>
  </singleXmlCell>
  <singleXmlCell id="488" r="K65" connectionId="0">
    <xmlCellPr id="1" uniqueName="P1082524">
      <xmlPr mapId="1" xpath="/TFI-IZD-POD/ISD-GFI-IZD-POD_1000375/P1082524" xmlDataType="decimal"/>
    </xmlCellPr>
  </singleXmlCell>
  <singleXmlCell id="489" r="H66" connectionId="0">
    <xmlCellPr id="1" uniqueName="P1076343">
      <xmlPr mapId="1" xpath="/TFI-IZD-POD/ISD-GFI-IZD-POD_1000375/P1076343" xmlDataType="decimal"/>
    </xmlCellPr>
  </singleXmlCell>
  <singleXmlCell id="490" r="I66" connectionId="0">
    <xmlCellPr id="1" uniqueName="P1082526">
      <xmlPr mapId="1" xpath="/TFI-IZD-POD/ISD-GFI-IZD-POD_1000375/P1082526" xmlDataType="decimal"/>
    </xmlCellPr>
  </singleXmlCell>
  <singleXmlCell id="491" r="J66" connectionId="0">
    <xmlCellPr id="1" uniqueName="P1076344">
      <xmlPr mapId="1" xpath="/TFI-IZD-POD/ISD-GFI-IZD-POD_1000375/P1076344" xmlDataType="decimal"/>
    </xmlCellPr>
  </singleXmlCell>
  <singleXmlCell id="492" r="K66" connectionId="0">
    <xmlCellPr id="1" uniqueName="P1082531">
      <xmlPr mapId="1" xpath="/TFI-IZD-POD/ISD-GFI-IZD-POD_1000375/P1082531" xmlDataType="decimal"/>
    </xmlCellPr>
  </singleXmlCell>
  <singleXmlCell id="493" r="H67" connectionId="0">
    <xmlCellPr id="1" uniqueName="P1076345">
      <xmlPr mapId="1" xpath="/TFI-IZD-POD/ISD-GFI-IZD-POD_1000375/P1076345" xmlDataType="decimal"/>
    </xmlCellPr>
  </singleXmlCell>
  <singleXmlCell id="494" r="I67" connectionId="0">
    <xmlCellPr id="1" uniqueName="P1082534">
      <xmlPr mapId="1" xpath="/TFI-IZD-POD/ISD-GFI-IZD-POD_1000375/P1082534" xmlDataType="decimal"/>
    </xmlCellPr>
  </singleXmlCell>
  <singleXmlCell id="495" r="J67" connectionId="0">
    <xmlCellPr id="1" uniqueName="P1076346">
      <xmlPr mapId="1" xpath="/TFI-IZD-POD/ISD-GFI-IZD-POD_1000375/P1076346" xmlDataType="decimal"/>
    </xmlCellPr>
  </singleXmlCell>
  <singleXmlCell id="496" r="K67" connectionId="0">
    <xmlCellPr id="1" uniqueName="P1082535">
      <xmlPr mapId="1" xpath="/TFI-IZD-POD/ISD-GFI-IZD-POD_1000375/P1082535" xmlDataType="decimal"/>
    </xmlCellPr>
  </singleXmlCell>
  <singleXmlCell id="497" r="H68" connectionId="0">
    <xmlCellPr id="1" uniqueName="P1076347">
      <xmlPr mapId="1" xpath="/TFI-IZD-POD/ISD-GFI-IZD-POD_1000375/P1076347" xmlDataType="decimal"/>
    </xmlCellPr>
  </singleXmlCell>
  <singleXmlCell id="498" r="I68" connectionId="0">
    <xmlCellPr id="1" uniqueName="P1082536">
      <xmlPr mapId="1" xpath="/TFI-IZD-POD/ISD-GFI-IZD-POD_1000375/P1082536" xmlDataType="decimal"/>
    </xmlCellPr>
  </singleXmlCell>
  <singleXmlCell id="499" r="J68" connectionId="0">
    <xmlCellPr id="1" uniqueName="P1076348">
      <xmlPr mapId="1" xpath="/TFI-IZD-POD/ISD-GFI-IZD-POD_1000375/P1076348" xmlDataType="decimal"/>
    </xmlCellPr>
  </singleXmlCell>
  <singleXmlCell id="500" r="K68" connectionId="0">
    <xmlCellPr id="1" uniqueName="P1082537">
      <xmlPr mapId="1" xpath="/TFI-IZD-POD/ISD-GFI-IZD-POD_1000375/P1082537" xmlDataType="decimal"/>
    </xmlCellPr>
  </singleXmlCell>
  <singleXmlCell id="501" r="H70" connectionId="0">
    <xmlCellPr id="1" uniqueName="P1076349">
      <xmlPr mapId="1" xpath="/TFI-IZD-POD/ISD-GFI-IZD-POD_1000375/P1076349" xmlDataType="decimal"/>
    </xmlCellPr>
  </singleXmlCell>
  <singleXmlCell id="502" r="I70" connectionId="0">
    <xmlCellPr id="1" uniqueName="P1082538">
      <xmlPr mapId="1" xpath="/TFI-IZD-POD/ISD-GFI-IZD-POD_1000375/P1082538" xmlDataType="decimal"/>
    </xmlCellPr>
  </singleXmlCell>
  <singleXmlCell id="503" r="J70" connectionId="0">
    <xmlCellPr id="1" uniqueName="P1076350">
      <xmlPr mapId="1" xpath="/TFI-IZD-POD/ISD-GFI-IZD-POD_1000375/P1076350" xmlDataType="decimal"/>
    </xmlCellPr>
  </singleXmlCell>
  <singleXmlCell id="504" r="K70" connectionId="0">
    <xmlCellPr id="1" uniqueName="P1082539">
      <xmlPr mapId="1" xpath="/TFI-IZD-POD/ISD-GFI-IZD-POD_1000375/P1082539" xmlDataType="decimal"/>
    </xmlCellPr>
  </singleXmlCell>
  <singleXmlCell id="505" r="H71" connectionId="0">
    <xmlCellPr id="1" uniqueName="P1076351">
      <xmlPr mapId="1" xpath="/TFI-IZD-POD/ISD-GFI-IZD-POD_1000375/P1076351" xmlDataType="decimal"/>
    </xmlCellPr>
  </singleXmlCell>
  <singleXmlCell id="506" r="I71" connectionId="0">
    <xmlCellPr id="1" uniqueName="P1082540">
      <xmlPr mapId="1" xpath="/TFI-IZD-POD/ISD-GFI-IZD-POD_1000375/P1082540" xmlDataType="decimal"/>
    </xmlCellPr>
  </singleXmlCell>
  <singleXmlCell id="507" r="J71" connectionId="0">
    <xmlCellPr id="1" uniqueName="P1076352">
      <xmlPr mapId="1" xpath="/TFI-IZD-POD/ISD-GFI-IZD-POD_1000375/P1076352" xmlDataType="decimal"/>
    </xmlCellPr>
  </singleXmlCell>
  <singleXmlCell id="508" r="K71" connectionId="0">
    <xmlCellPr id="1" uniqueName="P1082541">
      <xmlPr mapId="1" xpath="/TFI-IZD-POD/ISD-GFI-IZD-POD_1000375/P1082541" xmlDataType="decimal"/>
    </xmlCellPr>
  </singleXmlCell>
  <singleXmlCell id="509" r="H72" connectionId="0">
    <xmlCellPr id="1" uniqueName="P1076353">
      <xmlPr mapId="1" xpath="/TFI-IZD-POD/ISD-GFI-IZD-POD_1000375/P1076353" xmlDataType="decimal"/>
    </xmlCellPr>
  </singleXmlCell>
  <singleXmlCell id="510" r="I72" connectionId="0">
    <xmlCellPr id="1" uniqueName="P1082542">
      <xmlPr mapId="1" xpath="/TFI-IZD-POD/ISD-GFI-IZD-POD_1000375/P1082542" xmlDataType="decimal"/>
    </xmlCellPr>
  </singleXmlCell>
  <singleXmlCell id="511" r="J72" connectionId="0">
    <xmlCellPr id="1" uniqueName="P1076354">
      <xmlPr mapId="1" xpath="/TFI-IZD-POD/ISD-GFI-IZD-POD_1000375/P1076354" xmlDataType="decimal"/>
    </xmlCellPr>
  </singleXmlCell>
  <singleXmlCell id="512" r="K72" connectionId="0">
    <xmlCellPr id="1" uniqueName="P1082543">
      <xmlPr mapId="1" xpath="/TFI-IZD-POD/ISD-GFI-IZD-POD_1000375/P1082543" xmlDataType="decimal"/>
    </xmlCellPr>
  </singleXmlCell>
  <singleXmlCell id="513" r="H73" connectionId="0">
    <xmlCellPr id="1" uniqueName="P1076355">
      <xmlPr mapId="1" xpath="/TFI-IZD-POD/ISD-GFI-IZD-POD_1000375/P1076355" xmlDataType="decimal"/>
    </xmlCellPr>
  </singleXmlCell>
  <singleXmlCell id="514" r="I73" connectionId="0">
    <xmlCellPr id="1" uniqueName="P1082544">
      <xmlPr mapId="1" xpath="/TFI-IZD-POD/ISD-GFI-IZD-POD_1000375/P1082544" xmlDataType="decimal"/>
    </xmlCellPr>
  </singleXmlCell>
  <singleXmlCell id="515" r="J73" connectionId="0">
    <xmlCellPr id="1" uniqueName="P1076356">
      <xmlPr mapId="1" xpath="/TFI-IZD-POD/ISD-GFI-IZD-POD_1000375/P1076356" xmlDataType="decimal"/>
    </xmlCellPr>
  </singleXmlCell>
  <singleXmlCell id="516" r="K73" connectionId="0">
    <xmlCellPr id="1" uniqueName="P1082545">
      <xmlPr mapId="1" xpath="/TFI-IZD-POD/ISD-GFI-IZD-POD_1000375/P1082545" xmlDataType="decimal"/>
    </xmlCellPr>
  </singleXmlCell>
  <singleXmlCell id="517" r="H74" connectionId="0">
    <xmlCellPr id="1" uniqueName="P1076357">
      <xmlPr mapId="1" xpath="/TFI-IZD-POD/ISD-GFI-IZD-POD_1000375/P1076357" xmlDataType="decimal"/>
    </xmlCellPr>
  </singleXmlCell>
  <singleXmlCell id="518" r="I74" connectionId="0">
    <xmlCellPr id="1" uniqueName="P1082546">
      <xmlPr mapId="1" xpath="/TFI-IZD-POD/ISD-GFI-IZD-POD_1000375/P1082546" xmlDataType="decimal"/>
    </xmlCellPr>
  </singleXmlCell>
  <singleXmlCell id="519" r="J74" connectionId="0">
    <xmlCellPr id="1" uniqueName="P1076358">
      <xmlPr mapId="1" xpath="/TFI-IZD-POD/ISD-GFI-IZD-POD_1000375/P1076358" xmlDataType="decimal"/>
    </xmlCellPr>
  </singleXmlCell>
  <singleXmlCell id="520" r="K74" connectionId="0">
    <xmlCellPr id="1" uniqueName="P1082547">
      <xmlPr mapId="1" xpath="/TFI-IZD-POD/ISD-GFI-IZD-POD_1000375/P1082547" xmlDataType="decimal"/>
    </xmlCellPr>
  </singleXmlCell>
  <singleXmlCell id="521" r="H75" connectionId="0">
    <xmlCellPr id="1" uniqueName="P1076359">
      <xmlPr mapId="1" xpath="/TFI-IZD-POD/ISD-GFI-IZD-POD_1000375/P1076359" xmlDataType="decimal"/>
    </xmlCellPr>
  </singleXmlCell>
  <singleXmlCell id="522" r="I75" connectionId="0">
    <xmlCellPr id="1" uniqueName="P1082548">
      <xmlPr mapId="1" xpath="/TFI-IZD-POD/ISD-GFI-IZD-POD_1000375/P1082548" xmlDataType="decimal"/>
    </xmlCellPr>
  </singleXmlCell>
  <singleXmlCell id="523" r="J75" connectionId="0">
    <xmlCellPr id="1" uniqueName="P1076360">
      <xmlPr mapId="1" xpath="/TFI-IZD-POD/ISD-GFI-IZD-POD_1000375/P1076360" xmlDataType="decimal"/>
    </xmlCellPr>
  </singleXmlCell>
  <singleXmlCell id="524" r="K75" connectionId="0">
    <xmlCellPr id="1" uniqueName="P1082549">
      <xmlPr mapId="1" xpath="/TFI-IZD-POD/ISD-GFI-IZD-POD_1000375/P1082549" xmlDataType="decimal"/>
    </xmlCellPr>
  </singleXmlCell>
  <singleXmlCell id="525" r="H77" connectionId="0">
    <xmlCellPr id="1" uniqueName="P1076361">
      <xmlPr mapId="1" xpath="/TFI-IZD-POD/ISD-GFI-IZD-POD_1000375/P1076361" xmlDataType="decimal"/>
    </xmlCellPr>
  </singleXmlCell>
  <singleXmlCell id="526" r="I77" connectionId="0">
    <xmlCellPr id="1" uniqueName="P1082551">
      <xmlPr mapId="1" xpath="/TFI-IZD-POD/ISD-GFI-IZD-POD_1000375/P1082551" xmlDataType="decimal"/>
    </xmlCellPr>
  </singleXmlCell>
  <singleXmlCell id="527" r="J77" connectionId="0">
    <xmlCellPr id="1" uniqueName="P1076362">
      <xmlPr mapId="1" xpath="/TFI-IZD-POD/ISD-GFI-IZD-POD_1000375/P1076362" xmlDataType="decimal"/>
    </xmlCellPr>
  </singleXmlCell>
  <singleXmlCell id="528" r="K77" connectionId="0">
    <xmlCellPr id="1" uniqueName="P1082553">
      <xmlPr mapId="1" xpath="/TFI-IZD-POD/ISD-GFI-IZD-POD_1000375/P1082553" xmlDataType="decimal"/>
    </xmlCellPr>
  </singleXmlCell>
  <singleXmlCell id="529" r="H78" connectionId="0">
    <xmlCellPr id="1" uniqueName="P1076363">
      <xmlPr mapId="1" xpath="/TFI-IZD-POD/ISD-GFI-IZD-POD_1000375/P1076363" xmlDataType="decimal"/>
    </xmlCellPr>
  </singleXmlCell>
  <singleXmlCell id="530" r="I78" connectionId="0">
    <xmlCellPr id="1" uniqueName="P1082555">
      <xmlPr mapId="1" xpath="/TFI-IZD-POD/ISD-GFI-IZD-POD_1000375/P1082555" xmlDataType="decimal"/>
    </xmlCellPr>
  </singleXmlCell>
  <singleXmlCell id="531" r="J78" connectionId="0">
    <xmlCellPr id="1" uniqueName="P1076364">
      <xmlPr mapId="1" xpath="/TFI-IZD-POD/ISD-GFI-IZD-POD_1000375/P1076364" xmlDataType="decimal"/>
    </xmlCellPr>
  </singleXmlCell>
  <singleXmlCell id="532" r="K78" connectionId="0">
    <xmlCellPr id="1" uniqueName="P1082556">
      <xmlPr mapId="1" xpath="/TFI-IZD-POD/ISD-GFI-IZD-POD_1000375/P1082556" xmlDataType="decimal"/>
    </xmlCellPr>
  </singleXmlCell>
  <singleXmlCell id="533" r="H79" connectionId="0">
    <xmlCellPr id="1" uniqueName="P1076365">
      <xmlPr mapId="1" xpath="/TFI-IZD-POD/ISD-GFI-IZD-POD_1000375/P1076365" xmlDataType="decimal"/>
    </xmlCellPr>
  </singleXmlCell>
  <singleXmlCell id="534" r="I79" connectionId="0">
    <xmlCellPr id="1" uniqueName="P1082557">
      <xmlPr mapId="1" xpath="/TFI-IZD-POD/ISD-GFI-IZD-POD_1000375/P1082557" xmlDataType="decimal"/>
    </xmlCellPr>
  </singleXmlCell>
  <singleXmlCell id="535" r="J79" connectionId="0">
    <xmlCellPr id="1" uniqueName="P1076366">
      <xmlPr mapId="1" xpath="/TFI-IZD-POD/ISD-GFI-IZD-POD_1000375/P1076366" xmlDataType="decimal"/>
    </xmlCellPr>
  </singleXmlCell>
  <singleXmlCell id="536" r="K79" connectionId="0">
    <xmlCellPr id="1" uniqueName="P1082559">
      <xmlPr mapId="1" xpath="/TFI-IZD-POD/ISD-GFI-IZD-POD_1000375/P1082559" xmlDataType="decimal"/>
    </xmlCellPr>
  </singleXmlCell>
  <singleXmlCell id="537" r="H80" connectionId="0">
    <xmlCellPr id="1" uniqueName="P1076367">
      <xmlPr mapId="1" xpath="/TFI-IZD-POD/ISD-GFI-IZD-POD_1000375/P1076367" xmlDataType="decimal"/>
    </xmlCellPr>
  </singleXmlCell>
  <singleXmlCell id="538" r="I80" connectionId="0">
    <xmlCellPr id="1" uniqueName="P1082560">
      <xmlPr mapId="1" xpath="/TFI-IZD-POD/ISD-GFI-IZD-POD_1000375/P1082560" xmlDataType="decimal"/>
    </xmlCellPr>
  </singleXmlCell>
  <singleXmlCell id="539" r="J80" connectionId="0">
    <xmlCellPr id="1" uniqueName="P1076368">
      <xmlPr mapId="1" xpath="/TFI-IZD-POD/ISD-GFI-IZD-POD_1000375/P1076368" xmlDataType="decimal"/>
    </xmlCellPr>
  </singleXmlCell>
  <singleXmlCell id="540" r="K80" connectionId="0">
    <xmlCellPr id="1" uniqueName="P1082561">
      <xmlPr mapId="1" xpath="/TFI-IZD-POD/ISD-GFI-IZD-POD_1000375/P1082561" xmlDataType="decimal"/>
    </xmlCellPr>
  </singleXmlCell>
  <singleXmlCell id="541" r="H81" connectionId="0">
    <xmlCellPr id="1" uniqueName="P1076369">
      <xmlPr mapId="1" xpath="/TFI-IZD-POD/ISD-GFI-IZD-POD_1000375/P1076369" xmlDataType="decimal"/>
    </xmlCellPr>
  </singleXmlCell>
  <singleXmlCell id="542" r="I81" connectionId="0">
    <xmlCellPr id="1" uniqueName="P1082563">
      <xmlPr mapId="1" xpath="/TFI-IZD-POD/ISD-GFI-IZD-POD_1000375/P1082563" xmlDataType="decimal"/>
    </xmlCellPr>
  </singleXmlCell>
  <singleXmlCell id="543" r="J81" connectionId="0">
    <xmlCellPr id="1" uniqueName="P1076370">
      <xmlPr mapId="1" xpath="/TFI-IZD-POD/ISD-GFI-IZD-POD_1000375/P1076370" xmlDataType="decimal"/>
    </xmlCellPr>
  </singleXmlCell>
  <singleXmlCell id="544" r="K81" connectionId="0">
    <xmlCellPr id="1" uniqueName="P1082565">
      <xmlPr mapId="1" xpath="/TFI-IZD-POD/ISD-GFI-IZD-POD_1000375/P1082565" xmlDataType="decimal"/>
    </xmlCellPr>
  </singleXmlCell>
  <singleXmlCell id="545" r="H82" connectionId="0">
    <xmlCellPr id="1" uniqueName="P1076371">
      <xmlPr mapId="1" xpath="/TFI-IZD-POD/ISD-GFI-IZD-POD_1000375/P1076371" xmlDataType="decimal"/>
    </xmlCellPr>
  </singleXmlCell>
  <singleXmlCell id="546" r="I82" connectionId="0">
    <xmlCellPr id="1" uniqueName="P1082567">
      <xmlPr mapId="1" xpath="/TFI-IZD-POD/ISD-GFI-IZD-POD_1000375/P1082567" xmlDataType="decimal"/>
    </xmlCellPr>
  </singleXmlCell>
  <singleXmlCell id="547" r="J82" connectionId="0">
    <xmlCellPr id="1" uniqueName="P1076372">
      <xmlPr mapId="1" xpath="/TFI-IZD-POD/ISD-GFI-IZD-POD_1000375/P1076372" xmlDataType="decimal"/>
    </xmlCellPr>
  </singleXmlCell>
  <singleXmlCell id="548" r="K82" connectionId="0">
    <xmlCellPr id="1" uniqueName="P1082569">
      <xmlPr mapId="1" xpath="/TFI-IZD-POD/ISD-GFI-IZD-POD_1000375/P1082569" xmlDataType="decimal"/>
    </xmlCellPr>
  </singleXmlCell>
  <singleXmlCell id="549" r="H83" connectionId="0">
    <xmlCellPr id="1" uniqueName="P1076373">
      <xmlPr mapId="1" xpath="/TFI-IZD-POD/ISD-GFI-IZD-POD_1000375/P1076373" xmlDataType="decimal"/>
    </xmlCellPr>
  </singleXmlCell>
  <singleXmlCell id="550" r="I83" connectionId="0">
    <xmlCellPr id="1" uniqueName="P1082571">
      <xmlPr mapId="1" xpath="/TFI-IZD-POD/ISD-GFI-IZD-POD_1000375/P1082571" xmlDataType="decimal"/>
    </xmlCellPr>
  </singleXmlCell>
  <singleXmlCell id="551" r="J83" connectionId="0">
    <xmlCellPr id="1" uniqueName="P1076374">
      <xmlPr mapId="1" xpath="/TFI-IZD-POD/ISD-GFI-IZD-POD_1000375/P1076374" xmlDataType="decimal"/>
    </xmlCellPr>
  </singleXmlCell>
  <singleXmlCell id="552" r="K83" connectionId="0">
    <xmlCellPr id="1" uniqueName="P1082572">
      <xmlPr mapId="1" xpath="/TFI-IZD-POD/ISD-GFI-IZD-POD_1000375/P1082572" xmlDataType="decimal"/>
    </xmlCellPr>
  </singleXmlCell>
  <singleXmlCell id="553" r="H85" connectionId="0">
    <xmlCellPr id="1" uniqueName="P1076375">
      <xmlPr mapId="1" xpath="/TFI-IZD-POD/ISD-GFI-IZD-POD_1000375/P1076375" xmlDataType="decimal"/>
    </xmlCellPr>
  </singleXmlCell>
  <singleXmlCell id="554" r="I85" connectionId="0">
    <xmlCellPr id="1" uniqueName="P1082574">
      <xmlPr mapId="1" xpath="/TFI-IZD-POD/ISD-GFI-IZD-POD_1000375/P1082574" xmlDataType="decimal"/>
    </xmlCellPr>
  </singleXmlCell>
  <singleXmlCell id="555" r="J85" connectionId="0">
    <xmlCellPr id="1" uniqueName="P1076376">
      <xmlPr mapId="1" xpath="/TFI-IZD-POD/ISD-GFI-IZD-POD_1000375/P1076376" xmlDataType="decimal"/>
    </xmlCellPr>
  </singleXmlCell>
  <singleXmlCell id="556" r="K85" connectionId="0">
    <xmlCellPr id="1" uniqueName="P1082575">
      <xmlPr mapId="1" xpath="/TFI-IZD-POD/ISD-GFI-IZD-POD_1000375/P1082575" xmlDataType="decimal"/>
    </xmlCellPr>
  </singleXmlCell>
  <singleXmlCell id="557" r="H86" connectionId="0">
    <xmlCellPr id="1" uniqueName="P1076377">
      <xmlPr mapId="1" xpath="/TFI-IZD-POD/ISD-GFI-IZD-POD_1000375/P1076377" xmlDataType="decimal"/>
    </xmlCellPr>
  </singleXmlCell>
  <singleXmlCell id="558" r="I86" connectionId="0">
    <xmlCellPr id="1" uniqueName="P1082577">
      <xmlPr mapId="1" xpath="/TFI-IZD-POD/ISD-GFI-IZD-POD_1000375/P1082577" xmlDataType="decimal"/>
    </xmlCellPr>
  </singleXmlCell>
  <singleXmlCell id="559" r="J86" connectionId="0">
    <xmlCellPr id="1" uniqueName="P1076378">
      <xmlPr mapId="1" xpath="/TFI-IZD-POD/ISD-GFI-IZD-POD_1000375/P1076378" xmlDataType="decimal"/>
    </xmlCellPr>
  </singleXmlCell>
  <singleXmlCell id="560" r="K86" connectionId="0">
    <xmlCellPr id="1" uniqueName="P1082579">
      <xmlPr mapId="1" xpath="/TFI-IZD-POD/ISD-GFI-IZD-POD_1000375/P1082579" xmlDataType="decimal"/>
    </xmlCellPr>
  </singleXmlCell>
  <singleXmlCell id="561" r="H87" connectionId="0">
    <xmlCellPr id="1" uniqueName="P1076379">
      <xmlPr mapId="1" xpath="/TFI-IZD-POD/ISD-GFI-IZD-POD_1000375/P1076379" xmlDataType="decimal"/>
    </xmlCellPr>
  </singleXmlCell>
  <singleXmlCell id="562" r="I87" connectionId="0">
    <xmlCellPr id="1" uniqueName="P1082581">
      <xmlPr mapId="1" xpath="/TFI-IZD-POD/ISD-GFI-IZD-POD_1000375/P1082581" xmlDataType="decimal"/>
    </xmlCellPr>
  </singleXmlCell>
  <singleXmlCell id="563" r="J87" connectionId="0">
    <xmlCellPr id="1" uniqueName="P1076380">
      <xmlPr mapId="1" xpath="/TFI-IZD-POD/ISD-GFI-IZD-POD_1000375/P1076380" xmlDataType="decimal"/>
    </xmlCellPr>
  </singleXmlCell>
  <singleXmlCell id="564" r="K87" connectionId="0">
    <xmlCellPr id="1" uniqueName="P1082583">
      <xmlPr mapId="1" xpath="/TFI-IZD-POD/ISD-GFI-IZD-POD_1000375/P1082583" xmlDataType="decimal"/>
    </xmlCellPr>
  </singleXmlCell>
  <singleXmlCell id="565" r="H89" connectionId="0">
    <xmlCellPr id="1" uniqueName="P1076381">
      <xmlPr mapId="1" xpath="/TFI-IZD-POD/ISD-GFI-IZD-POD_1000375/P1076381" xmlDataType="decimal"/>
    </xmlCellPr>
  </singleXmlCell>
  <singleXmlCell id="566" r="I89" connectionId="0">
    <xmlCellPr id="1" uniqueName="P1082585">
      <xmlPr mapId="1" xpath="/TFI-IZD-POD/ISD-GFI-IZD-POD_1000375/P1082585" xmlDataType="decimal"/>
    </xmlCellPr>
  </singleXmlCell>
  <singleXmlCell id="567" r="J89" connectionId="0">
    <xmlCellPr id="1" uniqueName="P1076382">
      <xmlPr mapId="1" xpath="/TFI-IZD-POD/ISD-GFI-IZD-POD_1000375/P1076382" xmlDataType="decimal"/>
    </xmlCellPr>
  </singleXmlCell>
  <singleXmlCell id="568" r="K89" connectionId="0">
    <xmlCellPr id="1" uniqueName="P1082586">
      <xmlPr mapId="1" xpath="/TFI-IZD-POD/ISD-GFI-IZD-POD_1000375/P1082586" xmlDataType="decimal"/>
    </xmlCellPr>
  </singleXmlCell>
  <singleXmlCell id="569" r="H90" connectionId="0">
    <xmlCellPr id="1" uniqueName="P1076383">
      <xmlPr mapId="1" xpath="/TFI-IZD-POD/ISD-GFI-IZD-POD_1000375/P1076383" xmlDataType="decimal"/>
    </xmlCellPr>
  </singleXmlCell>
  <singleXmlCell id="570" r="I90" connectionId="0">
    <xmlCellPr id="1" uniqueName="P1082587">
      <xmlPr mapId="1" xpath="/TFI-IZD-POD/ISD-GFI-IZD-POD_1000375/P1082587" xmlDataType="decimal"/>
    </xmlCellPr>
  </singleXmlCell>
  <singleXmlCell id="571" r="J90" connectionId="0">
    <xmlCellPr id="1" uniqueName="P1076384">
      <xmlPr mapId="1" xpath="/TFI-IZD-POD/ISD-GFI-IZD-POD_1000375/P1076384" xmlDataType="decimal"/>
    </xmlCellPr>
  </singleXmlCell>
  <singleXmlCell id="572" r="K90" connectionId="0">
    <xmlCellPr id="1" uniqueName="P1082588">
      <xmlPr mapId="1" xpath="/TFI-IZD-POD/ISD-GFI-IZD-POD_1000375/P1082588" xmlDataType="decimal"/>
    </xmlCellPr>
  </singleXmlCell>
  <singleXmlCell id="573" r="H91" connectionId="0">
    <xmlCellPr id="1" uniqueName="P1076385">
      <xmlPr mapId="1" xpath="/TFI-IZD-POD/ISD-GFI-IZD-POD_1000375/P1076385" xmlDataType="decimal"/>
    </xmlCellPr>
  </singleXmlCell>
  <singleXmlCell id="574" r="I91" connectionId="0">
    <xmlCellPr id="1" uniqueName="P1082589">
      <xmlPr mapId="1" xpath="/TFI-IZD-POD/ISD-GFI-IZD-POD_1000375/P1082589" xmlDataType="decimal"/>
    </xmlCellPr>
  </singleXmlCell>
  <singleXmlCell id="575" r="J91" connectionId="0">
    <xmlCellPr id="1" uniqueName="P1076386">
      <xmlPr mapId="1" xpath="/TFI-IZD-POD/ISD-GFI-IZD-POD_1000375/P1076386" xmlDataType="decimal"/>
    </xmlCellPr>
  </singleXmlCell>
  <singleXmlCell id="576" r="K91" connectionId="0">
    <xmlCellPr id="1" uniqueName="P1082590">
      <xmlPr mapId="1" xpath="/TFI-IZD-POD/ISD-GFI-IZD-POD_1000375/P1082590" xmlDataType="decimal"/>
    </xmlCellPr>
  </singleXmlCell>
  <singleXmlCell id="577" r="H92" connectionId="0">
    <xmlCellPr id="1" uniqueName="P1076387">
      <xmlPr mapId="1" xpath="/TFI-IZD-POD/ISD-GFI-IZD-POD_1000375/P1076387" xmlDataType="decimal"/>
    </xmlCellPr>
  </singleXmlCell>
  <singleXmlCell id="578" r="I92" connectionId="0">
    <xmlCellPr id="1" uniqueName="P1082591">
      <xmlPr mapId="1" xpath="/TFI-IZD-POD/ISD-GFI-IZD-POD_1000375/P1082591" xmlDataType="decimal"/>
    </xmlCellPr>
  </singleXmlCell>
  <singleXmlCell id="579" r="J92" connectionId="0">
    <xmlCellPr id="1" uniqueName="P1076388">
      <xmlPr mapId="1" xpath="/TFI-IZD-POD/ISD-GFI-IZD-POD_1000375/P1076388" xmlDataType="decimal"/>
    </xmlCellPr>
  </singleXmlCell>
  <singleXmlCell id="580" r="K92" connectionId="0">
    <xmlCellPr id="1" uniqueName="P1082592">
      <xmlPr mapId="1" xpath="/TFI-IZD-POD/ISD-GFI-IZD-POD_1000375/P1082592" xmlDataType="decimal"/>
    </xmlCellPr>
  </singleXmlCell>
  <singleXmlCell id="581" r="H93" connectionId="0">
    <xmlCellPr id="1" uniqueName="P1076389">
      <xmlPr mapId="1" xpath="/TFI-IZD-POD/ISD-GFI-IZD-POD_1000375/P1076389" xmlDataType="decimal"/>
    </xmlCellPr>
  </singleXmlCell>
  <singleXmlCell id="582" r="I93" connectionId="0">
    <xmlCellPr id="1" uniqueName="P1082593">
      <xmlPr mapId="1" xpath="/TFI-IZD-POD/ISD-GFI-IZD-POD_1000375/P1082593" xmlDataType="decimal"/>
    </xmlCellPr>
  </singleXmlCell>
  <singleXmlCell id="583" r="J93" connectionId="0">
    <xmlCellPr id="1" uniqueName="P1076390">
      <xmlPr mapId="1" xpath="/TFI-IZD-POD/ISD-GFI-IZD-POD_1000375/P1076390" xmlDataType="decimal"/>
    </xmlCellPr>
  </singleXmlCell>
  <singleXmlCell id="584" r="K93" connectionId="0">
    <xmlCellPr id="1" uniqueName="P1082594">
      <xmlPr mapId="1" xpath="/TFI-IZD-POD/ISD-GFI-IZD-POD_1000375/P1082594" xmlDataType="decimal"/>
    </xmlCellPr>
  </singleXmlCell>
  <singleXmlCell id="585" r="H94" connectionId="0">
    <xmlCellPr id="1" uniqueName="P1076391">
      <xmlPr mapId="1" xpath="/TFI-IZD-POD/ISD-GFI-IZD-POD_1000375/P1076391" xmlDataType="decimal"/>
    </xmlCellPr>
  </singleXmlCell>
  <singleXmlCell id="586" r="I94" connectionId="0">
    <xmlCellPr id="1" uniqueName="P1082595">
      <xmlPr mapId="1" xpath="/TFI-IZD-POD/ISD-GFI-IZD-POD_1000375/P1082595" xmlDataType="decimal"/>
    </xmlCellPr>
  </singleXmlCell>
  <singleXmlCell id="587" r="J94" connectionId="0">
    <xmlCellPr id="1" uniqueName="P1076392">
      <xmlPr mapId="1" xpath="/TFI-IZD-POD/ISD-GFI-IZD-POD_1000375/P1076392" xmlDataType="decimal"/>
    </xmlCellPr>
  </singleXmlCell>
  <singleXmlCell id="588" r="K94" connectionId="0">
    <xmlCellPr id="1" uniqueName="P1082596">
      <xmlPr mapId="1" xpath="/TFI-IZD-POD/ISD-GFI-IZD-POD_1000375/P1082596" xmlDataType="decimal"/>
    </xmlCellPr>
  </singleXmlCell>
  <singleXmlCell id="589" r="H95" connectionId="0">
    <xmlCellPr id="1" uniqueName="P1076393">
      <xmlPr mapId="1" xpath="/TFI-IZD-POD/ISD-GFI-IZD-POD_1000375/P1076393" xmlDataType="decimal"/>
    </xmlCellPr>
  </singleXmlCell>
  <singleXmlCell id="590" r="I95" connectionId="0">
    <xmlCellPr id="1" uniqueName="P1082597">
      <xmlPr mapId="1" xpath="/TFI-IZD-POD/ISD-GFI-IZD-POD_1000375/P1082597" xmlDataType="decimal"/>
    </xmlCellPr>
  </singleXmlCell>
  <singleXmlCell id="591" r="J95" connectionId="0">
    <xmlCellPr id="1" uniqueName="P1076394">
      <xmlPr mapId="1" xpath="/TFI-IZD-POD/ISD-GFI-IZD-POD_1000375/P1076394" xmlDataType="decimal"/>
    </xmlCellPr>
  </singleXmlCell>
  <singleXmlCell id="592" r="K95" connectionId="0">
    <xmlCellPr id="1" uniqueName="P1082598">
      <xmlPr mapId="1" xpath="/TFI-IZD-POD/ISD-GFI-IZD-POD_1000375/P1082598" xmlDataType="decimal"/>
    </xmlCellPr>
  </singleXmlCell>
  <singleXmlCell id="593" r="H96" connectionId="0">
    <xmlCellPr id="1" uniqueName="P1076395">
      <xmlPr mapId="1" xpath="/TFI-IZD-POD/ISD-GFI-IZD-POD_1000375/P1076395" xmlDataType="decimal"/>
    </xmlCellPr>
  </singleXmlCell>
  <singleXmlCell id="594" r="I96" connectionId="0">
    <xmlCellPr id="1" uniqueName="P1082599">
      <xmlPr mapId="1" xpath="/TFI-IZD-POD/ISD-GFI-IZD-POD_1000375/P1082599" xmlDataType="decimal"/>
    </xmlCellPr>
  </singleXmlCell>
  <singleXmlCell id="595" r="J96" connectionId="0">
    <xmlCellPr id="1" uniqueName="P1076396">
      <xmlPr mapId="1" xpath="/TFI-IZD-POD/ISD-GFI-IZD-POD_1000375/P1076396" xmlDataType="decimal"/>
    </xmlCellPr>
  </singleXmlCell>
  <singleXmlCell id="596" r="K96" connectionId="0">
    <xmlCellPr id="1" uniqueName="P1082600">
      <xmlPr mapId="1" xpath="/TFI-IZD-POD/ISD-GFI-IZD-POD_1000375/P1082600" xmlDataType="decimal"/>
    </xmlCellPr>
  </singleXmlCell>
  <singleXmlCell id="597" r="H97" connectionId="0">
    <xmlCellPr id="1" uniqueName="P1076397">
      <xmlPr mapId="1" xpath="/TFI-IZD-POD/ISD-GFI-IZD-POD_1000375/P1076397" xmlDataType="decimal"/>
    </xmlCellPr>
  </singleXmlCell>
  <singleXmlCell id="598" r="I97" connectionId="0">
    <xmlCellPr id="1" uniqueName="P1082601">
      <xmlPr mapId="1" xpath="/TFI-IZD-POD/ISD-GFI-IZD-POD_1000375/P1082601" xmlDataType="decimal"/>
    </xmlCellPr>
  </singleXmlCell>
  <singleXmlCell id="599" r="J97" connectionId="0">
    <xmlCellPr id="1" uniqueName="P1076398">
      <xmlPr mapId="1" xpath="/TFI-IZD-POD/ISD-GFI-IZD-POD_1000375/P1076398" xmlDataType="decimal"/>
    </xmlCellPr>
  </singleXmlCell>
  <singleXmlCell id="600" r="K97" connectionId="0">
    <xmlCellPr id="1" uniqueName="P1082602">
      <xmlPr mapId="1" xpath="/TFI-IZD-POD/ISD-GFI-IZD-POD_1000375/P1082602" xmlDataType="decimal"/>
    </xmlCellPr>
  </singleXmlCell>
  <singleXmlCell id="601" r="H98" connectionId="0">
    <xmlCellPr id="1" uniqueName="P1076399">
      <xmlPr mapId="1" xpath="/TFI-IZD-POD/ISD-GFI-IZD-POD_1000375/P1076399" xmlDataType="decimal"/>
    </xmlCellPr>
  </singleXmlCell>
  <singleXmlCell id="602" r="I98" connectionId="0">
    <xmlCellPr id="1" uniqueName="P1082603">
      <xmlPr mapId="1" xpath="/TFI-IZD-POD/ISD-GFI-IZD-POD_1000375/P1082603" xmlDataType="decimal"/>
    </xmlCellPr>
  </singleXmlCell>
  <singleXmlCell id="603" r="J98" connectionId="0">
    <xmlCellPr id="1" uniqueName="P1076400">
      <xmlPr mapId="1" xpath="/TFI-IZD-POD/ISD-GFI-IZD-POD_1000375/P1076400" xmlDataType="decimal"/>
    </xmlCellPr>
  </singleXmlCell>
  <singleXmlCell id="604" r="K98" connectionId="0">
    <xmlCellPr id="1" uniqueName="P1082604">
      <xmlPr mapId="1" xpath="/TFI-IZD-POD/ISD-GFI-IZD-POD_1000375/P1082604" xmlDataType="decimal"/>
    </xmlCellPr>
  </singleXmlCell>
  <singleXmlCell id="605" r="H99" connectionId="0">
    <xmlCellPr id="1" uniqueName="P1076401">
      <xmlPr mapId="1" xpath="/TFI-IZD-POD/ISD-GFI-IZD-POD_1000375/P1076401" xmlDataType="decimal"/>
    </xmlCellPr>
  </singleXmlCell>
  <singleXmlCell id="606" r="I99" connectionId="0">
    <xmlCellPr id="1" uniqueName="P1082605">
      <xmlPr mapId="1" xpath="/TFI-IZD-POD/ISD-GFI-IZD-POD_1000375/P1082605" xmlDataType="decimal"/>
    </xmlCellPr>
  </singleXmlCell>
  <singleXmlCell id="607" r="J99" connectionId="0">
    <xmlCellPr id="1" uniqueName="P1076402">
      <xmlPr mapId="1" xpath="/TFI-IZD-POD/ISD-GFI-IZD-POD_1000375/P1076402" xmlDataType="decimal"/>
    </xmlCellPr>
  </singleXmlCell>
  <singleXmlCell id="608" r="K99" connectionId="0">
    <xmlCellPr id="1" uniqueName="P1082606">
      <xmlPr mapId="1" xpath="/TFI-IZD-POD/ISD-GFI-IZD-POD_1000375/P1082606" xmlDataType="decimal"/>
    </xmlCellPr>
  </singleXmlCell>
  <singleXmlCell id="609" r="H100" connectionId="0">
    <xmlCellPr id="1" uniqueName="P1076403">
      <xmlPr mapId="1" xpath="/TFI-IZD-POD/ISD-GFI-IZD-POD_1000375/P1076403" xmlDataType="decimal"/>
    </xmlCellPr>
  </singleXmlCell>
  <singleXmlCell id="610" r="I100" connectionId="0">
    <xmlCellPr id="1" uniqueName="P1082607">
      <xmlPr mapId="1" xpath="/TFI-IZD-POD/ISD-GFI-IZD-POD_1000375/P1082607" xmlDataType="decimal"/>
    </xmlCellPr>
  </singleXmlCell>
  <singleXmlCell id="611" r="J100" connectionId="0">
    <xmlCellPr id="1" uniqueName="P1076404">
      <xmlPr mapId="1" xpath="/TFI-IZD-POD/ISD-GFI-IZD-POD_1000375/P1076404" xmlDataType="decimal"/>
    </xmlCellPr>
  </singleXmlCell>
  <singleXmlCell id="612" r="K100" connectionId="0">
    <xmlCellPr id="1" uniqueName="P1082608">
      <xmlPr mapId="1" xpath="/TFI-IZD-POD/ISD-GFI-IZD-POD_1000375/P1082608" xmlDataType="decimal"/>
    </xmlCellPr>
  </singleXmlCell>
  <singleXmlCell id="613" r="H101" connectionId="0">
    <xmlCellPr id="1" uniqueName="P1076405">
      <xmlPr mapId="1" xpath="/TFI-IZD-POD/ISD-GFI-IZD-POD_1000375/P1076405" xmlDataType="decimal"/>
    </xmlCellPr>
  </singleXmlCell>
  <singleXmlCell id="614" r="I101" connectionId="0">
    <xmlCellPr id="1" uniqueName="P1082609">
      <xmlPr mapId="1" xpath="/TFI-IZD-POD/ISD-GFI-IZD-POD_1000375/P1082609" xmlDataType="decimal"/>
    </xmlCellPr>
  </singleXmlCell>
  <singleXmlCell id="615" r="J101" connectionId="0">
    <xmlCellPr id="1" uniqueName="P1076406">
      <xmlPr mapId="1" xpath="/TFI-IZD-POD/ISD-GFI-IZD-POD_1000375/P1076406" xmlDataType="decimal"/>
    </xmlCellPr>
  </singleXmlCell>
  <singleXmlCell id="616" r="K101" connectionId="0">
    <xmlCellPr id="1" uniqueName="P1082610">
      <xmlPr mapId="1" xpath="/TFI-IZD-POD/ISD-GFI-IZD-POD_1000375/P1082610" xmlDataType="decimal"/>
    </xmlCellPr>
  </singleXmlCell>
  <singleXmlCell id="617" r="H103" connectionId="0">
    <xmlCellPr id="1" uniqueName="P1076407">
      <xmlPr mapId="1" xpath="/TFI-IZD-POD/ISD-GFI-IZD-POD_1000375/P1076407" xmlDataType="decimal"/>
    </xmlCellPr>
  </singleXmlCell>
  <singleXmlCell id="618" r="I103" connectionId="0">
    <xmlCellPr id="1" uniqueName="P1082611">
      <xmlPr mapId="1" xpath="/TFI-IZD-POD/ISD-GFI-IZD-POD_1000375/P1082611" xmlDataType="decimal"/>
    </xmlCellPr>
  </singleXmlCell>
  <singleXmlCell id="619" r="J103" connectionId="0">
    <xmlCellPr id="1" uniqueName="P1076408">
      <xmlPr mapId="1" xpath="/TFI-IZD-POD/ISD-GFI-IZD-POD_1000375/P1076408" xmlDataType="decimal"/>
    </xmlCellPr>
  </singleXmlCell>
  <singleXmlCell id="620" r="K103" connectionId="0">
    <xmlCellPr id="1" uniqueName="P1082612">
      <xmlPr mapId="1" xpath="/TFI-IZD-POD/ISD-GFI-IZD-POD_1000375/P1082612" xmlDataType="decimal"/>
    </xmlCellPr>
  </singleXmlCell>
  <singleXmlCell id="621" r="H104" connectionId="0">
    <xmlCellPr id="1" uniqueName="P1076409">
      <xmlPr mapId="1" xpath="/TFI-IZD-POD/ISD-GFI-IZD-POD_1000375/P1076409" xmlDataType="decimal"/>
    </xmlCellPr>
  </singleXmlCell>
  <singleXmlCell id="622" r="I104" connectionId="0">
    <xmlCellPr id="1" uniqueName="P1082613">
      <xmlPr mapId="1" xpath="/TFI-IZD-POD/ISD-GFI-IZD-POD_1000375/P1082613" xmlDataType="decimal"/>
    </xmlCellPr>
  </singleXmlCell>
  <singleXmlCell id="623" r="J104" connectionId="0">
    <xmlCellPr id="1" uniqueName="P1076410">
      <xmlPr mapId="1" xpath="/TFI-IZD-POD/ISD-GFI-IZD-POD_1000375/P1076410" xmlDataType="decimal"/>
    </xmlCellPr>
  </singleXmlCell>
  <singleXmlCell id="624" r="K104" connectionId="0">
    <xmlCellPr id="1" uniqueName="P1082614">
      <xmlPr mapId="1" xpath="/TFI-IZD-POD/ISD-GFI-IZD-POD_1000375/P1082614" xmlDataType="decimal"/>
    </xmlCellPr>
  </singleXmlCell>
  <singleXmlCell id="625" r="H105" connectionId="0">
    <xmlCellPr id="1" uniqueName="P1076411">
      <xmlPr mapId="1" xpath="/TFI-IZD-POD/ISD-GFI-IZD-POD_1000375/P1076411" xmlDataType="decimal"/>
    </xmlCellPr>
  </singleXmlCell>
  <singleXmlCell id="626" r="I105" connectionId="0">
    <xmlCellPr id="1" uniqueName="P1082615">
      <xmlPr mapId="1" xpath="/TFI-IZD-POD/ISD-GFI-IZD-POD_1000375/P1082615" xmlDataType="decimal"/>
    </xmlCellPr>
  </singleXmlCell>
  <singleXmlCell id="627" r="J105" connectionId="0">
    <xmlCellPr id="1" uniqueName="P1076412">
      <xmlPr mapId="1" xpath="/TFI-IZD-POD/ISD-GFI-IZD-POD_1000375/P1076412" xmlDataType="decimal"/>
    </xmlCellPr>
  </singleXmlCell>
  <singleXmlCell id="628" r="K105" connectionId="0">
    <xmlCellPr id="1" uniqueName="P1082616">
      <xmlPr mapId="1" xpath="/TFI-IZD-POD/ISD-GFI-IZD-POD_1000375/P1082616" xmlDataType="decimal"/>
    </xmlCellPr>
  </singleXmlCell>
</singleXmlCells>
</file>

<file path=xl/tables/tableSingleCells4.xml><?xml version="1.0" encoding="utf-8"?>
<singleXmlCells xmlns="http://schemas.openxmlformats.org/spreadsheetml/2006/main">
  <singleXmlCell id="629" r="H8" connectionId="0">
    <xmlCellPr id="1" uniqueName="P1076413">
      <xmlPr mapId="1" xpath="/TFI-IZD-POD/NTI-GFI-IZD-POD_1000376/P1076413" xmlDataType="decimal"/>
    </xmlCellPr>
  </singleXmlCell>
  <singleXmlCell id="630" r="I8" connectionId="0">
    <xmlCellPr id="1" uniqueName="P1076414">
      <xmlPr mapId="1" xpath="/TFI-IZD-POD/NTI-GFI-IZD-POD_1000376/P1076414" xmlDataType="decimal"/>
    </xmlCellPr>
  </singleXmlCell>
  <singleXmlCell id="633" r="H9" connectionId="0">
    <xmlCellPr id="1" uniqueName="P1076415">
      <xmlPr mapId="1" xpath="/TFI-IZD-POD/NTI-GFI-IZD-POD_1000376/P1076415" xmlDataType="decimal"/>
    </xmlCellPr>
  </singleXmlCell>
  <singleXmlCell id="634" r="I9" connectionId="0">
    <xmlCellPr id="1" uniqueName="P1076416">
      <xmlPr mapId="1" xpath="/TFI-IZD-POD/NTI-GFI-IZD-POD_1000376/P1076416" xmlDataType="decimal"/>
    </xmlCellPr>
  </singleXmlCell>
  <singleXmlCell id="635" r="H10" connectionId="0">
    <xmlCellPr id="1" uniqueName="P1076417">
      <xmlPr mapId="1" xpath="/TFI-IZD-POD/NTI-GFI-IZD-POD_1000376/P1076417" xmlDataType="decimal"/>
    </xmlCellPr>
  </singleXmlCell>
  <singleXmlCell id="636" r="I10" connectionId="0">
    <xmlCellPr id="1" uniqueName="P1076418">
      <xmlPr mapId="1" xpath="/TFI-IZD-POD/NTI-GFI-IZD-POD_1000376/P1076418" xmlDataType="decimal"/>
    </xmlCellPr>
  </singleXmlCell>
  <singleXmlCell id="637" r="H11" connectionId="0">
    <xmlCellPr id="1" uniqueName="P1076419">
      <xmlPr mapId="1" xpath="/TFI-IZD-POD/NTI-GFI-IZD-POD_1000376/P1076419" xmlDataType="decimal"/>
    </xmlCellPr>
  </singleXmlCell>
  <singleXmlCell id="638" r="I11" connectionId="0">
    <xmlCellPr id="1" uniqueName="P1076420">
      <xmlPr mapId="1" xpath="/TFI-IZD-POD/NTI-GFI-IZD-POD_1000376/P1076420" xmlDataType="decimal"/>
    </xmlCellPr>
  </singleXmlCell>
  <singleXmlCell id="639" r="H12" connectionId="0">
    <xmlCellPr id="1" uniqueName="P1076421">
      <xmlPr mapId="1" xpath="/TFI-IZD-POD/NTI-GFI-IZD-POD_1000376/P1076421" xmlDataType="decimal"/>
    </xmlCellPr>
  </singleXmlCell>
  <singleXmlCell id="640" r="I12" connectionId="0">
    <xmlCellPr id="1" uniqueName="P1076422">
      <xmlPr mapId="1" xpath="/TFI-IZD-POD/NTI-GFI-IZD-POD_1000376/P1076422" xmlDataType="decimal"/>
    </xmlCellPr>
  </singleXmlCell>
  <singleXmlCell id="641" r="H13" connectionId="0">
    <xmlCellPr id="1" uniqueName="P1076423">
      <xmlPr mapId="1" xpath="/TFI-IZD-POD/NTI-GFI-IZD-POD_1000376/P1076423" xmlDataType="decimal"/>
    </xmlCellPr>
  </singleXmlCell>
  <singleXmlCell id="642" r="I13" connectionId="0">
    <xmlCellPr id="1" uniqueName="P1076424">
      <xmlPr mapId="1" xpath="/TFI-IZD-POD/NTI-GFI-IZD-POD_1000376/P1076424" xmlDataType="decimal"/>
    </xmlCellPr>
  </singleXmlCell>
  <singleXmlCell id="643" r="H14" connectionId="0">
    <xmlCellPr id="1" uniqueName="P1076425">
      <xmlPr mapId="1" xpath="/TFI-IZD-POD/NTI-GFI-IZD-POD_1000376/P1076425" xmlDataType="decimal"/>
    </xmlCellPr>
  </singleXmlCell>
  <singleXmlCell id="644" r="I14" connectionId="0">
    <xmlCellPr id="1" uniqueName="P1076426">
      <xmlPr mapId="1" xpath="/TFI-IZD-POD/NTI-GFI-IZD-POD_1000376/P1076426" xmlDataType="decimal"/>
    </xmlCellPr>
  </singleXmlCell>
  <singleXmlCell id="645" r="H15" connectionId="0">
    <xmlCellPr id="1" uniqueName="P1076427">
      <xmlPr mapId="1" xpath="/TFI-IZD-POD/NTI-GFI-IZD-POD_1000376/P1076427" xmlDataType="decimal"/>
    </xmlCellPr>
  </singleXmlCell>
  <singleXmlCell id="646" r="I15" connectionId="0">
    <xmlCellPr id="1" uniqueName="P1076428">
      <xmlPr mapId="1" xpath="/TFI-IZD-POD/NTI-GFI-IZD-POD_1000376/P1076428" xmlDataType="decimal"/>
    </xmlCellPr>
  </singleXmlCell>
  <singleXmlCell id="647" r="H16" connectionId="0">
    <xmlCellPr id="1" uniqueName="P1076429">
      <xmlPr mapId="1" xpath="/TFI-IZD-POD/NTI-GFI-IZD-POD_1000376/P1076429" xmlDataType="decimal"/>
    </xmlCellPr>
  </singleXmlCell>
  <singleXmlCell id="648" r="I16" connectionId="0">
    <xmlCellPr id="1" uniqueName="P1076430">
      <xmlPr mapId="1" xpath="/TFI-IZD-POD/NTI-GFI-IZD-POD_1000376/P1076430" xmlDataType="decimal"/>
    </xmlCellPr>
  </singleXmlCell>
  <singleXmlCell id="649" r="H17" connectionId="0">
    <xmlCellPr id="1" uniqueName="P1076431">
      <xmlPr mapId="1" xpath="/TFI-IZD-POD/NTI-GFI-IZD-POD_1000376/P1076431" xmlDataType="decimal"/>
    </xmlCellPr>
  </singleXmlCell>
  <singleXmlCell id="650" r="I17" connectionId="0">
    <xmlCellPr id="1" uniqueName="P1076432">
      <xmlPr mapId="1" xpath="/TFI-IZD-POD/NTI-GFI-IZD-POD_1000376/P1076432" xmlDataType="decimal"/>
    </xmlCellPr>
  </singleXmlCell>
  <singleXmlCell id="651" r="H18" connectionId="0">
    <xmlCellPr id="1" uniqueName="P1076433">
      <xmlPr mapId="1" xpath="/TFI-IZD-POD/NTI-GFI-IZD-POD_1000376/P1076433" xmlDataType="decimal"/>
    </xmlCellPr>
  </singleXmlCell>
  <singleXmlCell id="652" r="I18" connectionId="0">
    <xmlCellPr id="1" uniqueName="P1076434">
      <xmlPr mapId="1" xpath="/TFI-IZD-POD/NTI-GFI-IZD-POD_1000376/P1076434" xmlDataType="decimal"/>
    </xmlCellPr>
  </singleXmlCell>
  <singleXmlCell id="653" r="H19" connectionId="0">
    <xmlCellPr id="1" uniqueName="P1076435">
      <xmlPr mapId="1" xpath="/TFI-IZD-POD/NTI-GFI-IZD-POD_1000376/P1076435" xmlDataType="decimal"/>
    </xmlCellPr>
  </singleXmlCell>
  <singleXmlCell id="654" r="I19" connectionId="0">
    <xmlCellPr id="1" uniqueName="P1076436">
      <xmlPr mapId="1" xpath="/TFI-IZD-POD/NTI-GFI-IZD-POD_1000376/P1076436" xmlDataType="decimal"/>
    </xmlCellPr>
  </singleXmlCell>
  <singleXmlCell id="655" r="H20" connectionId="0">
    <xmlCellPr id="1" uniqueName="P1076437">
      <xmlPr mapId="1" xpath="/TFI-IZD-POD/NTI-GFI-IZD-POD_1000376/P1076437" xmlDataType="decimal"/>
    </xmlCellPr>
  </singleXmlCell>
  <singleXmlCell id="656" r="I20" connectionId="0">
    <xmlCellPr id="1" uniqueName="P1076438">
      <xmlPr mapId="1" xpath="/TFI-IZD-POD/NTI-GFI-IZD-POD_1000376/P1076438" xmlDataType="decimal"/>
    </xmlCellPr>
  </singleXmlCell>
  <singleXmlCell id="657" r="H21" connectionId="0">
    <xmlCellPr id="1" uniqueName="P1076439">
      <xmlPr mapId="1" xpath="/TFI-IZD-POD/NTI-GFI-IZD-POD_1000376/P1076439" xmlDataType="decimal"/>
    </xmlCellPr>
  </singleXmlCell>
  <singleXmlCell id="658" r="I21" connectionId="0">
    <xmlCellPr id="1" uniqueName="P1076440">
      <xmlPr mapId="1" xpath="/TFI-IZD-POD/NTI-GFI-IZD-POD_1000376/P1076440" xmlDataType="decimal"/>
    </xmlCellPr>
  </singleXmlCell>
  <singleXmlCell id="659" r="H22" connectionId="0">
    <xmlCellPr id="1" uniqueName="P1076441">
      <xmlPr mapId="1" xpath="/TFI-IZD-POD/NTI-GFI-IZD-POD_1000376/P1076441" xmlDataType="decimal"/>
    </xmlCellPr>
  </singleXmlCell>
  <singleXmlCell id="660" r="I22" connectionId="0">
    <xmlCellPr id="1" uniqueName="P1076442">
      <xmlPr mapId="1" xpath="/TFI-IZD-POD/NTI-GFI-IZD-POD_1000376/P1076442" xmlDataType="decimal"/>
    </xmlCellPr>
  </singleXmlCell>
  <singleXmlCell id="661" r="H23" connectionId="0">
    <xmlCellPr id="1" uniqueName="P1076443">
      <xmlPr mapId="1" xpath="/TFI-IZD-POD/NTI-GFI-IZD-POD_1000376/P1076443" xmlDataType="decimal"/>
    </xmlCellPr>
  </singleXmlCell>
  <singleXmlCell id="662" r="I23" connectionId="0">
    <xmlCellPr id="1" uniqueName="P1076444">
      <xmlPr mapId="1" xpath="/TFI-IZD-POD/NTI-GFI-IZD-POD_1000376/P1076444" xmlDataType="decimal"/>
    </xmlCellPr>
  </singleXmlCell>
  <singleXmlCell id="663" r="H24" connectionId="0">
    <xmlCellPr id="1" uniqueName="P1076445">
      <xmlPr mapId="1" xpath="/TFI-IZD-POD/NTI-GFI-IZD-POD_1000376/P1076445" xmlDataType="decimal"/>
    </xmlCellPr>
  </singleXmlCell>
  <singleXmlCell id="664" r="I24" connectionId="0">
    <xmlCellPr id="1" uniqueName="P1076446">
      <xmlPr mapId="1" xpath="/TFI-IZD-POD/NTI-GFI-IZD-POD_1000376/P1076446" xmlDataType="decimal"/>
    </xmlCellPr>
  </singleXmlCell>
  <singleXmlCell id="665" r="H25" connectionId="0">
    <xmlCellPr id="1" uniqueName="P1076447">
      <xmlPr mapId="1" xpath="/TFI-IZD-POD/NTI-GFI-IZD-POD_1000376/P1076447" xmlDataType="decimal"/>
    </xmlCellPr>
  </singleXmlCell>
  <singleXmlCell id="666" r="I25" connectionId="0">
    <xmlCellPr id="1" uniqueName="P1076448">
      <xmlPr mapId="1" xpath="/TFI-IZD-POD/NTI-GFI-IZD-POD_1000376/P1076448" xmlDataType="decimal"/>
    </xmlCellPr>
  </singleXmlCell>
  <singleXmlCell id="667" r="H26" connectionId="0">
    <xmlCellPr id="1" uniqueName="P1076449">
      <xmlPr mapId="1" xpath="/TFI-IZD-POD/NTI-GFI-IZD-POD_1000376/P1076449" xmlDataType="decimal"/>
    </xmlCellPr>
  </singleXmlCell>
  <singleXmlCell id="668" r="I26" connectionId="0">
    <xmlCellPr id="1" uniqueName="P1076450">
      <xmlPr mapId="1" xpath="/TFI-IZD-POD/NTI-GFI-IZD-POD_1000376/P1076450" xmlDataType="decimal"/>
    </xmlCellPr>
  </singleXmlCell>
  <singleXmlCell id="669" r="H27" connectionId="0">
    <xmlCellPr id="1" uniqueName="P1076451">
      <xmlPr mapId="1" xpath="/TFI-IZD-POD/NTI-GFI-IZD-POD_1000376/P1076451" xmlDataType="decimal"/>
    </xmlCellPr>
  </singleXmlCell>
  <singleXmlCell id="670" r="I27" connectionId="0">
    <xmlCellPr id="1" uniqueName="P1076452">
      <xmlPr mapId="1" xpath="/TFI-IZD-POD/NTI-GFI-IZD-POD_1000376/P1076452" xmlDataType="decimal"/>
    </xmlCellPr>
  </singleXmlCell>
  <singleXmlCell id="671" r="H29" connectionId="0">
    <xmlCellPr id="1" uniqueName="P1076453">
      <xmlPr mapId="1" xpath="/TFI-IZD-POD/NTI-GFI-IZD-POD_1000376/P1076453" xmlDataType="decimal"/>
    </xmlCellPr>
  </singleXmlCell>
  <singleXmlCell id="672" r="I29" connectionId="0">
    <xmlCellPr id="1" uniqueName="P1076454">
      <xmlPr mapId="1" xpath="/TFI-IZD-POD/NTI-GFI-IZD-POD_1000376/P1076454" xmlDataType="decimal"/>
    </xmlCellPr>
  </singleXmlCell>
  <singleXmlCell id="673" r="H30" connectionId="0">
    <xmlCellPr id="1" uniqueName="P1076455">
      <xmlPr mapId="1" xpath="/TFI-IZD-POD/NTI-GFI-IZD-POD_1000376/P1076455" xmlDataType="decimal"/>
    </xmlCellPr>
  </singleXmlCell>
  <singleXmlCell id="674" r="I30" connectionId="0">
    <xmlCellPr id="1" uniqueName="P1076456">
      <xmlPr mapId="1" xpath="/TFI-IZD-POD/NTI-GFI-IZD-POD_1000376/P1076456" xmlDataType="decimal"/>
    </xmlCellPr>
  </singleXmlCell>
  <singleXmlCell id="675" r="H31" connectionId="0">
    <xmlCellPr id="1" uniqueName="P1076457">
      <xmlPr mapId="1" xpath="/TFI-IZD-POD/NTI-GFI-IZD-POD_1000376/P1076457" xmlDataType="decimal"/>
    </xmlCellPr>
  </singleXmlCell>
  <singleXmlCell id="676" r="I31" connectionId="0">
    <xmlCellPr id="1" uniqueName="P1076458">
      <xmlPr mapId="1" xpath="/TFI-IZD-POD/NTI-GFI-IZD-POD_1000376/P1076458" xmlDataType="decimal"/>
    </xmlCellPr>
  </singleXmlCell>
  <singleXmlCell id="677" r="H32" connectionId="0">
    <xmlCellPr id="1" uniqueName="P1076459">
      <xmlPr mapId="1" xpath="/TFI-IZD-POD/NTI-GFI-IZD-POD_1000376/P1076459" xmlDataType="decimal"/>
    </xmlCellPr>
  </singleXmlCell>
  <singleXmlCell id="678" r="I32" connectionId="0">
    <xmlCellPr id="1" uniqueName="P1076460">
      <xmlPr mapId="1" xpath="/TFI-IZD-POD/NTI-GFI-IZD-POD_1000376/P1076460" xmlDataType="decimal"/>
    </xmlCellPr>
  </singleXmlCell>
  <singleXmlCell id="679" r="H33" connectionId="0">
    <xmlCellPr id="1" uniqueName="P1076461">
      <xmlPr mapId="1" xpath="/TFI-IZD-POD/NTI-GFI-IZD-POD_1000376/P1076461" xmlDataType="decimal"/>
    </xmlCellPr>
  </singleXmlCell>
  <singleXmlCell id="680" r="I33" connectionId="0">
    <xmlCellPr id="1" uniqueName="P1076462">
      <xmlPr mapId="1" xpath="/TFI-IZD-POD/NTI-GFI-IZD-POD_1000376/P1076462" xmlDataType="decimal"/>
    </xmlCellPr>
  </singleXmlCell>
  <singleXmlCell id="681" r="H34" connectionId="0">
    <xmlCellPr id="1" uniqueName="P1076463">
      <xmlPr mapId="1" xpath="/TFI-IZD-POD/NTI-GFI-IZD-POD_1000376/P1076463" xmlDataType="decimal"/>
    </xmlCellPr>
  </singleXmlCell>
  <singleXmlCell id="682" r="I34" connectionId="0">
    <xmlCellPr id="1" uniqueName="P1076464">
      <xmlPr mapId="1" xpath="/TFI-IZD-POD/NTI-GFI-IZD-POD_1000376/P1076464" xmlDataType="decimal"/>
    </xmlCellPr>
  </singleXmlCell>
  <singleXmlCell id="683" r="H35" connectionId="0">
    <xmlCellPr id="1" uniqueName="P1076465">
      <xmlPr mapId="1" xpath="/TFI-IZD-POD/NTI-GFI-IZD-POD_1000376/P1076465" xmlDataType="decimal"/>
    </xmlCellPr>
  </singleXmlCell>
  <singleXmlCell id="684" r="I35" connectionId="0">
    <xmlCellPr id="1" uniqueName="P1076466">
      <xmlPr mapId="1" xpath="/TFI-IZD-POD/NTI-GFI-IZD-POD_1000376/P1076466" xmlDataType="decimal"/>
    </xmlCellPr>
  </singleXmlCell>
  <singleXmlCell id="685" r="H36" connectionId="0">
    <xmlCellPr id="1" uniqueName="P1076467">
      <xmlPr mapId="1" xpath="/TFI-IZD-POD/NTI-GFI-IZD-POD_1000376/P1076467" xmlDataType="decimal"/>
    </xmlCellPr>
  </singleXmlCell>
  <singleXmlCell id="686" r="I36" connectionId="0">
    <xmlCellPr id="1" uniqueName="P1076468">
      <xmlPr mapId="1" xpath="/TFI-IZD-POD/NTI-GFI-IZD-POD_1000376/P1076468" xmlDataType="decimal"/>
    </xmlCellPr>
  </singleXmlCell>
  <singleXmlCell id="687" r="H37" connectionId="0">
    <xmlCellPr id="1" uniqueName="P1076469">
      <xmlPr mapId="1" xpath="/TFI-IZD-POD/NTI-GFI-IZD-POD_1000376/P1076469" xmlDataType="decimal"/>
    </xmlCellPr>
  </singleXmlCell>
  <singleXmlCell id="688" r="I37" connectionId="0">
    <xmlCellPr id="1" uniqueName="P1076470">
      <xmlPr mapId="1" xpath="/TFI-IZD-POD/NTI-GFI-IZD-POD_1000376/P1076470" xmlDataType="decimal"/>
    </xmlCellPr>
  </singleXmlCell>
  <singleXmlCell id="689" r="H38" connectionId="0">
    <xmlCellPr id="1" uniqueName="P1076471">
      <xmlPr mapId="1" xpath="/TFI-IZD-POD/NTI-GFI-IZD-POD_1000376/P1076471" xmlDataType="decimal"/>
    </xmlCellPr>
  </singleXmlCell>
  <singleXmlCell id="690" r="I38" connectionId="0">
    <xmlCellPr id="1" uniqueName="P1076472">
      <xmlPr mapId="1" xpath="/TFI-IZD-POD/NTI-GFI-IZD-POD_1000376/P1076472" xmlDataType="decimal"/>
    </xmlCellPr>
  </singleXmlCell>
  <singleXmlCell id="691" r="H39" connectionId="0">
    <xmlCellPr id="1" uniqueName="P1076473">
      <xmlPr mapId="1" xpath="/TFI-IZD-POD/NTI-GFI-IZD-POD_1000376/P1076473" xmlDataType="decimal"/>
    </xmlCellPr>
  </singleXmlCell>
  <singleXmlCell id="692" r="I39" connectionId="0">
    <xmlCellPr id="1" uniqueName="P1076474">
      <xmlPr mapId="1" xpath="/TFI-IZD-POD/NTI-GFI-IZD-POD_1000376/P1076474" xmlDataType="decimal"/>
    </xmlCellPr>
  </singleXmlCell>
  <singleXmlCell id="693" r="H40" connectionId="0">
    <xmlCellPr id="1" uniqueName="P1076475">
      <xmlPr mapId="1" xpath="/TFI-IZD-POD/NTI-GFI-IZD-POD_1000376/P1076475" xmlDataType="decimal"/>
    </xmlCellPr>
  </singleXmlCell>
  <singleXmlCell id="694" r="I40" connectionId="0">
    <xmlCellPr id="1" uniqueName="P1076476">
      <xmlPr mapId="1" xpath="/TFI-IZD-POD/NTI-GFI-IZD-POD_1000376/P1076476" xmlDataType="decimal"/>
    </xmlCellPr>
  </singleXmlCell>
  <singleXmlCell id="695" r="H41" connectionId="0">
    <xmlCellPr id="1" uniqueName="P1076477">
      <xmlPr mapId="1" xpath="/TFI-IZD-POD/NTI-GFI-IZD-POD_1000376/P1076477" xmlDataType="decimal"/>
    </xmlCellPr>
  </singleXmlCell>
  <singleXmlCell id="696" r="I41" connectionId="0">
    <xmlCellPr id="1" uniqueName="P1076478">
      <xmlPr mapId="1" xpath="/TFI-IZD-POD/NTI-GFI-IZD-POD_1000376/P1076478" xmlDataType="decimal"/>
    </xmlCellPr>
  </singleXmlCell>
  <singleXmlCell id="697" r="H42" connectionId="0">
    <xmlCellPr id="1" uniqueName="P1076479">
      <xmlPr mapId="1" xpath="/TFI-IZD-POD/NTI-GFI-IZD-POD_1000376/P1076479" xmlDataType="decimal"/>
    </xmlCellPr>
  </singleXmlCell>
  <singleXmlCell id="698" r="I42" connectionId="0">
    <xmlCellPr id="1" uniqueName="P1076480">
      <xmlPr mapId="1" xpath="/TFI-IZD-POD/NTI-GFI-IZD-POD_1000376/P1076480" xmlDataType="decimal"/>
    </xmlCellPr>
  </singleXmlCell>
  <singleXmlCell id="699" r="H44" connectionId="0">
    <xmlCellPr id="1" uniqueName="P1076481">
      <xmlPr mapId="1" xpath="/TFI-IZD-POD/NTI-GFI-IZD-POD_1000376/P1076481" xmlDataType="decimal"/>
    </xmlCellPr>
  </singleXmlCell>
  <singleXmlCell id="700" r="I44" connectionId="0">
    <xmlCellPr id="1" uniqueName="P1076482">
      <xmlPr mapId="1" xpath="/TFI-IZD-POD/NTI-GFI-IZD-POD_1000376/P1076482" xmlDataType="decimal"/>
    </xmlCellPr>
  </singleXmlCell>
  <singleXmlCell id="701" r="H45" connectionId="0">
    <xmlCellPr id="1" uniqueName="P1076483">
      <xmlPr mapId="1" xpath="/TFI-IZD-POD/NTI-GFI-IZD-POD_1000376/P1076483" xmlDataType="decimal"/>
    </xmlCellPr>
  </singleXmlCell>
  <singleXmlCell id="702" r="I45" connectionId="0">
    <xmlCellPr id="1" uniqueName="P1076484">
      <xmlPr mapId="1" xpath="/TFI-IZD-POD/NTI-GFI-IZD-POD_1000376/P1076484" xmlDataType="decimal"/>
    </xmlCellPr>
  </singleXmlCell>
  <singleXmlCell id="703" r="H46" connectionId="0">
    <xmlCellPr id="1" uniqueName="P1076485">
      <xmlPr mapId="1" xpath="/TFI-IZD-POD/NTI-GFI-IZD-POD_1000376/P1076485" xmlDataType="decimal"/>
    </xmlCellPr>
  </singleXmlCell>
  <singleXmlCell id="704" r="I46" connectionId="0">
    <xmlCellPr id="1" uniqueName="P1076486">
      <xmlPr mapId="1" xpath="/TFI-IZD-POD/NTI-GFI-IZD-POD_1000376/P1076486" xmlDataType="decimal"/>
    </xmlCellPr>
  </singleXmlCell>
  <singleXmlCell id="705" r="H47" connectionId="0">
    <xmlCellPr id="1" uniqueName="P1076487">
      <xmlPr mapId="1" xpath="/TFI-IZD-POD/NTI-GFI-IZD-POD_1000376/P1076487" xmlDataType="decimal"/>
    </xmlCellPr>
  </singleXmlCell>
  <singleXmlCell id="706" r="I47" connectionId="0">
    <xmlCellPr id="1" uniqueName="P1076488">
      <xmlPr mapId="1" xpath="/TFI-IZD-POD/NTI-GFI-IZD-POD_1000376/P1076488" xmlDataType="decimal"/>
    </xmlCellPr>
  </singleXmlCell>
  <singleXmlCell id="707" r="H48" connectionId="0">
    <xmlCellPr id="1" uniqueName="P1076489">
      <xmlPr mapId="1" xpath="/TFI-IZD-POD/NTI-GFI-IZD-POD_1000376/P1076489" xmlDataType="decimal"/>
    </xmlCellPr>
  </singleXmlCell>
  <singleXmlCell id="708" r="I48" connectionId="0">
    <xmlCellPr id="1" uniqueName="P1076490">
      <xmlPr mapId="1" xpath="/TFI-IZD-POD/NTI-GFI-IZD-POD_1000376/P1076490" xmlDataType="decimal"/>
    </xmlCellPr>
  </singleXmlCell>
  <singleXmlCell id="709" r="H49" connectionId="0">
    <xmlCellPr id="1" uniqueName="P1076491">
      <xmlPr mapId="1" xpath="/TFI-IZD-POD/NTI-GFI-IZD-POD_1000376/P1076491" xmlDataType="decimal"/>
    </xmlCellPr>
  </singleXmlCell>
  <singleXmlCell id="710" r="I49" connectionId="0">
    <xmlCellPr id="1" uniqueName="P1076492">
      <xmlPr mapId="1" xpath="/TFI-IZD-POD/NTI-GFI-IZD-POD_1000376/P1076492" xmlDataType="decimal"/>
    </xmlCellPr>
  </singleXmlCell>
  <singleXmlCell id="711" r="H50" connectionId="0">
    <xmlCellPr id="1" uniqueName="P1076493">
      <xmlPr mapId="1" xpath="/TFI-IZD-POD/NTI-GFI-IZD-POD_1000376/P1076493" xmlDataType="decimal"/>
    </xmlCellPr>
  </singleXmlCell>
  <singleXmlCell id="712" r="I50" connectionId="0">
    <xmlCellPr id="1" uniqueName="P1076494">
      <xmlPr mapId="1" xpath="/TFI-IZD-POD/NTI-GFI-IZD-POD_1000376/P1076494" xmlDataType="decimal"/>
    </xmlCellPr>
  </singleXmlCell>
  <singleXmlCell id="713" r="H51" connectionId="0">
    <xmlCellPr id="1" uniqueName="P1076495">
      <xmlPr mapId="1" xpath="/TFI-IZD-POD/NTI-GFI-IZD-POD_1000376/P1076495" xmlDataType="decimal"/>
    </xmlCellPr>
  </singleXmlCell>
  <singleXmlCell id="714" r="I51" connectionId="0">
    <xmlCellPr id="1" uniqueName="P1076496">
      <xmlPr mapId="1" xpath="/TFI-IZD-POD/NTI-GFI-IZD-POD_1000376/P1076496" xmlDataType="decimal"/>
    </xmlCellPr>
  </singleXmlCell>
  <singleXmlCell id="715" r="H52" connectionId="0">
    <xmlCellPr id="1" uniqueName="P1078211">
      <xmlPr mapId="1" xpath="/TFI-IZD-POD/NTI-GFI-IZD-POD_1000376/P1078211" xmlDataType="decimal"/>
    </xmlCellPr>
  </singleXmlCell>
  <singleXmlCell id="716" r="I52" connectionId="0">
    <xmlCellPr id="1" uniqueName="P1078212">
      <xmlPr mapId="1" xpath="/TFI-IZD-POD/NTI-GFI-IZD-POD_1000376/P1078212" xmlDataType="decimal"/>
    </xmlCellPr>
  </singleXmlCell>
  <singleXmlCell id="717" r="H53" connectionId="0">
    <xmlCellPr id="1" uniqueName="P1078213">
      <xmlPr mapId="1" xpath="/TFI-IZD-POD/NTI-GFI-IZD-POD_1000376/P1078213" xmlDataType="decimal"/>
    </xmlCellPr>
  </singleXmlCell>
  <singleXmlCell id="718" r="I53" connectionId="0">
    <xmlCellPr id="1" uniqueName="P1078214">
      <xmlPr mapId="1" xpath="/TFI-IZD-POD/NTI-GFI-IZD-POD_1000376/P1078214" xmlDataType="decimal"/>
    </xmlCellPr>
  </singleXmlCell>
  <singleXmlCell id="719" r="H54" connectionId="0">
    <xmlCellPr id="1" uniqueName="P1078216">
      <xmlPr mapId="1" xpath="/TFI-IZD-POD/NTI-GFI-IZD-POD_1000376/P1078216" xmlDataType="decimal"/>
    </xmlCellPr>
  </singleXmlCell>
  <singleXmlCell id="720" r="I54" connectionId="0">
    <xmlCellPr id="1" uniqueName="P1078218">
      <xmlPr mapId="1" xpath="/TFI-IZD-POD/NTI-GFI-IZD-POD_1000376/P1078218" xmlDataType="decimal"/>
    </xmlCellPr>
  </singleXmlCell>
  <singleXmlCell id="721" r="H55" connectionId="0">
    <xmlCellPr id="1" uniqueName="P1078219">
      <xmlPr mapId="1" xpath="/TFI-IZD-POD/NTI-GFI-IZD-POD_1000376/P1078219" xmlDataType="decimal"/>
    </xmlCellPr>
  </singleXmlCell>
  <singleXmlCell id="722" r="I55" connectionId="0">
    <xmlCellPr id="1" uniqueName="P1078221">
      <xmlPr mapId="1" xpath="/TFI-IZD-POD/NTI-GFI-IZD-POD_1000376/P1078221" xmlDataType="decimal"/>
    </xmlCellPr>
  </singleXmlCell>
  <singleXmlCell id="723" r="H56" connectionId="0">
    <xmlCellPr id="1" uniqueName="P1078223">
      <xmlPr mapId="1" xpath="/TFI-IZD-POD/NTI-GFI-IZD-POD_1000376/P1078223" xmlDataType="decimal"/>
    </xmlCellPr>
  </singleXmlCell>
  <singleXmlCell id="724" r="I56" connectionId="0">
    <xmlCellPr id="1" uniqueName="P1078225">
      <xmlPr mapId="1" xpath="/TFI-IZD-POD/NTI-GFI-IZD-POD_1000376/P1078225" xmlDataType="decimal"/>
    </xmlCellPr>
  </singleXmlCell>
  <singleXmlCell id="725" r="H57" connectionId="0">
    <xmlCellPr id="1" uniqueName="P1078227">
      <xmlPr mapId="1" xpath="/TFI-IZD-POD/NTI-GFI-IZD-POD_1000376/P1078227" xmlDataType="decimal"/>
    </xmlCellPr>
  </singleXmlCell>
  <singleXmlCell id="726" r="I57" connectionId="0">
    <xmlCellPr id="1" uniqueName="P1078228">
      <xmlPr mapId="1" xpath="/TFI-IZD-POD/NTI-GFI-IZD-POD_1000376/P1078228" xmlDataType="decimal"/>
    </xmlCellPr>
  </singleXmlCell>
  <singleXmlCell id="727" r="H58" connectionId="0">
    <xmlCellPr id="1" uniqueName="P1078230">
      <xmlPr mapId="1" xpath="/TFI-IZD-POD/NTI-GFI-IZD-POD_1000376/P1078230" xmlDataType="decimal"/>
    </xmlCellPr>
  </singleXmlCell>
  <singleXmlCell id="728" r="I58" connectionId="0">
    <xmlCellPr id="1" uniqueName="P1078232">
      <xmlPr mapId="1" xpath="/TFI-IZD-POD/NTI-GFI-IZD-POD_1000376/P1078232" xmlDataType="decimal"/>
    </xmlCellPr>
  </singleXmlCell>
  <singleXmlCell id="729" r="H59" connectionId="0">
    <xmlCellPr id="1" uniqueName="P1078234">
      <xmlPr mapId="1" xpath="/TFI-IZD-POD/NTI-GFI-IZD-POD_1000376/P1078234" xmlDataType="decimal"/>
    </xmlCellPr>
  </singleXmlCell>
  <singleXmlCell id="730" r="I59" connectionId="0">
    <xmlCellPr id="1" uniqueName="P1078235">
      <xmlPr mapId="1" xpath="/TFI-IZD-POD/NTI-GFI-IZD-POD_1000376/P1078235" xmlDataType="decimal"/>
    </xmlCellPr>
  </singleXmlCell>
</singleXmlCells>
</file>

<file path=xl/tables/tableSingleCells5.xml><?xml version="1.0" encoding="utf-8"?>
<singleXmlCells xmlns="http://schemas.openxmlformats.org/spreadsheetml/2006/main">
  <singleXmlCell id="731" r="H8" connectionId="0">
    <xmlCellPr id="1" uniqueName="P1078099">
      <xmlPr mapId="1" xpath="/TFI-IZD-POD/NTD-GFI-IZD-POD_1000378/P1078099" xmlDataType="decimal"/>
    </xmlCellPr>
  </singleXmlCell>
  <singleXmlCell id="732" r="I8" connectionId="0">
    <xmlCellPr id="1" uniqueName="P1078100">
      <xmlPr mapId="1" xpath="/TFI-IZD-POD/NTD-GFI-IZD-POD_1000378/P1078100" xmlDataType="decimal"/>
    </xmlCellPr>
  </singleXmlCell>
  <singleXmlCell id="733" r="H9" connectionId="0">
    <xmlCellPr id="1" uniqueName="P1078101">
      <xmlPr mapId="1" xpath="/TFI-IZD-POD/NTD-GFI-IZD-POD_1000378/P1078101" xmlDataType="decimal"/>
    </xmlCellPr>
  </singleXmlCell>
  <singleXmlCell id="734" r="I9" connectionId="0">
    <xmlCellPr id="1" uniqueName="P1078102">
      <xmlPr mapId="1" xpath="/TFI-IZD-POD/NTD-GFI-IZD-POD_1000378/P1078102" xmlDataType="decimal"/>
    </xmlCellPr>
  </singleXmlCell>
  <singleXmlCell id="735" r="H10" connectionId="0">
    <xmlCellPr id="1" uniqueName="P1078103">
      <xmlPr mapId="1" xpath="/TFI-IZD-POD/NTD-GFI-IZD-POD_1000378/P1078103" xmlDataType="decimal"/>
    </xmlCellPr>
  </singleXmlCell>
  <singleXmlCell id="736" r="I10" connectionId="0">
    <xmlCellPr id="1" uniqueName="P1078104">
      <xmlPr mapId="1" xpath="/TFI-IZD-POD/NTD-GFI-IZD-POD_1000378/P1078104" xmlDataType="decimal"/>
    </xmlCellPr>
  </singleXmlCell>
  <singleXmlCell id="737" r="H11" connectionId="0">
    <xmlCellPr id="1" uniqueName="P1078105">
      <xmlPr mapId="1" xpath="/TFI-IZD-POD/NTD-GFI-IZD-POD_1000378/P1078105" xmlDataType="decimal"/>
    </xmlCellPr>
  </singleXmlCell>
  <singleXmlCell id="738" r="I11" connectionId="0">
    <xmlCellPr id="1" uniqueName="P1078106">
      <xmlPr mapId="1" xpath="/TFI-IZD-POD/NTD-GFI-IZD-POD_1000378/P1078106" xmlDataType="decimal"/>
    </xmlCellPr>
  </singleXmlCell>
  <singleXmlCell id="739" r="H12" connectionId="0">
    <xmlCellPr id="1" uniqueName="P1078107">
      <xmlPr mapId="1" xpath="/TFI-IZD-POD/NTD-GFI-IZD-POD_1000378/P1078107" xmlDataType="decimal"/>
    </xmlCellPr>
  </singleXmlCell>
  <singleXmlCell id="740" r="I12" connectionId="0">
    <xmlCellPr id="1" uniqueName="P1078108">
      <xmlPr mapId="1" xpath="/TFI-IZD-POD/NTD-GFI-IZD-POD_1000378/P1078108" xmlDataType="decimal"/>
    </xmlCellPr>
  </singleXmlCell>
  <singleXmlCell id="741" r="H13" connectionId="0">
    <xmlCellPr id="1" uniqueName="P1078109">
      <xmlPr mapId="1" xpath="/TFI-IZD-POD/NTD-GFI-IZD-POD_1000378/P1078109" xmlDataType="decimal"/>
    </xmlCellPr>
  </singleXmlCell>
  <singleXmlCell id="742" r="I13" connectionId="0">
    <xmlCellPr id="1" uniqueName="P1078110">
      <xmlPr mapId="1" xpath="/TFI-IZD-POD/NTD-GFI-IZD-POD_1000378/P1078110" xmlDataType="decimal"/>
    </xmlCellPr>
  </singleXmlCell>
  <singleXmlCell id="743" r="H14" connectionId="0">
    <xmlCellPr id="1" uniqueName="P1078111">
      <xmlPr mapId="1" xpath="/TFI-IZD-POD/NTD-GFI-IZD-POD_1000378/P1078111" xmlDataType="decimal"/>
    </xmlCellPr>
  </singleXmlCell>
  <singleXmlCell id="744" r="I14" connectionId="0">
    <xmlCellPr id="1" uniqueName="P1078112">
      <xmlPr mapId="1" xpath="/TFI-IZD-POD/NTD-GFI-IZD-POD_1000378/P1078112" xmlDataType="decimal"/>
    </xmlCellPr>
  </singleXmlCell>
  <singleXmlCell id="745" r="H15" connectionId="0">
    <xmlCellPr id="1" uniqueName="P1078113">
      <xmlPr mapId="1" xpath="/TFI-IZD-POD/NTD-GFI-IZD-POD_1000378/P1078113" xmlDataType="decimal"/>
    </xmlCellPr>
  </singleXmlCell>
  <singleXmlCell id="746" r="I15" connectionId="0">
    <xmlCellPr id="1" uniqueName="P1078114">
      <xmlPr mapId="1" xpath="/TFI-IZD-POD/NTD-GFI-IZD-POD_1000378/P1078114" xmlDataType="decimal"/>
    </xmlCellPr>
  </singleXmlCell>
  <singleXmlCell id="749" r="H16" connectionId="0">
    <xmlCellPr id="1" uniqueName="P1078115">
      <xmlPr mapId="1" xpath="/TFI-IZD-POD/NTD-GFI-IZD-POD_1000378/P1078115" xmlDataType="decimal"/>
    </xmlCellPr>
  </singleXmlCell>
  <singleXmlCell id="750" r="I16" connectionId="0">
    <xmlCellPr id="1" uniqueName="P1078116">
      <xmlPr mapId="1" xpath="/TFI-IZD-POD/NTD-GFI-IZD-POD_1000378/P1078116" xmlDataType="decimal"/>
    </xmlCellPr>
  </singleXmlCell>
  <singleXmlCell id="751" r="H17" connectionId="0">
    <xmlCellPr id="1" uniqueName="P1078117">
      <xmlPr mapId="1" xpath="/TFI-IZD-POD/NTD-GFI-IZD-POD_1000378/P1078117" xmlDataType="decimal"/>
    </xmlCellPr>
  </singleXmlCell>
  <singleXmlCell id="752" r="I17" connectionId="0">
    <xmlCellPr id="1" uniqueName="P1078118">
      <xmlPr mapId="1" xpath="/TFI-IZD-POD/NTD-GFI-IZD-POD_1000378/P1078118" xmlDataType="decimal"/>
    </xmlCellPr>
  </singleXmlCell>
  <singleXmlCell id="753" r="H18" connectionId="0">
    <xmlCellPr id="1" uniqueName="P1078119">
      <xmlPr mapId="1" xpath="/TFI-IZD-POD/NTD-GFI-IZD-POD_1000378/P1078119" xmlDataType="decimal"/>
    </xmlCellPr>
  </singleXmlCell>
  <singleXmlCell id="754" r="I18" connectionId="0">
    <xmlCellPr id="1" uniqueName="P1078120">
      <xmlPr mapId="1" xpath="/TFI-IZD-POD/NTD-GFI-IZD-POD_1000378/P1078120" xmlDataType="decimal"/>
    </xmlCellPr>
  </singleXmlCell>
  <singleXmlCell id="755" r="H19" connectionId="0">
    <xmlCellPr id="1" uniqueName="P1078121">
      <xmlPr mapId="1" xpath="/TFI-IZD-POD/NTD-GFI-IZD-POD_1000378/P1078121" xmlDataType="decimal"/>
    </xmlCellPr>
  </singleXmlCell>
  <singleXmlCell id="756" r="I19" connectionId="0">
    <xmlCellPr id="1" uniqueName="P1078122">
      <xmlPr mapId="1" xpath="/TFI-IZD-POD/NTD-GFI-IZD-POD_1000378/P1078122" xmlDataType="decimal"/>
    </xmlCellPr>
  </singleXmlCell>
  <singleXmlCell id="757" r="H21" connectionId="0">
    <xmlCellPr id="1" uniqueName="P1078123">
      <xmlPr mapId="1" xpath="/TFI-IZD-POD/NTD-GFI-IZD-POD_1000378/P1078123" xmlDataType="decimal"/>
    </xmlCellPr>
  </singleXmlCell>
  <singleXmlCell id="758" r="I21" connectionId="0">
    <xmlCellPr id="1" uniqueName="P1078124">
      <xmlPr mapId="1" xpath="/TFI-IZD-POD/NTD-GFI-IZD-POD_1000378/P1078124" xmlDataType="decimal"/>
    </xmlCellPr>
  </singleXmlCell>
  <singleXmlCell id="759" r="H22" connectionId="0">
    <xmlCellPr id="1" uniqueName="P1078125">
      <xmlPr mapId="1" xpath="/TFI-IZD-POD/NTD-GFI-IZD-POD_1000378/P1078125" xmlDataType="decimal"/>
    </xmlCellPr>
  </singleXmlCell>
  <singleXmlCell id="760" r="I22" connectionId="0">
    <xmlCellPr id="1" uniqueName="P1078126">
      <xmlPr mapId="1" xpath="/TFI-IZD-POD/NTD-GFI-IZD-POD_1000378/P1078126" xmlDataType="decimal"/>
    </xmlCellPr>
  </singleXmlCell>
  <singleXmlCell id="761" r="H23" connectionId="0">
    <xmlCellPr id="1" uniqueName="P1078127">
      <xmlPr mapId="1" xpath="/TFI-IZD-POD/NTD-GFI-IZD-POD_1000378/P1078127" xmlDataType="decimal"/>
    </xmlCellPr>
  </singleXmlCell>
  <singleXmlCell id="762" r="I23" connectionId="0">
    <xmlCellPr id="1" uniqueName="P1078128">
      <xmlPr mapId="1" xpath="/TFI-IZD-POD/NTD-GFI-IZD-POD_1000378/P1078128" xmlDataType="decimal"/>
    </xmlCellPr>
  </singleXmlCell>
  <singleXmlCell id="763" r="H24" connectionId="0">
    <xmlCellPr id="1" uniqueName="P1078129">
      <xmlPr mapId="1" xpath="/TFI-IZD-POD/NTD-GFI-IZD-POD_1000378/P1078129" xmlDataType="decimal"/>
    </xmlCellPr>
  </singleXmlCell>
  <singleXmlCell id="764" r="I24" connectionId="0">
    <xmlCellPr id="1" uniqueName="P1078130">
      <xmlPr mapId="1" xpath="/TFI-IZD-POD/NTD-GFI-IZD-POD_1000378/P1078130" xmlDataType="decimal"/>
    </xmlCellPr>
  </singleXmlCell>
  <singleXmlCell id="765" r="H25" connectionId="0">
    <xmlCellPr id="1" uniqueName="P1078131">
      <xmlPr mapId="1" xpath="/TFI-IZD-POD/NTD-GFI-IZD-POD_1000378/P1078131" xmlDataType="decimal"/>
    </xmlCellPr>
  </singleXmlCell>
  <singleXmlCell id="766" r="I25" connectionId="0">
    <xmlCellPr id="1" uniqueName="P1078132">
      <xmlPr mapId="1" xpath="/TFI-IZD-POD/NTD-GFI-IZD-POD_1000378/P1078132" xmlDataType="decimal"/>
    </xmlCellPr>
  </singleXmlCell>
  <singleXmlCell id="767" r="H26" connectionId="0">
    <xmlCellPr id="1" uniqueName="P1078133">
      <xmlPr mapId="1" xpath="/TFI-IZD-POD/NTD-GFI-IZD-POD_1000378/P1078133" xmlDataType="decimal"/>
    </xmlCellPr>
  </singleXmlCell>
  <singleXmlCell id="768" r="I26" connectionId="0">
    <xmlCellPr id="1" uniqueName="P1078134">
      <xmlPr mapId="1" xpath="/TFI-IZD-POD/NTD-GFI-IZD-POD_1000378/P1078134" xmlDataType="decimal"/>
    </xmlCellPr>
  </singleXmlCell>
  <singleXmlCell id="769" r="H27" connectionId="0">
    <xmlCellPr id="1" uniqueName="P1078135">
      <xmlPr mapId="1" xpath="/TFI-IZD-POD/NTD-GFI-IZD-POD_1000378/P1078135" xmlDataType="decimal"/>
    </xmlCellPr>
  </singleXmlCell>
  <singleXmlCell id="770" r="I27" connectionId="0">
    <xmlCellPr id="1" uniqueName="P1078136">
      <xmlPr mapId="1" xpath="/TFI-IZD-POD/NTD-GFI-IZD-POD_1000378/P1078136" xmlDataType="decimal"/>
    </xmlCellPr>
  </singleXmlCell>
  <singleXmlCell id="771" r="H28" connectionId="0">
    <xmlCellPr id="1" uniqueName="P1078137">
      <xmlPr mapId="1" xpath="/TFI-IZD-POD/NTD-GFI-IZD-POD_1000378/P1078137" xmlDataType="decimal"/>
    </xmlCellPr>
  </singleXmlCell>
  <singleXmlCell id="772" r="I28" connectionId="0">
    <xmlCellPr id="1" uniqueName="P1078138">
      <xmlPr mapId="1" xpath="/TFI-IZD-POD/NTD-GFI-IZD-POD_1000378/P1078138" xmlDataType="decimal"/>
    </xmlCellPr>
  </singleXmlCell>
  <singleXmlCell id="773" r="H29" connectionId="0">
    <xmlCellPr id="1" uniqueName="P1078139">
      <xmlPr mapId="1" xpath="/TFI-IZD-POD/NTD-GFI-IZD-POD_1000378/P1078139" xmlDataType="decimal"/>
    </xmlCellPr>
  </singleXmlCell>
  <singleXmlCell id="774" r="I29" connectionId="0">
    <xmlCellPr id="1" uniqueName="P1078140">
      <xmlPr mapId="1" xpath="/TFI-IZD-POD/NTD-GFI-IZD-POD_1000378/P1078140" xmlDataType="decimal"/>
    </xmlCellPr>
  </singleXmlCell>
  <singleXmlCell id="775" r="H30" connectionId="0">
    <xmlCellPr id="1" uniqueName="P1078141">
      <xmlPr mapId="1" xpath="/TFI-IZD-POD/NTD-GFI-IZD-POD_1000378/P1078141" xmlDataType="decimal"/>
    </xmlCellPr>
  </singleXmlCell>
  <singleXmlCell id="776" r="I30" connectionId="0">
    <xmlCellPr id="1" uniqueName="P1078142">
      <xmlPr mapId="1" xpath="/TFI-IZD-POD/NTD-GFI-IZD-POD_1000378/P1078142" xmlDataType="decimal"/>
    </xmlCellPr>
  </singleXmlCell>
  <singleXmlCell id="777" r="H31" connectionId="0">
    <xmlCellPr id="1" uniqueName="P1078143">
      <xmlPr mapId="1" xpath="/TFI-IZD-POD/NTD-GFI-IZD-POD_1000378/P1078143" xmlDataType="decimal"/>
    </xmlCellPr>
  </singleXmlCell>
  <singleXmlCell id="778" r="I31" connectionId="0">
    <xmlCellPr id="1" uniqueName="P1078144">
      <xmlPr mapId="1" xpath="/TFI-IZD-POD/NTD-GFI-IZD-POD_1000378/P1078144" xmlDataType="decimal"/>
    </xmlCellPr>
  </singleXmlCell>
  <singleXmlCell id="779" r="H32" connectionId="0">
    <xmlCellPr id="1" uniqueName="P1078145">
      <xmlPr mapId="1" xpath="/TFI-IZD-POD/NTD-GFI-IZD-POD_1000378/P1078145" xmlDataType="decimal"/>
    </xmlCellPr>
  </singleXmlCell>
  <singleXmlCell id="780" r="I32" connectionId="0">
    <xmlCellPr id="1" uniqueName="P1078146">
      <xmlPr mapId="1" xpath="/TFI-IZD-POD/NTD-GFI-IZD-POD_1000378/P1078146" xmlDataType="decimal"/>
    </xmlCellPr>
  </singleXmlCell>
  <singleXmlCell id="781" r="H33" connectionId="0">
    <xmlCellPr id="1" uniqueName="P1078147">
      <xmlPr mapId="1" xpath="/TFI-IZD-POD/NTD-GFI-IZD-POD_1000378/P1078147" xmlDataType="decimal"/>
    </xmlCellPr>
  </singleXmlCell>
  <singleXmlCell id="782" r="I33" connectionId="0">
    <xmlCellPr id="1" uniqueName="P1078148">
      <xmlPr mapId="1" xpath="/TFI-IZD-POD/NTD-GFI-IZD-POD_1000378/P1078148" xmlDataType="decimal"/>
    </xmlCellPr>
  </singleXmlCell>
  <singleXmlCell id="783" r="H34" connectionId="0">
    <xmlCellPr id="1" uniqueName="P1078149">
      <xmlPr mapId="1" xpath="/TFI-IZD-POD/NTD-GFI-IZD-POD_1000378/P1078149" xmlDataType="decimal"/>
    </xmlCellPr>
  </singleXmlCell>
  <singleXmlCell id="784" r="I34" connectionId="0">
    <xmlCellPr id="1" uniqueName="P1078150">
      <xmlPr mapId="1" xpath="/TFI-IZD-POD/NTD-GFI-IZD-POD_1000378/P1078150" xmlDataType="decimal"/>
    </xmlCellPr>
  </singleXmlCell>
  <singleXmlCell id="785" r="H36" connectionId="0">
    <xmlCellPr id="1" uniqueName="P1078151">
      <xmlPr mapId="1" xpath="/TFI-IZD-POD/NTD-GFI-IZD-POD_1000378/P1078151" xmlDataType="decimal"/>
    </xmlCellPr>
  </singleXmlCell>
  <singleXmlCell id="786" r="I36" connectionId="0">
    <xmlCellPr id="1" uniqueName="P1078152">
      <xmlPr mapId="1" xpath="/TFI-IZD-POD/NTD-GFI-IZD-POD_1000378/P1078152" xmlDataType="decimal"/>
    </xmlCellPr>
  </singleXmlCell>
  <singleXmlCell id="787" r="H37" connectionId="0">
    <xmlCellPr id="1" uniqueName="P1078153">
      <xmlPr mapId="1" xpath="/TFI-IZD-POD/NTD-GFI-IZD-POD_1000378/P1078153" xmlDataType="decimal"/>
    </xmlCellPr>
  </singleXmlCell>
  <singleXmlCell id="788" r="I37" connectionId="0">
    <xmlCellPr id="1" uniqueName="P1078154">
      <xmlPr mapId="1" xpath="/TFI-IZD-POD/NTD-GFI-IZD-POD_1000378/P1078154" xmlDataType="decimal"/>
    </xmlCellPr>
  </singleXmlCell>
  <singleXmlCell id="789" r="H38" connectionId="0">
    <xmlCellPr id="1" uniqueName="P1078155">
      <xmlPr mapId="1" xpath="/TFI-IZD-POD/NTD-GFI-IZD-POD_1000378/P1078155" xmlDataType="decimal"/>
    </xmlCellPr>
  </singleXmlCell>
  <singleXmlCell id="790" r="I38" connectionId="0">
    <xmlCellPr id="1" uniqueName="P1078156">
      <xmlPr mapId="1" xpath="/TFI-IZD-POD/NTD-GFI-IZD-POD_1000378/P1078156" xmlDataType="decimal"/>
    </xmlCellPr>
  </singleXmlCell>
  <singleXmlCell id="791" r="H39" connectionId="0">
    <xmlCellPr id="1" uniqueName="P1078157">
      <xmlPr mapId="1" xpath="/TFI-IZD-POD/NTD-GFI-IZD-POD_1000378/P1078157" xmlDataType="decimal"/>
    </xmlCellPr>
  </singleXmlCell>
  <singleXmlCell id="792" r="I39" connectionId="0">
    <xmlCellPr id="1" uniqueName="P1078158">
      <xmlPr mapId="1" xpath="/TFI-IZD-POD/NTD-GFI-IZD-POD_1000378/P1078158" xmlDataType="decimal"/>
    </xmlCellPr>
  </singleXmlCell>
  <singleXmlCell id="793" r="H40" connectionId="0">
    <xmlCellPr id="1" uniqueName="P1078159">
      <xmlPr mapId="1" xpath="/TFI-IZD-POD/NTD-GFI-IZD-POD_1000378/P1078159" xmlDataType="decimal"/>
    </xmlCellPr>
  </singleXmlCell>
  <singleXmlCell id="794" r="I40" connectionId="0">
    <xmlCellPr id="1" uniqueName="P1078160">
      <xmlPr mapId="1" xpath="/TFI-IZD-POD/NTD-GFI-IZD-POD_1000378/P1078160" xmlDataType="decimal"/>
    </xmlCellPr>
  </singleXmlCell>
  <singleXmlCell id="795" r="H41" connectionId="0">
    <xmlCellPr id="1" uniqueName="P1078161">
      <xmlPr mapId="1" xpath="/TFI-IZD-POD/NTD-GFI-IZD-POD_1000378/P1078161" xmlDataType="decimal"/>
    </xmlCellPr>
  </singleXmlCell>
  <singleXmlCell id="796" r="I41" connectionId="0">
    <xmlCellPr id="1" uniqueName="P1078162">
      <xmlPr mapId="1" xpath="/TFI-IZD-POD/NTD-GFI-IZD-POD_1000378/P1078162" xmlDataType="decimal"/>
    </xmlCellPr>
  </singleXmlCell>
  <singleXmlCell id="797" r="H42" connectionId="0">
    <xmlCellPr id="1" uniqueName="P1078163">
      <xmlPr mapId="1" xpath="/TFI-IZD-POD/NTD-GFI-IZD-POD_1000378/P1078163" xmlDataType="decimal"/>
    </xmlCellPr>
  </singleXmlCell>
  <singleXmlCell id="798" r="I42" connectionId="0">
    <xmlCellPr id="1" uniqueName="P1078164">
      <xmlPr mapId="1" xpath="/TFI-IZD-POD/NTD-GFI-IZD-POD_1000378/P1078164" xmlDataType="decimal"/>
    </xmlCellPr>
  </singleXmlCell>
  <singleXmlCell id="799" r="H43" connectionId="0">
    <xmlCellPr id="1" uniqueName="P1078165">
      <xmlPr mapId="1" xpath="/TFI-IZD-POD/NTD-GFI-IZD-POD_1000378/P1078165" xmlDataType="decimal"/>
    </xmlCellPr>
  </singleXmlCell>
  <singleXmlCell id="800" r="I43" connectionId="0">
    <xmlCellPr id="1" uniqueName="P1078166">
      <xmlPr mapId="1" xpath="/TFI-IZD-POD/NTD-GFI-IZD-POD_1000378/P1078166" xmlDataType="decimal"/>
    </xmlCellPr>
  </singleXmlCell>
  <singleXmlCell id="801" r="H44" connectionId="0">
    <xmlCellPr id="1" uniqueName="P1078167">
      <xmlPr mapId="1" xpath="/TFI-IZD-POD/NTD-GFI-IZD-POD_1000378/P1078167" xmlDataType="decimal"/>
    </xmlCellPr>
  </singleXmlCell>
  <singleXmlCell id="802" r="I44" connectionId="0">
    <xmlCellPr id="1" uniqueName="P1078168">
      <xmlPr mapId="1" xpath="/TFI-IZD-POD/NTD-GFI-IZD-POD_1000378/P1078168" xmlDataType="decimal"/>
    </xmlCellPr>
  </singleXmlCell>
  <singleXmlCell id="803" r="H45" connectionId="0">
    <xmlCellPr id="1" uniqueName="P1078169">
      <xmlPr mapId="1" xpath="/TFI-IZD-POD/NTD-GFI-IZD-POD_1000378/P1078169" xmlDataType="decimal"/>
    </xmlCellPr>
  </singleXmlCell>
  <singleXmlCell id="804" r="I45" connectionId="0">
    <xmlCellPr id="1" uniqueName="P1078170">
      <xmlPr mapId="1" xpath="/TFI-IZD-POD/NTD-GFI-IZD-POD_1000378/P1078170" xmlDataType="decimal"/>
    </xmlCellPr>
  </singleXmlCell>
  <singleXmlCell id="805" r="H46" connectionId="0">
    <xmlCellPr id="1" uniqueName="P1078171">
      <xmlPr mapId="1" xpath="/TFI-IZD-POD/NTD-GFI-IZD-POD_1000378/P1078171" xmlDataType="decimal"/>
    </xmlCellPr>
  </singleXmlCell>
  <singleXmlCell id="806" r="I46" connectionId="0">
    <xmlCellPr id="1" uniqueName="P1078172">
      <xmlPr mapId="1" xpath="/TFI-IZD-POD/NTD-GFI-IZD-POD_1000378/P1078172" xmlDataType="decimal"/>
    </xmlCellPr>
  </singleXmlCell>
  <singleXmlCell id="807" r="H47" connectionId="0">
    <xmlCellPr id="1" uniqueName="P1078173">
      <xmlPr mapId="1" xpath="/TFI-IZD-POD/NTD-GFI-IZD-POD_1000378/P1078173" xmlDataType="decimal"/>
    </xmlCellPr>
  </singleXmlCell>
  <singleXmlCell id="808" r="I47" connectionId="0">
    <xmlCellPr id="1" uniqueName="P1078174">
      <xmlPr mapId="1" xpath="/TFI-IZD-POD/NTD-GFI-IZD-POD_1000378/P1078174" xmlDataType="decimal"/>
    </xmlCellPr>
  </singleXmlCell>
  <singleXmlCell id="809" r="H48" connectionId="0">
    <xmlCellPr id="1" uniqueName="P1078175">
      <xmlPr mapId="1" xpath="/TFI-IZD-POD/NTD-GFI-IZD-POD_1000378/P1078175" xmlDataType="decimal"/>
    </xmlCellPr>
  </singleXmlCell>
  <singleXmlCell id="810" r="I48" connectionId="0">
    <xmlCellPr id="1" uniqueName="P1078176">
      <xmlPr mapId="1" xpath="/TFI-IZD-POD/NTD-GFI-IZD-POD_1000378/P1078176" xmlDataType="decimal"/>
    </xmlCellPr>
  </singleXmlCell>
  <singleXmlCell id="811" r="H49" connectionId="0">
    <xmlCellPr id="1" uniqueName="P1078177">
      <xmlPr mapId="1" xpath="/TFI-IZD-POD/NTD-GFI-IZD-POD_1000378/P1078177" xmlDataType="decimal"/>
    </xmlCellPr>
  </singleXmlCell>
  <singleXmlCell id="812" r="I49" connectionId="0">
    <xmlCellPr id="1" uniqueName="P1078178">
      <xmlPr mapId="1" xpath="/TFI-IZD-POD/NTD-GFI-IZD-POD_1000378/P1078178" xmlDataType="decimal"/>
    </xmlCellPr>
  </singleXmlCell>
  <singleXmlCell id="813" r="H50" connectionId="0">
    <xmlCellPr id="1" uniqueName="P1078179">
      <xmlPr mapId="1" xpath="/TFI-IZD-POD/NTD-GFI-IZD-POD_1000378/P1078179" xmlDataType="decimal"/>
    </xmlCellPr>
  </singleXmlCell>
  <singleXmlCell id="814" r="I50" connectionId="0">
    <xmlCellPr id="1" uniqueName="P1078180">
      <xmlPr mapId="1" xpath="/TFI-IZD-POD/NTD-GFI-IZD-POD_1000378/P1078180" xmlDataType="decimal"/>
    </xmlCellPr>
  </singleXmlCell>
  <singleXmlCell id="815" r="H51" connectionId="0">
    <xmlCellPr id="1" uniqueName="P1078181">
      <xmlPr mapId="1" xpath="/TFI-IZD-POD/NTD-GFI-IZD-POD_1000378/P1078181" xmlDataType="decimal"/>
    </xmlCellPr>
  </singleXmlCell>
  <singleXmlCell id="816" r="I51" connectionId="0">
    <xmlCellPr id="1" uniqueName="P1078182">
      <xmlPr mapId="1" xpath="/TFI-IZD-POD/NTD-GFI-IZD-POD_1000378/P1078182" xmlDataType="decimal"/>
    </xmlCellPr>
  </singleXmlCell>
</singleXmlCells>
</file>

<file path=xl/tables/tableSingleCells6.xml><?xml version="1.0" encoding="utf-8"?>
<singleXmlCells xmlns="http://schemas.openxmlformats.org/spreadsheetml/2006/main">
  <singleXmlCell id="833" r="H7" connectionId="0">
    <xmlCellPr id="1" uniqueName="P1073415">
      <xmlPr mapId="1" xpath="/TFI-IZD-POD/IPK-GFI-IZD-POD_1000380/P1073415" xmlDataType="decimal"/>
    </xmlCellPr>
  </singleXmlCell>
  <singleXmlCell id="834" r="I7" connectionId="0">
    <xmlCellPr id="1" uniqueName="P1078183">
      <xmlPr mapId="1" xpath="/TFI-IZD-POD/IPK-GFI-IZD-POD_1000380/P1078183" xmlDataType="decimal"/>
    </xmlCellPr>
  </singleXmlCell>
  <singleXmlCell id="835" r="J7" connectionId="0">
    <xmlCellPr id="1" uniqueName="P1078184">
      <xmlPr mapId="1" xpath="/TFI-IZD-POD/IPK-GFI-IZD-POD_1000380/P1078184" xmlDataType="decimal"/>
    </xmlCellPr>
  </singleXmlCell>
  <singleXmlCell id="836" r="K7" connectionId="0">
    <xmlCellPr id="1" uniqueName="P1078185">
      <xmlPr mapId="1" xpath="/TFI-IZD-POD/IPK-GFI-IZD-POD_1000380/P1078185" xmlDataType="decimal"/>
    </xmlCellPr>
  </singleXmlCell>
  <singleXmlCell id="837" r="L7" connectionId="0">
    <xmlCellPr id="1" uniqueName="P1078186">
      <xmlPr mapId="1" xpath="/TFI-IZD-POD/IPK-GFI-IZD-POD_1000380/P1078186" xmlDataType="decimal"/>
    </xmlCellPr>
  </singleXmlCell>
  <singleXmlCell id="838" r="M7" connectionId="0">
    <xmlCellPr id="1" uniqueName="P1078187">
      <xmlPr mapId="1" xpath="/TFI-IZD-POD/IPK-GFI-IZD-POD_1000380/P1078187" xmlDataType="decimal"/>
    </xmlCellPr>
  </singleXmlCell>
  <singleXmlCell id="839" r="N7" connectionId="0">
    <xmlCellPr id="1" uniqueName="P1078188">
      <xmlPr mapId="1" xpath="/TFI-IZD-POD/IPK-GFI-IZD-POD_1000380/P1078188" xmlDataType="decimal"/>
    </xmlCellPr>
  </singleXmlCell>
  <singleXmlCell id="840" r="O7" connectionId="0">
    <xmlCellPr id="1" uniqueName="P1078189">
      <xmlPr mapId="1" xpath="/TFI-IZD-POD/IPK-GFI-IZD-POD_1000380/P1078189" xmlDataType="decimal"/>
    </xmlCellPr>
  </singleXmlCell>
  <singleXmlCell id="841" r="P7" connectionId="0">
    <xmlCellPr id="1" uniqueName="P1081532">
      <xmlPr mapId="1" xpath="/TFI-IZD-POD/IPK-GFI-IZD-POD_1000380/P1081532" xmlDataType="decimal"/>
    </xmlCellPr>
  </singleXmlCell>
  <singleXmlCell id="842" r="Q7" connectionId="0">
    <xmlCellPr id="1" uniqueName="P1081533">
      <xmlPr mapId="1" xpath="/TFI-IZD-POD/IPK-GFI-IZD-POD_1000380/P1081533" xmlDataType="decimal"/>
    </xmlCellPr>
  </singleXmlCell>
  <singleXmlCell id="843" r="R7" connectionId="0">
    <xmlCellPr id="1" uniqueName="P1081534">
      <xmlPr mapId="1" xpath="/TFI-IZD-POD/IPK-GFI-IZD-POD_1000380/P1081534" xmlDataType="decimal"/>
    </xmlCellPr>
  </singleXmlCell>
  <singleXmlCell id="844" r="S7" connectionId="0">
    <xmlCellPr id="1" uniqueName="P1081535">
      <xmlPr mapId="1" xpath="/TFI-IZD-POD/IPK-GFI-IZD-POD_1000380/P1081535" xmlDataType="decimal"/>
    </xmlCellPr>
  </singleXmlCell>
  <singleXmlCell id="845" r="T7" connectionId="0">
    <xmlCellPr id="1" uniqueName="P1081536">
      <xmlPr mapId="1" xpath="/TFI-IZD-POD/IPK-GFI-IZD-POD_1000380/P1081536" xmlDataType="decimal"/>
    </xmlCellPr>
  </singleXmlCell>
  <singleXmlCell id="846" r="U7" connectionId="0">
    <xmlCellPr id="1" uniqueName="P1081537">
      <xmlPr mapId="1" xpath="/TFI-IZD-POD/IPK-GFI-IZD-POD_1000380/P1081537" xmlDataType="decimal"/>
    </xmlCellPr>
  </singleXmlCell>
  <singleXmlCell id="847" r="V7" connectionId="0">
    <xmlCellPr id="1" uniqueName="P1081538">
      <xmlPr mapId="1" xpath="/TFI-IZD-POD/IPK-GFI-IZD-POD_1000380/P1081538" xmlDataType="decimal"/>
    </xmlCellPr>
  </singleXmlCell>
  <singleXmlCell id="848" r="W7" connectionId="0">
    <xmlCellPr id="1" uniqueName="P1081539">
      <xmlPr mapId="1" xpath="/TFI-IZD-POD/IPK-GFI-IZD-POD_1000380/P1081539" xmlDataType="decimal"/>
    </xmlCellPr>
  </singleXmlCell>
  <singleXmlCell id="849" r="H8" connectionId="0">
    <xmlCellPr id="1" uniqueName="P1078190">
      <xmlPr mapId="1" xpath="/TFI-IZD-POD/IPK-GFI-IZD-POD_1000380/P1078190" xmlDataType="decimal"/>
    </xmlCellPr>
  </singleXmlCell>
  <singleXmlCell id="850" r="I8" connectionId="0">
    <xmlCellPr id="1" uniqueName="P1078191">
      <xmlPr mapId="1" xpath="/TFI-IZD-POD/IPK-GFI-IZD-POD_1000380/P1078191" xmlDataType="decimal"/>
    </xmlCellPr>
  </singleXmlCell>
  <singleXmlCell id="851" r="J8" connectionId="0">
    <xmlCellPr id="1" uniqueName="P1078192">
      <xmlPr mapId="1" xpath="/TFI-IZD-POD/IPK-GFI-IZD-POD_1000380/P1078192" xmlDataType="decimal"/>
    </xmlCellPr>
  </singleXmlCell>
  <singleXmlCell id="852" r="K8" connectionId="0">
    <xmlCellPr id="1" uniqueName="P1078193">
      <xmlPr mapId="1" xpath="/TFI-IZD-POD/IPK-GFI-IZD-POD_1000380/P1078193" xmlDataType="decimal"/>
    </xmlCellPr>
  </singleXmlCell>
  <singleXmlCell id="853" r="L8" connectionId="0">
    <xmlCellPr id="1" uniqueName="P1078194">
      <xmlPr mapId="1" xpath="/TFI-IZD-POD/IPK-GFI-IZD-POD_1000380/P1078194" xmlDataType="decimal"/>
    </xmlCellPr>
  </singleXmlCell>
  <singleXmlCell id="854" r="M8" connectionId="0">
    <xmlCellPr id="1" uniqueName="P1078195">
      <xmlPr mapId="1" xpath="/TFI-IZD-POD/IPK-GFI-IZD-POD_1000380/P1078195" xmlDataType="decimal"/>
    </xmlCellPr>
  </singleXmlCell>
  <singleXmlCell id="855" r="N8" connectionId="0">
    <xmlCellPr id="1" uniqueName="P1078196">
      <xmlPr mapId="1" xpath="/TFI-IZD-POD/IPK-GFI-IZD-POD_1000380/P1078196" xmlDataType="decimal"/>
    </xmlCellPr>
  </singleXmlCell>
  <singleXmlCell id="856" r="O8" connectionId="0">
    <xmlCellPr id="1" uniqueName="P1078197">
      <xmlPr mapId="1" xpath="/TFI-IZD-POD/IPK-GFI-IZD-POD_1000380/P1078197" xmlDataType="decimal"/>
    </xmlCellPr>
  </singleXmlCell>
  <singleXmlCell id="857" r="P8" connectionId="0">
    <xmlCellPr id="1" uniqueName="P1081540">
      <xmlPr mapId="1" xpath="/TFI-IZD-POD/IPK-GFI-IZD-POD_1000380/P1081540" xmlDataType="decimal"/>
    </xmlCellPr>
  </singleXmlCell>
  <singleXmlCell id="858" r="Q8" connectionId="0">
    <xmlCellPr id="1" uniqueName="P1081546">
      <xmlPr mapId="1" xpath="/TFI-IZD-POD/IPK-GFI-IZD-POD_1000380/P1081546" xmlDataType="decimal"/>
    </xmlCellPr>
  </singleXmlCell>
  <singleXmlCell id="859" r="R8" connectionId="0">
    <xmlCellPr id="1" uniqueName="P1081648">
      <xmlPr mapId="1" xpath="/TFI-IZD-POD/IPK-GFI-IZD-POD_1000380/P1081648" xmlDataType="decimal"/>
    </xmlCellPr>
  </singleXmlCell>
  <singleXmlCell id="860" r="S8" connectionId="0">
    <xmlCellPr id="1" uniqueName="P1081649">
      <xmlPr mapId="1" xpath="/TFI-IZD-POD/IPK-GFI-IZD-POD_1000380/P1081649" xmlDataType="decimal"/>
    </xmlCellPr>
  </singleXmlCell>
  <singleXmlCell id="861" r="T8" connectionId="0">
    <xmlCellPr id="1" uniqueName="P1081651">
      <xmlPr mapId="1" xpath="/TFI-IZD-POD/IPK-GFI-IZD-POD_1000380/P1081651" xmlDataType="decimal"/>
    </xmlCellPr>
  </singleXmlCell>
  <singleXmlCell id="862" r="U8" connectionId="0">
    <xmlCellPr id="1" uniqueName="P1081656">
      <xmlPr mapId="1" xpath="/TFI-IZD-POD/IPK-GFI-IZD-POD_1000380/P1081656" xmlDataType="decimal"/>
    </xmlCellPr>
  </singleXmlCell>
  <singleXmlCell id="863" r="V8" connectionId="0">
    <xmlCellPr id="1" uniqueName="P1081658">
      <xmlPr mapId="1" xpath="/TFI-IZD-POD/IPK-GFI-IZD-POD_1000380/P1081658" xmlDataType="decimal"/>
    </xmlCellPr>
  </singleXmlCell>
  <singleXmlCell id="864" r="W8" connectionId="0">
    <xmlCellPr id="1" uniqueName="P1081660">
      <xmlPr mapId="1" xpath="/TFI-IZD-POD/IPK-GFI-IZD-POD_1000380/P1081660" xmlDataType="decimal"/>
    </xmlCellPr>
  </singleXmlCell>
  <singleXmlCell id="865" r="H9" connectionId="0">
    <xmlCellPr id="1" uniqueName="P1078198">
      <xmlPr mapId="1" xpath="/TFI-IZD-POD/IPK-GFI-IZD-POD_1000380/P1078198" xmlDataType="decimal"/>
    </xmlCellPr>
  </singleXmlCell>
  <singleXmlCell id="866" r="I9" connectionId="0">
    <xmlCellPr id="1" uniqueName="P1078199">
      <xmlPr mapId="1" xpath="/TFI-IZD-POD/IPK-GFI-IZD-POD_1000380/P1078199" xmlDataType="decimal"/>
    </xmlCellPr>
  </singleXmlCell>
  <singleXmlCell id="867" r="J9" connectionId="0">
    <xmlCellPr id="1" uniqueName="P1078200">
      <xmlPr mapId="1" xpath="/TFI-IZD-POD/IPK-GFI-IZD-POD_1000380/P1078200" xmlDataType="decimal"/>
    </xmlCellPr>
  </singleXmlCell>
  <singleXmlCell id="868" r="K9" connectionId="0">
    <xmlCellPr id="1" uniqueName="P1078201">
      <xmlPr mapId="1" xpath="/TFI-IZD-POD/IPK-GFI-IZD-POD_1000380/P1078201" xmlDataType="decimal"/>
    </xmlCellPr>
  </singleXmlCell>
  <singleXmlCell id="869" r="L9" connectionId="0">
    <xmlCellPr id="1" uniqueName="P1078202">
      <xmlPr mapId="1" xpath="/TFI-IZD-POD/IPK-GFI-IZD-POD_1000380/P1078202" xmlDataType="decimal"/>
    </xmlCellPr>
  </singleXmlCell>
  <singleXmlCell id="870" r="M9" connectionId="0">
    <xmlCellPr id="1" uniqueName="P1078203">
      <xmlPr mapId="1" xpath="/TFI-IZD-POD/IPK-GFI-IZD-POD_1000380/P1078203" xmlDataType="decimal"/>
    </xmlCellPr>
  </singleXmlCell>
  <singleXmlCell id="871" r="N9" connectionId="0">
    <xmlCellPr id="1" uniqueName="P1078204">
      <xmlPr mapId="1" xpath="/TFI-IZD-POD/IPK-GFI-IZD-POD_1000380/P1078204" xmlDataType="decimal"/>
    </xmlCellPr>
  </singleXmlCell>
  <singleXmlCell id="872" r="O9" connectionId="0">
    <xmlCellPr id="1" uniqueName="P1078205">
      <xmlPr mapId="1" xpath="/TFI-IZD-POD/IPK-GFI-IZD-POD_1000380/P1078205" xmlDataType="decimal"/>
    </xmlCellPr>
  </singleXmlCell>
  <singleXmlCell id="873" r="P9" connectionId="0">
    <xmlCellPr id="1" uniqueName="P1081541">
      <xmlPr mapId="1" xpath="/TFI-IZD-POD/IPK-GFI-IZD-POD_1000380/P1081541" xmlDataType="decimal"/>
    </xmlCellPr>
  </singleXmlCell>
  <singleXmlCell id="874" r="Q9" connectionId="0">
    <xmlCellPr id="1" uniqueName="P1081548">
      <xmlPr mapId="1" xpath="/TFI-IZD-POD/IPK-GFI-IZD-POD_1000380/P1081548" xmlDataType="decimal"/>
    </xmlCellPr>
  </singleXmlCell>
  <singleXmlCell id="875" r="R9" connectionId="0">
    <xmlCellPr id="1" uniqueName="P1081662">
      <xmlPr mapId="1" xpath="/TFI-IZD-POD/IPK-GFI-IZD-POD_1000380/P1081662" xmlDataType="decimal"/>
    </xmlCellPr>
  </singleXmlCell>
  <singleXmlCell id="876" r="S9" connectionId="0">
    <xmlCellPr id="1" uniqueName="P1081664">
      <xmlPr mapId="1" xpath="/TFI-IZD-POD/IPK-GFI-IZD-POD_1000380/P1081664" xmlDataType="decimal"/>
    </xmlCellPr>
  </singleXmlCell>
  <singleXmlCell id="877" r="T9" connectionId="0">
    <xmlCellPr id="1" uniqueName="P1081666">
      <xmlPr mapId="1" xpath="/TFI-IZD-POD/IPK-GFI-IZD-POD_1000380/P1081666" xmlDataType="decimal"/>
    </xmlCellPr>
  </singleXmlCell>
  <singleXmlCell id="878" r="U9" connectionId="0">
    <xmlCellPr id="1" uniqueName="P1081668">
      <xmlPr mapId="1" xpath="/TFI-IZD-POD/IPK-GFI-IZD-POD_1000380/P1081668" xmlDataType="decimal"/>
    </xmlCellPr>
  </singleXmlCell>
  <singleXmlCell id="879" r="V9" connectionId="0">
    <xmlCellPr id="1" uniqueName="P1081670">
      <xmlPr mapId="1" xpath="/TFI-IZD-POD/IPK-GFI-IZD-POD_1000380/P1081670" xmlDataType="decimal"/>
    </xmlCellPr>
  </singleXmlCell>
  <singleXmlCell id="880" r="W9" connectionId="0">
    <xmlCellPr id="1" uniqueName="P1081672">
      <xmlPr mapId="1" xpath="/TFI-IZD-POD/IPK-GFI-IZD-POD_1000380/P1081672" xmlDataType="decimal"/>
    </xmlCellPr>
  </singleXmlCell>
  <singleXmlCell id="897" r="H10" connectionId="0">
    <xmlCellPr id="1" uniqueName="P1078206">
      <xmlPr mapId="1" xpath="/TFI-IZD-POD/IPK-GFI-IZD-POD_1000380/P1078206" xmlDataType="decimal"/>
    </xmlCellPr>
  </singleXmlCell>
  <singleXmlCell id="898" r="I10" connectionId="0">
    <xmlCellPr id="1" uniqueName="P1078207">
      <xmlPr mapId="1" xpath="/TFI-IZD-POD/IPK-GFI-IZD-POD_1000380/P1078207" xmlDataType="decimal"/>
    </xmlCellPr>
  </singleXmlCell>
  <singleXmlCell id="899" r="J10" connectionId="0">
    <xmlCellPr id="1" uniqueName="P1078208">
      <xmlPr mapId="1" xpath="/TFI-IZD-POD/IPK-GFI-IZD-POD_1000380/P1078208" xmlDataType="decimal"/>
    </xmlCellPr>
  </singleXmlCell>
  <singleXmlCell id="900" r="K10" connectionId="0">
    <xmlCellPr id="1" uniqueName="P1078209">
      <xmlPr mapId="1" xpath="/TFI-IZD-POD/IPK-GFI-IZD-POD_1000380/P1078209" xmlDataType="decimal"/>
    </xmlCellPr>
  </singleXmlCell>
  <singleXmlCell id="901" r="L10" connectionId="0">
    <xmlCellPr id="1" uniqueName="P1078210">
      <xmlPr mapId="1" xpath="/TFI-IZD-POD/IPK-GFI-IZD-POD_1000380/P1078210" xmlDataType="decimal"/>
    </xmlCellPr>
  </singleXmlCell>
  <singleXmlCell id="902" r="M10" connectionId="0">
    <xmlCellPr id="1" uniqueName="P1078215">
      <xmlPr mapId="1" xpath="/TFI-IZD-POD/IPK-GFI-IZD-POD_1000380/P1078215" xmlDataType="decimal"/>
    </xmlCellPr>
  </singleXmlCell>
  <singleXmlCell id="903" r="N10" connectionId="0">
    <xmlCellPr id="1" uniqueName="P1078217">
      <xmlPr mapId="1" xpath="/TFI-IZD-POD/IPK-GFI-IZD-POD_1000380/P1078217" xmlDataType="decimal"/>
    </xmlCellPr>
  </singleXmlCell>
  <singleXmlCell id="904" r="O10" connectionId="0">
    <xmlCellPr id="1" uniqueName="P1078220">
      <xmlPr mapId="1" xpath="/TFI-IZD-POD/IPK-GFI-IZD-POD_1000380/P1078220" xmlDataType="decimal"/>
    </xmlCellPr>
  </singleXmlCell>
  <singleXmlCell id="905" r="P10" connectionId="0">
    <xmlCellPr id="1" uniqueName="P1081542">
      <xmlPr mapId="1" xpath="/TFI-IZD-POD/IPK-GFI-IZD-POD_1000380/P1081542" xmlDataType="decimal"/>
    </xmlCellPr>
  </singleXmlCell>
  <singleXmlCell id="906" r="Q10" connectionId="0">
    <xmlCellPr id="1" uniqueName="P1081646">
      <xmlPr mapId="1" xpath="/TFI-IZD-POD/IPK-GFI-IZD-POD_1000380/P1081646" xmlDataType="decimal"/>
    </xmlCellPr>
  </singleXmlCell>
  <singleXmlCell id="907" r="R10" connectionId="0">
    <xmlCellPr id="1" uniqueName="P1081674">
      <xmlPr mapId="1" xpath="/TFI-IZD-POD/IPK-GFI-IZD-POD_1000380/P1081674" xmlDataType="decimal"/>
    </xmlCellPr>
  </singleXmlCell>
  <singleXmlCell id="908" r="S10" connectionId="0">
    <xmlCellPr id="1" uniqueName="P1081676">
      <xmlPr mapId="1" xpath="/TFI-IZD-POD/IPK-GFI-IZD-POD_1000380/P1081676" xmlDataType="decimal"/>
    </xmlCellPr>
  </singleXmlCell>
  <singleXmlCell id="909" r="T10" connectionId="0">
    <xmlCellPr id="1" uniqueName="P1081678">
      <xmlPr mapId="1" xpath="/TFI-IZD-POD/IPK-GFI-IZD-POD_1000380/P1081678" xmlDataType="decimal"/>
    </xmlCellPr>
  </singleXmlCell>
  <singleXmlCell id="910" r="U10" connectionId="0">
    <xmlCellPr id="1" uniqueName="P1081680">
      <xmlPr mapId="1" xpath="/TFI-IZD-POD/IPK-GFI-IZD-POD_1000380/P1081680" xmlDataType="decimal"/>
    </xmlCellPr>
  </singleXmlCell>
  <singleXmlCell id="911" r="V10" connectionId="0">
    <xmlCellPr id="1" uniqueName="P1081682">
      <xmlPr mapId="1" xpath="/TFI-IZD-POD/IPK-GFI-IZD-POD_1000380/P1081682" xmlDataType="decimal"/>
    </xmlCellPr>
  </singleXmlCell>
  <singleXmlCell id="912" r="W10" connectionId="0">
    <xmlCellPr id="1" uniqueName="P1081684">
      <xmlPr mapId="1" xpath="/TFI-IZD-POD/IPK-GFI-IZD-POD_1000380/P1081684" xmlDataType="decimal"/>
    </xmlCellPr>
  </singleXmlCell>
  <singleXmlCell id="913" r="H11" connectionId="0">
    <xmlCellPr id="1" uniqueName="P1078222">
      <xmlPr mapId="1" xpath="/TFI-IZD-POD/IPK-GFI-IZD-POD_1000380/P1078222" xmlDataType="decimal"/>
    </xmlCellPr>
  </singleXmlCell>
  <singleXmlCell id="914" r="I11" connectionId="0">
    <xmlCellPr id="1" uniqueName="P1078224">
      <xmlPr mapId="1" xpath="/TFI-IZD-POD/IPK-GFI-IZD-POD_1000380/P1078224" xmlDataType="decimal"/>
    </xmlCellPr>
  </singleXmlCell>
  <singleXmlCell id="915" r="J11" connectionId="0">
    <xmlCellPr id="1" uniqueName="P1078226">
      <xmlPr mapId="1" xpath="/TFI-IZD-POD/IPK-GFI-IZD-POD_1000380/P1078226" xmlDataType="decimal"/>
    </xmlCellPr>
  </singleXmlCell>
  <singleXmlCell id="916" r="K11" connectionId="0">
    <xmlCellPr id="1" uniqueName="P1078229">
      <xmlPr mapId="1" xpath="/TFI-IZD-POD/IPK-GFI-IZD-POD_1000380/P1078229" xmlDataType="decimal"/>
    </xmlCellPr>
  </singleXmlCell>
  <singleXmlCell id="917" r="L11" connectionId="0">
    <xmlCellPr id="1" uniqueName="P1078231">
      <xmlPr mapId="1" xpath="/TFI-IZD-POD/IPK-GFI-IZD-POD_1000380/P1078231" xmlDataType="decimal"/>
    </xmlCellPr>
  </singleXmlCell>
  <singleXmlCell id="918" r="M11" connectionId="0">
    <xmlCellPr id="1" uniqueName="P1078233">
      <xmlPr mapId="1" xpath="/TFI-IZD-POD/IPK-GFI-IZD-POD_1000380/P1078233" xmlDataType="decimal"/>
    </xmlCellPr>
  </singleXmlCell>
  <singleXmlCell id="919" r="N11" connectionId="0">
    <xmlCellPr id="1" uniqueName="P1078236">
      <xmlPr mapId="1" xpath="/TFI-IZD-POD/IPK-GFI-IZD-POD_1000380/P1078236" xmlDataType="decimal"/>
    </xmlCellPr>
  </singleXmlCell>
  <singleXmlCell id="920" r="O11" connectionId="0">
    <xmlCellPr id="1" uniqueName="P1078237">
      <xmlPr mapId="1" xpath="/TFI-IZD-POD/IPK-GFI-IZD-POD_1000380/P1078237" xmlDataType="decimal"/>
    </xmlCellPr>
  </singleXmlCell>
  <singleXmlCell id="921" r="P11" connectionId="0">
    <xmlCellPr id="1" uniqueName="P1081543">
      <xmlPr mapId="1" xpath="/TFI-IZD-POD/IPK-GFI-IZD-POD_1000380/P1081543" xmlDataType="decimal"/>
    </xmlCellPr>
  </singleXmlCell>
  <singleXmlCell id="922" r="Q11" connectionId="0">
    <xmlCellPr id="1" uniqueName="P1081685">
      <xmlPr mapId="1" xpath="/TFI-IZD-POD/IPK-GFI-IZD-POD_1000380/P1081685" xmlDataType="decimal"/>
    </xmlCellPr>
  </singleXmlCell>
  <singleXmlCell id="923" r="R11" connectionId="0">
    <xmlCellPr id="1" uniqueName="P1081686">
      <xmlPr mapId="1" xpath="/TFI-IZD-POD/IPK-GFI-IZD-POD_1000380/P1081686" xmlDataType="decimal"/>
    </xmlCellPr>
  </singleXmlCell>
  <singleXmlCell id="924" r="S11" connectionId="0">
    <xmlCellPr id="1" uniqueName="P1081687">
      <xmlPr mapId="1" xpath="/TFI-IZD-POD/IPK-GFI-IZD-POD_1000380/P1081687" xmlDataType="decimal"/>
    </xmlCellPr>
  </singleXmlCell>
  <singleXmlCell id="925" r="T11" connectionId="0">
    <xmlCellPr id="1" uniqueName="P1081688">
      <xmlPr mapId="1" xpath="/TFI-IZD-POD/IPK-GFI-IZD-POD_1000380/P1081688" xmlDataType="decimal"/>
    </xmlCellPr>
  </singleXmlCell>
  <singleXmlCell id="926" r="U11" connectionId="0">
    <xmlCellPr id="1" uniqueName="P1081689">
      <xmlPr mapId="1" xpath="/TFI-IZD-POD/IPK-GFI-IZD-POD_1000380/P1081689" xmlDataType="decimal"/>
    </xmlCellPr>
  </singleXmlCell>
  <singleXmlCell id="927" r="V11" connectionId="0">
    <xmlCellPr id="1" uniqueName="P1081690">
      <xmlPr mapId="1" xpath="/TFI-IZD-POD/IPK-GFI-IZD-POD_1000380/P1081690" xmlDataType="decimal"/>
    </xmlCellPr>
  </singleXmlCell>
  <singleXmlCell id="928" r="W11" connectionId="0">
    <xmlCellPr id="1" uniqueName="P1081696">
      <xmlPr mapId="1" xpath="/TFI-IZD-POD/IPK-GFI-IZD-POD_1000380/P1081696" xmlDataType="decimal"/>
    </xmlCellPr>
  </singleXmlCell>
  <singleXmlCell id="929" r="H12" connectionId="0">
    <xmlCellPr id="1" uniqueName="P1078238">
      <xmlPr mapId="1" xpath="/TFI-IZD-POD/IPK-GFI-IZD-POD_1000380/P1078238" xmlDataType="decimal"/>
    </xmlCellPr>
  </singleXmlCell>
  <singleXmlCell id="930" r="I12" connectionId="0">
    <xmlCellPr id="1" uniqueName="P1078239">
      <xmlPr mapId="1" xpath="/TFI-IZD-POD/IPK-GFI-IZD-POD_1000380/P1078239" xmlDataType="decimal"/>
    </xmlCellPr>
  </singleXmlCell>
  <singleXmlCell id="931" r="J12" connectionId="0">
    <xmlCellPr id="1" uniqueName="P1078240">
      <xmlPr mapId="1" xpath="/TFI-IZD-POD/IPK-GFI-IZD-POD_1000380/P1078240" xmlDataType="decimal"/>
    </xmlCellPr>
  </singleXmlCell>
  <singleXmlCell id="932" r="K12" connectionId="0">
    <xmlCellPr id="1" uniqueName="P1078241">
      <xmlPr mapId="1" xpath="/TFI-IZD-POD/IPK-GFI-IZD-POD_1000380/P1078241" xmlDataType="decimal"/>
    </xmlCellPr>
  </singleXmlCell>
  <singleXmlCell id="933" r="L12" connectionId="0">
    <xmlCellPr id="1" uniqueName="P1078242">
      <xmlPr mapId="1" xpath="/TFI-IZD-POD/IPK-GFI-IZD-POD_1000380/P1078242" xmlDataType="decimal"/>
    </xmlCellPr>
  </singleXmlCell>
  <singleXmlCell id="934" r="M12" connectionId="0">
    <xmlCellPr id="1" uniqueName="P1078243">
      <xmlPr mapId="1" xpath="/TFI-IZD-POD/IPK-GFI-IZD-POD_1000380/P1078243" xmlDataType="decimal"/>
    </xmlCellPr>
  </singleXmlCell>
  <singleXmlCell id="935" r="N12" connectionId="0">
    <xmlCellPr id="1" uniqueName="P1078946">
      <xmlPr mapId="1" xpath="/TFI-IZD-POD/IPK-GFI-IZD-POD_1000380/P1078946" xmlDataType="decimal"/>
    </xmlCellPr>
  </singleXmlCell>
  <singleXmlCell id="936" r="O12" connectionId="0">
    <xmlCellPr id="1" uniqueName="P1078947">
      <xmlPr mapId="1" xpath="/TFI-IZD-POD/IPK-GFI-IZD-POD_1000380/P1078947" xmlDataType="decimal"/>
    </xmlCellPr>
  </singleXmlCell>
  <singleXmlCell id="937" r="P12" connectionId="0">
    <xmlCellPr id="1" uniqueName="P1081544">
      <xmlPr mapId="1" xpath="/TFI-IZD-POD/IPK-GFI-IZD-POD_1000380/P1081544" xmlDataType="decimal"/>
    </xmlCellPr>
  </singleXmlCell>
  <singleXmlCell id="938" r="Q12" connectionId="0">
    <xmlCellPr id="1" uniqueName="P1081697">
      <xmlPr mapId="1" xpath="/TFI-IZD-POD/IPK-GFI-IZD-POD_1000380/P1081697" xmlDataType="decimal"/>
    </xmlCellPr>
  </singleXmlCell>
  <singleXmlCell id="939" r="R12" connectionId="0">
    <xmlCellPr id="1" uniqueName="P1081698">
      <xmlPr mapId="1" xpath="/TFI-IZD-POD/IPK-GFI-IZD-POD_1000380/P1081698" xmlDataType="decimal"/>
    </xmlCellPr>
  </singleXmlCell>
  <singleXmlCell id="940" r="S12" connectionId="0">
    <xmlCellPr id="1" uniqueName="P1081699">
      <xmlPr mapId="1" xpath="/TFI-IZD-POD/IPK-GFI-IZD-POD_1000380/P1081699" xmlDataType="decimal"/>
    </xmlCellPr>
  </singleXmlCell>
  <singleXmlCell id="941" r="T12" connectionId="0">
    <xmlCellPr id="1" uniqueName="P1081700">
      <xmlPr mapId="1" xpath="/TFI-IZD-POD/IPK-GFI-IZD-POD_1000380/P1081700" xmlDataType="decimal"/>
    </xmlCellPr>
  </singleXmlCell>
  <singleXmlCell id="942" r="U12" connectionId="0">
    <xmlCellPr id="1" uniqueName="P1081701">
      <xmlPr mapId="1" xpath="/TFI-IZD-POD/IPK-GFI-IZD-POD_1000380/P1081701" xmlDataType="decimal"/>
    </xmlCellPr>
  </singleXmlCell>
  <singleXmlCell id="943" r="V12" connectionId="0">
    <xmlCellPr id="1" uniqueName="P1081702">
      <xmlPr mapId="1" xpath="/TFI-IZD-POD/IPK-GFI-IZD-POD_1000380/P1081702" xmlDataType="decimal"/>
    </xmlCellPr>
  </singleXmlCell>
  <singleXmlCell id="944" r="W12" connectionId="0">
    <xmlCellPr id="1" uniqueName="P1081703">
      <xmlPr mapId="1" xpath="/TFI-IZD-POD/IPK-GFI-IZD-POD_1000380/P1081703" xmlDataType="decimal"/>
    </xmlCellPr>
  </singleXmlCell>
  <singleXmlCell id="945" r="H13" connectionId="0">
    <xmlCellPr id="1" uniqueName="P1078948">
      <xmlPr mapId="1" xpath="/TFI-IZD-POD/IPK-GFI-IZD-POD_1000380/P1078948" xmlDataType="decimal"/>
    </xmlCellPr>
  </singleXmlCell>
  <singleXmlCell id="946" r="I13" connectionId="0">
    <xmlCellPr id="1" uniqueName="P1078949">
      <xmlPr mapId="1" xpath="/TFI-IZD-POD/IPK-GFI-IZD-POD_1000380/P1078949" xmlDataType="decimal"/>
    </xmlCellPr>
  </singleXmlCell>
  <singleXmlCell id="947" r="J13" connectionId="0">
    <xmlCellPr id="1" uniqueName="P1079430">
      <xmlPr mapId="1" xpath="/TFI-IZD-POD/IPK-GFI-IZD-POD_1000380/P1079430" xmlDataType="decimal"/>
    </xmlCellPr>
  </singleXmlCell>
  <singleXmlCell id="948" r="K13" connectionId="0">
    <xmlCellPr id="1" uniqueName="P1079851">
      <xmlPr mapId="1" xpath="/TFI-IZD-POD/IPK-GFI-IZD-POD_1000380/P1079851" xmlDataType="decimal"/>
    </xmlCellPr>
  </singleXmlCell>
  <singleXmlCell id="949" r="L13" connectionId="0">
    <xmlCellPr id="1" uniqueName="P1079852">
      <xmlPr mapId="1" xpath="/TFI-IZD-POD/IPK-GFI-IZD-POD_1000380/P1079852" xmlDataType="decimal"/>
    </xmlCellPr>
  </singleXmlCell>
  <singleXmlCell id="950" r="M13" connectionId="0">
    <xmlCellPr id="1" uniqueName="P1079853">
      <xmlPr mapId="1" xpath="/TFI-IZD-POD/IPK-GFI-IZD-POD_1000380/P1079853" xmlDataType="decimal"/>
    </xmlCellPr>
  </singleXmlCell>
  <singleXmlCell id="951" r="N13" connectionId="0">
    <xmlCellPr id="1" uniqueName="P1079854">
      <xmlPr mapId="1" xpath="/TFI-IZD-POD/IPK-GFI-IZD-POD_1000380/P1079854" xmlDataType="decimal"/>
    </xmlCellPr>
  </singleXmlCell>
  <singleXmlCell id="952" r="O13" connectionId="0">
    <xmlCellPr id="1" uniqueName="P1079855">
      <xmlPr mapId="1" xpath="/TFI-IZD-POD/IPK-GFI-IZD-POD_1000380/P1079855" xmlDataType="decimal"/>
    </xmlCellPr>
  </singleXmlCell>
  <singleXmlCell id="953" r="P13" connectionId="0">
    <xmlCellPr id="1" uniqueName="P1081545">
      <xmlPr mapId="1" xpath="/TFI-IZD-POD/IPK-GFI-IZD-POD_1000380/P1081545" xmlDataType="decimal"/>
    </xmlCellPr>
  </singleXmlCell>
  <singleXmlCell id="954" r="Q13" connectionId="0">
    <xmlCellPr id="1" uniqueName="P1081704">
      <xmlPr mapId="1" xpath="/TFI-IZD-POD/IPK-GFI-IZD-POD_1000380/P1081704" xmlDataType="decimal"/>
    </xmlCellPr>
  </singleXmlCell>
  <singleXmlCell id="955" r="R13" connectionId="0">
    <xmlCellPr id="1" uniqueName="P1081705">
      <xmlPr mapId="1" xpath="/TFI-IZD-POD/IPK-GFI-IZD-POD_1000380/P1081705" xmlDataType="decimal"/>
    </xmlCellPr>
  </singleXmlCell>
  <singleXmlCell id="956" r="S13" connectionId="0">
    <xmlCellPr id="1" uniqueName="P1081706">
      <xmlPr mapId="1" xpath="/TFI-IZD-POD/IPK-GFI-IZD-POD_1000380/P1081706" xmlDataType="decimal"/>
    </xmlCellPr>
  </singleXmlCell>
  <singleXmlCell id="957" r="T13" connectionId="0">
    <xmlCellPr id="1" uniqueName="P1081707">
      <xmlPr mapId="1" xpath="/TFI-IZD-POD/IPK-GFI-IZD-POD_1000380/P1081707" xmlDataType="decimal"/>
    </xmlCellPr>
  </singleXmlCell>
  <singleXmlCell id="958" r="U13" connectionId="0">
    <xmlCellPr id="1" uniqueName="P1081708">
      <xmlPr mapId="1" xpath="/TFI-IZD-POD/IPK-GFI-IZD-POD_1000380/P1081708" xmlDataType="decimal"/>
    </xmlCellPr>
  </singleXmlCell>
  <singleXmlCell id="959" r="V13" connectionId="0">
    <xmlCellPr id="1" uniqueName="P1081709">
      <xmlPr mapId="1" xpath="/TFI-IZD-POD/IPK-GFI-IZD-POD_1000380/P1081709" xmlDataType="decimal"/>
    </xmlCellPr>
  </singleXmlCell>
  <singleXmlCell id="960" r="W13" connectionId="0">
    <xmlCellPr id="1" uniqueName="P1081710">
      <xmlPr mapId="1" xpath="/TFI-IZD-POD/IPK-GFI-IZD-POD_1000380/P1081710" xmlDataType="decimal"/>
    </xmlCellPr>
  </singleXmlCell>
  <singleXmlCell id="961" r="H14" connectionId="0">
    <xmlCellPr id="1" uniqueName="P1079856">
      <xmlPr mapId="1" xpath="/TFI-IZD-POD/IPK-GFI-IZD-POD_1000380/P1079856" xmlDataType="decimal"/>
    </xmlCellPr>
  </singleXmlCell>
  <singleXmlCell id="962" r="I14" connectionId="0">
    <xmlCellPr id="1" uniqueName="P1079857">
      <xmlPr mapId="1" xpath="/TFI-IZD-POD/IPK-GFI-IZD-POD_1000380/P1079857" xmlDataType="decimal"/>
    </xmlCellPr>
  </singleXmlCell>
  <singleXmlCell id="963" r="J14" connectionId="0">
    <xmlCellPr id="1" uniqueName="P1079858">
      <xmlPr mapId="1" xpath="/TFI-IZD-POD/IPK-GFI-IZD-POD_1000380/P1079858" xmlDataType="decimal"/>
    </xmlCellPr>
  </singleXmlCell>
  <singleXmlCell id="964" r="K14" connectionId="0">
    <xmlCellPr id="1" uniqueName="P1079859">
      <xmlPr mapId="1" xpath="/TFI-IZD-POD/IPK-GFI-IZD-POD_1000380/P1079859" xmlDataType="decimal"/>
    </xmlCellPr>
  </singleXmlCell>
  <singleXmlCell id="965" r="L14" connectionId="0">
    <xmlCellPr id="1" uniqueName="P1079860">
      <xmlPr mapId="1" xpath="/TFI-IZD-POD/IPK-GFI-IZD-POD_1000380/P1079860" xmlDataType="decimal"/>
    </xmlCellPr>
  </singleXmlCell>
  <singleXmlCell id="966" r="M14" connectionId="0">
    <xmlCellPr id="1" uniqueName="P1079861">
      <xmlPr mapId="1" xpath="/TFI-IZD-POD/IPK-GFI-IZD-POD_1000380/P1079861" xmlDataType="decimal"/>
    </xmlCellPr>
  </singleXmlCell>
  <singleXmlCell id="967" r="N14" connectionId="0">
    <xmlCellPr id="1" uniqueName="P1079862">
      <xmlPr mapId="1" xpath="/TFI-IZD-POD/IPK-GFI-IZD-POD_1000380/P1079862" xmlDataType="decimal"/>
    </xmlCellPr>
  </singleXmlCell>
  <singleXmlCell id="968" r="O14" connectionId="0">
    <xmlCellPr id="1" uniqueName="P1079863">
      <xmlPr mapId="1" xpath="/TFI-IZD-POD/IPK-GFI-IZD-POD_1000380/P1079863" xmlDataType="decimal"/>
    </xmlCellPr>
  </singleXmlCell>
  <singleXmlCell id="969" r="P14" connectionId="0">
    <xmlCellPr id="1" uniqueName="P1081711">
      <xmlPr mapId="1" xpath="/TFI-IZD-POD/IPK-GFI-IZD-POD_1000380/P1081711" xmlDataType="decimal"/>
    </xmlCellPr>
  </singleXmlCell>
  <singleXmlCell id="970" r="Q14" connectionId="0">
    <xmlCellPr id="1" uniqueName="P1081712">
      <xmlPr mapId="1" xpath="/TFI-IZD-POD/IPK-GFI-IZD-POD_1000380/P1081712" xmlDataType="decimal"/>
    </xmlCellPr>
  </singleXmlCell>
  <singleXmlCell id="971" r="R14" connectionId="0">
    <xmlCellPr id="1" uniqueName="P1081713">
      <xmlPr mapId="1" xpath="/TFI-IZD-POD/IPK-GFI-IZD-POD_1000380/P1081713" xmlDataType="decimal"/>
    </xmlCellPr>
  </singleXmlCell>
  <singleXmlCell id="972" r="S14" connectionId="0">
    <xmlCellPr id="1" uniqueName="P1081714">
      <xmlPr mapId="1" xpath="/TFI-IZD-POD/IPK-GFI-IZD-POD_1000380/P1081714" xmlDataType="decimal"/>
    </xmlCellPr>
  </singleXmlCell>
  <singleXmlCell id="973" r="T14" connectionId="0">
    <xmlCellPr id="1" uniqueName="P1081715">
      <xmlPr mapId="1" xpath="/TFI-IZD-POD/IPK-GFI-IZD-POD_1000380/P1081715" xmlDataType="decimal"/>
    </xmlCellPr>
  </singleXmlCell>
  <singleXmlCell id="974" r="U14" connectionId="0">
    <xmlCellPr id="1" uniqueName="P1081716">
      <xmlPr mapId="1" xpath="/TFI-IZD-POD/IPK-GFI-IZD-POD_1000380/P1081716" xmlDataType="decimal"/>
    </xmlCellPr>
  </singleXmlCell>
  <singleXmlCell id="975" r="V14" connectionId="0">
    <xmlCellPr id="1" uniqueName="P1081717">
      <xmlPr mapId="1" xpath="/TFI-IZD-POD/IPK-GFI-IZD-POD_1000380/P1081717" xmlDataType="decimal"/>
    </xmlCellPr>
  </singleXmlCell>
  <singleXmlCell id="976" r="W14" connectionId="0">
    <xmlCellPr id="1" uniqueName="P1081718">
      <xmlPr mapId="1" xpath="/TFI-IZD-POD/IPK-GFI-IZD-POD_1000380/P1081718" xmlDataType="decimal"/>
    </xmlCellPr>
  </singleXmlCell>
  <singleXmlCell id="977" r="H15" connectionId="0">
    <xmlCellPr id="1" uniqueName="P1079864">
      <xmlPr mapId="1" xpath="/TFI-IZD-POD/IPK-GFI-IZD-POD_1000380/P1079864" xmlDataType="decimal"/>
    </xmlCellPr>
  </singleXmlCell>
  <singleXmlCell id="978" r="I15" connectionId="0">
    <xmlCellPr id="1" uniqueName="P1079865">
      <xmlPr mapId="1" xpath="/TFI-IZD-POD/IPK-GFI-IZD-POD_1000380/P1079865" xmlDataType="decimal"/>
    </xmlCellPr>
  </singleXmlCell>
  <singleXmlCell id="979" r="J15" connectionId="0">
    <xmlCellPr id="1" uniqueName="P1079866">
      <xmlPr mapId="1" xpath="/TFI-IZD-POD/IPK-GFI-IZD-POD_1000380/P1079866" xmlDataType="decimal"/>
    </xmlCellPr>
  </singleXmlCell>
  <singleXmlCell id="980" r="K15" connectionId="0">
    <xmlCellPr id="1" uniqueName="P1079867">
      <xmlPr mapId="1" xpath="/TFI-IZD-POD/IPK-GFI-IZD-POD_1000380/P1079867" xmlDataType="decimal"/>
    </xmlCellPr>
  </singleXmlCell>
  <singleXmlCell id="981" r="L15" connectionId="0">
    <xmlCellPr id="1" uniqueName="P1079868">
      <xmlPr mapId="1" xpath="/TFI-IZD-POD/IPK-GFI-IZD-POD_1000380/P1079868" xmlDataType="decimal"/>
    </xmlCellPr>
  </singleXmlCell>
  <singleXmlCell id="982" r="M15" connectionId="0">
    <xmlCellPr id="1" uniqueName="P1079869">
      <xmlPr mapId="1" xpath="/TFI-IZD-POD/IPK-GFI-IZD-POD_1000380/P1079869" xmlDataType="decimal"/>
    </xmlCellPr>
  </singleXmlCell>
  <singleXmlCell id="983" r="N15" connectionId="0">
    <xmlCellPr id="1" uniqueName="P1079870">
      <xmlPr mapId="1" xpath="/TFI-IZD-POD/IPK-GFI-IZD-POD_1000380/P1079870" xmlDataType="decimal"/>
    </xmlCellPr>
  </singleXmlCell>
  <singleXmlCell id="984" r="O15" connectionId="0">
    <xmlCellPr id="1" uniqueName="P1079871">
      <xmlPr mapId="1" xpath="/TFI-IZD-POD/IPK-GFI-IZD-POD_1000380/P1079871" xmlDataType="decimal"/>
    </xmlCellPr>
  </singleXmlCell>
  <singleXmlCell id="985" r="P15" connectionId="0">
    <xmlCellPr id="1" uniqueName="P1081874">
      <xmlPr mapId="1" xpath="/TFI-IZD-POD/IPK-GFI-IZD-POD_1000380/P1081874" xmlDataType="decimal"/>
    </xmlCellPr>
  </singleXmlCell>
  <singleXmlCell id="986" r="Q15" connectionId="0">
    <xmlCellPr id="1" uniqueName="P1081877">
      <xmlPr mapId="1" xpath="/TFI-IZD-POD/IPK-GFI-IZD-POD_1000380/P1081877" xmlDataType="decimal"/>
    </xmlCellPr>
  </singleXmlCell>
  <singleXmlCell id="987" r="R15" connectionId="0">
    <xmlCellPr id="1" uniqueName="P1081880">
      <xmlPr mapId="1" xpath="/TFI-IZD-POD/IPK-GFI-IZD-POD_1000380/P1081880" xmlDataType="decimal"/>
    </xmlCellPr>
  </singleXmlCell>
  <singleXmlCell id="988" r="S15" connectionId="0">
    <xmlCellPr id="1" uniqueName="P1081882">
      <xmlPr mapId="1" xpath="/TFI-IZD-POD/IPK-GFI-IZD-POD_1000380/P1081882" xmlDataType="decimal"/>
    </xmlCellPr>
  </singleXmlCell>
  <singleXmlCell id="989" r="T15" connectionId="0">
    <xmlCellPr id="1" uniqueName="P1081888">
      <xmlPr mapId="1" xpath="/TFI-IZD-POD/IPK-GFI-IZD-POD_1000380/P1081888" xmlDataType="decimal"/>
    </xmlCellPr>
  </singleXmlCell>
  <singleXmlCell id="990" r="U15" connectionId="0">
    <xmlCellPr id="1" uniqueName="P1081891">
      <xmlPr mapId="1" xpath="/TFI-IZD-POD/IPK-GFI-IZD-POD_1000380/P1081891" xmlDataType="decimal"/>
    </xmlCellPr>
  </singleXmlCell>
  <singleXmlCell id="991" r="V15" connectionId="0">
    <xmlCellPr id="1" uniqueName="P1081893">
      <xmlPr mapId="1" xpath="/TFI-IZD-POD/IPK-GFI-IZD-POD_1000380/P1081893" xmlDataType="decimal"/>
    </xmlCellPr>
  </singleXmlCell>
  <singleXmlCell id="992" r="W15" connectionId="0">
    <xmlCellPr id="1" uniqueName="P1081895">
      <xmlPr mapId="1" xpath="/TFI-IZD-POD/IPK-GFI-IZD-POD_1000380/P1081895" xmlDataType="decimal"/>
    </xmlCellPr>
  </singleXmlCell>
  <singleXmlCell id="993" r="H16" connectionId="0">
    <xmlCellPr id="1" uniqueName="P1079872">
      <xmlPr mapId="1" xpath="/TFI-IZD-POD/IPK-GFI-IZD-POD_1000380/P1079872" xmlDataType="decimal"/>
    </xmlCellPr>
  </singleXmlCell>
  <singleXmlCell id="994" r="I16" connectionId="0">
    <xmlCellPr id="1" uniqueName="P1079873">
      <xmlPr mapId="1" xpath="/TFI-IZD-POD/IPK-GFI-IZD-POD_1000380/P1079873" xmlDataType="decimal"/>
    </xmlCellPr>
  </singleXmlCell>
  <singleXmlCell id="995" r="J16" connectionId="0">
    <xmlCellPr id="1" uniqueName="P1079874">
      <xmlPr mapId="1" xpath="/TFI-IZD-POD/IPK-GFI-IZD-POD_1000380/P1079874" xmlDataType="decimal"/>
    </xmlCellPr>
  </singleXmlCell>
  <singleXmlCell id="996" r="K16" connectionId="0">
    <xmlCellPr id="1" uniqueName="P1079875">
      <xmlPr mapId="1" xpath="/TFI-IZD-POD/IPK-GFI-IZD-POD_1000380/P1079875" xmlDataType="decimal"/>
    </xmlCellPr>
  </singleXmlCell>
  <singleXmlCell id="997" r="L16" connectionId="0">
    <xmlCellPr id="1" uniqueName="P1079876">
      <xmlPr mapId="1" xpath="/TFI-IZD-POD/IPK-GFI-IZD-POD_1000380/P1079876" xmlDataType="decimal"/>
    </xmlCellPr>
  </singleXmlCell>
  <singleXmlCell id="998" r="M16" connectionId="0">
    <xmlCellPr id="1" uniqueName="P1079877">
      <xmlPr mapId="1" xpath="/TFI-IZD-POD/IPK-GFI-IZD-POD_1000380/P1079877" xmlDataType="decimal"/>
    </xmlCellPr>
  </singleXmlCell>
  <singleXmlCell id="999" r="N16" connectionId="0">
    <xmlCellPr id="1" uniqueName="P1079878">
      <xmlPr mapId="1" xpath="/TFI-IZD-POD/IPK-GFI-IZD-POD_1000380/P1079878" xmlDataType="decimal"/>
    </xmlCellPr>
  </singleXmlCell>
  <singleXmlCell id="1000" r="O16" connectionId="0">
    <xmlCellPr id="1" uniqueName="P1079879">
      <xmlPr mapId="1" xpath="/TFI-IZD-POD/IPK-GFI-IZD-POD_1000380/P1079879" xmlDataType="decimal"/>
    </xmlCellPr>
  </singleXmlCell>
  <singleXmlCell id="1001" r="P16" connectionId="0">
    <xmlCellPr id="1" uniqueName="P1081898">
      <xmlPr mapId="1" xpath="/TFI-IZD-POD/IPK-GFI-IZD-POD_1000380/P1081898" xmlDataType="decimal"/>
    </xmlCellPr>
  </singleXmlCell>
  <singleXmlCell id="1002" r="Q16" connectionId="0">
    <xmlCellPr id="1" uniqueName="P1081900">
      <xmlPr mapId="1" xpath="/TFI-IZD-POD/IPK-GFI-IZD-POD_1000380/P1081900" xmlDataType="decimal"/>
    </xmlCellPr>
  </singleXmlCell>
  <singleXmlCell id="1003" r="R16" connectionId="0">
    <xmlCellPr id="1" uniqueName="P1081902">
      <xmlPr mapId="1" xpath="/TFI-IZD-POD/IPK-GFI-IZD-POD_1000380/P1081902" xmlDataType="decimal"/>
    </xmlCellPr>
  </singleXmlCell>
  <singleXmlCell id="1004" r="S16" connectionId="0">
    <xmlCellPr id="1" uniqueName="P1081903">
      <xmlPr mapId="1" xpath="/TFI-IZD-POD/IPK-GFI-IZD-POD_1000380/P1081903" xmlDataType="decimal"/>
    </xmlCellPr>
  </singleXmlCell>
  <singleXmlCell id="1005" r="T16" connectionId="0">
    <xmlCellPr id="1" uniqueName="P1081906">
      <xmlPr mapId="1" xpath="/TFI-IZD-POD/IPK-GFI-IZD-POD_1000380/P1081906" xmlDataType="decimal"/>
    </xmlCellPr>
  </singleXmlCell>
  <singleXmlCell id="1006" r="U16" connectionId="0">
    <xmlCellPr id="1" uniqueName="P1081908">
      <xmlPr mapId="1" xpath="/TFI-IZD-POD/IPK-GFI-IZD-POD_1000380/P1081908" xmlDataType="decimal"/>
    </xmlCellPr>
  </singleXmlCell>
  <singleXmlCell id="1007" r="V16" connectionId="0">
    <xmlCellPr id="1" uniqueName="P1081915">
      <xmlPr mapId="1" xpath="/TFI-IZD-POD/IPK-GFI-IZD-POD_1000380/P1081915" xmlDataType="decimal"/>
    </xmlCellPr>
  </singleXmlCell>
  <singleXmlCell id="1008" r="W16" connectionId="0">
    <xmlCellPr id="1" uniqueName="P1081918">
      <xmlPr mapId="1" xpath="/TFI-IZD-POD/IPK-GFI-IZD-POD_1000380/P1081918" xmlDataType="decimal"/>
    </xmlCellPr>
  </singleXmlCell>
  <singleXmlCell id="1009" r="H17" connectionId="0">
    <xmlCellPr id="1" uniqueName="P1079880">
      <xmlPr mapId="1" xpath="/TFI-IZD-POD/IPK-GFI-IZD-POD_1000380/P1079880" xmlDataType="decimal"/>
    </xmlCellPr>
  </singleXmlCell>
  <singleXmlCell id="1010" r="I17" connectionId="0">
    <xmlCellPr id="1" uniqueName="P1079881">
      <xmlPr mapId="1" xpath="/TFI-IZD-POD/IPK-GFI-IZD-POD_1000380/P1079881" xmlDataType="decimal"/>
    </xmlCellPr>
  </singleXmlCell>
  <singleXmlCell id="1011" r="J17" connectionId="0">
    <xmlCellPr id="1" uniqueName="P1079882">
      <xmlPr mapId="1" xpath="/TFI-IZD-POD/IPK-GFI-IZD-POD_1000380/P1079882" xmlDataType="decimal"/>
    </xmlCellPr>
  </singleXmlCell>
  <singleXmlCell id="1012" r="K17" connectionId="0">
    <xmlCellPr id="1" uniqueName="P1079883">
      <xmlPr mapId="1" xpath="/TFI-IZD-POD/IPK-GFI-IZD-POD_1000380/P1079883" xmlDataType="decimal"/>
    </xmlCellPr>
  </singleXmlCell>
  <singleXmlCell id="1013" r="L17" connectionId="0">
    <xmlCellPr id="1" uniqueName="P1079884">
      <xmlPr mapId="1" xpath="/TFI-IZD-POD/IPK-GFI-IZD-POD_1000380/P1079884" xmlDataType="decimal"/>
    </xmlCellPr>
  </singleXmlCell>
  <singleXmlCell id="1014" r="M17" connectionId="0">
    <xmlCellPr id="1" uniqueName="P1079885">
      <xmlPr mapId="1" xpath="/TFI-IZD-POD/IPK-GFI-IZD-POD_1000380/P1079885" xmlDataType="decimal"/>
    </xmlCellPr>
  </singleXmlCell>
  <singleXmlCell id="1015" r="N17" connectionId="0">
    <xmlCellPr id="1" uniqueName="P1079886">
      <xmlPr mapId="1" xpath="/TFI-IZD-POD/IPK-GFI-IZD-POD_1000380/P1079886" xmlDataType="decimal"/>
    </xmlCellPr>
  </singleXmlCell>
  <singleXmlCell id="1016" r="O17" connectionId="0">
    <xmlCellPr id="1" uniqueName="P1079887">
      <xmlPr mapId="1" xpath="/TFI-IZD-POD/IPK-GFI-IZD-POD_1000380/P1079887" xmlDataType="decimal"/>
    </xmlCellPr>
  </singleXmlCell>
  <singleXmlCell id="1017" r="P17" connectionId="0">
    <xmlCellPr id="1" uniqueName="P1081920">
      <xmlPr mapId="1" xpath="/TFI-IZD-POD/IPK-GFI-IZD-POD_1000380/P1081920" xmlDataType="decimal"/>
    </xmlCellPr>
  </singleXmlCell>
  <singleXmlCell id="1018" r="Q17" connectionId="0">
    <xmlCellPr id="1" uniqueName="P1081922">
      <xmlPr mapId="1" xpath="/TFI-IZD-POD/IPK-GFI-IZD-POD_1000380/P1081922" xmlDataType="decimal"/>
    </xmlCellPr>
  </singleXmlCell>
  <singleXmlCell id="1019" r="R17" connectionId="0">
    <xmlCellPr id="1" uniqueName="P1081925">
      <xmlPr mapId="1" xpath="/TFI-IZD-POD/IPK-GFI-IZD-POD_1000380/P1081925" xmlDataType="decimal"/>
    </xmlCellPr>
  </singleXmlCell>
  <singleXmlCell id="1020" r="S17" connectionId="0">
    <xmlCellPr id="1" uniqueName="P1081927">
      <xmlPr mapId="1" xpath="/TFI-IZD-POD/IPK-GFI-IZD-POD_1000380/P1081927" xmlDataType="decimal"/>
    </xmlCellPr>
  </singleXmlCell>
  <singleXmlCell id="1021" r="T17" connectionId="0">
    <xmlCellPr id="1" uniqueName="P1081929">
      <xmlPr mapId="1" xpath="/TFI-IZD-POD/IPK-GFI-IZD-POD_1000380/P1081929" xmlDataType="decimal"/>
    </xmlCellPr>
  </singleXmlCell>
  <singleXmlCell id="1022" r="U17" connectionId="0">
    <xmlCellPr id="1" uniqueName="P1081930">
      <xmlPr mapId="1" xpath="/TFI-IZD-POD/IPK-GFI-IZD-POD_1000380/P1081930" xmlDataType="decimal"/>
    </xmlCellPr>
  </singleXmlCell>
  <singleXmlCell id="1023" r="V17" connectionId="0">
    <xmlCellPr id="1" uniqueName="P1081932">
      <xmlPr mapId="1" xpath="/TFI-IZD-POD/IPK-GFI-IZD-POD_1000380/P1081932" xmlDataType="decimal"/>
    </xmlCellPr>
  </singleXmlCell>
  <singleXmlCell id="1024" r="W17" connectionId="0">
    <xmlCellPr id="1" uniqueName="P1081934">
      <xmlPr mapId="1" xpath="/TFI-IZD-POD/IPK-GFI-IZD-POD_1000380/P1081934" xmlDataType="decimal"/>
    </xmlCellPr>
  </singleXmlCell>
  <singleXmlCell id="1025" r="H18" connectionId="0">
    <xmlCellPr id="1" uniqueName="P1079888">
      <xmlPr mapId="1" xpath="/TFI-IZD-POD/IPK-GFI-IZD-POD_1000380/P1079888" xmlDataType="decimal"/>
    </xmlCellPr>
  </singleXmlCell>
  <singleXmlCell id="1026" r="I18" connectionId="0">
    <xmlCellPr id="1" uniqueName="P1079889">
      <xmlPr mapId="1" xpath="/TFI-IZD-POD/IPK-GFI-IZD-POD_1000380/P1079889" xmlDataType="decimal"/>
    </xmlCellPr>
  </singleXmlCell>
  <singleXmlCell id="1027" r="J18" connectionId="0">
    <xmlCellPr id="1" uniqueName="P1079890">
      <xmlPr mapId="1" xpath="/TFI-IZD-POD/IPK-GFI-IZD-POD_1000380/P1079890" xmlDataType="decimal"/>
    </xmlCellPr>
  </singleXmlCell>
  <singleXmlCell id="1028" r="K18" connectionId="0">
    <xmlCellPr id="1" uniqueName="P1079891">
      <xmlPr mapId="1" xpath="/TFI-IZD-POD/IPK-GFI-IZD-POD_1000380/P1079891" xmlDataType="decimal"/>
    </xmlCellPr>
  </singleXmlCell>
  <singleXmlCell id="1029" r="L18" connectionId="0">
    <xmlCellPr id="1" uniqueName="P1079892">
      <xmlPr mapId="1" xpath="/TFI-IZD-POD/IPK-GFI-IZD-POD_1000380/P1079892" xmlDataType="decimal"/>
    </xmlCellPr>
  </singleXmlCell>
  <singleXmlCell id="1030" r="M18" connectionId="0">
    <xmlCellPr id="1" uniqueName="P1079893">
      <xmlPr mapId="1" xpath="/TFI-IZD-POD/IPK-GFI-IZD-POD_1000380/P1079893" xmlDataType="decimal"/>
    </xmlCellPr>
  </singleXmlCell>
  <singleXmlCell id="1031" r="N18" connectionId="0">
    <xmlCellPr id="1" uniqueName="P1079894">
      <xmlPr mapId="1" xpath="/TFI-IZD-POD/IPK-GFI-IZD-POD_1000380/P1079894" xmlDataType="decimal"/>
    </xmlCellPr>
  </singleXmlCell>
  <singleXmlCell id="1032" r="O18" connectionId="0">
    <xmlCellPr id="1" uniqueName="P1079895">
      <xmlPr mapId="1" xpath="/TFI-IZD-POD/IPK-GFI-IZD-POD_1000380/P1079895" xmlDataType="decimal"/>
    </xmlCellPr>
  </singleXmlCell>
  <singleXmlCell id="1033" r="P18" connectionId="0">
    <xmlCellPr id="1" uniqueName="P1081936">
      <xmlPr mapId="1" xpath="/TFI-IZD-POD/IPK-GFI-IZD-POD_1000380/P1081936" xmlDataType="decimal"/>
    </xmlCellPr>
  </singleXmlCell>
  <singleXmlCell id="1034" r="Q18" connectionId="0">
    <xmlCellPr id="1" uniqueName="P1081938">
      <xmlPr mapId="1" xpath="/TFI-IZD-POD/IPK-GFI-IZD-POD_1000380/P1081938" xmlDataType="decimal"/>
    </xmlCellPr>
  </singleXmlCell>
  <singleXmlCell id="1035" r="R18" connectionId="0">
    <xmlCellPr id="1" uniqueName="P1081940">
      <xmlPr mapId="1" xpath="/TFI-IZD-POD/IPK-GFI-IZD-POD_1000380/P1081940" xmlDataType="decimal"/>
    </xmlCellPr>
  </singleXmlCell>
  <singleXmlCell id="1036" r="S18" connectionId="0">
    <xmlCellPr id="1" uniqueName="P1081942">
      <xmlPr mapId="1" xpath="/TFI-IZD-POD/IPK-GFI-IZD-POD_1000380/P1081942" xmlDataType="decimal"/>
    </xmlCellPr>
  </singleXmlCell>
  <singleXmlCell id="1037" r="T18" connectionId="0">
    <xmlCellPr id="1" uniqueName="P1081944">
      <xmlPr mapId="1" xpath="/TFI-IZD-POD/IPK-GFI-IZD-POD_1000380/P1081944" xmlDataType="decimal"/>
    </xmlCellPr>
  </singleXmlCell>
  <singleXmlCell id="1038" r="U18" connectionId="0">
    <xmlCellPr id="1" uniqueName="P1081946">
      <xmlPr mapId="1" xpath="/TFI-IZD-POD/IPK-GFI-IZD-POD_1000380/P1081946" xmlDataType="decimal"/>
    </xmlCellPr>
  </singleXmlCell>
  <singleXmlCell id="1039" r="V18" connectionId="0">
    <xmlCellPr id="1" uniqueName="P1081948">
      <xmlPr mapId="1" xpath="/TFI-IZD-POD/IPK-GFI-IZD-POD_1000380/P1081948" xmlDataType="decimal"/>
    </xmlCellPr>
  </singleXmlCell>
  <singleXmlCell id="1040" r="W18" connectionId="0">
    <xmlCellPr id="1" uniqueName="P1081950">
      <xmlPr mapId="1" xpath="/TFI-IZD-POD/IPK-GFI-IZD-POD_1000380/P1081950" xmlDataType="decimal"/>
    </xmlCellPr>
  </singleXmlCell>
  <singleXmlCell id="1041" r="H19" connectionId="0">
    <xmlCellPr id="1" uniqueName="P1079896">
      <xmlPr mapId="1" xpath="/TFI-IZD-POD/IPK-GFI-IZD-POD_1000380/P1079896" xmlDataType="decimal"/>
    </xmlCellPr>
  </singleXmlCell>
  <singleXmlCell id="1042" r="I19" connectionId="0">
    <xmlCellPr id="1" uniqueName="P1079897">
      <xmlPr mapId="1" xpath="/TFI-IZD-POD/IPK-GFI-IZD-POD_1000380/P1079897" xmlDataType="decimal"/>
    </xmlCellPr>
  </singleXmlCell>
  <singleXmlCell id="1043" r="J19" connectionId="0">
    <xmlCellPr id="1" uniqueName="P1079898">
      <xmlPr mapId="1" xpath="/TFI-IZD-POD/IPK-GFI-IZD-POD_1000380/P1079898" xmlDataType="decimal"/>
    </xmlCellPr>
  </singleXmlCell>
  <singleXmlCell id="1044" r="K19" connectionId="0">
    <xmlCellPr id="1" uniqueName="P1079899">
      <xmlPr mapId="1" xpath="/TFI-IZD-POD/IPK-GFI-IZD-POD_1000380/P1079899" xmlDataType="decimal"/>
    </xmlCellPr>
  </singleXmlCell>
  <singleXmlCell id="1045" r="L19" connectionId="0">
    <xmlCellPr id="1" uniqueName="P1079900">
      <xmlPr mapId="1" xpath="/TFI-IZD-POD/IPK-GFI-IZD-POD_1000380/P1079900" xmlDataType="decimal"/>
    </xmlCellPr>
  </singleXmlCell>
  <singleXmlCell id="1046" r="M19" connectionId="0">
    <xmlCellPr id="1" uniqueName="P1079901">
      <xmlPr mapId="1" xpath="/TFI-IZD-POD/IPK-GFI-IZD-POD_1000380/P1079901" xmlDataType="decimal"/>
    </xmlCellPr>
  </singleXmlCell>
  <singleXmlCell id="1047" r="N19" connectionId="0">
    <xmlCellPr id="1" uniqueName="P1079902">
      <xmlPr mapId="1" xpath="/TFI-IZD-POD/IPK-GFI-IZD-POD_1000380/P1079902" xmlDataType="decimal"/>
    </xmlCellPr>
  </singleXmlCell>
  <singleXmlCell id="1048" r="O19" connectionId="0">
    <xmlCellPr id="1" uniqueName="P1079903">
      <xmlPr mapId="1" xpath="/TFI-IZD-POD/IPK-GFI-IZD-POD_1000380/P1079903" xmlDataType="decimal"/>
    </xmlCellPr>
  </singleXmlCell>
  <singleXmlCell id="1049" r="P19" connectionId="0">
    <xmlCellPr id="1" uniqueName="P1081953">
      <xmlPr mapId="1" xpath="/TFI-IZD-POD/IPK-GFI-IZD-POD_1000380/P1081953" xmlDataType="decimal"/>
    </xmlCellPr>
  </singleXmlCell>
  <singleXmlCell id="1050" r="Q19" connectionId="0">
    <xmlCellPr id="1" uniqueName="P1081958">
      <xmlPr mapId="1" xpath="/TFI-IZD-POD/IPK-GFI-IZD-POD_1000380/P1081958" xmlDataType="decimal"/>
    </xmlCellPr>
  </singleXmlCell>
  <singleXmlCell id="1051" r="R19" connectionId="0">
    <xmlCellPr id="1" uniqueName="P1081960">
      <xmlPr mapId="1" xpath="/TFI-IZD-POD/IPK-GFI-IZD-POD_1000380/P1081960" xmlDataType="decimal"/>
    </xmlCellPr>
  </singleXmlCell>
  <singleXmlCell id="1052" r="S19" connectionId="0">
    <xmlCellPr id="1" uniqueName="P1081962">
      <xmlPr mapId="1" xpath="/TFI-IZD-POD/IPK-GFI-IZD-POD_1000380/P1081962" xmlDataType="decimal"/>
    </xmlCellPr>
  </singleXmlCell>
  <singleXmlCell id="1053" r="T19" connectionId="0">
    <xmlCellPr id="1" uniqueName="P1081964">
      <xmlPr mapId="1" xpath="/TFI-IZD-POD/IPK-GFI-IZD-POD_1000380/P1081964" xmlDataType="decimal"/>
    </xmlCellPr>
  </singleXmlCell>
  <singleXmlCell id="1054" r="U19" connectionId="0">
    <xmlCellPr id="1" uniqueName="P1081966">
      <xmlPr mapId="1" xpath="/TFI-IZD-POD/IPK-GFI-IZD-POD_1000380/P1081966" xmlDataType="decimal"/>
    </xmlCellPr>
  </singleXmlCell>
  <singleXmlCell id="1055" r="V19" connectionId="0">
    <xmlCellPr id="1" uniqueName="P1081968">
      <xmlPr mapId="1" xpath="/TFI-IZD-POD/IPK-GFI-IZD-POD_1000380/P1081968" xmlDataType="decimal"/>
    </xmlCellPr>
  </singleXmlCell>
  <singleXmlCell id="1056" r="W19" connectionId="0">
    <xmlCellPr id="1" uniqueName="P1081970">
      <xmlPr mapId="1" xpath="/TFI-IZD-POD/IPK-GFI-IZD-POD_1000380/P1081970" xmlDataType="decimal"/>
    </xmlCellPr>
  </singleXmlCell>
  <singleXmlCell id="1057" r="H20" connectionId="0">
    <xmlCellPr id="1" uniqueName="P1079904">
      <xmlPr mapId="1" xpath="/TFI-IZD-POD/IPK-GFI-IZD-POD_1000380/P1079904" xmlDataType="decimal"/>
    </xmlCellPr>
  </singleXmlCell>
  <singleXmlCell id="1058" r="I20" connectionId="0">
    <xmlCellPr id="1" uniqueName="P1079905">
      <xmlPr mapId="1" xpath="/TFI-IZD-POD/IPK-GFI-IZD-POD_1000380/P1079905" xmlDataType="decimal"/>
    </xmlCellPr>
  </singleXmlCell>
  <singleXmlCell id="1059" r="J20" connectionId="0">
    <xmlCellPr id="1" uniqueName="P1079906">
      <xmlPr mapId="1" xpath="/TFI-IZD-POD/IPK-GFI-IZD-POD_1000380/P1079906" xmlDataType="decimal"/>
    </xmlCellPr>
  </singleXmlCell>
  <singleXmlCell id="1060" r="K20" connectionId="0">
    <xmlCellPr id="1" uniqueName="P1079907">
      <xmlPr mapId="1" xpath="/TFI-IZD-POD/IPK-GFI-IZD-POD_1000380/P1079907" xmlDataType="decimal"/>
    </xmlCellPr>
  </singleXmlCell>
  <singleXmlCell id="1061" r="L20" connectionId="0">
    <xmlCellPr id="1" uniqueName="P1079908">
      <xmlPr mapId="1" xpath="/TFI-IZD-POD/IPK-GFI-IZD-POD_1000380/P1079908" xmlDataType="decimal"/>
    </xmlCellPr>
  </singleXmlCell>
  <singleXmlCell id="1062" r="M20" connectionId="0">
    <xmlCellPr id="1" uniqueName="P1079909">
      <xmlPr mapId="1" xpath="/TFI-IZD-POD/IPK-GFI-IZD-POD_1000380/P1079909" xmlDataType="decimal"/>
    </xmlCellPr>
  </singleXmlCell>
  <singleXmlCell id="1063" r="N20" connectionId="0">
    <xmlCellPr id="1" uniqueName="P1079910">
      <xmlPr mapId="1" xpath="/TFI-IZD-POD/IPK-GFI-IZD-POD_1000380/P1079910" xmlDataType="decimal"/>
    </xmlCellPr>
  </singleXmlCell>
  <singleXmlCell id="1064" r="O20" connectionId="0">
    <xmlCellPr id="1" uniqueName="P1079912">
      <xmlPr mapId="1" xpath="/TFI-IZD-POD/IPK-GFI-IZD-POD_1000380/P1079912" xmlDataType="decimal"/>
    </xmlCellPr>
  </singleXmlCell>
  <singleXmlCell id="1065" r="P20" connectionId="0">
    <xmlCellPr id="1" uniqueName="P1081972">
      <xmlPr mapId="1" xpath="/TFI-IZD-POD/IPK-GFI-IZD-POD_1000380/P1081972" xmlDataType="decimal"/>
    </xmlCellPr>
  </singleXmlCell>
  <singleXmlCell id="1066" r="Q20" connectionId="0">
    <xmlCellPr id="1" uniqueName="P1081973">
      <xmlPr mapId="1" xpath="/TFI-IZD-POD/IPK-GFI-IZD-POD_1000380/P1081973" xmlDataType="decimal"/>
    </xmlCellPr>
  </singleXmlCell>
  <singleXmlCell id="1067" r="R20" connectionId="0">
    <xmlCellPr id="1" uniqueName="P1081975">
      <xmlPr mapId="1" xpath="/TFI-IZD-POD/IPK-GFI-IZD-POD_1000380/P1081975" xmlDataType="decimal"/>
    </xmlCellPr>
  </singleXmlCell>
  <singleXmlCell id="1068" r="S20" connectionId="0">
    <xmlCellPr id="1" uniqueName="P1081977">
      <xmlPr mapId="1" xpath="/TFI-IZD-POD/IPK-GFI-IZD-POD_1000380/P1081977" xmlDataType="decimal"/>
    </xmlCellPr>
  </singleXmlCell>
  <singleXmlCell id="1069" r="T20" connectionId="0">
    <xmlCellPr id="1" uniqueName="P1081978">
      <xmlPr mapId="1" xpath="/TFI-IZD-POD/IPK-GFI-IZD-POD_1000380/P1081978" xmlDataType="decimal"/>
    </xmlCellPr>
  </singleXmlCell>
  <singleXmlCell id="1070" r="U20" connectionId="0">
    <xmlCellPr id="1" uniqueName="P1081980">
      <xmlPr mapId="1" xpath="/TFI-IZD-POD/IPK-GFI-IZD-POD_1000380/P1081980" xmlDataType="decimal"/>
    </xmlCellPr>
  </singleXmlCell>
  <singleXmlCell id="1071" r="V20" connectionId="0">
    <xmlCellPr id="1" uniqueName="P1081982">
      <xmlPr mapId="1" xpath="/TFI-IZD-POD/IPK-GFI-IZD-POD_1000380/P1081982" xmlDataType="decimal"/>
    </xmlCellPr>
  </singleXmlCell>
  <singleXmlCell id="1072" r="W20" connectionId="0">
    <xmlCellPr id="1" uniqueName="P1081984">
      <xmlPr mapId="1" xpath="/TFI-IZD-POD/IPK-GFI-IZD-POD_1000380/P1081984" xmlDataType="decimal"/>
    </xmlCellPr>
  </singleXmlCell>
  <singleXmlCell id="1073" r="H21" connectionId="0">
    <xmlCellPr id="1" uniqueName="P1079911">
      <xmlPr mapId="1" xpath="/TFI-IZD-POD/IPK-GFI-IZD-POD_1000380/P1079911" xmlDataType="decimal"/>
    </xmlCellPr>
  </singleXmlCell>
  <singleXmlCell id="1074" r="I21" connectionId="0">
    <xmlCellPr id="1" uniqueName="P1079913">
      <xmlPr mapId="1" xpath="/TFI-IZD-POD/IPK-GFI-IZD-POD_1000380/P1079913" xmlDataType="decimal"/>
    </xmlCellPr>
  </singleXmlCell>
  <singleXmlCell id="1075" r="J21" connectionId="0">
    <xmlCellPr id="1" uniqueName="P1079914">
      <xmlPr mapId="1" xpath="/TFI-IZD-POD/IPK-GFI-IZD-POD_1000380/P1079914" xmlDataType="decimal"/>
    </xmlCellPr>
  </singleXmlCell>
  <singleXmlCell id="1076" r="K21" connectionId="0">
    <xmlCellPr id="1" uniqueName="P1079915">
      <xmlPr mapId="1" xpath="/TFI-IZD-POD/IPK-GFI-IZD-POD_1000380/P1079915" xmlDataType="decimal"/>
    </xmlCellPr>
  </singleXmlCell>
  <singleXmlCell id="1077" r="L21" connectionId="0">
    <xmlCellPr id="1" uniqueName="P1079916">
      <xmlPr mapId="1" xpath="/TFI-IZD-POD/IPK-GFI-IZD-POD_1000380/P1079916" xmlDataType="decimal"/>
    </xmlCellPr>
  </singleXmlCell>
  <singleXmlCell id="1078" r="M21" connectionId="0">
    <xmlCellPr id="1" uniqueName="P1079917">
      <xmlPr mapId="1" xpath="/TFI-IZD-POD/IPK-GFI-IZD-POD_1000380/P1079917" xmlDataType="decimal"/>
    </xmlCellPr>
  </singleXmlCell>
  <singleXmlCell id="1079" r="N21" connectionId="0">
    <xmlCellPr id="1" uniqueName="P1079918">
      <xmlPr mapId="1" xpath="/TFI-IZD-POD/IPK-GFI-IZD-POD_1000380/P1079918" xmlDataType="decimal"/>
    </xmlCellPr>
  </singleXmlCell>
  <singleXmlCell id="1080" r="O21" connectionId="0">
    <xmlCellPr id="1" uniqueName="P1079919">
      <xmlPr mapId="1" xpath="/TFI-IZD-POD/IPK-GFI-IZD-POD_1000380/P1079919" xmlDataType="decimal"/>
    </xmlCellPr>
  </singleXmlCell>
  <singleXmlCell id="1081" r="P21" connectionId="0">
    <xmlCellPr id="1" uniqueName="P1081986">
      <xmlPr mapId="1" xpath="/TFI-IZD-POD/IPK-GFI-IZD-POD_1000380/P1081986" xmlDataType="decimal"/>
    </xmlCellPr>
  </singleXmlCell>
  <singleXmlCell id="1082" r="Q21" connectionId="0">
    <xmlCellPr id="1" uniqueName="P1081988">
      <xmlPr mapId="1" xpath="/TFI-IZD-POD/IPK-GFI-IZD-POD_1000380/P1081988" xmlDataType="decimal"/>
    </xmlCellPr>
  </singleXmlCell>
  <singleXmlCell id="1083" r="R21" connectionId="0">
    <xmlCellPr id="1" uniqueName="P1081990">
      <xmlPr mapId="1" xpath="/TFI-IZD-POD/IPK-GFI-IZD-POD_1000380/P1081990" xmlDataType="decimal"/>
    </xmlCellPr>
  </singleXmlCell>
  <singleXmlCell id="1084" r="S21" connectionId="0">
    <xmlCellPr id="1" uniqueName="P1081993">
      <xmlPr mapId="1" xpath="/TFI-IZD-POD/IPK-GFI-IZD-POD_1000380/P1081993" xmlDataType="decimal"/>
    </xmlCellPr>
  </singleXmlCell>
  <singleXmlCell id="1085" r="T21" connectionId="0">
    <xmlCellPr id="1" uniqueName="P1081995">
      <xmlPr mapId="1" xpath="/TFI-IZD-POD/IPK-GFI-IZD-POD_1000380/P1081995" xmlDataType="decimal"/>
    </xmlCellPr>
  </singleXmlCell>
  <singleXmlCell id="1086" r="U21" connectionId="0">
    <xmlCellPr id="1" uniqueName="P1081997">
      <xmlPr mapId="1" xpath="/TFI-IZD-POD/IPK-GFI-IZD-POD_1000380/P1081997" xmlDataType="decimal"/>
    </xmlCellPr>
  </singleXmlCell>
  <singleXmlCell id="1087" r="V21" connectionId="0">
    <xmlCellPr id="1" uniqueName="P1081999">
      <xmlPr mapId="1" xpath="/TFI-IZD-POD/IPK-GFI-IZD-POD_1000380/P1081999" xmlDataType="decimal"/>
    </xmlCellPr>
  </singleXmlCell>
  <singleXmlCell id="1088" r="W21" connectionId="0">
    <xmlCellPr id="1" uniqueName="P1082001">
      <xmlPr mapId="1" xpath="/TFI-IZD-POD/IPK-GFI-IZD-POD_1000380/P1082001" xmlDataType="decimal"/>
    </xmlCellPr>
  </singleXmlCell>
  <singleXmlCell id="1089" r="H22" connectionId="0">
    <xmlCellPr id="1" uniqueName="P1079920">
      <xmlPr mapId="1" xpath="/TFI-IZD-POD/IPK-GFI-IZD-POD_1000380/P1079920" xmlDataType="decimal"/>
    </xmlCellPr>
  </singleXmlCell>
  <singleXmlCell id="1090" r="I22" connectionId="0">
    <xmlCellPr id="1" uniqueName="P1079921">
      <xmlPr mapId="1" xpath="/TFI-IZD-POD/IPK-GFI-IZD-POD_1000380/P1079921" xmlDataType="decimal"/>
    </xmlCellPr>
  </singleXmlCell>
  <singleXmlCell id="1091" r="J22" connectionId="0">
    <xmlCellPr id="1" uniqueName="P1079922">
      <xmlPr mapId="1" xpath="/TFI-IZD-POD/IPK-GFI-IZD-POD_1000380/P1079922" xmlDataType="decimal"/>
    </xmlCellPr>
  </singleXmlCell>
  <singleXmlCell id="1092" r="K22" connectionId="0">
    <xmlCellPr id="1" uniqueName="P1079923">
      <xmlPr mapId="1" xpath="/TFI-IZD-POD/IPK-GFI-IZD-POD_1000380/P1079923" xmlDataType="decimal"/>
    </xmlCellPr>
  </singleXmlCell>
  <singleXmlCell id="1093" r="L22" connectionId="0">
    <xmlCellPr id="1" uniqueName="P1079924">
      <xmlPr mapId="1" xpath="/TFI-IZD-POD/IPK-GFI-IZD-POD_1000380/P1079924" xmlDataType="decimal"/>
    </xmlCellPr>
  </singleXmlCell>
  <singleXmlCell id="1094" r="M22" connectionId="0">
    <xmlCellPr id="1" uniqueName="P1079925">
      <xmlPr mapId="1" xpath="/TFI-IZD-POD/IPK-GFI-IZD-POD_1000380/P1079925" xmlDataType="decimal"/>
    </xmlCellPr>
  </singleXmlCell>
  <singleXmlCell id="1095" r="N22" connectionId="0">
    <xmlCellPr id="1" uniqueName="P1079926">
      <xmlPr mapId="1" xpath="/TFI-IZD-POD/IPK-GFI-IZD-POD_1000380/P1079926" xmlDataType="decimal"/>
    </xmlCellPr>
  </singleXmlCell>
  <singleXmlCell id="1096" r="O22" connectionId="0">
    <xmlCellPr id="1" uniqueName="P1079927">
      <xmlPr mapId="1" xpath="/TFI-IZD-POD/IPK-GFI-IZD-POD_1000380/P1079927" xmlDataType="decimal"/>
    </xmlCellPr>
  </singleXmlCell>
  <singleXmlCell id="1097" r="P22" connectionId="0">
    <xmlCellPr id="1" uniqueName="P1082003">
      <xmlPr mapId="1" xpath="/TFI-IZD-POD/IPK-GFI-IZD-POD_1000380/P1082003" xmlDataType="decimal"/>
    </xmlCellPr>
  </singleXmlCell>
  <singleXmlCell id="1098" r="Q22" connectionId="0">
    <xmlCellPr id="1" uniqueName="P1082004">
      <xmlPr mapId="1" xpath="/TFI-IZD-POD/IPK-GFI-IZD-POD_1000380/P1082004" xmlDataType="decimal"/>
    </xmlCellPr>
  </singleXmlCell>
  <singleXmlCell id="1099" r="R22" connectionId="0">
    <xmlCellPr id="1" uniqueName="P1082005">
      <xmlPr mapId="1" xpath="/TFI-IZD-POD/IPK-GFI-IZD-POD_1000380/P1082005" xmlDataType="decimal"/>
    </xmlCellPr>
  </singleXmlCell>
  <singleXmlCell id="1100" r="S22" connectionId="0">
    <xmlCellPr id="1" uniqueName="P1082007">
      <xmlPr mapId="1" xpath="/TFI-IZD-POD/IPK-GFI-IZD-POD_1000380/P1082007" xmlDataType="decimal"/>
    </xmlCellPr>
  </singleXmlCell>
  <singleXmlCell id="1101" r="T22" connectionId="0">
    <xmlCellPr id="1" uniqueName="P1082008">
      <xmlPr mapId="1" xpath="/TFI-IZD-POD/IPK-GFI-IZD-POD_1000380/P1082008" xmlDataType="decimal"/>
    </xmlCellPr>
  </singleXmlCell>
  <singleXmlCell id="1102" r="U22" connectionId="0">
    <xmlCellPr id="1" uniqueName="P1082010">
      <xmlPr mapId="1" xpath="/TFI-IZD-POD/IPK-GFI-IZD-POD_1000380/P1082010" xmlDataType="decimal"/>
    </xmlCellPr>
  </singleXmlCell>
  <singleXmlCell id="1103" r="V22" connectionId="0">
    <xmlCellPr id="1" uniqueName="P1082011">
      <xmlPr mapId="1" xpath="/TFI-IZD-POD/IPK-GFI-IZD-POD_1000380/P1082011" xmlDataType="decimal"/>
    </xmlCellPr>
  </singleXmlCell>
  <singleXmlCell id="1104" r="W22" connectionId="0">
    <xmlCellPr id="1" uniqueName="P1082013">
      <xmlPr mapId="1" xpath="/TFI-IZD-POD/IPK-GFI-IZD-POD_1000380/P1082013" xmlDataType="decimal"/>
    </xmlCellPr>
  </singleXmlCell>
  <singleXmlCell id="1105" r="H23" connectionId="0">
    <xmlCellPr id="1" uniqueName="P1079928">
      <xmlPr mapId="1" xpath="/TFI-IZD-POD/IPK-GFI-IZD-POD_1000380/P1079928" xmlDataType="decimal"/>
    </xmlCellPr>
  </singleXmlCell>
  <singleXmlCell id="1106" r="I23" connectionId="0">
    <xmlCellPr id="1" uniqueName="P1079929">
      <xmlPr mapId="1" xpath="/TFI-IZD-POD/IPK-GFI-IZD-POD_1000380/P1079929" xmlDataType="decimal"/>
    </xmlCellPr>
  </singleXmlCell>
  <singleXmlCell id="1107" r="J23" connectionId="0">
    <xmlCellPr id="1" uniqueName="P1079930">
      <xmlPr mapId="1" xpath="/TFI-IZD-POD/IPK-GFI-IZD-POD_1000380/P1079930" xmlDataType="decimal"/>
    </xmlCellPr>
  </singleXmlCell>
  <singleXmlCell id="1108" r="K23" connectionId="0">
    <xmlCellPr id="1" uniqueName="P1079931">
      <xmlPr mapId="1" xpath="/TFI-IZD-POD/IPK-GFI-IZD-POD_1000380/P1079931" xmlDataType="decimal"/>
    </xmlCellPr>
  </singleXmlCell>
  <singleXmlCell id="1109" r="L23" connectionId="0">
    <xmlCellPr id="1" uniqueName="P1079932">
      <xmlPr mapId="1" xpath="/TFI-IZD-POD/IPK-GFI-IZD-POD_1000380/P1079932" xmlDataType="decimal"/>
    </xmlCellPr>
  </singleXmlCell>
  <singleXmlCell id="1110" r="M23" connectionId="0">
    <xmlCellPr id="1" uniqueName="P1079933">
      <xmlPr mapId="1" xpath="/TFI-IZD-POD/IPK-GFI-IZD-POD_1000380/P1079933" xmlDataType="decimal"/>
    </xmlCellPr>
  </singleXmlCell>
  <singleXmlCell id="1111" r="N23" connectionId="0">
    <xmlCellPr id="1" uniqueName="P1079934">
      <xmlPr mapId="1" xpath="/TFI-IZD-POD/IPK-GFI-IZD-POD_1000380/P1079934" xmlDataType="decimal"/>
    </xmlCellPr>
  </singleXmlCell>
  <singleXmlCell id="1112" r="O23" connectionId="0">
    <xmlCellPr id="1" uniqueName="P1079935">
      <xmlPr mapId="1" xpath="/TFI-IZD-POD/IPK-GFI-IZD-POD_1000380/P1079935" xmlDataType="decimal"/>
    </xmlCellPr>
  </singleXmlCell>
  <singleXmlCell id="1113" r="P23" connectionId="0">
    <xmlCellPr id="1" uniqueName="P1082014">
      <xmlPr mapId="1" xpath="/TFI-IZD-POD/IPK-GFI-IZD-POD_1000380/P1082014" xmlDataType="decimal"/>
    </xmlCellPr>
  </singleXmlCell>
  <singleXmlCell id="1114" r="Q23" connectionId="0">
    <xmlCellPr id="1" uniqueName="P1082016">
      <xmlPr mapId="1" xpath="/TFI-IZD-POD/IPK-GFI-IZD-POD_1000380/P1082016" xmlDataType="decimal"/>
    </xmlCellPr>
  </singleXmlCell>
  <singleXmlCell id="1115" r="R23" connectionId="0">
    <xmlCellPr id="1" uniqueName="P1082018">
      <xmlPr mapId="1" xpath="/TFI-IZD-POD/IPK-GFI-IZD-POD_1000380/P1082018" xmlDataType="decimal"/>
    </xmlCellPr>
  </singleXmlCell>
  <singleXmlCell id="1116" r="S23" connectionId="0">
    <xmlCellPr id="1" uniqueName="P1082019">
      <xmlPr mapId="1" xpath="/TFI-IZD-POD/IPK-GFI-IZD-POD_1000380/P1082019" xmlDataType="decimal"/>
    </xmlCellPr>
  </singleXmlCell>
  <singleXmlCell id="1117" r="T23" connectionId="0">
    <xmlCellPr id="1" uniqueName="P1082029">
      <xmlPr mapId="1" xpath="/TFI-IZD-POD/IPK-GFI-IZD-POD_1000380/P1082029" xmlDataType="decimal"/>
    </xmlCellPr>
  </singleXmlCell>
  <singleXmlCell id="1118" r="U23" connectionId="0">
    <xmlCellPr id="1" uniqueName="P1082032">
      <xmlPr mapId="1" xpath="/TFI-IZD-POD/IPK-GFI-IZD-POD_1000380/P1082032" xmlDataType="decimal"/>
    </xmlCellPr>
  </singleXmlCell>
  <singleXmlCell id="1119" r="V23" connectionId="0">
    <xmlCellPr id="1" uniqueName="P1082034">
      <xmlPr mapId="1" xpath="/TFI-IZD-POD/IPK-GFI-IZD-POD_1000380/P1082034" xmlDataType="decimal"/>
    </xmlCellPr>
  </singleXmlCell>
  <singleXmlCell id="1120" r="W23" connectionId="0">
    <xmlCellPr id="1" uniqueName="P1082035">
      <xmlPr mapId="1" xpath="/TFI-IZD-POD/IPK-GFI-IZD-POD_1000380/P1082035" xmlDataType="decimal"/>
    </xmlCellPr>
  </singleXmlCell>
  <singleXmlCell id="1121" r="H24" connectionId="0">
    <xmlCellPr id="1" uniqueName="P1079936">
      <xmlPr mapId="1" xpath="/TFI-IZD-POD/IPK-GFI-IZD-POD_1000380/P1079936" xmlDataType="decimal"/>
    </xmlCellPr>
  </singleXmlCell>
  <singleXmlCell id="1122" r="I24" connectionId="0">
    <xmlCellPr id="1" uniqueName="P1079937">
      <xmlPr mapId="1" xpath="/TFI-IZD-POD/IPK-GFI-IZD-POD_1000380/P1079937" xmlDataType="decimal"/>
    </xmlCellPr>
  </singleXmlCell>
  <singleXmlCell id="1123" r="J24" connectionId="0">
    <xmlCellPr id="1" uniqueName="P1079938">
      <xmlPr mapId="1" xpath="/TFI-IZD-POD/IPK-GFI-IZD-POD_1000380/P1079938" xmlDataType="decimal"/>
    </xmlCellPr>
  </singleXmlCell>
  <singleXmlCell id="1124" r="K24" connectionId="0">
    <xmlCellPr id="1" uniqueName="P1079939">
      <xmlPr mapId="1" xpath="/TFI-IZD-POD/IPK-GFI-IZD-POD_1000380/P1079939" xmlDataType="decimal"/>
    </xmlCellPr>
  </singleXmlCell>
  <singleXmlCell id="1125" r="L24" connectionId="0">
    <xmlCellPr id="1" uniqueName="P1079940">
      <xmlPr mapId="1" xpath="/TFI-IZD-POD/IPK-GFI-IZD-POD_1000380/P1079940" xmlDataType="decimal"/>
    </xmlCellPr>
  </singleXmlCell>
  <singleXmlCell id="1126" r="M24" connectionId="0">
    <xmlCellPr id="1" uniqueName="P1079941">
      <xmlPr mapId="1" xpath="/TFI-IZD-POD/IPK-GFI-IZD-POD_1000380/P1079941" xmlDataType="decimal"/>
    </xmlCellPr>
  </singleXmlCell>
  <singleXmlCell id="1127" r="N24" connectionId="0">
    <xmlCellPr id="1" uniqueName="P1079942">
      <xmlPr mapId="1" xpath="/TFI-IZD-POD/IPK-GFI-IZD-POD_1000380/P1079942" xmlDataType="decimal"/>
    </xmlCellPr>
  </singleXmlCell>
  <singleXmlCell id="1128" r="O24" connectionId="0">
    <xmlCellPr id="1" uniqueName="P1079943">
      <xmlPr mapId="1" xpath="/TFI-IZD-POD/IPK-GFI-IZD-POD_1000380/P1079943" xmlDataType="decimal"/>
    </xmlCellPr>
  </singleXmlCell>
  <singleXmlCell id="1129" r="P24" connectionId="0">
    <xmlCellPr id="1" uniqueName="P1082038">
      <xmlPr mapId="1" xpath="/TFI-IZD-POD/IPK-GFI-IZD-POD_1000380/P1082038" xmlDataType="decimal"/>
    </xmlCellPr>
  </singleXmlCell>
  <singleXmlCell id="1130" r="Q24" connectionId="0">
    <xmlCellPr id="1" uniqueName="P1082045">
      <xmlPr mapId="1" xpath="/TFI-IZD-POD/IPK-GFI-IZD-POD_1000380/P1082045" xmlDataType="decimal"/>
    </xmlCellPr>
  </singleXmlCell>
  <singleXmlCell id="1131" r="R24" connectionId="0">
    <xmlCellPr id="1" uniqueName="P1082047">
      <xmlPr mapId="1" xpath="/TFI-IZD-POD/IPK-GFI-IZD-POD_1000380/P1082047" xmlDataType="decimal"/>
    </xmlCellPr>
  </singleXmlCell>
  <singleXmlCell id="1132" r="S24" connectionId="0">
    <xmlCellPr id="1" uniqueName="P1082048">
      <xmlPr mapId="1" xpath="/TFI-IZD-POD/IPK-GFI-IZD-POD_1000380/P1082048" xmlDataType="decimal"/>
    </xmlCellPr>
  </singleXmlCell>
  <singleXmlCell id="1133" r="T24" connectionId="0">
    <xmlCellPr id="1" uniqueName="P1082075">
      <xmlPr mapId="1" xpath="/TFI-IZD-POD/IPK-GFI-IZD-POD_1000380/P1082075" xmlDataType="decimal"/>
    </xmlCellPr>
  </singleXmlCell>
  <singleXmlCell id="1134" r="U24" connectionId="0">
    <xmlCellPr id="1" uniqueName="P1082077">
      <xmlPr mapId="1" xpath="/TFI-IZD-POD/IPK-GFI-IZD-POD_1000380/P1082077" xmlDataType="decimal"/>
    </xmlCellPr>
  </singleXmlCell>
  <singleXmlCell id="1135" r="V24" connectionId="0">
    <xmlCellPr id="1" uniqueName="P1082092">
      <xmlPr mapId="1" xpath="/TFI-IZD-POD/IPK-GFI-IZD-POD_1000380/P1082092" xmlDataType="decimal"/>
    </xmlCellPr>
  </singleXmlCell>
  <singleXmlCell id="1136" r="W24" connectionId="0">
    <xmlCellPr id="1" uniqueName="P1082094">
      <xmlPr mapId="1" xpath="/TFI-IZD-POD/IPK-GFI-IZD-POD_1000380/P1082094" xmlDataType="decimal"/>
    </xmlCellPr>
  </singleXmlCell>
  <singleXmlCell id="1137" r="H25" connectionId="0">
    <xmlCellPr id="1" uniqueName="P1079944">
      <xmlPr mapId="1" xpath="/TFI-IZD-POD/IPK-GFI-IZD-POD_1000380/P1079944" xmlDataType="decimal"/>
    </xmlCellPr>
  </singleXmlCell>
  <singleXmlCell id="1138" r="I25" connectionId="0">
    <xmlCellPr id="1" uniqueName="P1079945">
      <xmlPr mapId="1" xpath="/TFI-IZD-POD/IPK-GFI-IZD-POD_1000380/P1079945" xmlDataType="decimal"/>
    </xmlCellPr>
  </singleXmlCell>
  <singleXmlCell id="1139" r="J25" connectionId="0">
    <xmlCellPr id="1" uniqueName="P1079946">
      <xmlPr mapId="1" xpath="/TFI-IZD-POD/IPK-GFI-IZD-POD_1000380/P1079946" xmlDataType="decimal"/>
    </xmlCellPr>
  </singleXmlCell>
  <singleXmlCell id="1140" r="K25" connectionId="0">
    <xmlCellPr id="1" uniqueName="P1079947">
      <xmlPr mapId="1" xpath="/TFI-IZD-POD/IPK-GFI-IZD-POD_1000380/P1079947" xmlDataType="decimal"/>
    </xmlCellPr>
  </singleXmlCell>
  <singleXmlCell id="1141" r="L25" connectionId="0">
    <xmlCellPr id="1" uniqueName="P1079948">
      <xmlPr mapId="1" xpath="/TFI-IZD-POD/IPK-GFI-IZD-POD_1000380/P1079948" xmlDataType="decimal"/>
    </xmlCellPr>
  </singleXmlCell>
  <singleXmlCell id="1142" r="M25" connectionId="0">
    <xmlCellPr id="1" uniqueName="P1079949">
      <xmlPr mapId="1" xpath="/TFI-IZD-POD/IPK-GFI-IZD-POD_1000380/P1079949" xmlDataType="decimal"/>
    </xmlCellPr>
  </singleXmlCell>
  <singleXmlCell id="1143" r="N25" connectionId="0">
    <xmlCellPr id="1" uniqueName="P1079950">
      <xmlPr mapId="1" xpath="/TFI-IZD-POD/IPK-GFI-IZD-POD_1000380/P1079950" xmlDataType="decimal"/>
    </xmlCellPr>
  </singleXmlCell>
  <singleXmlCell id="1144" r="O25" connectionId="0">
    <xmlCellPr id="1" uniqueName="P1079951">
      <xmlPr mapId="1" xpath="/TFI-IZD-POD/IPK-GFI-IZD-POD_1000380/P1079951" xmlDataType="decimal"/>
    </xmlCellPr>
  </singleXmlCell>
  <singleXmlCell id="1145" r="P25" connectionId="0">
    <xmlCellPr id="1" uniqueName="P1082096">
      <xmlPr mapId="1" xpath="/TFI-IZD-POD/IPK-GFI-IZD-POD_1000380/P1082096" xmlDataType="decimal"/>
    </xmlCellPr>
  </singleXmlCell>
  <singleXmlCell id="1146" r="Q25" connectionId="0">
    <xmlCellPr id="1" uniqueName="P1082098">
      <xmlPr mapId="1" xpath="/TFI-IZD-POD/IPK-GFI-IZD-POD_1000380/P1082098" xmlDataType="decimal"/>
    </xmlCellPr>
  </singleXmlCell>
  <singleXmlCell id="1147" r="R25" connectionId="0">
    <xmlCellPr id="1" uniqueName="P1082100">
      <xmlPr mapId="1" xpath="/TFI-IZD-POD/IPK-GFI-IZD-POD_1000380/P1082100" xmlDataType="decimal"/>
    </xmlCellPr>
  </singleXmlCell>
  <singleXmlCell id="1148" r="S25" connectionId="0">
    <xmlCellPr id="1" uniqueName="P1082102">
      <xmlPr mapId="1" xpath="/TFI-IZD-POD/IPK-GFI-IZD-POD_1000380/P1082102" xmlDataType="decimal"/>
    </xmlCellPr>
  </singleXmlCell>
  <singleXmlCell id="1149" r="T25" connectionId="0">
    <xmlCellPr id="1" uniqueName="P1082104">
      <xmlPr mapId="1" xpath="/TFI-IZD-POD/IPK-GFI-IZD-POD_1000380/P1082104" xmlDataType="decimal"/>
    </xmlCellPr>
  </singleXmlCell>
  <singleXmlCell id="1150" r="U25" connectionId="0">
    <xmlCellPr id="1" uniqueName="P1082105">
      <xmlPr mapId="1" xpath="/TFI-IZD-POD/IPK-GFI-IZD-POD_1000380/P1082105" xmlDataType="decimal"/>
    </xmlCellPr>
  </singleXmlCell>
  <singleXmlCell id="1151" r="V25" connectionId="0">
    <xmlCellPr id="1" uniqueName="P1082106">
      <xmlPr mapId="1" xpath="/TFI-IZD-POD/IPK-GFI-IZD-POD_1000380/P1082106" xmlDataType="decimal"/>
    </xmlCellPr>
  </singleXmlCell>
  <singleXmlCell id="1152" r="W25" connectionId="0">
    <xmlCellPr id="1" uniqueName="P1082108">
      <xmlPr mapId="1" xpath="/TFI-IZD-POD/IPK-GFI-IZD-POD_1000380/P1082108" xmlDataType="decimal"/>
    </xmlCellPr>
  </singleXmlCell>
  <singleXmlCell id="1153" r="H26" connectionId="0">
    <xmlCellPr id="1" uniqueName="P1079952">
      <xmlPr mapId="1" xpath="/TFI-IZD-POD/IPK-GFI-IZD-POD_1000380/P1079952" xmlDataType="decimal"/>
    </xmlCellPr>
  </singleXmlCell>
  <singleXmlCell id="1154" r="I26" connectionId="0">
    <xmlCellPr id="1" uniqueName="P1079953">
      <xmlPr mapId="1" xpath="/TFI-IZD-POD/IPK-GFI-IZD-POD_1000380/P1079953" xmlDataType="decimal"/>
    </xmlCellPr>
  </singleXmlCell>
  <singleXmlCell id="1155" r="J26" connectionId="0">
    <xmlCellPr id="1" uniqueName="P1079954">
      <xmlPr mapId="1" xpath="/TFI-IZD-POD/IPK-GFI-IZD-POD_1000380/P1079954" xmlDataType="decimal"/>
    </xmlCellPr>
  </singleXmlCell>
  <singleXmlCell id="1156" r="K26" connectionId="0">
    <xmlCellPr id="1" uniqueName="P1079955">
      <xmlPr mapId="1" xpath="/TFI-IZD-POD/IPK-GFI-IZD-POD_1000380/P1079955" xmlDataType="decimal"/>
    </xmlCellPr>
  </singleXmlCell>
  <singleXmlCell id="1157" r="L26" connectionId="0">
    <xmlCellPr id="1" uniqueName="P1079956">
      <xmlPr mapId="1" xpath="/TFI-IZD-POD/IPK-GFI-IZD-POD_1000380/P1079956" xmlDataType="decimal"/>
    </xmlCellPr>
  </singleXmlCell>
  <singleXmlCell id="1158" r="M26" connectionId="0">
    <xmlCellPr id="1" uniqueName="P1079957">
      <xmlPr mapId="1" xpath="/TFI-IZD-POD/IPK-GFI-IZD-POD_1000380/P1079957" xmlDataType="decimal"/>
    </xmlCellPr>
  </singleXmlCell>
  <singleXmlCell id="1159" r="N26" connectionId="0">
    <xmlCellPr id="1" uniqueName="P1079958">
      <xmlPr mapId="1" xpath="/TFI-IZD-POD/IPK-GFI-IZD-POD_1000380/P1079958" xmlDataType="decimal"/>
    </xmlCellPr>
  </singleXmlCell>
  <singleXmlCell id="1160" r="O26" connectionId="0">
    <xmlCellPr id="1" uniqueName="P1079959">
      <xmlPr mapId="1" xpath="/TFI-IZD-POD/IPK-GFI-IZD-POD_1000380/P1079959" xmlDataType="decimal"/>
    </xmlCellPr>
  </singleXmlCell>
  <singleXmlCell id="1161" r="P26" connectionId="0">
    <xmlCellPr id="1" uniqueName="P1082110">
      <xmlPr mapId="1" xpath="/TFI-IZD-POD/IPK-GFI-IZD-POD_1000380/P1082110" xmlDataType="decimal"/>
    </xmlCellPr>
  </singleXmlCell>
  <singleXmlCell id="1162" r="Q26" connectionId="0">
    <xmlCellPr id="1" uniqueName="P1082112">
      <xmlPr mapId="1" xpath="/TFI-IZD-POD/IPK-GFI-IZD-POD_1000380/P1082112" xmlDataType="decimal"/>
    </xmlCellPr>
  </singleXmlCell>
  <singleXmlCell id="1163" r="R26" connectionId="0">
    <xmlCellPr id="1" uniqueName="P1082115">
      <xmlPr mapId="1" xpath="/TFI-IZD-POD/IPK-GFI-IZD-POD_1000380/P1082115" xmlDataType="decimal"/>
    </xmlCellPr>
  </singleXmlCell>
  <singleXmlCell id="1164" r="S26" connectionId="0">
    <xmlCellPr id="1" uniqueName="P1082118">
      <xmlPr mapId="1" xpath="/TFI-IZD-POD/IPK-GFI-IZD-POD_1000380/P1082118" xmlDataType="decimal"/>
    </xmlCellPr>
  </singleXmlCell>
  <singleXmlCell id="1165" r="T26" connectionId="0">
    <xmlCellPr id="1" uniqueName="P1082121">
      <xmlPr mapId="1" xpath="/TFI-IZD-POD/IPK-GFI-IZD-POD_1000380/P1082121" xmlDataType="decimal"/>
    </xmlCellPr>
  </singleXmlCell>
  <singleXmlCell id="1166" r="U26" connectionId="0">
    <xmlCellPr id="1" uniqueName="P1082125">
      <xmlPr mapId="1" xpath="/TFI-IZD-POD/IPK-GFI-IZD-POD_1000380/P1082125" xmlDataType="decimal"/>
    </xmlCellPr>
  </singleXmlCell>
  <singleXmlCell id="1167" r="V26" connectionId="0">
    <xmlCellPr id="1" uniqueName="P1082133">
      <xmlPr mapId="1" xpath="/TFI-IZD-POD/IPK-GFI-IZD-POD_1000380/P1082133" xmlDataType="decimal"/>
    </xmlCellPr>
  </singleXmlCell>
  <singleXmlCell id="1168" r="W26" connectionId="0">
    <xmlCellPr id="1" uniqueName="P1082135">
      <xmlPr mapId="1" xpath="/TFI-IZD-POD/IPK-GFI-IZD-POD_1000380/P1082135" xmlDataType="decimal"/>
    </xmlCellPr>
  </singleXmlCell>
  <singleXmlCell id="1169" r="H27" connectionId="0">
    <xmlCellPr id="1" uniqueName="P1079960">
      <xmlPr mapId="1" xpath="/TFI-IZD-POD/IPK-GFI-IZD-POD_1000380/P1079960" xmlDataType="decimal"/>
    </xmlCellPr>
  </singleXmlCell>
  <singleXmlCell id="1170" r="I27" connectionId="0">
    <xmlCellPr id="1" uniqueName="P1079961">
      <xmlPr mapId="1" xpath="/TFI-IZD-POD/IPK-GFI-IZD-POD_1000380/P1079961" xmlDataType="decimal"/>
    </xmlCellPr>
  </singleXmlCell>
  <singleXmlCell id="1171" r="J27" connectionId="0">
    <xmlCellPr id="1" uniqueName="P1079962">
      <xmlPr mapId="1" xpath="/TFI-IZD-POD/IPK-GFI-IZD-POD_1000380/P1079962" xmlDataType="decimal"/>
    </xmlCellPr>
  </singleXmlCell>
  <singleXmlCell id="1172" r="K27" connectionId="0">
    <xmlCellPr id="1" uniqueName="P1079963">
      <xmlPr mapId="1" xpath="/TFI-IZD-POD/IPK-GFI-IZD-POD_1000380/P1079963" xmlDataType="decimal"/>
    </xmlCellPr>
  </singleXmlCell>
  <singleXmlCell id="1173" r="L27" connectionId="0">
    <xmlCellPr id="1" uniqueName="P1079964">
      <xmlPr mapId="1" xpath="/TFI-IZD-POD/IPK-GFI-IZD-POD_1000380/P1079964" xmlDataType="decimal"/>
    </xmlCellPr>
  </singleXmlCell>
  <singleXmlCell id="1174" r="M27" connectionId="0">
    <xmlCellPr id="1" uniqueName="P1079965">
      <xmlPr mapId="1" xpath="/TFI-IZD-POD/IPK-GFI-IZD-POD_1000380/P1079965" xmlDataType="decimal"/>
    </xmlCellPr>
  </singleXmlCell>
  <singleXmlCell id="1175" r="N27" connectionId="0">
    <xmlCellPr id="1" uniqueName="P1079966">
      <xmlPr mapId="1" xpath="/TFI-IZD-POD/IPK-GFI-IZD-POD_1000380/P1079966" xmlDataType="decimal"/>
    </xmlCellPr>
  </singleXmlCell>
  <singleXmlCell id="1176" r="O27" connectionId="0">
    <xmlCellPr id="1" uniqueName="P1079967">
      <xmlPr mapId="1" xpath="/TFI-IZD-POD/IPK-GFI-IZD-POD_1000380/P1079967" xmlDataType="decimal"/>
    </xmlCellPr>
  </singleXmlCell>
  <singleXmlCell id="1177" r="P27" connectionId="0">
    <xmlCellPr id="1" uniqueName="P1082136">
      <xmlPr mapId="1" xpath="/TFI-IZD-POD/IPK-GFI-IZD-POD_1000380/P1082136" xmlDataType="decimal"/>
    </xmlCellPr>
  </singleXmlCell>
  <singleXmlCell id="1178" r="Q27" connectionId="0">
    <xmlCellPr id="1" uniqueName="P1082139">
      <xmlPr mapId="1" xpath="/TFI-IZD-POD/IPK-GFI-IZD-POD_1000380/P1082139" xmlDataType="decimal"/>
    </xmlCellPr>
  </singleXmlCell>
  <singleXmlCell id="1179" r="R27" connectionId="0">
    <xmlCellPr id="1" uniqueName="P1082147">
      <xmlPr mapId="1" xpath="/TFI-IZD-POD/IPK-GFI-IZD-POD_1000380/P1082147" xmlDataType="decimal"/>
    </xmlCellPr>
  </singleXmlCell>
  <singleXmlCell id="1180" r="S27" connectionId="0">
    <xmlCellPr id="1" uniqueName="P1082148">
      <xmlPr mapId="1" xpath="/TFI-IZD-POD/IPK-GFI-IZD-POD_1000380/P1082148" xmlDataType="decimal"/>
    </xmlCellPr>
  </singleXmlCell>
  <singleXmlCell id="1181" r="T27" connectionId="0">
    <xmlCellPr id="1" uniqueName="P1082149">
      <xmlPr mapId="1" xpath="/TFI-IZD-POD/IPK-GFI-IZD-POD_1000380/P1082149" xmlDataType="decimal"/>
    </xmlCellPr>
  </singleXmlCell>
  <singleXmlCell id="1182" r="U27" connectionId="0">
    <xmlCellPr id="1" uniqueName="P1082150">
      <xmlPr mapId="1" xpath="/TFI-IZD-POD/IPK-GFI-IZD-POD_1000380/P1082150" xmlDataType="decimal"/>
    </xmlCellPr>
  </singleXmlCell>
  <singleXmlCell id="1183" r="V27" connectionId="0">
    <xmlCellPr id="1" uniqueName="P1082151">
      <xmlPr mapId="1" xpath="/TFI-IZD-POD/IPK-GFI-IZD-POD_1000380/P1082151" xmlDataType="decimal"/>
    </xmlCellPr>
  </singleXmlCell>
  <singleXmlCell id="1184" r="W27" connectionId="0">
    <xmlCellPr id="1" uniqueName="P1082152">
      <xmlPr mapId="1" xpath="/TFI-IZD-POD/IPK-GFI-IZD-POD_1000380/P1082152" xmlDataType="decimal"/>
    </xmlCellPr>
  </singleXmlCell>
  <singleXmlCell id="1185" r="H28" connectionId="0">
    <xmlCellPr id="1" uniqueName="P1079968">
      <xmlPr mapId="1" xpath="/TFI-IZD-POD/IPK-GFI-IZD-POD_1000380/P1079968" xmlDataType="decimal"/>
    </xmlCellPr>
  </singleXmlCell>
  <singleXmlCell id="1186" r="I28" connectionId="0">
    <xmlCellPr id="1" uniqueName="P1079969">
      <xmlPr mapId="1" xpath="/TFI-IZD-POD/IPK-GFI-IZD-POD_1000380/P1079969" xmlDataType="decimal"/>
    </xmlCellPr>
  </singleXmlCell>
  <singleXmlCell id="1187" r="J28" connectionId="0">
    <xmlCellPr id="1" uniqueName="P1079970">
      <xmlPr mapId="1" xpath="/TFI-IZD-POD/IPK-GFI-IZD-POD_1000380/P1079970" xmlDataType="decimal"/>
    </xmlCellPr>
  </singleXmlCell>
  <singleXmlCell id="1188" r="K28" connectionId="0">
    <xmlCellPr id="1" uniqueName="P1079971">
      <xmlPr mapId="1" xpath="/TFI-IZD-POD/IPK-GFI-IZD-POD_1000380/P1079971" xmlDataType="decimal"/>
    </xmlCellPr>
  </singleXmlCell>
  <singleXmlCell id="1189" r="L28" connectionId="0">
    <xmlCellPr id="1" uniqueName="P1079972">
      <xmlPr mapId="1" xpath="/TFI-IZD-POD/IPK-GFI-IZD-POD_1000380/P1079972" xmlDataType="decimal"/>
    </xmlCellPr>
  </singleXmlCell>
  <singleXmlCell id="1190" r="M28" connectionId="0">
    <xmlCellPr id="1" uniqueName="P1079973">
      <xmlPr mapId="1" xpath="/TFI-IZD-POD/IPK-GFI-IZD-POD_1000380/P1079973" xmlDataType="decimal"/>
    </xmlCellPr>
  </singleXmlCell>
  <singleXmlCell id="1191" r="N28" connectionId="0">
    <xmlCellPr id="1" uniqueName="P1079974">
      <xmlPr mapId="1" xpath="/TFI-IZD-POD/IPK-GFI-IZD-POD_1000380/P1079974" xmlDataType="decimal"/>
    </xmlCellPr>
  </singleXmlCell>
  <singleXmlCell id="1192" r="O28" connectionId="0">
    <xmlCellPr id="1" uniqueName="P1079975">
      <xmlPr mapId="1" xpath="/TFI-IZD-POD/IPK-GFI-IZD-POD_1000380/P1079975" xmlDataType="decimal"/>
    </xmlCellPr>
  </singleXmlCell>
  <singleXmlCell id="1193" r="P28" connectionId="0">
    <xmlCellPr id="1" uniqueName="P1082153">
      <xmlPr mapId="1" xpath="/TFI-IZD-POD/IPK-GFI-IZD-POD_1000380/P1082153" xmlDataType="decimal"/>
    </xmlCellPr>
  </singleXmlCell>
  <singleXmlCell id="1194" r="Q28" connectionId="0">
    <xmlCellPr id="1" uniqueName="P1082155">
      <xmlPr mapId="1" xpath="/TFI-IZD-POD/IPK-GFI-IZD-POD_1000380/P1082155" xmlDataType="decimal"/>
    </xmlCellPr>
  </singleXmlCell>
  <singleXmlCell id="1195" r="R28" connectionId="0">
    <xmlCellPr id="1" uniqueName="P1082156">
      <xmlPr mapId="1" xpath="/TFI-IZD-POD/IPK-GFI-IZD-POD_1000380/P1082156" xmlDataType="decimal"/>
    </xmlCellPr>
  </singleXmlCell>
  <singleXmlCell id="1196" r="S28" connectionId="0">
    <xmlCellPr id="1" uniqueName="P1082157">
      <xmlPr mapId="1" xpath="/TFI-IZD-POD/IPK-GFI-IZD-POD_1000380/P1082157" xmlDataType="decimal"/>
    </xmlCellPr>
  </singleXmlCell>
  <singleXmlCell id="1197" r="T28" connectionId="0">
    <xmlCellPr id="1" uniqueName="P1082158">
      <xmlPr mapId="1" xpath="/TFI-IZD-POD/IPK-GFI-IZD-POD_1000380/P1082158" xmlDataType="decimal"/>
    </xmlCellPr>
  </singleXmlCell>
  <singleXmlCell id="1198" r="U28" connectionId="0">
    <xmlCellPr id="1" uniqueName="P1082159">
      <xmlPr mapId="1" xpath="/TFI-IZD-POD/IPK-GFI-IZD-POD_1000380/P1082159" xmlDataType="decimal"/>
    </xmlCellPr>
  </singleXmlCell>
  <singleXmlCell id="1199" r="V28" connectionId="0">
    <xmlCellPr id="1" uniqueName="P1082160">
      <xmlPr mapId="1" xpath="/TFI-IZD-POD/IPK-GFI-IZD-POD_1000380/P1082160" xmlDataType="decimal"/>
    </xmlCellPr>
  </singleXmlCell>
  <singleXmlCell id="1200" r="W28" connectionId="0">
    <xmlCellPr id="1" uniqueName="P1082161">
      <xmlPr mapId="1" xpath="/TFI-IZD-POD/IPK-GFI-IZD-POD_1000380/P1082161" xmlDataType="decimal"/>
    </xmlCellPr>
  </singleXmlCell>
  <singleXmlCell id="1201" r="H29" connectionId="0">
    <xmlCellPr id="1" uniqueName="P1079976">
      <xmlPr mapId="1" xpath="/TFI-IZD-POD/IPK-GFI-IZD-POD_1000380/P1079976" xmlDataType="decimal"/>
    </xmlCellPr>
  </singleXmlCell>
  <singleXmlCell id="1202" r="I29" connectionId="0">
    <xmlCellPr id="1" uniqueName="P1079977">
      <xmlPr mapId="1" xpath="/TFI-IZD-POD/IPK-GFI-IZD-POD_1000380/P1079977" xmlDataType="decimal"/>
    </xmlCellPr>
  </singleXmlCell>
  <singleXmlCell id="1203" r="J29" connectionId="0">
    <xmlCellPr id="1" uniqueName="P1079978">
      <xmlPr mapId="1" xpath="/TFI-IZD-POD/IPK-GFI-IZD-POD_1000380/P1079978" xmlDataType="decimal"/>
    </xmlCellPr>
  </singleXmlCell>
  <singleXmlCell id="1204" r="K29" connectionId="0">
    <xmlCellPr id="1" uniqueName="P1079979">
      <xmlPr mapId="1" xpath="/TFI-IZD-POD/IPK-GFI-IZD-POD_1000380/P1079979" xmlDataType="decimal"/>
    </xmlCellPr>
  </singleXmlCell>
  <singleXmlCell id="1205" r="L29" connectionId="0">
    <xmlCellPr id="1" uniqueName="P1079980">
      <xmlPr mapId="1" xpath="/TFI-IZD-POD/IPK-GFI-IZD-POD_1000380/P1079980" xmlDataType="decimal"/>
    </xmlCellPr>
  </singleXmlCell>
  <singleXmlCell id="1206" r="M29" connectionId="0">
    <xmlCellPr id="1" uniqueName="P1079981">
      <xmlPr mapId="1" xpath="/TFI-IZD-POD/IPK-GFI-IZD-POD_1000380/P1079981" xmlDataType="decimal"/>
    </xmlCellPr>
  </singleXmlCell>
  <singleXmlCell id="1207" r="N29" connectionId="0">
    <xmlCellPr id="1" uniqueName="P1079982">
      <xmlPr mapId="1" xpath="/TFI-IZD-POD/IPK-GFI-IZD-POD_1000380/P1079982" xmlDataType="decimal"/>
    </xmlCellPr>
  </singleXmlCell>
  <singleXmlCell id="1208" r="O29" connectionId="0">
    <xmlCellPr id="1" uniqueName="P1079983">
      <xmlPr mapId="1" xpath="/TFI-IZD-POD/IPK-GFI-IZD-POD_1000380/P1079983" xmlDataType="decimal"/>
    </xmlCellPr>
  </singleXmlCell>
  <singleXmlCell id="1209" r="P29" connectionId="0">
    <xmlCellPr id="1" uniqueName="P1082162">
      <xmlPr mapId="1" xpath="/TFI-IZD-POD/IPK-GFI-IZD-POD_1000380/P1082162" xmlDataType="decimal"/>
    </xmlCellPr>
  </singleXmlCell>
  <singleXmlCell id="1210" r="Q29" connectionId="0">
    <xmlCellPr id="1" uniqueName="P1082163">
      <xmlPr mapId="1" xpath="/TFI-IZD-POD/IPK-GFI-IZD-POD_1000380/P1082163" xmlDataType="decimal"/>
    </xmlCellPr>
  </singleXmlCell>
  <singleXmlCell id="1211" r="R29" connectionId="0">
    <xmlCellPr id="1" uniqueName="P1082164">
      <xmlPr mapId="1" xpath="/TFI-IZD-POD/IPK-GFI-IZD-POD_1000380/P1082164" xmlDataType="decimal"/>
    </xmlCellPr>
  </singleXmlCell>
  <singleXmlCell id="1212" r="S29" connectionId="0">
    <xmlCellPr id="1" uniqueName="P1082165">
      <xmlPr mapId="1" xpath="/TFI-IZD-POD/IPK-GFI-IZD-POD_1000380/P1082165" xmlDataType="decimal"/>
    </xmlCellPr>
  </singleXmlCell>
  <singleXmlCell id="1213" r="T29" connectionId="0">
    <xmlCellPr id="1" uniqueName="P1082166">
      <xmlPr mapId="1" xpath="/TFI-IZD-POD/IPK-GFI-IZD-POD_1000380/P1082166" xmlDataType="decimal"/>
    </xmlCellPr>
  </singleXmlCell>
  <singleXmlCell id="1214" r="U29" connectionId="0">
    <xmlCellPr id="1" uniqueName="P1082167">
      <xmlPr mapId="1" xpath="/TFI-IZD-POD/IPK-GFI-IZD-POD_1000380/P1082167" xmlDataType="decimal"/>
    </xmlCellPr>
  </singleXmlCell>
  <singleXmlCell id="1215" r="V29" connectionId="0">
    <xmlCellPr id="1" uniqueName="P1082168">
      <xmlPr mapId="1" xpath="/TFI-IZD-POD/IPK-GFI-IZD-POD_1000380/P1082168" xmlDataType="decimal"/>
    </xmlCellPr>
  </singleXmlCell>
  <singleXmlCell id="1216" r="W29" connectionId="0">
    <xmlCellPr id="1" uniqueName="P1082169">
      <xmlPr mapId="1" xpath="/TFI-IZD-POD/IPK-GFI-IZD-POD_1000380/P1082169" xmlDataType="decimal"/>
    </xmlCellPr>
  </singleXmlCell>
  <singleXmlCell id="1217" r="H31" connectionId="0">
    <xmlCellPr id="1" uniqueName="P1079984">
      <xmlPr mapId="1" xpath="/TFI-IZD-POD/IPK-GFI-IZD-POD_1000380/P1079984" xmlDataType="decimal"/>
    </xmlCellPr>
  </singleXmlCell>
  <singleXmlCell id="1218" r="I31" connectionId="0">
    <xmlCellPr id="1" uniqueName="P1079985">
      <xmlPr mapId="1" xpath="/TFI-IZD-POD/IPK-GFI-IZD-POD_1000380/P1079985" xmlDataType="decimal"/>
    </xmlCellPr>
  </singleXmlCell>
  <singleXmlCell id="1219" r="J31" connectionId="0">
    <xmlCellPr id="1" uniqueName="P1079986">
      <xmlPr mapId="1" xpath="/TFI-IZD-POD/IPK-GFI-IZD-POD_1000380/P1079986" xmlDataType="decimal"/>
    </xmlCellPr>
  </singleXmlCell>
  <singleXmlCell id="1220" r="K31" connectionId="0">
    <xmlCellPr id="1" uniqueName="P1079987">
      <xmlPr mapId="1" xpath="/TFI-IZD-POD/IPK-GFI-IZD-POD_1000380/P1079987" xmlDataType="decimal"/>
    </xmlCellPr>
  </singleXmlCell>
  <singleXmlCell id="1221" r="L31" connectionId="0">
    <xmlCellPr id="1" uniqueName="P1079988">
      <xmlPr mapId="1" xpath="/TFI-IZD-POD/IPK-GFI-IZD-POD_1000380/P1079988" xmlDataType="decimal"/>
    </xmlCellPr>
  </singleXmlCell>
  <singleXmlCell id="1222" r="M31" connectionId="0">
    <xmlCellPr id="1" uniqueName="P1079989">
      <xmlPr mapId="1" xpath="/TFI-IZD-POD/IPK-GFI-IZD-POD_1000380/P1079989" xmlDataType="decimal"/>
    </xmlCellPr>
  </singleXmlCell>
  <singleXmlCell id="1223" r="N31" connectionId="0">
    <xmlCellPr id="1" uniqueName="P1079990">
      <xmlPr mapId="1" xpath="/TFI-IZD-POD/IPK-GFI-IZD-POD_1000380/P1079990" xmlDataType="decimal"/>
    </xmlCellPr>
  </singleXmlCell>
  <singleXmlCell id="1224" r="O31" connectionId="0">
    <xmlCellPr id="1" uniqueName="P1079991">
      <xmlPr mapId="1" xpath="/TFI-IZD-POD/IPK-GFI-IZD-POD_1000380/P1079991" xmlDataType="decimal"/>
    </xmlCellPr>
  </singleXmlCell>
  <singleXmlCell id="1225" r="P31" connectionId="0">
    <xmlCellPr id="1" uniqueName="P1082170">
      <xmlPr mapId="1" xpath="/TFI-IZD-POD/IPK-GFI-IZD-POD_1000380/P1082170" xmlDataType="decimal"/>
    </xmlCellPr>
  </singleXmlCell>
  <singleXmlCell id="1226" r="Q31" connectionId="0">
    <xmlCellPr id="1" uniqueName="P1082171">
      <xmlPr mapId="1" xpath="/TFI-IZD-POD/IPK-GFI-IZD-POD_1000380/P1082171" xmlDataType="decimal"/>
    </xmlCellPr>
  </singleXmlCell>
  <singleXmlCell id="1227" r="R31" connectionId="0">
    <xmlCellPr id="1" uniqueName="P1082172">
      <xmlPr mapId="1" xpath="/TFI-IZD-POD/IPK-GFI-IZD-POD_1000380/P1082172" xmlDataType="decimal"/>
    </xmlCellPr>
  </singleXmlCell>
  <singleXmlCell id="1228" r="S31" connectionId="0">
    <xmlCellPr id="1" uniqueName="P1082173">
      <xmlPr mapId="1" xpath="/TFI-IZD-POD/IPK-GFI-IZD-POD_1000380/P1082173" xmlDataType="decimal"/>
    </xmlCellPr>
  </singleXmlCell>
  <singleXmlCell id="1229" r="T31" connectionId="0">
    <xmlCellPr id="1" uniqueName="P1082174">
      <xmlPr mapId="1" xpath="/TFI-IZD-POD/IPK-GFI-IZD-POD_1000380/P1082174" xmlDataType="decimal"/>
    </xmlCellPr>
  </singleXmlCell>
  <singleXmlCell id="1230" r="U31" connectionId="0">
    <xmlCellPr id="1" uniqueName="P1082175">
      <xmlPr mapId="1" xpath="/TFI-IZD-POD/IPK-GFI-IZD-POD_1000380/P1082175" xmlDataType="decimal"/>
    </xmlCellPr>
  </singleXmlCell>
  <singleXmlCell id="1231" r="V31" connectionId="0">
    <xmlCellPr id="1" uniqueName="P1082176">
      <xmlPr mapId="1" xpath="/TFI-IZD-POD/IPK-GFI-IZD-POD_1000380/P1082176" xmlDataType="decimal"/>
    </xmlCellPr>
  </singleXmlCell>
  <singleXmlCell id="1232" r="W31" connectionId="0">
    <xmlCellPr id="1" uniqueName="P1082177">
      <xmlPr mapId="1" xpath="/TFI-IZD-POD/IPK-GFI-IZD-POD_1000380/P1082177" xmlDataType="decimal"/>
    </xmlCellPr>
  </singleXmlCell>
  <singleXmlCell id="1233" r="H32" connectionId="0">
    <xmlCellPr id="1" uniqueName="P1079992">
      <xmlPr mapId="1" xpath="/TFI-IZD-POD/IPK-GFI-IZD-POD_1000380/P1079992" xmlDataType="decimal"/>
    </xmlCellPr>
  </singleXmlCell>
  <singleXmlCell id="1234" r="I32" connectionId="0">
    <xmlCellPr id="1" uniqueName="P1079993">
      <xmlPr mapId="1" xpath="/TFI-IZD-POD/IPK-GFI-IZD-POD_1000380/P1079993" xmlDataType="decimal"/>
    </xmlCellPr>
  </singleXmlCell>
  <singleXmlCell id="1235" r="J32" connectionId="0">
    <xmlCellPr id="1" uniqueName="P1079994">
      <xmlPr mapId="1" xpath="/TFI-IZD-POD/IPK-GFI-IZD-POD_1000380/P1079994" xmlDataType="decimal"/>
    </xmlCellPr>
  </singleXmlCell>
  <singleXmlCell id="1236" r="K32" connectionId="0">
    <xmlCellPr id="1" uniqueName="P1079995">
      <xmlPr mapId="1" xpath="/TFI-IZD-POD/IPK-GFI-IZD-POD_1000380/P1079995" xmlDataType="decimal"/>
    </xmlCellPr>
  </singleXmlCell>
  <singleXmlCell id="1237" r="L32" connectionId="0">
    <xmlCellPr id="1" uniqueName="P1079996">
      <xmlPr mapId="1" xpath="/TFI-IZD-POD/IPK-GFI-IZD-POD_1000380/P1079996" xmlDataType="decimal"/>
    </xmlCellPr>
  </singleXmlCell>
  <singleXmlCell id="1238" r="M32" connectionId="0">
    <xmlCellPr id="1" uniqueName="P1079997">
      <xmlPr mapId="1" xpath="/TFI-IZD-POD/IPK-GFI-IZD-POD_1000380/P1079997" xmlDataType="decimal"/>
    </xmlCellPr>
  </singleXmlCell>
  <singleXmlCell id="1239" r="N32" connectionId="0">
    <xmlCellPr id="1" uniqueName="P1079998">
      <xmlPr mapId="1" xpath="/TFI-IZD-POD/IPK-GFI-IZD-POD_1000380/P1079998" xmlDataType="decimal"/>
    </xmlCellPr>
  </singleXmlCell>
  <singleXmlCell id="1240" r="O32" connectionId="0">
    <xmlCellPr id="1" uniqueName="P1079999">
      <xmlPr mapId="1" xpath="/TFI-IZD-POD/IPK-GFI-IZD-POD_1000380/P1079999" xmlDataType="decimal"/>
    </xmlCellPr>
  </singleXmlCell>
  <singleXmlCell id="1241" r="P32" connectionId="0">
    <xmlCellPr id="1" uniqueName="P1082178">
      <xmlPr mapId="1" xpath="/TFI-IZD-POD/IPK-GFI-IZD-POD_1000380/P1082178" xmlDataType="decimal"/>
    </xmlCellPr>
  </singleXmlCell>
  <singleXmlCell id="1242" r="Q32" connectionId="0">
    <xmlCellPr id="1" uniqueName="P1082179">
      <xmlPr mapId="1" xpath="/TFI-IZD-POD/IPK-GFI-IZD-POD_1000380/P1082179" xmlDataType="decimal"/>
    </xmlCellPr>
  </singleXmlCell>
  <singleXmlCell id="1243" r="R32" connectionId="0">
    <xmlCellPr id="1" uniqueName="P1082180">
      <xmlPr mapId="1" xpath="/TFI-IZD-POD/IPK-GFI-IZD-POD_1000380/P1082180" xmlDataType="decimal"/>
    </xmlCellPr>
  </singleXmlCell>
  <singleXmlCell id="1244" r="S32" connectionId="0">
    <xmlCellPr id="1" uniqueName="P1082181">
      <xmlPr mapId="1" xpath="/TFI-IZD-POD/IPK-GFI-IZD-POD_1000380/P1082181" xmlDataType="decimal"/>
    </xmlCellPr>
  </singleXmlCell>
  <singleXmlCell id="1245" r="T32" connectionId="0">
    <xmlCellPr id="1" uniqueName="P1082182">
      <xmlPr mapId="1" xpath="/TFI-IZD-POD/IPK-GFI-IZD-POD_1000380/P1082182" xmlDataType="decimal"/>
    </xmlCellPr>
  </singleXmlCell>
  <singleXmlCell id="1246" r="U32" connectionId="0">
    <xmlCellPr id="1" uniqueName="P1082183">
      <xmlPr mapId="1" xpath="/TFI-IZD-POD/IPK-GFI-IZD-POD_1000380/P1082183" xmlDataType="decimal"/>
    </xmlCellPr>
  </singleXmlCell>
  <singleXmlCell id="1247" r="V32" connectionId="0">
    <xmlCellPr id="1" uniqueName="P1082184">
      <xmlPr mapId="1" xpath="/TFI-IZD-POD/IPK-GFI-IZD-POD_1000380/P1082184" xmlDataType="decimal"/>
    </xmlCellPr>
  </singleXmlCell>
  <singleXmlCell id="1248" r="W32" connectionId="0">
    <xmlCellPr id="1" uniqueName="P1082185">
      <xmlPr mapId="1" xpath="/TFI-IZD-POD/IPK-GFI-IZD-POD_1000380/P1082185" xmlDataType="decimal"/>
    </xmlCellPr>
  </singleXmlCell>
  <singleXmlCell id="1249" r="H33" connectionId="0">
    <xmlCellPr id="1" uniqueName="P1080000">
      <xmlPr mapId="1" xpath="/TFI-IZD-POD/IPK-GFI-IZD-POD_1000380/P1080000" xmlDataType="decimal"/>
    </xmlCellPr>
  </singleXmlCell>
  <singleXmlCell id="1250" r="I33" connectionId="0">
    <xmlCellPr id="1" uniqueName="P1080001">
      <xmlPr mapId="1" xpath="/TFI-IZD-POD/IPK-GFI-IZD-POD_1000380/P1080001" xmlDataType="decimal"/>
    </xmlCellPr>
  </singleXmlCell>
  <singleXmlCell id="1251" r="J33" connectionId="0">
    <xmlCellPr id="1" uniqueName="P1080002">
      <xmlPr mapId="1" xpath="/TFI-IZD-POD/IPK-GFI-IZD-POD_1000380/P1080002" xmlDataType="decimal"/>
    </xmlCellPr>
  </singleXmlCell>
  <singleXmlCell id="1252" r="K33" connectionId="0">
    <xmlCellPr id="1" uniqueName="P1080003">
      <xmlPr mapId="1" xpath="/TFI-IZD-POD/IPK-GFI-IZD-POD_1000380/P1080003" xmlDataType="decimal"/>
    </xmlCellPr>
  </singleXmlCell>
  <singleXmlCell id="1253" r="L33" connectionId="0">
    <xmlCellPr id="1" uniqueName="P1080004">
      <xmlPr mapId="1" xpath="/TFI-IZD-POD/IPK-GFI-IZD-POD_1000380/P1080004" xmlDataType="decimal"/>
    </xmlCellPr>
  </singleXmlCell>
  <singleXmlCell id="1254" r="M33" connectionId="0">
    <xmlCellPr id="1" uniqueName="P1080005">
      <xmlPr mapId="1" xpath="/TFI-IZD-POD/IPK-GFI-IZD-POD_1000380/P1080005" xmlDataType="decimal"/>
    </xmlCellPr>
  </singleXmlCell>
  <singleXmlCell id="1255" r="N33" connectionId="0">
    <xmlCellPr id="1" uniqueName="P1080006">
      <xmlPr mapId="1" xpath="/TFI-IZD-POD/IPK-GFI-IZD-POD_1000380/P1080006" xmlDataType="decimal"/>
    </xmlCellPr>
  </singleXmlCell>
  <singleXmlCell id="1256" r="O33" connectionId="0">
    <xmlCellPr id="1" uniqueName="P1080007">
      <xmlPr mapId="1" xpath="/TFI-IZD-POD/IPK-GFI-IZD-POD_1000380/P1080007" xmlDataType="decimal"/>
    </xmlCellPr>
  </singleXmlCell>
  <singleXmlCell id="1257" r="P33" connectionId="0">
    <xmlCellPr id="1" uniqueName="P1082186">
      <xmlPr mapId="1" xpath="/TFI-IZD-POD/IPK-GFI-IZD-POD_1000380/P1082186" xmlDataType="decimal"/>
    </xmlCellPr>
  </singleXmlCell>
  <singleXmlCell id="1258" r="Q33" connectionId="0">
    <xmlCellPr id="1" uniqueName="P1082187">
      <xmlPr mapId="1" xpath="/TFI-IZD-POD/IPK-GFI-IZD-POD_1000380/P1082187" xmlDataType="decimal"/>
    </xmlCellPr>
  </singleXmlCell>
  <singleXmlCell id="1259" r="R33" connectionId="0">
    <xmlCellPr id="1" uniqueName="P1082188">
      <xmlPr mapId="1" xpath="/TFI-IZD-POD/IPK-GFI-IZD-POD_1000380/P1082188" xmlDataType="decimal"/>
    </xmlCellPr>
  </singleXmlCell>
  <singleXmlCell id="1260" r="S33" connectionId="0">
    <xmlCellPr id="1" uniqueName="P1082189">
      <xmlPr mapId="1" xpath="/TFI-IZD-POD/IPK-GFI-IZD-POD_1000380/P1082189" xmlDataType="decimal"/>
    </xmlCellPr>
  </singleXmlCell>
  <singleXmlCell id="1261" r="T33" connectionId="0">
    <xmlCellPr id="1" uniqueName="P1082190">
      <xmlPr mapId="1" xpath="/TFI-IZD-POD/IPK-GFI-IZD-POD_1000380/P1082190" xmlDataType="decimal"/>
    </xmlCellPr>
  </singleXmlCell>
  <singleXmlCell id="1262" r="U33" connectionId="0">
    <xmlCellPr id="1" uniqueName="P1082191">
      <xmlPr mapId="1" xpath="/TFI-IZD-POD/IPK-GFI-IZD-POD_1000380/P1082191" xmlDataType="decimal"/>
    </xmlCellPr>
  </singleXmlCell>
  <singleXmlCell id="1263" r="V33" connectionId="0">
    <xmlCellPr id="1" uniqueName="P1082192">
      <xmlPr mapId="1" xpath="/TFI-IZD-POD/IPK-GFI-IZD-POD_1000380/P1082192" xmlDataType="decimal"/>
    </xmlCellPr>
  </singleXmlCell>
  <singleXmlCell id="1264" r="W33" connectionId="0">
    <xmlCellPr id="1" uniqueName="P1082193">
      <xmlPr mapId="1" xpath="/TFI-IZD-POD/IPK-GFI-IZD-POD_1000380/P1082193" xmlDataType="decimal"/>
    </xmlCellPr>
  </singleXmlCell>
  <singleXmlCell id="1265" r="H35" connectionId="0">
    <xmlCellPr id="1" uniqueName="P1080008">
      <xmlPr mapId="1" xpath="/TFI-IZD-POD/IPK-GFI-IZD-POD_1000380/P1080008" xmlDataType="decimal"/>
    </xmlCellPr>
  </singleXmlCell>
  <singleXmlCell id="1266" r="I35" connectionId="0">
    <xmlCellPr id="1" uniqueName="P1080009">
      <xmlPr mapId="1" xpath="/TFI-IZD-POD/IPK-GFI-IZD-POD_1000380/P1080009" xmlDataType="decimal"/>
    </xmlCellPr>
  </singleXmlCell>
  <singleXmlCell id="1267" r="J35" connectionId="0">
    <xmlCellPr id="1" uniqueName="P1080010">
      <xmlPr mapId="1" xpath="/TFI-IZD-POD/IPK-GFI-IZD-POD_1000380/P1080010" xmlDataType="decimal"/>
    </xmlCellPr>
  </singleXmlCell>
  <singleXmlCell id="1268" r="K35" connectionId="0">
    <xmlCellPr id="1" uniqueName="P1080011">
      <xmlPr mapId="1" xpath="/TFI-IZD-POD/IPK-GFI-IZD-POD_1000380/P1080011" xmlDataType="decimal"/>
    </xmlCellPr>
  </singleXmlCell>
  <singleXmlCell id="1269" r="L35" connectionId="0">
    <xmlCellPr id="1" uniqueName="P1080012">
      <xmlPr mapId="1" xpath="/TFI-IZD-POD/IPK-GFI-IZD-POD_1000380/P1080012" xmlDataType="decimal"/>
    </xmlCellPr>
  </singleXmlCell>
  <singleXmlCell id="1270" r="M35" connectionId="0">
    <xmlCellPr id="1" uniqueName="P1080013">
      <xmlPr mapId="1" xpath="/TFI-IZD-POD/IPK-GFI-IZD-POD_1000380/P1080013" xmlDataType="decimal"/>
    </xmlCellPr>
  </singleXmlCell>
  <singleXmlCell id="1271" r="N35" connectionId="0">
    <xmlCellPr id="1" uniqueName="P1080014">
      <xmlPr mapId="1" xpath="/TFI-IZD-POD/IPK-GFI-IZD-POD_1000380/P1080014" xmlDataType="decimal"/>
    </xmlCellPr>
  </singleXmlCell>
  <singleXmlCell id="1272" r="O35" connectionId="0">
    <xmlCellPr id="1" uniqueName="P1080015">
      <xmlPr mapId="1" xpath="/TFI-IZD-POD/IPK-GFI-IZD-POD_1000380/P1080015" xmlDataType="decimal"/>
    </xmlCellPr>
  </singleXmlCell>
  <singleXmlCell id="1273" r="P35" connectionId="0">
    <xmlCellPr id="1" uniqueName="P1082194">
      <xmlPr mapId="1" xpath="/TFI-IZD-POD/IPK-GFI-IZD-POD_1000380/P1082194" xmlDataType="decimal"/>
    </xmlCellPr>
  </singleXmlCell>
  <singleXmlCell id="1274" r="Q35" connectionId="0">
    <xmlCellPr id="1" uniqueName="P1082195">
      <xmlPr mapId="1" xpath="/TFI-IZD-POD/IPK-GFI-IZD-POD_1000380/P1082195" xmlDataType="decimal"/>
    </xmlCellPr>
  </singleXmlCell>
  <singleXmlCell id="1275" r="R35" connectionId="0">
    <xmlCellPr id="1" uniqueName="P1082196">
      <xmlPr mapId="1" xpath="/TFI-IZD-POD/IPK-GFI-IZD-POD_1000380/P1082196" xmlDataType="decimal"/>
    </xmlCellPr>
  </singleXmlCell>
  <singleXmlCell id="1276" r="S35" connectionId="0">
    <xmlCellPr id="1" uniqueName="P1082197">
      <xmlPr mapId="1" xpath="/TFI-IZD-POD/IPK-GFI-IZD-POD_1000380/P1082197" xmlDataType="decimal"/>
    </xmlCellPr>
  </singleXmlCell>
  <singleXmlCell id="1277" r="T35" connectionId="0">
    <xmlCellPr id="1" uniqueName="P1082198">
      <xmlPr mapId="1" xpath="/TFI-IZD-POD/IPK-GFI-IZD-POD_1000380/P1082198" xmlDataType="decimal"/>
    </xmlCellPr>
  </singleXmlCell>
  <singleXmlCell id="1278" r="U35" connectionId="0">
    <xmlCellPr id="1" uniqueName="P1082199">
      <xmlPr mapId="1" xpath="/TFI-IZD-POD/IPK-GFI-IZD-POD_1000380/P1082199" xmlDataType="decimal"/>
    </xmlCellPr>
  </singleXmlCell>
  <singleXmlCell id="1279" r="V35" connectionId="0">
    <xmlCellPr id="1" uniqueName="P1082200">
      <xmlPr mapId="1" xpath="/TFI-IZD-POD/IPK-GFI-IZD-POD_1000380/P1082200" xmlDataType="decimal"/>
    </xmlCellPr>
  </singleXmlCell>
  <singleXmlCell id="1280" r="W35" connectionId="0">
    <xmlCellPr id="1" uniqueName="P1082201">
      <xmlPr mapId="1" xpath="/TFI-IZD-POD/IPK-GFI-IZD-POD_1000380/P1082201" xmlDataType="decimal"/>
    </xmlCellPr>
  </singleXmlCell>
  <singleXmlCell id="1281" r="H36" connectionId="0">
    <xmlCellPr id="1" uniqueName="P1080016">
      <xmlPr mapId="1" xpath="/TFI-IZD-POD/IPK-GFI-IZD-POD_1000380/P1080016" xmlDataType="decimal"/>
    </xmlCellPr>
  </singleXmlCell>
  <singleXmlCell id="1282" r="I36" connectionId="0">
    <xmlCellPr id="1" uniqueName="P1080017">
      <xmlPr mapId="1" xpath="/TFI-IZD-POD/IPK-GFI-IZD-POD_1000380/P1080017" xmlDataType="decimal"/>
    </xmlCellPr>
  </singleXmlCell>
  <singleXmlCell id="1283" r="J36" connectionId="0">
    <xmlCellPr id="1" uniqueName="P1080018">
      <xmlPr mapId="1" xpath="/TFI-IZD-POD/IPK-GFI-IZD-POD_1000380/P1080018" xmlDataType="decimal"/>
    </xmlCellPr>
  </singleXmlCell>
  <singleXmlCell id="1284" r="K36" connectionId="0">
    <xmlCellPr id="1" uniqueName="P1080019">
      <xmlPr mapId="1" xpath="/TFI-IZD-POD/IPK-GFI-IZD-POD_1000380/P1080019" xmlDataType="decimal"/>
    </xmlCellPr>
  </singleXmlCell>
  <singleXmlCell id="1285" r="L36" connectionId="0">
    <xmlCellPr id="1" uniqueName="P1080020">
      <xmlPr mapId="1" xpath="/TFI-IZD-POD/IPK-GFI-IZD-POD_1000380/P1080020" xmlDataType="decimal"/>
    </xmlCellPr>
  </singleXmlCell>
  <singleXmlCell id="1286" r="M36" connectionId="0">
    <xmlCellPr id="1" uniqueName="P1080021">
      <xmlPr mapId="1" xpath="/TFI-IZD-POD/IPK-GFI-IZD-POD_1000380/P1080021" xmlDataType="decimal"/>
    </xmlCellPr>
  </singleXmlCell>
  <singleXmlCell id="1287" r="N36" connectionId="0">
    <xmlCellPr id="1" uniqueName="P1080022">
      <xmlPr mapId="1" xpath="/TFI-IZD-POD/IPK-GFI-IZD-POD_1000380/P1080022" xmlDataType="decimal"/>
    </xmlCellPr>
  </singleXmlCell>
  <singleXmlCell id="1288" r="O36" connectionId="0">
    <xmlCellPr id="1" uniqueName="P1080023">
      <xmlPr mapId="1" xpath="/TFI-IZD-POD/IPK-GFI-IZD-POD_1000380/P1080023" xmlDataType="decimal"/>
    </xmlCellPr>
  </singleXmlCell>
  <singleXmlCell id="1289" r="P36" connectionId="0">
    <xmlCellPr id="1" uniqueName="P1082202">
      <xmlPr mapId="1" xpath="/TFI-IZD-POD/IPK-GFI-IZD-POD_1000380/P1082202" xmlDataType="decimal"/>
    </xmlCellPr>
  </singleXmlCell>
  <singleXmlCell id="1290" r="Q36" connectionId="0">
    <xmlCellPr id="1" uniqueName="P1082203">
      <xmlPr mapId="1" xpath="/TFI-IZD-POD/IPK-GFI-IZD-POD_1000380/P1082203" xmlDataType="decimal"/>
    </xmlCellPr>
  </singleXmlCell>
  <singleXmlCell id="1291" r="R36" connectionId="0">
    <xmlCellPr id="1" uniqueName="P1082204">
      <xmlPr mapId="1" xpath="/TFI-IZD-POD/IPK-GFI-IZD-POD_1000380/P1082204" xmlDataType="decimal"/>
    </xmlCellPr>
  </singleXmlCell>
  <singleXmlCell id="1292" r="S36" connectionId="0">
    <xmlCellPr id="1" uniqueName="P1082205">
      <xmlPr mapId="1" xpath="/TFI-IZD-POD/IPK-GFI-IZD-POD_1000380/P1082205" xmlDataType="decimal"/>
    </xmlCellPr>
  </singleXmlCell>
  <singleXmlCell id="1293" r="T36" connectionId="0">
    <xmlCellPr id="1" uniqueName="P1082206">
      <xmlPr mapId="1" xpath="/TFI-IZD-POD/IPK-GFI-IZD-POD_1000380/P1082206" xmlDataType="decimal"/>
    </xmlCellPr>
  </singleXmlCell>
  <singleXmlCell id="1294" r="U36" connectionId="0">
    <xmlCellPr id="1" uniqueName="P1082207">
      <xmlPr mapId="1" xpath="/TFI-IZD-POD/IPK-GFI-IZD-POD_1000380/P1082207" xmlDataType="decimal"/>
    </xmlCellPr>
  </singleXmlCell>
  <singleXmlCell id="1295" r="V36" connectionId="0">
    <xmlCellPr id="1" uniqueName="P1082208">
      <xmlPr mapId="1" xpath="/TFI-IZD-POD/IPK-GFI-IZD-POD_1000380/P1082208" xmlDataType="decimal"/>
    </xmlCellPr>
  </singleXmlCell>
  <singleXmlCell id="1296" r="W36" connectionId="0">
    <xmlCellPr id="1" uniqueName="P1082209">
      <xmlPr mapId="1" xpath="/TFI-IZD-POD/IPK-GFI-IZD-POD_1000380/P1082209" xmlDataType="decimal"/>
    </xmlCellPr>
  </singleXmlCell>
  <singleXmlCell id="1297" r="H37" connectionId="0">
    <xmlCellPr id="1" uniqueName="P1080024">
      <xmlPr mapId="1" xpath="/TFI-IZD-POD/IPK-GFI-IZD-POD_1000380/P1080024" xmlDataType="decimal"/>
    </xmlCellPr>
  </singleXmlCell>
  <singleXmlCell id="1298" r="I37" connectionId="0">
    <xmlCellPr id="1" uniqueName="P1080025">
      <xmlPr mapId="1" xpath="/TFI-IZD-POD/IPK-GFI-IZD-POD_1000380/P1080025" xmlDataType="decimal"/>
    </xmlCellPr>
  </singleXmlCell>
  <singleXmlCell id="1299" r="J37" connectionId="0">
    <xmlCellPr id="1" uniqueName="P1080026">
      <xmlPr mapId="1" xpath="/TFI-IZD-POD/IPK-GFI-IZD-POD_1000380/P1080026" xmlDataType="decimal"/>
    </xmlCellPr>
  </singleXmlCell>
  <singleXmlCell id="1300" r="K37" connectionId="0">
    <xmlCellPr id="1" uniqueName="P1080027">
      <xmlPr mapId="1" xpath="/TFI-IZD-POD/IPK-GFI-IZD-POD_1000380/P1080027" xmlDataType="decimal"/>
    </xmlCellPr>
  </singleXmlCell>
  <singleXmlCell id="1301" r="L37" connectionId="0">
    <xmlCellPr id="1" uniqueName="P1080028">
      <xmlPr mapId="1" xpath="/TFI-IZD-POD/IPK-GFI-IZD-POD_1000380/P1080028" xmlDataType="decimal"/>
    </xmlCellPr>
  </singleXmlCell>
  <singleXmlCell id="1302" r="M37" connectionId="0">
    <xmlCellPr id="1" uniqueName="P1080029">
      <xmlPr mapId="1" xpath="/TFI-IZD-POD/IPK-GFI-IZD-POD_1000380/P1080029" xmlDataType="decimal"/>
    </xmlCellPr>
  </singleXmlCell>
  <singleXmlCell id="1303" r="N37" connectionId="0">
    <xmlCellPr id="1" uniqueName="P1080030">
      <xmlPr mapId="1" xpath="/TFI-IZD-POD/IPK-GFI-IZD-POD_1000380/P1080030" xmlDataType="decimal"/>
    </xmlCellPr>
  </singleXmlCell>
  <singleXmlCell id="1304" r="O37" connectionId="0">
    <xmlCellPr id="1" uniqueName="P1080031">
      <xmlPr mapId="1" xpath="/TFI-IZD-POD/IPK-GFI-IZD-POD_1000380/P1080031" xmlDataType="decimal"/>
    </xmlCellPr>
  </singleXmlCell>
  <singleXmlCell id="1305" r="P37" connectionId="0">
    <xmlCellPr id="1" uniqueName="P1082210">
      <xmlPr mapId="1" xpath="/TFI-IZD-POD/IPK-GFI-IZD-POD_1000380/P1082210" xmlDataType="decimal"/>
    </xmlCellPr>
  </singleXmlCell>
  <singleXmlCell id="1306" r="Q37" connectionId="0">
    <xmlCellPr id="1" uniqueName="P1082211">
      <xmlPr mapId="1" xpath="/TFI-IZD-POD/IPK-GFI-IZD-POD_1000380/P1082211" xmlDataType="decimal"/>
    </xmlCellPr>
  </singleXmlCell>
  <singleXmlCell id="1307" r="R37" connectionId="0">
    <xmlCellPr id="1" uniqueName="P1082212">
      <xmlPr mapId="1" xpath="/TFI-IZD-POD/IPK-GFI-IZD-POD_1000380/P1082212" xmlDataType="decimal"/>
    </xmlCellPr>
  </singleXmlCell>
  <singleXmlCell id="1308" r="S37" connectionId="0">
    <xmlCellPr id="1" uniqueName="P1082213">
      <xmlPr mapId="1" xpath="/TFI-IZD-POD/IPK-GFI-IZD-POD_1000380/P1082213" xmlDataType="decimal"/>
    </xmlCellPr>
  </singleXmlCell>
  <singleXmlCell id="1309" r="T37" connectionId="0">
    <xmlCellPr id="1" uniqueName="P1082214">
      <xmlPr mapId="1" xpath="/TFI-IZD-POD/IPK-GFI-IZD-POD_1000380/P1082214" xmlDataType="decimal"/>
    </xmlCellPr>
  </singleXmlCell>
  <singleXmlCell id="1310" r="U37" connectionId="0">
    <xmlCellPr id="1" uniqueName="P1082215">
      <xmlPr mapId="1" xpath="/TFI-IZD-POD/IPK-GFI-IZD-POD_1000380/P1082215" xmlDataType="decimal"/>
    </xmlCellPr>
  </singleXmlCell>
  <singleXmlCell id="1311" r="V37" connectionId="0">
    <xmlCellPr id="1" uniqueName="P1082216">
      <xmlPr mapId="1" xpath="/TFI-IZD-POD/IPK-GFI-IZD-POD_1000380/P1082216" xmlDataType="decimal"/>
    </xmlCellPr>
  </singleXmlCell>
  <singleXmlCell id="1312" r="W37" connectionId="0">
    <xmlCellPr id="1" uniqueName="P1082217">
      <xmlPr mapId="1" xpath="/TFI-IZD-POD/IPK-GFI-IZD-POD_1000380/P1082217" xmlDataType="decimal"/>
    </xmlCellPr>
  </singleXmlCell>
  <singleXmlCell id="1313" r="H38" connectionId="0">
    <xmlCellPr id="1" uniqueName="P1080032">
      <xmlPr mapId="1" xpath="/TFI-IZD-POD/IPK-GFI-IZD-POD_1000380/P1080032" xmlDataType="decimal"/>
    </xmlCellPr>
  </singleXmlCell>
  <singleXmlCell id="1314" r="I38" connectionId="0">
    <xmlCellPr id="1" uniqueName="P1080033">
      <xmlPr mapId="1" xpath="/TFI-IZD-POD/IPK-GFI-IZD-POD_1000380/P1080033" xmlDataType="decimal"/>
    </xmlCellPr>
  </singleXmlCell>
  <singleXmlCell id="1315" r="J38" connectionId="0">
    <xmlCellPr id="1" uniqueName="P1080034">
      <xmlPr mapId="1" xpath="/TFI-IZD-POD/IPK-GFI-IZD-POD_1000380/P1080034" xmlDataType="decimal"/>
    </xmlCellPr>
  </singleXmlCell>
  <singleXmlCell id="1316" r="K38" connectionId="0">
    <xmlCellPr id="1" uniqueName="P1080035">
      <xmlPr mapId="1" xpath="/TFI-IZD-POD/IPK-GFI-IZD-POD_1000380/P1080035" xmlDataType="decimal"/>
    </xmlCellPr>
  </singleXmlCell>
  <singleXmlCell id="1317" r="L38" connectionId="0">
    <xmlCellPr id="1" uniqueName="P1080036">
      <xmlPr mapId="1" xpath="/TFI-IZD-POD/IPK-GFI-IZD-POD_1000380/P1080036" xmlDataType="decimal"/>
    </xmlCellPr>
  </singleXmlCell>
  <singleXmlCell id="1318" r="M38" connectionId="0">
    <xmlCellPr id="1" uniqueName="P1080037">
      <xmlPr mapId="1" xpath="/TFI-IZD-POD/IPK-GFI-IZD-POD_1000380/P1080037" xmlDataType="decimal"/>
    </xmlCellPr>
  </singleXmlCell>
  <singleXmlCell id="1319" r="N38" connectionId="0">
    <xmlCellPr id="1" uniqueName="P1080038">
      <xmlPr mapId="1" xpath="/TFI-IZD-POD/IPK-GFI-IZD-POD_1000380/P1080038" xmlDataType="decimal"/>
    </xmlCellPr>
  </singleXmlCell>
  <singleXmlCell id="1320" r="O38" connectionId="0">
    <xmlCellPr id="1" uniqueName="P1080039">
      <xmlPr mapId="1" xpath="/TFI-IZD-POD/IPK-GFI-IZD-POD_1000380/P1080039" xmlDataType="decimal"/>
    </xmlCellPr>
  </singleXmlCell>
  <singleXmlCell id="1321" r="P38" connectionId="0">
    <xmlCellPr id="1" uniqueName="P1082220">
      <xmlPr mapId="1" xpath="/TFI-IZD-POD/IPK-GFI-IZD-POD_1000380/P1082220" xmlDataType="decimal"/>
    </xmlCellPr>
  </singleXmlCell>
  <singleXmlCell id="1322" r="Q38" connectionId="0">
    <xmlCellPr id="1" uniqueName="P1082222">
      <xmlPr mapId="1" xpath="/TFI-IZD-POD/IPK-GFI-IZD-POD_1000380/P1082222" xmlDataType="decimal"/>
    </xmlCellPr>
  </singleXmlCell>
  <singleXmlCell id="1323" r="R38" connectionId="0">
    <xmlCellPr id="1" uniqueName="P1082224">
      <xmlPr mapId="1" xpath="/TFI-IZD-POD/IPK-GFI-IZD-POD_1000380/P1082224" xmlDataType="decimal"/>
    </xmlCellPr>
  </singleXmlCell>
  <singleXmlCell id="1324" r="S38" connectionId="0">
    <xmlCellPr id="1" uniqueName="P1082225">
      <xmlPr mapId="1" xpath="/TFI-IZD-POD/IPK-GFI-IZD-POD_1000380/P1082225" xmlDataType="decimal"/>
    </xmlCellPr>
  </singleXmlCell>
  <singleXmlCell id="1325" r="T38" connectionId="0">
    <xmlCellPr id="1" uniqueName="P1082227">
      <xmlPr mapId="1" xpath="/TFI-IZD-POD/IPK-GFI-IZD-POD_1000380/P1082227" xmlDataType="decimal"/>
    </xmlCellPr>
  </singleXmlCell>
  <singleXmlCell id="1326" r="U38" connectionId="0">
    <xmlCellPr id="1" uniqueName="P1082229">
      <xmlPr mapId="1" xpath="/TFI-IZD-POD/IPK-GFI-IZD-POD_1000380/P1082229" xmlDataType="decimal"/>
    </xmlCellPr>
  </singleXmlCell>
  <singleXmlCell id="1327" r="V38" connectionId="0">
    <xmlCellPr id="1" uniqueName="P1082232">
      <xmlPr mapId="1" xpath="/TFI-IZD-POD/IPK-GFI-IZD-POD_1000380/P1082232" xmlDataType="decimal"/>
    </xmlCellPr>
  </singleXmlCell>
  <singleXmlCell id="1328" r="W38" connectionId="0">
    <xmlCellPr id="1" uniqueName="P1082234">
      <xmlPr mapId="1" xpath="/TFI-IZD-POD/IPK-GFI-IZD-POD_1000380/P1082234" xmlDataType="decimal"/>
    </xmlCellPr>
  </singleXmlCell>
  <singleXmlCell id="1329" r="H39" connectionId="0">
    <xmlCellPr id="1" uniqueName="P1080040">
      <xmlPr mapId="1" xpath="/TFI-IZD-POD/IPK-GFI-IZD-POD_1000380/P1080040" xmlDataType="decimal"/>
    </xmlCellPr>
  </singleXmlCell>
  <singleXmlCell id="1330" r="I39" connectionId="0">
    <xmlCellPr id="1" uniqueName="P1080041">
      <xmlPr mapId="1" xpath="/TFI-IZD-POD/IPK-GFI-IZD-POD_1000380/P1080041" xmlDataType="decimal"/>
    </xmlCellPr>
  </singleXmlCell>
  <singleXmlCell id="1331" r="J39" connectionId="0">
    <xmlCellPr id="1" uniqueName="P1080042">
      <xmlPr mapId="1" xpath="/TFI-IZD-POD/IPK-GFI-IZD-POD_1000380/P1080042" xmlDataType="decimal"/>
    </xmlCellPr>
  </singleXmlCell>
  <singleXmlCell id="1332" r="K39" connectionId="0">
    <xmlCellPr id="1" uniqueName="P1080043">
      <xmlPr mapId="1" xpath="/TFI-IZD-POD/IPK-GFI-IZD-POD_1000380/P1080043" xmlDataType="decimal"/>
    </xmlCellPr>
  </singleXmlCell>
  <singleXmlCell id="1333" r="L39" connectionId="0">
    <xmlCellPr id="1" uniqueName="P1080044">
      <xmlPr mapId="1" xpath="/TFI-IZD-POD/IPK-GFI-IZD-POD_1000380/P1080044" xmlDataType="decimal"/>
    </xmlCellPr>
  </singleXmlCell>
  <singleXmlCell id="1334" r="M39" connectionId="0">
    <xmlCellPr id="1" uniqueName="P1080045">
      <xmlPr mapId="1" xpath="/TFI-IZD-POD/IPK-GFI-IZD-POD_1000380/P1080045" xmlDataType="decimal"/>
    </xmlCellPr>
  </singleXmlCell>
  <singleXmlCell id="1335" r="N39" connectionId="0">
    <xmlCellPr id="1" uniqueName="P1080046">
      <xmlPr mapId="1" xpath="/TFI-IZD-POD/IPK-GFI-IZD-POD_1000380/P1080046" xmlDataType="decimal"/>
    </xmlCellPr>
  </singleXmlCell>
  <singleXmlCell id="1336" r="O39" connectionId="0">
    <xmlCellPr id="1" uniqueName="P1080047">
      <xmlPr mapId="1" xpath="/TFI-IZD-POD/IPK-GFI-IZD-POD_1000380/P1080047" xmlDataType="decimal"/>
    </xmlCellPr>
  </singleXmlCell>
  <singleXmlCell id="1337" r="P39" connectionId="0">
    <xmlCellPr id="1" uniqueName="P1082236">
      <xmlPr mapId="1" xpath="/TFI-IZD-POD/IPK-GFI-IZD-POD_1000380/P1082236" xmlDataType="decimal"/>
    </xmlCellPr>
  </singleXmlCell>
  <singleXmlCell id="1338" r="Q39" connectionId="0">
    <xmlCellPr id="1" uniqueName="P1082248">
      <xmlPr mapId="1" xpath="/TFI-IZD-POD/IPK-GFI-IZD-POD_1000380/P1082248" xmlDataType="decimal"/>
    </xmlCellPr>
  </singleXmlCell>
  <singleXmlCell id="1339" r="R39" connectionId="0">
    <xmlCellPr id="1" uniqueName="P1082250">
      <xmlPr mapId="1" xpath="/TFI-IZD-POD/IPK-GFI-IZD-POD_1000380/P1082250" xmlDataType="decimal"/>
    </xmlCellPr>
  </singleXmlCell>
  <singleXmlCell id="1340" r="S39" connectionId="0">
    <xmlCellPr id="1" uniqueName="P1082252">
      <xmlPr mapId="1" xpath="/TFI-IZD-POD/IPK-GFI-IZD-POD_1000380/P1082252" xmlDataType="decimal"/>
    </xmlCellPr>
  </singleXmlCell>
  <singleXmlCell id="1341" r="T39" connectionId="0">
    <xmlCellPr id="1" uniqueName="P1082254">
      <xmlPr mapId="1" xpath="/TFI-IZD-POD/IPK-GFI-IZD-POD_1000380/P1082254" xmlDataType="decimal"/>
    </xmlCellPr>
  </singleXmlCell>
  <singleXmlCell id="1342" r="U39" connectionId="0">
    <xmlCellPr id="1" uniqueName="P1082256">
      <xmlPr mapId="1" xpath="/TFI-IZD-POD/IPK-GFI-IZD-POD_1000380/P1082256" xmlDataType="decimal"/>
    </xmlCellPr>
  </singleXmlCell>
  <singleXmlCell id="1343" r="V39" connectionId="0">
    <xmlCellPr id="1" uniqueName="P1082257">
      <xmlPr mapId="1" xpath="/TFI-IZD-POD/IPK-GFI-IZD-POD_1000380/P1082257" xmlDataType="decimal"/>
    </xmlCellPr>
  </singleXmlCell>
  <singleXmlCell id="1344" r="W39" connectionId="0">
    <xmlCellPr id="1" uniqueName="P1082259">
      <xmlPr mapId="1" xpath="/TFI-IZD-POD/IPK-GFI-IZD-POD_1000380/P1082259" xmlDataType="decimal"/>
    </xmlCellPr>
  </singleXmlCell>
  <singleXmlCell id="1345" r="H40" connectionId="0">
    <xmlCellPr id="1" uniqueName="P1080048">
      <xmlPr mapId="1" xpath="/TFI-IZD-POD/IPK-GFI-IZD-POD_1000380/P1080048" xmlDataType="decimal"/>
    </xmlCellPr>
  </singleXmlCell>
  <singleXmlCell id="1346" r="I40" connectionId="0">
    <xmlCellPr id="1" uniqueName="P1080049">
      <xmlPr mapId="1" xpath="/TFI-IZD-POD/IPK-GFI-IZD-POD_1000380/P1080049" xmlDataType="decimal"/>
    </xmlCellPr>
  </singleXmlCell>
  <singleXmlCell id="1347" r="J40" connectionId="0">
    <xmlCellPr id="1" uniqueName="P1080050">
      <xmlPr mapId="1" xpath="/TFI-IZD-POD/IPK-GFI-IZD-POD_1000380/P1080050" xmlDataType="decimal"/>
    </xmlCellPr>
  </singleXmlCell>
  <singleXmlCell id="1348" r="K40" connectionId="0">
    <xmlCellPr id="1" uniqueName="P1080051">
      <xmlPr mapId="1" xpath="/TFI-IZD-POD/IPK-GFI-IZD-POD_1000380/P1080051" xmlDataType="decimal"/>
    </xmlCellPr>
  </singleXmlCell>
  <singleXmlCell id="1349" r="L40" connectionId="0">
    <xmlCellPr id="1" uniqueName="P1080052">
      <xmlPr mapId="1" xpath="/TFI-IZD-POD/IPK-GFI-IZD-POD_1000380/P1080052" xmlDataType="decimal"/>
    </xmlCellPr>
  </singleXmlCell>
  <singleXmlCell id="1350" r="M40" connectionId="0">
    <xmlCellPr id="1" uniqueName="P1080053">
      <xmlPr mapId="1" xpath="/TFI-IZD-POD/IPK-GFI-IZD-POD_1000380/P1080053" xmlDataType="decimal"/>
    </xmlCellPr>
  </singleXmlCell>
  <singleXmlCell id="1351" r="N40" connectionId="0">
    <xmlCellPr id="1" uniqueName="P1080054">
      <xmlPr mapId="1" xpath="/TFI-IZD-POD/IPK-GFI-IZD-POD_1000380/P1080054" xmlDataType="decimal"/>
    </xmlCellPr>
  </singleXmlCell>
  <singleXmlCell id="1352" r="O40" connectionId="0">
    <xmlCellPr id="1" uniqueName="P1080055">
      <xmlPr mapId="1" xpath="/TFI-IZD-POD/IPK-GFI-IZD-POD_1000380/P1080055" xmlDataType="decimal"/>
    </xmlCellPr>
  </singleXmlCell>
  <singleXmlCell id="1353" r="P40" connectionId="0">
    <xmlCellPr id="1" uniqueName="P1082260">
      <xmlPr mapId="1" xpath="/TFI-IZD-POD/IPK-GFI-IZD-POD_1000380/P1082260" xmlDataType="decimal"/>
    </xmlCellPr>
  </singleXmlCell>
  <singleXmlCell id="1354" r="Q40" connectionId="0">
    <xmlCellPr id="1" uniqueName="P1082237">
      <xmlPr mapId="1" xpath="/TFI-IZD-POD/IPK-GFI-IZD-POD_1000380/P1082237" xmlDataType="decimal"/>
    </xmlCellPr>
  </singleXmlCell>
  <singleXmlCell id="1355" r="R40" connectionId="0">
    <xmlCellPr id="1" uniqueName="P1082261">
      <xmlPr mapId="1" xpath="/TFI-IZD-POD/IPK-GFI-IZD-POD_1000380/P1082261" xmlDataType="decimal"/>
    </xmlCellPr>
  </singleXmlCell>
  <singleXmlCell id="1356" r="S40" connectionId="0">
    <xmlCellPr id="1" uniqueName="P1082262">
      <xmlPr mapId="1" xpath="/TFI-IZD-POD/IPK-GFI-IZD-POD_1000380/P1082262" xmlDataType="decimal"/>
    </xmlCellPr>
  </singleXmlCell>
  <singleXmlCell id="1357" r="T40" connectionId="0">
    <xmlCellPr id="1" uniqueName="P1082264">
      <xmlPr mapId="1" xpath="/TFI-IZD-POD/IPK-GFI-IZD-POD_1000380/P1082264" xmlDataType="decimal"/>
    </xmlCellPr>
  </singleXmlCell>
  <singleXmlCell id="1358" r="U40" connectionId="0">
    <xmlCellPr id="1" uniqueName="P1082265">
      <xmlPr mapId="1" xpath="/TFI-IZD-POD/IPK-GFI-IZD-POD_1000380/P1082265" xmlDataType="decimal"/>
    </xmlCellPr>
  </singleXmlCell>
  <singleXmlCell id="1359" r="V40" connectionId="0">
    <xmlCellPr id="1" uniqueName="P1082266">
      <xmlPr mapId="1" xpath="/TFI-IZD-POD/IPK-GFI-IZD-POD_1000380/P1082266" xmlDataType="decimal"/>
    </xmlCellPr>
  </singleXmlCell>
  <singleXmlCell id="1360" r="W40" connectionId="0">
    <xmlCellPr id="1" uniqueName="P1082267">
      <xmlPr mapId="1" xpath="/TFI-IZD-POD/IPK-GFI-IZD-POD_1000380/P1082267" xmlDataType="decimal"/>
    </xmlCellPr>
  </singleXmlCell>
  <singleXmlCell id="1361" r="H41" connectionId="0">
    <xmlCellPr id="1" uniqueName="P1080056">
      <xmlPr mapId="1" xpath="/TFI-IZD-POD/IPK-GFI-IZD-POD_1000380/P1080056" xmlDataType="decimal"/>
    </xmlCellPr>
  </singleXmlCell>
  <singleXmlCell id="1362" r="I41" connectionId="0">
    <xmlCellPr id="1" uniqueName="P1080057">
      <xmlPr mapId="1" xpath="/TFI-IZD-POD/IPK-GFI-IZD-POD_1000380/P1080057" xmlDataType="decimal"/>
    </xmlCellPr>
  </singleXmlCell>
  <singleXmlCell id="1363" r="J41" connectionId="0">
    <xmlCellPr id="1" uniqueName="P1080058">
      <xmlPr mapId="1" xpath="/TFI-IZD-POD/IPK-GFI-IZD-POD_1000380/P1080058" xmlDataType="decimal"/>
    </xmlCellPr>
  </singleXmlCell>
  <singleXmlCell id="1364" r="K41" connectionId="0">
    <xmlCellPr id="1" uniqueName="P1080059">
      <xmlPr mapId="1" xpath="/TFI-IZD-POD/IPK-GFI-IZD-POD_1000380/P1080059" xmlDataType="decimal"/>
    </xmlCellPr>
  </singleXmlCell>
  <singleXmlCell id="1365" r="L41" connectionId="0">
    <xmlCellPr id="1" uniqueName="P1080060">
      <xmlPr mapId="1" xpath="/TFI-IZD-POD/IPK-GFI-IZD-POD_1000380/P1080060" xmlDataType="decimal"/>
    </xmlCellPr>
  </singleXmlCell>
  <singleXmlCell id="1366" r="M41" connectionId="0">
    <xmlCellPr id="1" uniqueName="P1080061">
      <xmlPr mapId="1" xpath="/TFI-IZD-POD/IPK-GFI-IZD-POD_1000380/P1080061" xmlDataType="decimal"/>
    </xmlCellPr>
  </singleXmlCell>
  <singleXmlCell id="1367" r="N41" connectionId="0">
    <xmlCellPr id="1" uniqueName="P1080062">
      <xmlPr mapId="1" xpath="/TFI-IZD-POD/IPK-GFI-IZD-POD_1000380/P1080062" xmlDataType="decimal"/>
    </xmlCellPr>
  </singleXmlCell>
  <singleXmlCell id="1368" r="O41" connectionId="0">
    <xmlCellPr id="1" uniqueName="P1080063">
      <xmlPr mapId="1" xpath="/TFI-IZD-POD/IPK-GFI-IZD-POD_1000380/P1080063" xmlDataType="decimal"/>
    </xmlCellPr>
  </singleXmlCell>
  <singleXmlCell id="1369" r="P41" connectionId="0">
    <xmlCellPr id="1" uniqueName="P1082269">
      <xmlPr mapId="1" xpath="/TFI-IZD-POD/IPK-GFI-IZD-POD_1000380/P1082269" xmlDataType="decimal"/>
    </xmlCellPr>
  </singleXmlCell>
  <singleXmlCell id="1370" r="Q41" connectionId="0">
    <xmlCellPr id="1" uniqueName="P1082270">
      <xmlPr mapId="1" xpath="/TFI-IZD-POD/IPK-GFI-IZD-POD_1000380/P1082270" xmlDataType="decimal"/>
    </xmlCellPr>
  </singleXmlCell>
  <singleXmlCell id="1371" r="R41" connectionId="0">
    <xmlCellPr id="1" uniqueName="P1082239">
      <xmlPr mapId="1" xpath="/TFI-IZD-POD/IPK-GFI-IZD-POD_1000380/P1082239" xmlDataType="decimal"/>
    </xmlCellPr>
  </singleXmlCell>
  <singleXmlCell id="1372" r="S41" connectionId="0">
    <xmlCellPr id="1" uniqueName="P1082272">
      <xmlPr mapId="1" xpath="/TFI-IZD-POD/IPK-GFI-IZD-POD_1000380/P1082272" xmlDataType="decimal"/>
    </xmlCellPr>
  </singleXmlCell>
  <singleXmlCell id="1373" r="T41" connectionId="0">
    <xmlCellPr id="1" uniqueName="P1082273">
      <xmlPr mapId="1" xpath="/TFI-IZD-POD/IPK-GFI-IZD-POD_1000380/P1082273" xmlDataType="decimal"/>
    </xmlCellPr>
  </singleXmlCell>
  <singleXmlCell id="1374" r="U41" connectionId="0">
    <xmlCellPr id="1" uniqueName="P1082275">
      <xmlPr mapId="1" xpath="/TFI-IZD-POD/IPK-GFI-IZD-POD_1000380/P1082275" xmlDataType="decimal"/>
    </xmlCellPr>
  </singleXmlCell>
  <singleXmlCell id="1375" r="V41" connectionId="0">
    <xmlCellPr id="1" uniqueName="P1082276">
      <xmlPr mapId="1" xpath="/TFI-IZD-POD/IPK-GFI-IZD-POD_1000380/P1082276" xmlDataType="decimal"/>
    </xmlCellPr>
  </singleXmlCell>
  <singleXmlCell id="1376" r="W41" connectionId="0">
    <xmlCellPr id="1" uniqueName="P1082277">
      <xmlPr mapId="1" xpath="/TFI-IZD-POD/IPK-GFI-IZD-POD_1000380/P1082277" xmlDataType="decimal"/>
    </xmlCellPr>
  </singleXmlCell>
  <singleXmlCell id="1377" r="H42" connectionId="0">
    <xmlCellPr id="1" uniqueName="P1080064">
      <xmlPr mapId="1" xpath="/TFI-IZD-POD/IPK-GFI-IZD-POD_1000380/P1080064" xmlDataType="decimal"/>
    </xmlCellPr>
  </singleXmlCell>
  <singleXmlCell id="1378" r="I42" connectionId="0">
    <xmlCellPr id="1" uniqueName="P1080065">
      <xmlPr mapId="1" xpath="/TFI-IZD-POD/IPK-GFI-IZD-POD_1000380/P1080065" xmlDataType="decimal"/>
    </xmlCellPr>
  </singleXmlCell>
  <singleXmlCell id="1379" r="J42" connectionId="0">
    <xmlCellPr id="1" uniqueName="P1080066">
      <xmlPr mapId="1" xpath="/TFI-IZD-POD/IPK-GFI-IZD-POD_1000380/P1080066" xmlDataType="decimal"/>
    </xmlCellPr>
  </singleXmlCell>
  <singleXmlCell id="1380" r="K42" connectionId="0">
    <xmlCellPr id="1" uniqueName="P1080067">
      <xmlPr mapId="1" xpath="/TFI-IZD-POD/IPK-GFI-IZD-POD_1000380/P1080067" xmlDataType="decimal"/>
    </xmlCellPr>
  </singleXmlCell>
  <singleXmlCell id="1381" r="L42" connectionId="0">
    <xmlCellPr id="1" uniqueName="P1080068">
      <xmlPr mapId="1" xpath="/TFI-IZD-POD/IPK-GFI-IZD-POD_1000380/P1080068" xmlDataType="decimal"/>
    </xmlCellPr>
  </singleXmlCell>
  <singleXmlCell id="1382" r="M42" connectionId="0">
    <xmlCellPr id="1" uniqueName="P1080069">
      <xmlPr mapId="1" xpath="/TFI-IZD-POD/IPK-GFI-IZD-POD_1000380/P1080069" xmlDataType="decimal"/>
    </xmlCellPr>
  </singleXmlCell>
  <singleXmlCell id="1383" r="N42" connectionId="0">
    <xmlCellPr id="1" uniqueName="P1080070">
      <xmlPr mapId="1" xpath="/TFI-IZD-POD/IPK-GFI-IZD-POD_1000380/P1080070" xmlDataType="decimal"/>
    </xmlCellPr>
  </singleXmlCell>
  <singleXmlCell id="1384" r="O42" connectionId="0">
    <xmlCellPr id="1" uniqueName="P1080071">
      <xmlPr mapId="1" xpath="/TFI-IZD-POD/IPK-GFI-IZD-POD_1000380/P1080071" xmlDataType="decimal"/>
    </xmlCellPr>
  </singleXmlCell>
  <singleXmlCell id="1385" r="P42" connectionId="0">
    <xmlCellPr id="1" uniqueName="P1082278">
      <xmlPr mapId="1" xpath="/TFI-IZD-POD/IPK-GFI-IZD-POD_1000380/P1082278" xmlDataType="decimal"/>
    </xmlCellPr>
  </singleXmlCell>
  <singleXmlCell id="1386" r="Q42" connectionId="0">
    <xmlCellPr id="1" uniqueName="P1082279">
      <xmlPr mapId="1" xpath="/TFI-IZD-POD/IPK-GFI-IZD-POD_1000380/P1082279" xmlDataType="decimal"/>
    </xmlCellPr>
  </singleXmlCell>
  <singleXmlCell id="1387" r="R42" connectionId="0">
    <xmlCellPr id="1" uniqueName="P1082280">
      <xmlPr mapId="1" xpath="/TFI-IZD-POD/IPK-GFI-IZD-POD_1000380/P1082280" xmlDataType="decimal"/>
    </xmlCellPr>
  </singleXmlCell>
  <singleXmlCell id="1388" r="S42" connectionId="0">
    <xmlCellPr id="1" uniqueName="P1082245">
      <xmlPr mapId="1" xpath="/TFI-IZD-POD/IPK-GFI-IZD-POD_1000380/P1082245" xmlDataType="decimal"/>
    </xmlCellPr>
  </singleXmlCell>
  <singleXmlCell id="1389" r="T42" connectionId="0">
    <xmlCellPr id="1" uniqueName="P1082282">
      <xmlPr mapId="1" xpath="/TFI-IZD-POD/IPK-GFI-IZD-POD_1000380/P1082282" xmlDataType="decimal"/>
    </xmlCellPr>
  </singleXmlCell>
  <singleXmlCell id="1390" r="U42" connectionId="0">
    <xmlCellPr id="1" uniqueName="P1082284">
      <xmlPr mapId="1" xpath="/TFI-IZD-POD/IPK-GFI-IZD-POD_1000380/P1082284" xmlDataType="decimal"/>
    </xmlCellPr>
  </singleXmlCell>
  <singleXmlCell id="1391" r="V42" connectionId="0">
    <xmlCellPr id="1" uniqueName="P1082285">
      <xmlPr mapId="1" xpath="/TFI-IZD-POD/IPK-GFI-IZD-POD_1000380/P1082285" xmlDataType="decimal"/>
    </xmlCellPr>
  </singleXmlCell>
  <singleXmlCell id="1392" r="W42" connectionId="0">
    <xmlCellPr id="1" uniqueName="P1082286">
      <xmlPr mapId="1" xpath="/TFI-IZD-POD/IPK-GFI-IZD-POD_1000380/P1082286" xmlDataType="decimal"/>
    </xmlCellPr>
  </singleXmlCell>
  <singleXmlCell id="1393" r="H43" connectionId="0">
    <xmlCellPr id="1" uniqueName="P1080072">
      <xmlPr mapId="1" xpath="/TFI-IZD-POD/IPK-GFI-IZD-POD_1000380/P1080072" xmlDataType="decimal"/>
    </xmlCellPr>
  </singleXmlCell>
  <singleXmlCell id="1394" r="I43" connectionId="0">
    <xmlCellPr id="1" uniqueName="P1080073">
      <xmlPr mapId="1" xpath="/TFI-IZD-POD/IPK-GFI-IZD-POD_1000380/P1080073" xmlDataType="decimal"/>
    </xmlCellPr>
  </singleXmlCell>
  <singleXmlCell id="1395" r="J43" connectionId="0">
    <xmlCellPr id="1" uniqueName="P1080074">
      <xmlPr mapId="1" xpath="/TFI-IZD-POD/IPK-GFI-IZD-POD_1000380/P1080074" xmlDataType="decimal"/>
    </xmlCellPr>
  </singleXmlCell>
  <singleXmlCell id="1396" r="K43" connectionId="0">
    <xmlCellPr id="1" uniqueName="P1080075">
      <xmlPr mapId="1" xpath="/TFI-IZD-POD/IPK-GFI-IZD-POD_1000380/P1080075" xmlDataType="decimal"/>
    </xmlCellPr>
  </singleXmlCell>
  <singleXmlCell id="1397" r="L43" connectionId="0">
    <xmlCellPr id="1" uniqueName="P1080076">
      <xmlPr mapId="1" xpath="/TFI-IZD-POD/IPK-GFI-IZD-POD_1000380/P1080076" xmlDataType="decimal"/>
    </xmlCellPr>
  </singleXmlCell>
  <singleXmlCell id="1398" r="M43" connectionId="0">
    <xmlCellPr id="1" uniqueName="P1080077">
      <xmlPr mapId="1" xpath="/TFI-IZD-POD/IPK-GFI-IZD-POD_1000380/P1080077" xmlDataType="decimal"/>
    </xmlCellPr>
  </singleXmlCell>
  <singleXmlCell id="1399" r="N43" connectionId="0">
    <xmlCellPr id="1" uniqueName="P1080078">
      <xmlPr mapId="1" xpath="/TFI-IZD-POD/IPK-GFI-IZD-POD_1000380/P1080078" xmlDataType="decimal"/>
    </xmlCellPr>
  </singleXmlCell>
  <singleXmlCell id="1400" r="O43" connectionId="0">
    <xmlCellPr id="1" uniqueName="P1080079">
      <xmlPr mapId="1" xpath="/TFI-IZD-POD/IPK-GFI-IZD-POD_1000380/P1080079" xmlDataType="decimal"/>
    </xmlCellPr>
  </singleXmlCell>
  <singleXmlCell id="1401" r="P43" connectionId="0">
    <xmlCellPr id="1" uniqueName="P1082288">
      <xmlPr mapId="1" xpath="/TFI-IZD-POD/IPK-GFI-IZD-POD_1000380/P1082288" xmlDataType="decimal"/>
    </xmlCellPr>
  </singleXmlCell>
  <singleXmlCell id="1402" r="Q43" connectionId="0">
    <xmlCellPr id="1" uniqueName="P1082289">
      <xmlPr mapId="1" xpath="/TFI-IZD-POD/IPK-GFI-IZD-POD_1000380/P1082289" xmlDataType="decimal"/>
    </xmlCellPr>
  </singleXmlCell>
  <singleXmlCell id="1403" r="R43" connectionId="0">
    <xmlCellPr id="1" uniqueName="P1082290">
      <xmlPr mapId="1" xpath="/TFI-IZD-POD/IPK-GFI-IZD-POD_1000380/P1082290" xmlDataType="decimal"/>
    </xmlCellPr>
  </singleXmlCell>
  <singleXmlCell id="1404" r="S43" connectionId="0">
    <xmlCellPr id="1" uniqueName="P1082292">
      <xmlPr mapId="1" xpath="/TFI-IZD-POD/IPK-GFI-IZD-POD_1000380/P1082292" xmlDataType="decimal"/>
    </xmlCellPr>
  </singleXmlCell>
  <singleXmlCell id="1405" r="T43" connectionId="0">
    <xmlCellPr id="1" uniqueName="P1082247">
      <xmlPr mapId="1" xpath="/TFI-IZD-POD/IPK-GFI-IZD-POD_1000380/P1082247" xmlDataType="decimal"/>
    </xmlCellPr>
  </singleXmlCell>
  <singleXmlCell id="1406" r="U43" connectionId="0">
    <xmlCellPr id="1" uniqueName="P1082295">
      <xmlPr mapId="1" xpath="/TFI-IZD-POD/IPK-GFI-IZD-POD_1000380/P1082295" xmlDataType="decimal"/>
    </xmlCellPr>
  </singleXmlCell>
  <singleXmlCell id="1407" r="V43" connectionId="0">
    <xmlCellPr id="1" uniqueName="P1082298">
      <xmlPr mapId="1" xpath="/TFI-IZD-POD/IPK-GFI-IZD-POD_1000380/P1082298" xmlDataType="decimal"/>
    </xmlCellPr>
  </singleXmlCell>
  <singleXmlCell id="1408" r="W43" connectionId="0">
    <xmlCellPr id="1" uniqueName="P1082300">
      <xmlPr mapId="1" xpath="/TFI-IZD-POD/IPK-GFI-IZD-POD_1000380/P1082300" xmlDataType="decimal"/>
    </xmlCellPr>
  </singleXmlCell>
  <singleXmlCell id="1409" r="H44" connectionId="0">
    <xmlCellPr id="1" uniqueName="P1080080">
      <xmlPr mapId="1" xpath="/TFI-IZD-POD/IPK-GFI-IZD-POD_1000380/P1080080" xmlDataType="decimal"/>
    </xmlCellPr>
  </singleXmlCell>
  <singleXmlCell id="1410" r="I44" connectionId="0">
    <xmlCellPr id="1" uniqueName="P1080081">
      <xmlPr mapId="1" xpath="/TFI-IZD-POD/IPK-GFI-IZD-POD_1000380/P1080081" xmlDataType="decimal"/>
    </xmlCellPr>
  </singleXmlCell>
  <singleXmlCell id="1411" r="J44" connectionId="0">
    <xmlCellPr id="1" uniqueName="P1080082">
      <xmlPr mapId="1" xpath="/TFI-IZD-POD/IPK-GFI-IZD-POD_1000380/P1080082" xmlDataType="decimal"/>
    </xmlCellPr>
  </singleXmlCell>
  <singleXmlCell id="1412" r="K44" connectionId="0">
    <xmlCellPr id="1" uniqueName="P1080083">
      <xmlPr mapId="1" xpath="/TFI-IZD-POD/IPK-GFI-IZD-POD_1000380/P1080083" xmlDataType="decimal"/>
    </xmlCellPr>
  </singleXmlCell>
  <singleXmlCell id="1413" r="L44" connectionId="0">
    <xmlCellPr id="1" uniqueName="P1080084">
      <xmlPr mapId="1" xpath="/TFI-IZD-POD/IPK-GFI-IZD-POD_1000380/P1080084" xmlDataType="decimal"/>
    </xmlCellPr>
  </singleXmlCell>
  <singleXmlCell id="1414" r="M44" connectionId="0">
    <xmlCellPr id="1" uniqueName="P1080085">
      <xmlPr mapId="1" xpath="/TFI-IZD-POD/IPK-GFI-IZD-POD_1000380/P1080085" xmlDataType="decimal"/>
    </xmlCellPr>
  </singleXmlCell>
  <singleXmlCell id="1415" r="N44" connectionId="0">
    <xmlCellPr id="1" uniqueName="P1080086">
      <xmlPr mapId="1" xpath="/TFI-IZD-POD/IPK-GFI-IZD-POD_1000380/P1080086" xmlDataType="decimal"/>
    </xmlCellPr>
  </singleXmlCell>
  <singleXmlCell id="1416" r="O44" connectionId="0">
    <xmlCellPr id="1" uniqueName="P1080087">
      <xmlPr mapId="1" xpath="/TFI-IZD-POD/IPK-GFI-IZD-POD_1000380/P1080087" xmlDataType="decimal"/>
    </xmlCellPr>
  </singleXmlCell>
  <singleXmlCell id="1417" r="P44" connectionId="0">
    <xmlCellPr id="1" uniqueName="P1082301">
      <xmlPr mapId="1" xpath="/TFI-IZD-POD/IPK-GFI-IZD-POD_1000380/P1082301" xmlDataType="decimal"/>
    </xmlCellPr>
  </singleXmlCell>
  <singleXmlCell id="1418" r="Q44" connectionId="0">
    <xmlCellPr id="1" uniqueName="P1082322">
      <xmlPr mapId="1" xpath="/TFI-IZD-POD/IPK-GFI-IZD-POD_1000380/P1082322" xmlDataType="decimal"/>
    </xmlCellPr>
  </singleXmlCell>
  <singleXmlCell id="1419" r="R44" connectionId="0">
    <xmlCellPr id="1" uniqueName="P1082323">
      <xmlPr mapId="1" xpath="/TFI-IZD-POD/IPK-GFI-IZD-POD_1000380/P1082323" xmlDataType="decimal"/>
    </xmlCellPr>
  </singleXmlCell>
  <singleXmlCell id="1420" r="S44" connectionId="0">
    <xmlCellPr id="1" uniqueName="P1082325">
      <xmlPr mapId="1" xpath="/TFI-IZD-POD/IPK-GFI-IZD-POD_1000380/P1082325" xmlDataType="decimal"/>
    </xmlCellPr>
  </singleXmlCell>
  <singleXmlCell id="1421" r="T44" connectionId="0">
    <xmlCellPr id="1" uniqueName="P1082328">
      <xmlPr mapId="1" xpath="/TFI-IZD-POD/IPK-GFI-IZD-POD_1000380/P1082328" xmlDataType="decimal"/>
    </xmlCellPr>
  </singleXmlCell>
  <singleXmlCell id="1422" r="U44" connectionId="0">
    <xmlCellPr id="1" uniqueName="P1082331">
      <xmlPr mapId="1" xpath="/TFI-IZD-POD/IPK-GFI-IZD-POD_1000380/P1082331" xmlDataType="decimal"/>
    </xmlCellPr>
  </singleXmlCell>
  <singleXmlCell id="1423" r="V44" connectionId="0">
    <xmlCellPr id="1" uniqueName="P1082333">
      <xmlPr mapId="1" xpath="/TFI-IZD-POD/IPK-GFI-IZD-POD_1000380/P1082333" xmlDataType="decimal"/>
    </xmlCellPr>
  </singleXmlCell>
  <singleXmlCell id="1424" r="W44" connectionId="0">
    <xmlCellPr id="1" uniqueName="P1082336">
      <xmlPr mapId="1" xpath="/TFI-IZD-POD/IPK-GFI-IZD-POD_1000380/P1082336" xmlDataType="decimal"/>
    </xmlCellPr>
  </singleXmlCell>
  <singleXmlCell id="1425" r="H45" connectionId="0">
    <xmlCellPr id="1" uniqueName="P1080088">
      <xmlPr mapId="1" xpath="/TFI-IZD-POD/IPK-GFI-IZD-POD_1000380/P1080088" xmlDataType="decimal"/>
    </xmlCellPr>
  </singleXmlCell>
  <singleXmlCell id="1426" r="I45" connectionId="0">
    <xmlCellPr id="1" uniqueName="P1080089">
      <xmlPr mapId="1" xpath="/TFI-IZD-POD/IPK-GFI-IZD-POD_1000380/P1080089" xmlDataType="decimal"/>
    </xmlCellPr>
  </singleXmlCell>
  <singleXmlCell id="1427" r="J45" connectionId="0">
    <xmlCellPr id="1" uniqueName="P1080090">
      <xmlPr mapId="1" xpath="/TFI-IZD-POD/IPK-GFI-IZD-POD_1000380/P1080090" xmlDataType="decimal"/>
    </xmlCellPr>
  </singleXmlCell>
  <singleXmlCell id="1428" r="K45" connectionId="0">
    <xmlCellPr id="1" uniqueName="P1080091">
      <xmlPr mapId="1" xpath="/TFI-IZD-POD/IPK-GFI-IZD-POD_1000380/P1080091" xmlDataType="decimal"/>
    </xmlCellPr>
  </singleXmlCell>
  <singleXmlCell id="1429" r="L45" connectionId="0">
    <xmlCellPr id="1" uniqueName="P1080092">
      <xmlPr mapId="1" xpath="/TFI-IZD-POD/IPK-GFI-IZD-POD_1000380/P1080092" xmlDataType="decimal"/>
    </xmlCellPr>
  </singleXmlCell>
  <singleXmlCell id="1430" r="M45" connectionId="0">
    <xmlCellPr id="1" uniqueName="P1080093">
      <xmlPr mapId="1" xpath="/TFI-IZD-POD/IPK-GFI-IZD-POD_1000380/P1080093" xmlDataType="decimal"/>
    </xmlCellPr>
  </singleXmlCell>
  <singleXmlCell id="1431" r="N45" connectionId="0">
    <xmlCellPr id="1" uniqueName="P1080094">
      <xmlPr mapId="1" xpath="/TFI-IZD-POD/IPK-GFI-IZD-POD_1000380/P1080094" xmlDataType="decimal"/>
    </xmlCellPr>
  </singleXmlCell>
  <singleXmlCell id="1432" r="O45" connectionId="0">
    <xmlCellPr id="1" uniqueName="P1080095">
      <xmlPr mapId="1" xpath="/TFI-IZD-POD/IPK-GFI-IZD-POD_1000380/P1080095" xmlDataType="decimal"/>
    </xmlCellPr>
  </singleXmlCell>
  <singleXmlCell id="1433" r="P45" connectionId="0">
    <xmlCellPr id="1" uniqueName="P1082338">
      <xmlPr mapId="1" xpath="/TFI-IZD-POD/IPK-GFI-IZD-POD_1000380/P1082338" xmlDataType="decimal"/>
    </xmlCellPr>
  </singleXmlCell>
  <singleXmlCell id="1434" r="Q45" connectionId="0">
    <xmlCellPr id="1" uniqueName="P1082304">
      <xmlPr mapId="1" xpath="/TFI-IZD-POD/IPK-GFI-IZD-POD_1000380/P1082304" xmlDataType="decimal"/>
    </xmlCellPr>
  </singleXmlCell>
  <singleXmlCell id="1435" r="R45" connectionId="0">
    <xmlCellPr id="1" uniqueName="P1082341">
      <xmlPr mapId="1" xpath="/TFI-IZD-POD/IPK-GFI-IZD-POD_1000380/P1082341" xmlDataType="decimal"/>
    </xmlCellPr>
  </singleXmlCell>
  <singleXmlCell id="1436" r="S45" connectionId="0">
    <xmlCellPr id="1" uniqueName="P1082343">
      <xmlPr mapId="1" xpath="/TFI-IZD-POD/IPK-GFI-IZD-POD_1000380/P1082343" xmlDataType="decimal"/>
    </xmlCellPr>
  </singleXmlCell>
  <singleXmlCell id="1437" r="T45" connectionId="0">
    <xmlCellPr id="1" uniqueName="P1082344">
      <xmlPr mapId="1" xpath="/TFI-IZD-POD/IPK-GFI-IZD-POD_1000380/P1082344" xmlDataType="decimal"/>
    </xmlCellPr>
  </singleXmlCell>
  <singleXmlCell id="1438" r="U45" connectionId="0">
    <xmlCellPr id="1" uniqueName="P1082346">
      <xmlPr mapId="1" xpath="/TFI-IZD-POD/IPK-GFI-IZD-POD_1000380/P1082346" xmlDataType="decimal"/>
    </xmlCellPr>
  </singleXmlCell>
  <singleXmlCell id="1439" r="V45" connectionId="0">
    <xmlCellPr id="1" uniqueName="P1082349">
      <xmlPr mapId="1" xpath="/TFI-IZD-POD/IPK-GFI-IZD-POD_1000380/P1082349" xmlDataType="decimal"/>
    </xmlCellPr>
  </singleXmlCell>
  <singleXmlCell id="1440" r="W45" connectionId="0">
    <xmlCellPr id="1" uniqueName="P1082351">
      <xmlPr mapId="1" xpath="/TFI-IZD-POD/IPK-GFI-IZD-POD_1000380/P1082351" xmlDataType="decimal"/>
    </xmlCellPr>
  </singleXmlCell>
  <singleXmlCell id="1441" r="H46" connectionId="0">
    <xmlCellPr id="1" uniqueName="P1080096">
      <xmlPr mapId="1" xpath="/TFI-IZD-POD/IPK-GFI-IZD-POD_1000380/P1080096" xmlDataType="decimal"/>
    </xmlCellPr>
  </singleXmlCell>
  <singleXmlCell id="1442" r="I46" connectionId="0">
    <xmlCellPr id="1" uniqueName="P1080097">
      <xmlPr mapId="1" xpath="/TFI-IZD-POD/IPK-GFI-IZD-POD_1000380/P1080097" xmlDataType="decimal"/>
    </xmlCellPr>
  </singleXmlCell>
  <singleXmlCell id="1443" r="J46" connectionId="0">
    <xmlCellPr id="1" uniqueName="P1080098">
      <xmlPr mapId="1" xpath="/TFI-IZD-POD/IPK-GFI-IZD-POD_1000380/P1080098" xmlDataType="decimal"/>
    </xmlCellPr>
  </singleXmlCell>
  <singleXmlCell id="1444" r="K46" connectionId="0">
    <xmlCellPr id="1" uniqueName="P1080099">
      <xmlPr mapId="1" xpath="/TFI-IZD-POD/IPK-GFI-IZD-POD_1000380/P1080099" xmlDataType="decimal"/>
    </xmlCellPr>
  </singleXmlCell>
  <singleXmlCell id="1445" r="L46" connectionId="0">
    <xmlCellPr id="1" uniqueName="P1080100">
      <xmlPr mapId="1" xpath="/TFI-IZD-POD/IPK-GFI-IZD-POD_1000380/P1080100" xmlDataType="decimal"/>
    </xmlCellPr>
  </singleXmlCell>
  <singleXmlCell id="1446" r="M46" connectionId="0">
    <xmlCellPr id="1" uniqueName="P1080101">
      <xmlPr mapId="1" xpath="/TFI-IZD-POD/IPK-GFI-IZD-POD_1000380/P1080101" xmlDataType="decimal"/>
    </xmlCellPr>
  </singleXmlCell>
  <singleXmlCell id="1447" r="N46" connectionId="0">
    <xmlCellPr id="1" uniqueName="P1080102">
      <xmlPr mapId="1" xpath="/TFI-IZD-POD/IPK-GFI-IZD-POD_1000380/P1080102" xmlDataType="decimal"/>
    </xmlCellPr>
  </singleXmlCell>
  <singleXmlCell id="1448" r="O46" connectionId="0">
    <xmlCellPr id="1" uniqueName="P1080103">
      <xmlPr mapId="1" xpath="/TFI-IZD-POD/IPK-GFI-IZD-POD_1000380/P1080103" xmlDataType="decimal"/>
    </xmlCellPr>
  </singleXmlCell>
  <singleXmlCell id="1449" r="P46" connectionId="0">
    <xmlCellPr id="1" uniqueName="P1082354">
      <xmlPr mapId="1" xpath="/TFI-IZD-POD/IPK-GFI-IZD-POD_1000380/P1082354" xmlDataType="decimal"/>
    </xmlCellPr>
  </singleXmlCell>
  <singleXmlCell id="1450" r="Q46" connectionId="0">
    <xmlCellPr id="1" uniqueName="P1082356">
      <xmlPr mapId="1" xpath="/TFI-IZD-POD/IPK-GFI-IZD-POD_1000380/P1082356" xmlDataType="decimal"/>
    </xmlCellPr>
  </singleXmlCell>
  <singleXmlCell id="1451" r="R46" connectionId="0">
    <xmlCellPr id="1" uniqueName="P1082306">
      <xmlPr mapId="1" xpath="/TFI-IZD-POD/IPK-GFI-IZD-POD_1000380/P1082306" xmlDataType="decimal"/>
    </xmlCellPr>
  </singleXmlCell>
  <singleXmlCell id="1452" r="S46" connectionId="0">
    <xmlCellPr id="1" uniqueName="P1082358">
      <xmlPr mapId="1" xpath="/TFI-IZD-POD/IPK-GFI-IZD-POD_1000380/P1082358" xmlDataType="decimal"/>
    </xmlCellPr>
  </singleXmlCell>
  <singleXmlCell id="1453" r="T46" connectionId="0">
    <xmlCellPr id="1" uniqueName="P1082360">
      <xmlPr mapId="1" xpath="/TFI-IZD-POD/IPK-GFI-IZD-POD_1000380/P1082360" xmlDataType="decimal"/>
    </xmlCellPr>
  </singleXmlCell>
  <singleXmlCell id="1454" r="U46" connectionId="0">
    <xmlCellPr id="1" uniqueName="P1082361">
      <xmlPr mapId="1" xpath="/TFI-IZD-POD/IPK-GFI-IZD-POD_1000380/P1082361" xmlDataType="decimal"/>
    </xmlCellPr>
  </singleXmlCell>
  <singleXmlCell id="1455" r="V46" connectionId="0">
    <xmlCellPr id="1" uniqueName="P1082362">
      <xmlPr mapId="1" xpath="/TFI-IZD-POD/IPK-GFI-IZD-POD_1000380/P1082362" xmlDataType="decimal"/>
    </xmlCellPr>
  </singleXmlCell>
  <singleXmlCell id="1456" r="W46" connectionId="0">
    <xmlCellPr id="1" uniqueName="P1082364">
      <xmlPr mapId="1" xpath="/TFI-IZD-POD/IPK-GFI-IZD-POD_1000380/P1082364" xmlDataType="decimal"/>
    </xmlCellPr>
  </singleXmlCell>
  <singleXmlCell id="1457" r="H47" connectionId="0">
    <xmlCellPr id="1" uniqueName="P1080104">
      <xmlPr mapId="1" xpath="/TFI-IZD-POD/IPK-GFI-IZD-POD_1000380/P1080104" xmlDataType="decimal"/>
    </xmlCellPr>
  </singleXmlCell>
  <singleXmlCell id="1458" r="I47" connectionId="0">
    <xmlCellPr id="1" uniqueName="P1080105">
      <xmlPr mapId="1" xpath="/TFI-IZD-POD/IPK-GFI-IZD-POD_1000380/P1080105" xmlDataType="decimal"/>
    </xmlCellPr>
  </singleXmlCell>
  <singleXmlCell id="1459" r="J47" connectionId="0">
    <xmlCellPr id="1" uniqueName="P1080106">
      <xmlPr mapId="1" xpath="/TFI-IZD-POD/IPK-GFI-IZD-POD_1000380/P1080106" xmlDataType="decimal"/>
    </xmlCellPr>
  </singleXmlCell>
  <singleXmlCell id="1460" r="K47" connectionId="0">
    <xmlCellPr id="1" uniqueName="P1080107">
      <xmlPr mapId="1" xpath="/TFI-IZD-POD/IPK-GFI-IZD-POD_1000380/P1080107" xmlDataType="decimal"/>
    </xmlCellPr>
  </singleXmlCell>
  <singleXmlCell id="1461" r="L47" connectionId="0">
    <xmlCellPr id="1" uniqueName="P1080108">
      <xmlPr mapId="1" xpath="/TFI-IZD-POD/IPK-GFI-IZD-POD_1000380/P1080108" xmlDataType="decimal"/>
    </xmlCellPr>
  </singleXmlCell>
  <singleXmlCell id="1462" r="M47" connectionId="0">
    <xmlCellPr id="1" uniqueName="P1080109">
      <xmlPr mapId="1" xpath="/TFI-IZD-POD/IPK-GFI-IZD-POD_1000380/P1080109" xmlDataType="decimal"/>
    </xmlCellPr>
  </singleXmlCell>
  <singleXmlCell id="1463" r="N47" connectionId="0">
    <xmlCellPr id="1" uniqueName="P1080110">
      <xmlPr mapId="1" xpath="/TFI-IZD-POD/IPK-GFI-IZD-POD_1000380/P1080110" xmlDataType="decimal"/>
    </xmlCellPr>
  </singleXmlCell>
  <singleXmlCell id="1464" r="O47" connectionId="0">
    <xmlCellPr id="1" uniqueName="P1080111">
      <xmlPr mapId="1" xpath="/TFI-IZD-POD/IPK-GFI-IZD-POD_1000380/P1080111" xmlDataType="decimal"/>
    </xmlCellPr>
  </singleXmlCell>
  <singleXmlCell id="1465" r="P47" connectionId="0">
    <xmlCellPr id="1" uniqueName="P1082365">
      <xmlPr mapId="1" xpath="/TFI-IZD-POD/IPK-GFI-IZD-POD_1000380/P1082365" xmlDataType="decimal"/>
    </xmlCellPr>
  </singleXmlCell>
  <singleXmlCell id="1466" r="Q47" connectionId="0">
    <xmlCellPr id="1" uniqueName="P1082366">
      <xmlPr mapId="1" xpath="/TFI-IZD-POD/IPK-GFI-IZD-POD_1000380/P1082366" xmlDataType="decimal"/>
    </xmlCellPr>
  </singleXmlCell>
  <singleXmlCell id="1467" r="R47" connectionId="0">
    <xmlCellPr id="1" uniqueName="P1082367">
      <xmlPr mapId="1" xpath="/TFI-IZD-POD/IPK-GFI-IZD-POD_1000380/P1082367" xmlDataType="decimal"/>
    </xmlCellPr>
  </singleXmlCell>
  <singleXmlCell id="1468" r="S47" connectionId="0">
    <xmlCellPr id="1" uniqueName="P1082309">
      <xmlPr mapId="1" xpath="/TFI-IZD-POD/IPK-GFI-IZD-POD_1000380/P1082309" xmlDataType="decimal"/>
    </xmlCellPr>
  </singleXmlCell>
  <singleXmlCell id="1469" r="T47" connectionId="0">
    <xmlCellPr id="1" uniqueName="P1082368">
      <xmlPr mapId="1" xpath="/TFI-IZD-POD/IPK-GFI-IZD-POD_1000380/P1082368" xmlDataType="decimal"/>
    </xmlCellPr>
  </singleXmlCell>
  <singleXmlCell id="1470" r="U47" connectionId="0">
    <xmlCellPr id="1" uniqueName="P1082369">
      <xmlPr mapId="1" xpath="/TFI-IZD-POD/IPK-GFI-IZD-POD_1000380/P1082369" xmlDataType="decimal"/>
    </xmlCellPr>
  </singleXmlCell>
  <singleXmlCell id="1471" r="V47" connectionId="0">
    <xmlCellPr id="1" uniqueName="P1082370">
      <xmlPr mapId="1" xpath="/TFI-IZD-POD/IPK-GFI-IZD-POD_1000380/P1082370" xmlDataType="decimal"/>
    </xmlCellPr>
  </singleXmlCell>
  <singleXmlCell id="1472" r="W47" connectionId="0">
    <xmlCellPr id="1" uniqueName="P1082372">
      <xmlPr mapId="1" xpath="/TFI-IZD-POD/IPK-GFI-IZD-POD_1000380/P1082372" xmlDataType="decimal"/>
    </xmlCellPr>
  </singleXmlCell>
  <singleXmlCell id="1473" r="H48" connectionId="0">
    <xmlCellPr id="1" uniqueName="P1080112">
      <xmlPr mapId="1" xpath="/TFI-IZD-POD/IPK-GFI-IZD-POD_1000380/P1080112" xmlDataType="decimal"/>
    </xmlCellPr>
  </singleXmlCell>
  <singleXmlCell id="1474" r="I48" connectionId="0">
    <xmlCellPr id="1" uniqueName="P1080113">
      <xmlPr mapId="1" xpath="/TFI-IZD-POD/IPK-GFI-IZD-POD_1000380/P1080113" xmlDataType="decimal"/>
    </xmlCellPr>
  </singleXmlCell>
  <singleXmlCell id="1475" r="J48" connectionId="0">
    <xmlCellPr id="1" uniqueName="P1080114">
      <xmlPr mapId="1" xpath="/TFI-IZD-POD/IPK-GFI-IZD-POD_1000380/P1080114" xmlDataType="decimal"/>
    </xmlCellPr>
  </singleXmlCell>
  <singleXmlCell id="1476" r="K48" connectionId="0">
    <xmlCellPr id="1" uniqueName="P1080115">
      <xmlPr mapId="1" xpath="/TFI-IZD-POD/IPK-GFI-IZD-POD_1000380/P1080115" xmlDataType="decimal"/>
    </xmlCellPr>
  </singleXmlCell>
  <singleXmlCell id="1477" r="L48" connectionId="0">
    <xmlCellPr id="1" uniqueName="P1080116">
      <xmlPr mapId="1" xpath="/TFI-IZD-POD/IPK-GFI-IZD-POD_1000380/P1080116" xmlDataType="decimal"/>
    </xmlCellPr>
  </singleXmlCell>
  <singleXmlCell id="1478" r="M48" connectionId="0">
    <xmlCellPr id="1" uniqueName="P1080117">
      <xmlPr mapId="1" xpath="/TFI-IZD-POD/IPK-GFI-IZD-POD_1000380/P1080117" xmlDataType="decimal"/>
    </xmlCellPr>
  </singleXmlCell>
  <singleXmlCell id="1479" r="N48" connectionId="0">
    <xmlCellPr id="1" uniqueName="P1080118">
      <xmlPr mapId="1" xpath="/TFI-IZD-POD/IPK-GFI-IZD-POD_1000380/P1080118" xmlDataType="decimal"/>
    </xmlCellPr>
  </singleXmlCell>
  <singleXmlCell id="1480" r="O48" connectionId="0">
    <xmlCellPr id="1" uniqueName="P1080119">
      <xmlPr mapId="1" xpath="/TFI-IZD-POD/IPK-GFI-IZD-POD_1000380/P1080119" xmlDataType="decimal"/>
    </xmlCellPr>
  </singleXmlCell>
  <singleXmlCell id="1481" r="P48" connectionId="0">
    <xmlCellPr id="1" uniqueName="P1082374">
      <xmlPr mapId="1" xpath="/TFI-IZD-POD/IPK-GFI-IZD-POD_1000380/P1082374" xmlDataType="decimal"/>
    </xmlCellPr>
  </singleXmlCell>
  <singleXmlCell id="1482" r="Q48" connectionId="0">
    <xmlCellPr id="1" uniqueName="P1082376">
      <xmlPr mapId="1" xpath="/TFI-IZD-POD/IPK-GFI-IZD-POD_1000380/P1082376" xmlDataType="decimal"/>
    </xmlCellPr>
  </singleXmlCell>
  <singleXmlCell id="1483" r="R48" connectionId="0">
    <xmlCellPr id="1" uniqueName="P1082378">
      <xmlPr mapId="1" xpath="/TFI-IZD-POD/IPK-GFI-IZD-POD_1000380/P1082378" xmlDataType="decimal"/>
    </xmlCellPr>
  </singleXmlCell>
  <singleXmlCell id="1484" r="S48" connectionId="0">
    <xmlCellPr id="1" uniqueName="P1082381">
      <xmlPr mapId="1" xpath="/TFI-IZD-POD/IPK-GFI-IZD-POD_1000380/P1082381" xmlDataType="decimal"/>
    </xmlCellPr>
  </singleXmlCell>
  <singleXmlCell id="1485" r="T48" connectionId="0">
    <xmlCellPr id="1" uniqueName="P1082312">
      <xmlPr mapId="1" xpath="/TFI-IZD-POD/IPK-GFI-IZD-POD_1000380/P1082312" xmlDataType="decimal"/>
    </xmlCellPr>
  </singleXmlCell>
  <singleXmlCell id="1486" r="U48" connectionId="0">
    <xmlCellPr id="1" uniqueName="P1082383">
      <xmlPr mapId="1" xpath="/TFI-IZD-POD/IPK-GFI-IZD-POD_1000380/P1082383" xmlDataType="decimal"/>
    </xmlCellPr>
  </singleXmlCell>
  <singleXmlCell id="1487" r="V48" connectionId="0">
    <xmlCellPr id="1" uniqueName="P1082385">
      <xmlPr mapId="1" xpath="/TFI-IZD-POD/IPK-GFI-IZD-POD_1000380/P1082385" xmlDataType="decimal"/>
    </xmlCellPr>
  </singleXmlCell>
  <singleXmlCell id="1488" r="W48" connectionId="0">
    <xmlCellPr id="1" uniqueName="P1082388">
      <xmlPr mapId="1" xpath="/TFI-IZD-POD/IPK-GFI-IZD-POD_1000380/P1082388" xmlDataType="decimal"/>
    </xmlCellPr>
  </singleXmlCell>
  <singleXmlCell id="1489" r="H49" connectionId="0">
    <xmlCellPr id="1" uniqueName="P1080120">
      <xmlPr mapId="1" xpath="/TFI-IZD-POD/IPK-GFI-IZD-POD_1000380/P1080120" xmlDataType="decimal"/>
    </xmlCellPr>
  </singleXmlCell>
  <singleXmlCell id="1490" r="I49" connectionId="0">
    <xmlCellPr id="1" uniqueName="P1080121">
      <xmlPr mapId="1" xpath="/TFI-IZD-POD/IPK-GFI-IZD-POD_1000380/P1080121" xmlDataType="decimal"/>
    </xmlCellPr>
  </singleXmlCell>
  <singleXmlCell id="1491" r="J49" connectionId="0">
    <xmlCellPr id="1" uniqueName="P1080122">
      <xmlPr mapId="1" xpath="/TFI-IZD-POD/IPK-GFI-IZD-POD_1000380/P1080122" xmlDataType="decimal"/>
    </xmlCellPr>
  </singleXmlCell>
  <singleXmlCell id="1492" r="K49" connectionId="0">
    <xmlCellPr id="1" uniqueName="P1080123">
      <xmlPr mapId="1" xpath="/TFI-IZD-POD/IPK-GFI-IZD-POD_1000380/P1080123" xmlDataType="decimal"/>
    </xmlCellPr>
  </singleXmlCell>
  <singleXmlCell id="1493" r="L49" connectionId="0">
    <xmlCellPr id="1" uniqueName="P1080124">
      <xmlPr mapId="1" xpath="/TFI-IZD-POD/IPK-GFI-IZD-POD_1000380/P1080124" xmlDataType="decimal"/>
    </xmlCellPr>
  </singleXmlCell>
  <singleXmlCell id="1494" r="M49" connectionId="0">
    <xmlCellPr id="1" uniqueName="P1080125">
      <xmlPr mapId="1" xpath="/TFI-IZD-POD/IPK-GFI-IZD-POD_1000380/P1080125" xmlDataType="decimal"/>
    </xmlCellPr>
  </singleXmlCell>
  <singleXmlCell id="1495" r="N49" connectionId="0">
    <xmlCellPr id="1" uniqueName="P1080126">
      <xmlPr mapId="1" xpath="/TFI-IZD-POD/IPK-GFI-IZD-POD_1000380/P1080126" xmlDataType="decimal"/>
    </xmlCellPr>
  </singleXmlCell>
  <singleXmlCell id="1496" r="O49" connectionId="0">
    <xmlCellPr id="1" uniqueName="P1080127">
      <xmlPr mapId="1" xpath="/TFI-IZD-POD/IPK-GFI-IZD-POD_1000380/P1080127" xmlDataType="decimal"/>
    </xmlCellPr>
  </singleXmlCell>
  <singleXmlCell id="1497" r="P49" connectionId="0">
    <xmlCellPr id="1" uniqueName="P1082390">
      <xmlPr mapId="1" xpath="/TFI-IZD-POD/IPK-GFI-IZD-POD_1000380/P1082390" xmlDataType="decimal"/>
    </xmlCellPr>
  </singleXmlCell>
  <singleXmlCell id="1498" r="Q49" connectionId="0">
    <xmlCellPr id="1" uniqueName="P1082392">
      <xmlPr mapId="1" xpath="/TFI-IZD-POD/IPK-GFI-IZD-POD_1000380/P1082392" xmlDataType="decimal"/>
    </xmlCellPr>
  </singleXmlCell>
  <singleXmlCell id="1499" r="R49" connectionId="0">
    <xmlCellPr id="1" uniqueName="P1082394">
      <xmlPr mapId="1" xpath="/TFI-IZD-POD/IPK-GFI-IZD-POD_1000380/P1082394" xmlDataType="decimal"/>
    </xmlCellPr>
  </singleXmlCell>
  <singleXmlCell id="1500" r="S49" connectionId="0">
    <xmlCellPr id="1" uniqueName="P1082396">
      <xmlPr mapId="1" xpath="/TFI-IZD-POD/IPK-GFI-IZD-POD_1000380/P1082396" xmlDataType="decimal"/>
    </xmlCellPr>
  </singleXmlCell>
  <singleXmlCell id="1501" r="T49" connectionId="0">
    <xmlCellPr id="1" uniqueName="P1082398">
      <xmlPr mapId="1" xpath="/TFI-IZD-POD/IPK-GFI-IZD-POD_1000380/P1082398" xmlDataType="decimal"/>
    </xmlCellPr>
  </singleXmlCell>
  <singleXmlCell id="1502" r="U49" connectionId="0">
    <xmlCellPr id="1" uniqueName="P1082314">
      <xmlPr mapId="1" xpath="/TFI-IZD-POD/IPK-GFI-IZD-POD_1000380/P1082314" xmlDataType="decimal"/>
    </xmlCellPr>
  </singleXmlCell>
  <singleXmlCell id="1503" r="V49" connectionId="0">
    <xmlCellPr id="1" uniqueName="P1082401">
      <xmlPr mapId="1" xpath="/TFI-IZD-POD/IPK-GFI-IZD-POD_1000380/P1082401" xmlDataType="decimal"/>
    </xmlCellPr>
  </singleXmlCell>
  <singleXmlCell id="1504" r="W49" connectionId="0">
    <xmlCellPr id="1" uniqueName="P1082403">
      <xmlPr mapId="1" xpath="/TFI-IZD-POD/IPK-GFI-IZD-POD_1000380/P1082403" xmlDataType="decimal"/>
    </xmlCellPr>
  </singleXmlCell>
  <singleXmlCell id="1537" r="H50" connectionId="0">
    <xmlCellPr id="1" uniqueName="P1080128">
      <xmlPr mapId="1" xpath="/TFI-IZD-POD/IPK-GFI-IZD-POD_1000380/P1080128" xmlDataType="decimal"/>
    </xmlCellPr>
  </singleXmlCell>
  <singleXmlCell id="1538" r="I50" connectionId="0">
    <xmlCellPr id="1" uniqueName="P1080129">
      <xmlPr mapId="1" xpath="/TFI-IZD-POD/IPK-GFI-IZD-POD_1000380/P1080129" xmlDataType="decimal"/>
    </xmlCellPr>
  </singleXmlCell>
  <singleXmlCell id="1539" r="J50" connectionId="0">
    <xmlCellPr id="1" uniqueName="P1080130">
      <xmlPr mapId="1" xpath="/TFI-IZD-POD/IPK-GFI-IZD-POD_1000380/P1080130" xmlDataType="decimal"/>
    </xmlCellPr>
  </singleXmlCell>
  <singleXmlCell id="1540" r="K50" connectionId="0">
    <xmlCellPr id="1" uniqueName="P1080131">
      <xmlPr mapId="1" xpath="/TFI-IZD-POD/IPK-GFI-IZD-POD_1000380/P1080131" xmlDataType="decimal"/>
    </xmlCellPr>
  </singleXmlCell>
  <singleXmlCell id="1541" r="L50" connectionId="0">
    <xmlCellPr id="1" uniqueName="P1080132">
      <xmlPr mapId="1" xpath="/TFI-IZD-POD/IPK-GFI-IZD-POD_1000380/P1080132" xmlDataType="decimal"/>
    </xmlCellPr>
  </singleXmlCell>
  <singleXmlCell id="1542" r="M50" connectionId="0">
    <xmlCellPr id="1" uniqueName="P1080133">
      <xmlPr mapId="1" xpath="/TFI-IZD-POD/IPK-GFI-IZD-POD_1000380/P1080133" xmlDataType="decimal"/>
    </xmlCellPr>
  </singleXmlCell>
  <singleXmlCell id="1543" r="N50" connectionId="0">
    <xmlCellPr id="1" uniqueName="P1080134">
      <xmlPr mapId="1" xpath="/TFI-IZD-POD/IPK-GFI-IZD-POD_1000380/P1080134" xmlDataType="decimal"/>
    </xmlCellPr>
  </singleXmlCell>
  <singleXmlCell id="1544" r="O50" connectionId="0">
    <xmlCellPr id="1" uniqueName="P1080135">
      <xmlPr mapId="1" xpath="/TFI-IZD-POD/IPK-GFI-IZD-POD_1000380/P1080135" xmlDataType="decimal"/>
    </xmlCellPr>
  </singleXmlCell>
  <singleXmlCell id="1545" r="P50" connectionId="0">
    <xmlCellPr id="1" uniqueName="P1082406">
      <xmlPr mapId="1" xpath="/TFI-IZD-POD/IPK-GFI-IZD-POD_1000380/P1082406" xmlDataType="decimal"/>
    </xmlCellPr>
  </singleXmlCell>
  <singleXmlCell id="1546" r="Q50" connectionId="0">
    <xmlCellPr id="1" uniqueName="P1082408">
      <xmlPr mapId="1" xpath="/TFI-IZD-POD/IPK-GFI-IZD-POD_1000380/P1082408" xmlDataType="decimal"/>
    </xmlCellPr>
  </singleXmlCell>
  <singleXmlCell id="1547" r="R50" connectionId="0">
    <xmlCellPr id="1" uniqueName="P1082410">
      <xmlPr mapId="1" xpath="/TFI-IZD-POD/IPK-GFI-IZD-POD_1000380/P1082410" xmlDataType="decimal"/>
    </xmlCellPr>
  </singleXmlCell>
  <singleXmlCell id="1548" r="S50" connectionId="0">
    <xmlCellPr id="1" uniqueName="P1082412">
      <xmlPr mapId="1" xpath="/TFI-IZD-POD/IPK-GFI-IZD-POD_1000380/P1082412" xmlDataType="decimal"/>
    </xmlCellPr>
  </singleXmlCell>
  <singleXmlCell id="1549" r="T50" connectionId="0">
    <xmlCellPr id="1" uniqueName="P1082415">
      <xmlPr mapId="1" xpath="/TFI-IZD-POD/IPK-GFI-IZD-POD_1000380/P1082415" xmlDataType="decimal"/>
    </xmlCellPr>
  </singleXmlCell>
  <singleXmlCell id="1550" r="U50" connectionId="0">
    <xmlCellPr id="1" uniqueName="P1082416">
      <xmlPr mapId="1" xpath="/TFI-IZD-POD/IPK-GFI-IZD-POD_1000380/P1082416" xmlDataType="decimal"/>
    </xmlCellPr>
  </singleXmlCell>
  <singleXmlCell id="1551" r="V50" connectionId="0">
    <xmlCellPr id="1" uniqueName="P1082317">
      <xmlPr mapId="1" xpath="/TFI-IZD-POD/IPK-GFI-IZD-POD_1000380/P1082317" xmlDataType="decimal"/>
    </xmlCellPr>
  </singleXmlCell>
  <singleXmlCell id="1552" r="W50" connectionId="0">
    <xmlCellPr id="1" uniqueName="P1082417">
      <xmlPr mapId="1" xpath="/TFI-IZD-POD/IPK-GFI-IZD-POD_1000380/P1082417" xmlDataType="decimal"/>
    </xmlCellPr>
  </singleXmlCell>
  <singleXmlCell id="1553" r="H51" connectionId="0">
    <xmlCellPr id="1" uniqueName="P1080136">
      <xmlPr mapId="1" xpath="/TFI-IZD-POD/IPK-GFI-IZD-POD_1000380/P1080136" xmlDataType="decimal"/>
    </xmlCellPr>
  </singleXmlCell>
  <singleXmlCell id="1554" r="I51" connectionId="0">
    <xmlCellPr id="1" uniqueName="P1080137">
      <xmlPr mapId="1" xpath="/TFI-IZD-POD/IPK-GFI-IZD-POD_1000380/P1080137" xmlDataType="decimal"/>
    </xmlCellPr>
  </singleXmlCell>
  <singleXmlCell id="1555" r="J51" connectionId="0">
    <xmlCellPr id="1" uniqueName="P1080138">
      <xmlPr mapId="1" xpath="/TFI-IZD-POD/IPK-GFI-IZD-POD_1000380/P1080138" xmlDataType="decimal"/>
    </xmlCellPr>
  </singleXmlCell>
  <singleXmlCell id="1556" r="K51" connectionId="0">
    <xmlCellPr id="1" uniqueName="P1080139">
      <xmlPr mapId="1" xpath="/TFI-IZD-POD/IPK-GFI-IZD-POD_1000380/P1080139" xmlDataType="decimal"/>
    </xmlCellPr>
  </singleXmlCell>
  <singleXmlCell id="1557" r="L51" connectionId="0">
    <xmlCellPr id="1" uniqueName="P1080140">
      <xmlPr mapId="1" xpath="/TFI-IZD-POD/IPK-GFI-IZD-POD_1000380/P1080140" xmlDataType="decimal"/>
    </xmlCellPr>
  </singleXmlCell>
  <singleXmlCell id="1558" r="M51" connectionId="0">
    <xmlCellPr id="1" uniqueName="P1080141">
      <xmlPr mapId="1" xpath="/TFI-IZD-POD/IPK-GFI-IZD-POD_1000380/P1080141" xmlDataType="decimal"/>
    </xmlCellPr>
  </singleXmlCell>
  <singleXmlCell id="1559" r="N51" connectionId="0">
    <xmlCellPr id="1" uniqueName="P1080142">
      <xmlPr mapId="1" xpath="/TFI-IZD-POD/IPK-GFI-IZD-POD_1000380/P1080142" xmlDataType="decimal"/>
    </xmlCellPr>
  </singleXmlCell>
  <singleXmlCell id="1560" r="O51" connectionId="0">
    <xmlCellPr id="1" uniqueName="P1080143">
      <xmlPr mapId="1" xpath="/TFI-IZD-POD/IPK-GFI-IZD-POD_1000380/P1080143" xmlDataType="decimal"/>
    </xmlCellPr>
  </singleXmlCell>
  <singleXmlCell id="1561" r="P51" connectionId="0">
    <xmlCellPr id="1" uniqueName="P1082418">
      <xmlPr mapId="1" xpath="/TFI-IZD-POD/IPK-GFI-IZD-POD_1000380/P1082418" xmlDataType="decimal"/>
    </xmlCellPr>
  </singleXmlCell>
  <singleXmlCell id="1562" r="Q51" connectionId="0">
    <xmlCellPr id="1" uniqueName="P1082419">
      <xmlPr mapId="1" xpath="/TFI-IZD-POD/IPK-GFI-IZD-POD_1000380/P1082419" xmlDataType="decimal"/>
    </xmlCellPr>
  </singleXmlCell>
  <singleXmlCell id="1563" r="R51" connectionId="0">
    <xmlCellPr id="1" uniqueName="P1082420">
      <xmlPr mapId="1" xpath="/TFI-IZD-POD/IPK-GFI-IZD-POD_1000380/P1082420" xmlDataType="decimal"/>
    </xmlCellPr>
  </singleXmlCell>
  <singleXmlCell id="1564" r="S51" connectionId="0">
    <xmlCellPr id="1" uniqueName="P1082422">
      <xmlPr mapId="1" xpath="/TFI-IZD-POD/IPK-GFI-IZD-POD_1000380/P1082422" xmlDataType="decimal"/>
    </xmlCellPr>
  </singleXmlCell>
  <singleXmlCell id="1565" r="T51" connectionId="0">
    <xmlCellPr id="1" uniqueName="P1082423">
      <xmlPr mapId="1" xpath="/TFI-IZD-POD/IPK-GFI-IZD-POD_1000380/P1082423" xmlDataType="decimal"/>
    </xmlCellPr>
  </singleXmlCell>
  <singleXmlCell id="1566" r="U51" connectionId="0">
    <xmlCellPr id="1" uniqueName="P1082425">
      <xmlPr mapId="1" xpath="/TFI-IZD-POD/IPK-GFI-IZD-POD_1000380/P1082425" xmlDataType="decimal"/>
    </xmlCellPr>
  </singleXmlCell>
  <singleXmlCell id="1567" r="V51" connectionId="0">
    <xmlCellPr id="1" uniqueName="P1082428">
      <xmlPr mapId="1" xpath="/TFI-IZD-POD/IPK-GFI-IZD-POD_1000380/P1082428" xmlDataType="decimal"/>
    </xmlCellPr>
  </singleXmlCell>
  <singleXmlCell id="1568" r="W51" connectionId="0">
    <xmlCellPr id="1" uniqueName="P1082320">
      <xmlPr mapId="1" xpath="/TFI-IZD-POD/IPK-GFI-IZD-POD_1000380/P1082320" xmlDataType="decimal"/>
    </xmlCellPr>
  </singleXmlCell>
  <singleXmlCell id="1569" r="H52" connectionId="0">
    <xmlCellPr id="1" uniqueName="P1080144">
      <xmlPr mapId="1" xpath="/TFI-IZD-POD/IPK-GFI-IZD-POD_1000380/P1080144" xmlDataType="decimal"/>
    </xmlCellPr>
  </singleXmlCell>
  <singleXmlCell id="1570" r="I52" connectionId="0">
    <xmlCellPr id="1" uniqueName="P1080145">
      <xmlPr mapId="1" xpath="/TFI-IZD-POD/IPK-GFI-IZD-POD_1000380/P1080145" xmlDataType="decimal"/>
    </xmlCellPr>
  </singleXmlCell>
  <singleXmlCell id="1571" r="J52" connectionId="0">
    <xmlCellPr id="1" uniqueName="P1080146">
      <xmlPr mapId="1" xpath="/TFI-IZD-POD/IPK-GFI-IZD-POD_1000380/P1080146" xmlDataType="decimal"/>
    </xmlCellPr>
  </singleXmlCell>
  <singleXmlCell id="1572" r="K52" connectionId="0">
    <xmlCellPr id="1" uniqueName="P1080147">
      <xmlPr mapId="1" xpath="/TFI-IZD-POD/IPK-GFI-IZD-POD_1000380/P1080147" xmlDataType="decimal"/>
    </xmlCellPr>
  </singleXmlCell>
  <singleXmlCell id="1573" r="L52" connectionId="0">
    <xmlCellPr id="1" uniqueName="P1080148">
      <xmlPr mapId="1" xpath="/TFI-IZD-POD/IPK-GFI-IZD-POD_1000380/P1080148" xmlDataType="decimal"/>
    </xmlCellPr>
  </singleXmlCell>
  <singleXmlCell id="1574" r="M52" connectionId="0">
    <xmlCellPr id="1" uniqueName="P1080149">
      <xmlPr mapId="1" xpath="/TFI-IZD-POD/IPK-GFI-IZD-POD_1000380/P1080149" xmlDataType="decimal"/>
    </xmlCellPr>
  </singleXmlCell>
  <singleXmlCell id="1575" r="N52" connectionId="0">
    <xmlCellPr id="1" uniqueName="P1080150">
      <xmlPr mapId="1" xpath="/TFI-IZD-POD/IPK-GFI-IZD-POD_1000380/P1080150" xmlDataType="decimal"/>
    </xmlCellPr>
  </singleXmlCell>
  <singleXmlCell id="1576" r="O52" connectionId="0">
    <xmlCellPr id="1" uniqueName="P1080397">
      <xmlPr mapId="1" xpath="/TFI-IZD-POD/IPK-GFI-IZD-POD_1000380/P1080397" xmlDataType="decimal"/>
    </xmlCellPr>
  </singleXmlCell>
  <singleXmlCell id="1577" r="P52" connectionId="0">
    <xmlCellPr id="1" uniqueName="P1082429">
      <xmlPr mapId="1" xpath="/TFI-IZD-POD/IPK-GFI-IZD-POD_1000380/P1082429" xmlDataType="decimal"/>
    </xmlCellPr>
  </singleXmlCell>
  <singleXmlCell id="1578" r="Q52" connectionId="0">
    <xmlCellPr id="1" uniqueName="P1082447">
      <xmlPr mapId="1" xpath="/TFI-IZD-POD/IPK-GFI-IZD-POD_1000380/P1082447" xmlDataType="decimal"/>
    </xmlCellPr>
  </singleXmlCell>
  <singleXmlCell id="1579" r="R52" connectionId="0">
    <xmlCellPr id="1" uniqueName="P1082450">
      <xmlPr mapId="1" xpath="/TFI-IZD-POD/IPK-GFI-IZD-POD_1000380/P1082450" xmlDataType="decimal"/>
    </xmlCellPr>
  </singleXmlCell>
  <singleXmlCell id="1580" r="S52" connectionId="0">
    <xmlCellPr id="1" uniqueName="P1082453">
      <xmlPr mapId="1" xpath="/TFI-IZD-POD/IPK-GFI-IZD-POD_1000380/P1082453" xmlDataType="decimal"/>
    </xmlCellPr>
  </singleXmlCell>
  <singleXmlCell id="1581" r="T52" connectionId="0">
    <xmlCellPr id="1" uniqueName="P1082455">
      <xmlPr mapId="1" xpath="/TFI-IZD-POD/IPK-GFI-IZD-POD_1000380/P1082455" xmlDataType="decimal"/>
    </xmlCellPr>
  </singleXmlCell>
  <singleXmlCell id="1582" r="U52" connectionId="0">
    <xmlCellPr id="1" uniqueName="P1082458">
      <xmlPr mapId="1" xpath="/TFI-IZD-POD/IPK-GFI-IZD-POD_1000380/P1082458" xmlDataType="decimal"/>
    </xmlCellPr>
  </singleXmlCell>
  <singleXmlCell id="1583" r="V52" connectionId="0">
    <xmlCellPr id="1" uniqueName="P1082460">
      <xmlPr mapId="1" xpath="/TFI-IZD-POD/IPK-GFI-IZD-POD_1000380/P1082460" xmlDataType="decimal"/>
    </xmlCellPr>
  </singleXmlCell>
  <singleXmlCell id="1584" r="W52" connectionId="0">
    <xmlCellPr id="1" uniqueName="P1082461">
      <xmlPr mapId="1" xpath="/TFI-IZD-POD/IPK-GFI-IZD-POD_1000380/P1082461" xmlDataType="decimal"/>
    </xmlCellPr>
  </singleXmlCell>
  <singleXmlCell id="1585" r="H53" connectionId="0">
    <xmlCellPr id="1" uniqueName="P1080398">
      <xmlPr mapId="1" xpath="/TFI-IZD-POD/IPK-GFI-IZD-POD_1000380/P1080398" xmlDataType="decimal"/>
    </xmlCellPr>
  </singleXmlCell>
  <singleXmlCell id="1586" r="I53" connectionId="0">
    <xmlCellPr id="1" uniqueName="P1080399">
      <xmlPr mapId="1" xpath="/TFI-IZD-POD/IPK-GFI-IZD-POD_1000380/P1080399" xmlDataType="decimal"/>
    </xmlCellPr>
  </singleXmlCell>
  <singleXmlCell id="1587" r="J53" connectionId="0">
    <xmlCellPr id="1" uniqueName="P1080586">
      <xmlPr mapId="1" xpath="/TFI-IZD-POD/IPK-GFI-IZD-POD_1000380/P1080586" xmlDataType="decimal"/>
    </xmlCellPr>
  </singleXmlCell>
  <singleXmlCell id="1588" r="K53" connectionId="0">
    <xmlCellPr id="1" uniqueName="P1080587">
      <xmlPr mapId="1" xpath="/TFI-IZD-POD/IPK-GFI-IZD-POD_1000380/P1080587" xmlDataType="decimal"/>
    </xmlCellPr>
  </singleXmlCell>
  <singleXmlCell id="1589" r="L53" connectionId="0">
    <xmlCellPr id="1" uniqueName="P1080588">
      <xmlPr mapId="1" xpath="/TFI-IZD-POD/IPK-GFI-IZD-POD_1000380/P1080588" xmlDataType="decimal"/>
    </xmlCellPr>
  </singleXmlCell>
  <singleXmlCell id="1590" r="M53" connectionId="0">
    <xmlCellPr id="1" uniqueName="P1080589">
      <xmlPr mapId="1" xpath="/TFI-IZD-POD/IPK-GFI-IZD-POD_1000380/P1080589" xmlDataType="decimal"/>
    </xmlCellPr>
  </singleXmlCell>
  <singleXmlCell id="1591" r="N53" connectionId="0">
    <xmlCellPr id="1" uniqueName="P1080590">
      <xmlPr mapId="1" xpath="/TFI-IZD-POD/IPK-GFI-IZD-POD_1000380/P1080590" xmlDataType="decimal"/>
    </xmlCellPr>
  </singleXmlCell>
  <singleXmlCell id="1592" r="O53" connectionId="0">
    <xmlCellPr id="1" uniqueName="P1080591">
      <xmlPr mapId="1" xpath="/TFI-IZD-POD/IPK-GFI-IZD-POD_1000380/P1080591" xmlDataType="decimal"/>
    </xmlCellPr>
  </singleXmlCell>
  <singleXmlCell id="1593" r="P53" connectionId="0">
    <xmlCellPr id="1" uniqueName="P1082462">
      <xmlPr mapId="1" xpath="/TFI-IZD-POD/IPK-GFI-IZD-POD_1000380/P1082462" xmlDataType="decimal"/>
    </xmlCellPr>
  </singleXmlCell>
  <singleXmlCell id="1594" r="Q53" connectionId="0">
    <xmlCellPr id="1" uniqueName="P1082430">
      <xmlPr mapId="1" xpath="/TFI-IZD-POD/IPK-GFI-IZD-POD_1000380/P1082430" xmlDataType="decimal"/>
    </xmlCellPr>
  </singleXmlCell>
  <singleXmlCell id="1595" r="R53" connectionId="0">
    <xmlCellPr id="1" uniqueName="P1082463">
      <xmlPr mapId="1" xpath="/TFI-IZD-POD/IPK-GFI-IZD-POD_1000380/P1082463" xmlDataType="decimal"/>
    </xmlCellPr>
  </singleXmlCell>
  <singleXmlCell id="1596" r="S53" connectionId="0">
    <xmlCellPr id="1" uniqueName="P1082464">
      <xmlPr mapId="1" xpath="/TFI-IZD-POD/IPK-GFI-IZD-POD_1000380/P1082464" xmlDataType="decimal"/>
    </xmlCellPr>
  </singleXmlCell>
  <singleXmlCell id="1597" r="T53" connectionId="0">
    <xmlCellPr id="1" uniqueName="P1082465">
      <xmlPr mapId="1" xpath="/TFI-IZD-POD/IPK-GFI-IZD-POD_1000380/P1082465" xmlDataType="decimal"/>
    </xmlCellPr>
  </singleXmlCell>
  <singleXmlCell id="1598" r="U53" connectionId="0">
    <xmlCellPr id="1" uniqueName="P1082466">
      <xmlPr mapId="1" xpath="/TFI-IZD-POD/IPK-GFI-IZD-POD_1000380/P1082466" xmlDataType="decimal"/>
    </xmlCellPr>
  </singleXmlCell>
  <singleXmlCell id="1599" r="V53" connectionId="0">
    <xmlCellPr id="1" uniqueName="P1082467">
      <xmlPr mapId="1" xpath="/TFI-IZD-POD/IPK-GFI-IZD-POD_1000380/P1082467" xmlDataType="decimal"/>
    </xmlCellPr>
  </singleXmlCell>
  <singleXmlCell id="1600" r="W53" connectionId="0">
    <xmlCellPr id="1" uniqueName="P1082468">
      <xmlPr mapId="1" xpath="/TFI-IZD-POD/IPK-GFI-IZD-POD_1000380/P1082468" xmlDataType="decimal"/>
    </xmlCellPr>
  </singleXmlCell>
  <singleXmlCell id="1601" r="H54" connectionId="0">
    <xmlCellPr id="1" uniqueName="P1080692">
      <xmlPr mapId="1" xpath="/TFI-IZD-POD/IPK-GFI-IZD-POD_1000380/P1080692" xmlDataType="decimal"/>
    </xmlCellPr>
  </singleXmlCell>
  <singleXmlCell id="1602" r="I54" connectionId="0">
    <xmlCellPr id="1" uniqueName="P1080693">
      <xmlPr mapId="1" xpath="/TFI-IZD-POD/IPK-GFI-IZD-POD_1000380/P1080693" xmlDataType="decimal"/>
    </xmlCellPr>
  </singleXmlCell>
  <singleXmlCell id="1603" r="J54" connectionId="0">
    <xmlCellPr id="1" uniqueName="P1080694">
      <xmlPr mapId="1" xpath="/TFI-IZD-POD/IPK-GFI-IZD-POD_1000380/P1080694" xmlDataType="decimal"/>
    </xmlCellPr>
  </singleXmlCell>
  <singleXmlCell id="1604" r="K54" connectionId="0">
    <xmlCellPr id="1" uniqueName="P1080779">
      <xmlPr mapId="1" xpath="/TFI-IZD-POD/IPK-GFI-IZD-POD_1000380/P1080779" xmlDataType="decimal"/>
    </xmlCellPr>
  </singleXmlCell>
  <singleXmlCell id="1605" r="L54" connectionId="0">
    <xmlCellPr id="1" uniqueName="P1080780">
      <xmlPr mapId="1" xpath="/TFI-IZD-POD/IPK-GFI-IZD-POD_1000380/P1080780" xmlDataType="decimal"/>
    </xmlCellPr>
  </singleXmlCell>
  <singleXmlCell id="1606" r="M54" connectionId="0">
    <xmlCellPr id="1" uniqueName="P1080781">
      <xmlPr mapId="1" xpath="/TFI-IZD-POD/IPK-GFI-IZD-POD_1000380/P1080781" xmlDataType="decimal"/>
    </xmlCellPr>
  </singleXmlCell>
  <singleXmlCell id="1607" r="N54" connectionId="0">
    <xmlCellPr id="1" uniqueName="P1080782">
      <xmlPr mapId="1" xpath="/TFI-IZD-POD/IPK-GFI-IZD-POD_1000380/P1080782" xmlDataType="decimal"/>
    </xmlCellPr>
  </singleXmlCell>
  <singleXmlCell id="1608" r="O54" connectionId="0">
    <xmlCellPr id="1" uniqueName="P1080783">
      <xmlPr mapId="1" xpath="/TFI-IZD-POD/IPK-GFI-IZD-POD_1000380/P1080783" xmlDataType="decimal"/>
    </xmlCellPr>
  </singleXmlCell>
  <singleXmlCell id="1609" r="P54" connectionId="0">
    <xmlCellPr id="1" uniqueName="P1082469">
      <xmlPr mapId="1" xpath="/TFI-IZD-POD/IPK-GFI-IZD-POD_1000380/P1082469" xmlDataType="decimal"/>
    </xmlCellPr>
  </singleXmlCell>
  <singleXmlCell id="1610" r="Q54" connectionId="0">
    <xmlCellPr id="1" uniqueName="P1082470">
      <xmlPr mapId="1" xpath="/TFI-IZD-POD/IPK-GFI-IZD-POD_1000380/P1082470" xmlDataType="decimal"/>
    </xmlCellPr>
  </singleXmlCell>
  <singleXmlCell id="1611" r="R54" connectionId="0">
    <xmlCellPr id="1" uniqueName="P1082433">
      <xmlPr mapId="1" xpath="/TFI-IZD-POD/IPK-GFI-IZD-POD_1000380/P1082433" xmlDataType="decimal"/>
    </xmlCellPr>
  </singleXmlCell>
  <singleXmlCell id="1612" r="S54" connectionId="0">
    <xmlCellPr id="1" uniqueName="P1082471">
      <xmlPr mapId="1" xpath="/TFI-IZD-POD/IPK-GFI-IZD-POD_1000380/P1082471" xmlDataType="decimal"/>
    </xmlCellPr>
  </singleXmlCell>
  <singleXmlCell id="1613" r="T54" connectionId="0">
    <xmlCellPr id="1" uniqueName="P1082472">
      <xmlPr mapId="1" xpath="/TFI-IZD-POD/IPK-GFI-IZD-POD_1000380/P1082472" xmlDataType="decimal"/>
    </xmlCellPr>
  </singleXmlCell>
  <singleXmlCell id="1614" r="U54" connectionId="0">
    <xmlCellPr id="1" uniqueName="P1082473">
      <xmlPr mapId="1" xpath="/TFI-IZD-POD/IPK-GFI-IZD-POD_1000380/P1082473" xmlDataType="decimal"/>
    </xmlCellPr>
  </singleXmlCell>
  <singleXmlCell id="1615" r="V54" connectionId="0">
    <xmlCellPr id="1" uniqueName="P1082474">
      <xmlPr mapId="1" xpath="/TFI-IZD-POD/IPK-GFI-IZD-POD_1000380/P1082474" xmlDataType="decimal"/>
    </xmlCellPr>
  </singleXmlCell>
  <singleXmlCell id="1616" r="W54" connectionId="0">
    <xmlCellPr id="1" uniqueName="P1082475">
      <xmlPr mapId="1" xpath="/TFI-IZD-POD/IPK-GFI-IZD-POD_1000380/P1082475" xmlDataType="decimal"/>
    </xmlCellPr>
  </singleXmlCell>
  <singleXmlCell id="1617" r="H55" connectionId="0">
    <xmlCellPr id="1" uniqueName="P1080784">
      <xmlPr mapId="1" xpath="/TFI-IZD-POD/IPK-GFI-IZD-POD_1000380/P1080784" xmlDataType="decimal"/>
    </xmlCellPr>
  </singleXmlCell>
  <singleXmlCell id="1618" r="I55" connectionId="0">
    <xmlCellPr id="1" uniqueName="P1080785">
      <xmlPr mapId="1" xpath="/TFI-IZD-POD/IPK-GFI-IZD-POD_1000380/P1080785" xmlDataType="decimal"/>
    </xmlCellPr>
  </singleXmlCell>
  <singleXmlCell id="1619" r="J55" connectionId="0">
    <xmlCellPr id="1" uniqueName="P1080786">
      <xmlPr mapId="1" xpath="/TFI-IZD-POD/IPK-GFI-IZD-POD_1000380/P1080786" xmlDataType="decimal"/>
    </xmlCellPr>
  </singleXmlCell>
  <singleXmlCell id="1620" r="K55" connectionId="0">
    <xmlCellPr id="1" uniqueName="P1081033">
      <xmlPr mapId="1" xpath="/TFI-IZD-POD/IPK-GFI-IZD-POD_1000380/P1081033" xmlDataType="decimal"/>
    </xmlCellPr>
  </singleXmlCell>
  <singleXmlCell id="1621" r="L55" connectionId="0">
    <xmlCellPr id="1" uniqueName="P1081034">
      <xmlPr mapId="1" xpath="/TFI-IZD-POD/IPK-GFI-IZD-POD_1000380/P1081034" xmlDataType="decimal"/>
    </xmlCellPr>
  </singleXmlCell>
  <singleXmlCell id="1622" r="M55" connectionId="0">
    <xmlCellPr id="1" uniqueName="P1081035">
      <xmlPr mapId="1" xpath="/TFI-IZD-POD/IPK-GFI-IZD-POD_1000380/P1081035" xmlDataType="decimal"/>
    </xmlCellPr>
  </singleXmlCell>
  <singleXmlCell id="1623" r="N55" connectionId="0">
    <xmlCellPr id="1" uniqueName="P1081222">
      <xmlPr mapId="1" xpath="/TFI-IZD-POD/IPK-GFI-IZD-POD_1000380/P1081222" xmlDataType="decimal"/>
    </xmlCellPr>
  </singleXmlCell>
  <singleXmlCell id="1624" r="O55" connectionId="0">
    <xmlCellPr id="1" uniqueName="P1081223">
      <xmlPr mapId="1" xpath="/TFI-IZD-POD/IPK-GFI-IZD-POD_1000380/P1081223" xmlDataType="decimal"/>
    </xmlCellPr>
  </singleXmlCell>
  <singleXmlCell id="1625" r="P55" connectionId="0">
    <xmlCellPr id="1" uniqueName="P1082477">
      <xmlPr mapId="1" xpath="/TFI-IZD-POD/IPK-GFI-IZD-POD_1000380/P1082477" xmlDataType="decimal"/>
    </xmlCellPr>
  </singleXmlCell>
  <singleXmlCell id="1626" r="Q55" connectionId="0">
    <xmlCellPr id="1" uniqueName="P1082480">
      <xmlPr mapId="1" xpath="/TFI-IZD-POD/IPK-GFI-IZD-POD_1000380/P1082480" xmlDataType="decimal"/>
    </xmlCellPr>
  </singleXmlCell>
  <singleXmlCell id="1627" r="R55" connectionId="0">
    <xmlCellPr id="1" uniqueName="P1082482">
      <xmlPr mapId="1" xpath="/TFI-IZD-POD/IPK-GFI-IZD-POD_1000380/P1082482" xmlDataType="decimal"/>
    </xmlCellPr>
  </singleXmlCell>
  <singleXmlCell id="1628" r="S55" connectionId="0">
    <xmlCellPr id="1" uniqueName="P1082435">
      <xmlPr mapId="1" xpath="/TFI-IZD-POD/IPK-GFI-IZD-POD_1000380/P1082435" xmlDataType="decimal"/>
    </xmlCellPr>
  </singleXmlCell>
  <singleXmlCell id="1629" r="T55" connectionId="0">
    <xmlCellPr id="1" uniqueName="P1082484">
      <xmlPr mapId="1" xpath="/TFI-IZD-POD/IPK-GFI-IZD-POD_1000380/P1082484" xmlDataType="decimal"/>
    </xmlCellPr>
  </singleXmlCell>
  <singleXmlCell id="1630" r="U55" connectionId="0">
    <xmlCellPr id="1" uniqueName="P1082487">
      <xmlPr mapId="1" xpath="/TFI-IZD-POD/IPK-GFI-IZD-POD_1000380/P1082487" xmlDataType="decimal"/>
    </xmlCellPr>
  </singleXmlCell>
  <singleXmlCell id="1631" r="V55" connectionId="0">
    <xmlCellPr id="1" uniqueName="P1082488">
      <xmlPr mapId="1" xpath="/TFI-IZD-POD/IPK-GFI-IZD-POD_1000380/P1082488" xmlDataType="decimal"/>
    </xmlCellPr>
  </singleXmlCell>
  <singleXmlCell id="1632" r="W55" connectionId="0">
    <xmlCellPr id="1" uniqueName="P1082490">
      <xmlPr mapId="1" xpath="/TFI-IZD-POD/IPK-GFI-IZD-POD_1000380/P1082490" xmlDataType="decimal"/>
    </xmlCellPr>
  </singleXmlCell>
  <singleXmlCell id="1633" r="H56" connectionId="0">
    <xmlCellPr id="1" uniqueName="P1081224">
      <xmlPr mapId="1" xpath="/TFI-IZD-POD/IPK-GFI-IZD-POD_1000380/P1081224" xmlDataType="decimal"/>
    </xmlCellPr>
  </singleXmlCell>
  <singleXmlCell id="1634" r="I56" connectionId="0">
    <xmlCellPr id="1" uniqueName="P1081225">
      <xmlPr mapId="1" xpath="/TFI-IZD-POD/IPK-GFI-IZD-POD_1000380/P1081225" xmlDataType="decimal"/>
    </xmlCellPr>
  </singleXmlCell>
  <singleXmlCell id="1635" r="J56" connectionId="0">
    <xmlCellPr id="1" uniqueName="P1081326">
      <xmlPr mapId="1" xpath="/TFI-IZD-POD/IPK-GFI-IZD-POD_1000380/P1081326" xmlDataType="decimal"/>
    </xmlCellPr>
  </singleXmlCell>
  <singleXmlCell id="1636" r="K56" connectionId="0">
    <xmlCellPr id="1" uniqueName="P1081327">
      <xmlPr mapId="1" xpath="/TFI-IZD-POD/IPK-GFI-IZD-POD_1000380/P1081327" xmlDataType="decimal"/>
    </xmlCellPr>
  </singleXmlCell>
  <singleXmlCell id="1637" r="L56" connectionId="0">
    <xmlCellPr id="1" uniqueName="P1081328">
      <xmlPr mapId="1" xpath="/TFI-IZD-POD/IPK-GFI-IZD-POD_1000380/P1081328" xmlDataType="decimal"/>
    </xmlCellPr>
  </singleXmlCell>
  <singleXmlCell id="1638" r="M56" connectionId="0">
    <xmlCellPr id="1" uniqueName="P1081413">
      <xmlPr mapId="1" xpath="/TFI-IZD-POD/IPK-GFI-IZD-POD_1000380/P1081413" xmlDataType="decimal"/>
    </xmlCellPr>
  </singleXmlCell>
  <singleXmlCell id="1639" r="N56" connectionId="0">
    <xmlCellPr id="1" uniqueName="P1081414">
      <xmlPr mapId="1" xpath="/TFI-IZD-POD/IPK-GFI-IZD-POD_1000380/P1081414" xmlDataType="decimal"/>
    </xmlCellPr>
  </singleXmlCell>
  <singleXmlCell id="1640" r="O56" connectionId="0">
    <xmlCellPr id="1" uniqueName="P1081415">
      <xmlPr mapId="1" xpath="/TFI-IZD-POD/IPK-GFI-IZD-POD_1000380/P1081415" xmlDataType="decimal"/>
    </xmlCellPr>
  </singleXmlCell>
  <singleXmlCell id="1641" r="P56" connectionId="0">
    <xmlCellPr id="1" uniqueName="P1082493">
      <xmlPr mapId="1" xpath="/TFI-IZD-POD/IPK-GFI-IZD-POD_1000380/P1082493" xmlDataType="decimal"/>
    </xmlCellPr>
  </singleXmlCell>
  <singleXmlCell id="1642" r="Q56" connectionId="0">
    <xmlCellPr id="1" uniqueName="P1082497">
      <xmlPr mapId="1" xpath="/TFI-IZD-POD/IPK-GFI-IZD-POD_1000380/P1082497" xmlDataType="decimal"/>
    </xmlCellPr>
  </singleXmlCell>
  <singleXmlCell id="1643" r="R56" connectionId="0">
    <xmlCellPr id="1" uniqueName="P1082498">
      <xmlPr mapId="1" xpath="/TFI-IZD-POD/IPK-GFI-IZD-POD_1000380/P1082498" xmlDataType="decimal"/>
    </xmlCellPr>
  </singleXmlCell>
  <singleXmlCell id="1644" r="S56" connectionId="0">
    <xmlCellPr id="1" uniqueName="P1082501">
      <xmlPr mapId="1" xpath="/TFI-IZD-POD/IPK-GFI-IZD-POD_1000380/P1082501" xmlDataType="decimal"/>
    </xmlCellPr>
  </singleXmlCell>
  <singleXmlCell id="1645" r="T56" connectionId="0">
    <xmlCellPr id="1" uniqueName="P1082437">
      <xmlPr mapId="1" xpath="/TFI-IZD-POD/IPK-GFI-IZD-POD_1000380/P1082437" xmlDataType="decimal"/>
    </xmlCellPr>
  </singleXmlCell>
  <singleXmlCell id="1646" r="U56" connectionId="0">
    <xmlCellPr id="1" uniqueName="P1082503">
      <xmlPr mapId="1" xpath="/TFI-IZD-POD/IPK-GFI-IZD-POD_1000380/P1082503" xmlDataType="decimal"/>
    </xmlCellPr>
  </singleXmlCell>
  <singleXmlCell id="1647" r="V56" connectionId="0">
    <xmlCellPr id="1" uniqueName="P1082505">
      <xmlPr mapId="1" xpath="/TFI-IZD-POD/IPK-GFI-IZD-POD_1000380/P1082505" xmlDataType="decimal"/>
    </xmlCellPr>
  </singleXmlCell>
  <singleXmlCell id="1648" r="W56" connectionId="0">
    <xmlCellPr id="1" uniqueName="P1082507">
      <xmlPr mapId="1" xpath="/TFI-IZD-POD/IPK-GFI-IZD-POD_1000380/P1082507" xmlDataType="decimal"/>
    </xmlCellPr>
  </singleXmlCell>
  <singleXmlCell id="1649" r="H57" connectionId="0">
    <xmlCellPr id="1" uniqueName="P1081416">
      <xmlPr mapId="1" xpath="/TFI-IZD-POD/IPK-GFI-IZD-POD_1000380/P1081416" xmlDataType="decimal"/>
    </xmlCellPr>
  </singleXmlCell>
  <singleXmlCell id="1650" r="I57" connectionId="0">
    <xmlCellPr id="1" uniqueName="P1081501">
      <xmlPr mapId="1" xpath="/TFI-IZD-POD/IPK-GFI-IZD-POD_1000380/P1081501" xmlDataType="decimal"/>
    </xmlCellPr>
  </singleXmlCell>
  <singleXmlCell id="1651" r="J57" connectionId="0">
    <xmlCellPr id="1" uniqueName="P1081502">
      <xmlPr mapId="1" xpath="/TFI-IZD-POD/IPK-GFI-IZD-POD_1000380/P1081502" xmlDataType="decimal"/>
    </xmlCellPr>
  </singleXmlCell>
  <singleXmlCell id="1652" r="K57" connectionId="0">
    <xmlCellPr id="1" uniqueName="P1081503">
      <xmlPr mapId="1" xpath="/TFI-IZD-POD/IPK-GFI-IZD-POD_1000380/P1081503" xmlDataType="decimal"/>
    </xmlCellPr>
  </singleXmlCell>
  <singleXmlCell id="1653" r="L57" connectionId="0">
    <xmlCellPr id="1" uniqueName="P1081504">
      <xmlPr mapId="1" xpath="/TFI-IZD-POD/IPK-GFI-IZD-POD_1000380/P1081504" xmlDataType="decimal"/>
    </xmlCellPr>
  </singleXmlCell>
  <singleXmlCell id="1654" r="M57" connectionId="0">
    <xmlCellPr id="1" uniqueName="P1081505">
      <xmlPr mapId="1" xpath="/TFI-IZD-POD/IPK-GFI-IZD-POD_1000380/P1081505" xmlDataType="decimal"/>
    </xmlCellPr>
  </singleXmlCell>
  <singleXmlCell id="1655" r="N57" connectionId="0">
    <xmlCellPr id="1" uniqueName="P1081506">
      <xmlPr mapId="1" xpath="/TFI-IZD-POD/IPK-GFI-IZD-POD_1000380/P1081506" xmlDataType="decimal"/>
    </xmlCellPr>
  </singleXmlCell>
  <singleXmlCell id="1656" r="O57" connectionId="0">
    <xmlCellPr id="1" uniqueName="P1081507">
      <xmlPr mapId="1" xpath="/TFI-IZD-POD/IPK-GFI-IZD-POD_1000380/P1081507" xmlDataType="decimal"/>
    </xmlCellPr>
  </singleXmlCell>
  <singleXmlCell id="1657" r="P57" connectionId="0">
    <xmlCellPr id="1" uniqueName="P1082510">
      <xmlPr mapId="1" xpath="/TFI-IZD-POD/IPK-GFI-IZD-POD_1000380/P1082510" xmlDataType="decimal"/>
    </xmlCellPr>
  </singleXmlCell>
  <singleXmlCell id="1658" r="Q57" connectionId="0">
    <xmlCellPr id="1" uniqueName="P1082512">
      <xmlPr mapId="1" xpath="/TFI-IZD-POD/IPK-GFI-IZD-POD_1000380/P1082512" xmlDataType="decimal"/>
    </xmlCellPr>
  </singleXmlCell>
  <singleXmlCell id="1659" r="R57" connectionId="0">
    <xmlCellPr id="1" uniqueName="P1082514">
      <xmlPr mapId="1" xpath="/TFI-IZD-POD/IPK-GFI-IZD-POD_1000380/P1082514" xmlDataType="decimal"/>
    </xmlCellPr>
  </singleXmlCell>
  <singleXmlCell id="1660" r="S57" connectionId="0">
    <xmlCellPr id="1" uniqueName="P1082516">
      <xmlPr mapId="1" xpath="/TFI-IZD-POD/IPK-GFI-IZD-POD_1000380/P1082516" xmlDataType="decimal"/>
    </xmlCellPr>
  </singleXmlCell>
  <singleXmlCell id="1661" r="T57" connectionId="0">
    <xmlCellPr id="1" uniqueName="P1082519">
      <xmlPr mapId="1" xpath="/TFI-IZD-POD/IPK-GFI-IZD-POD_1000380/P1082519" xmlDataType="decimal"/>
    </xmlCellPr>
  </singleXmlCell>
  <singleXmlCell id="1662" r="U57" connectionId="0">
    <xmlCellPr id="1" uniqueName="P1082440">
      <xmlPr mapId="1" xpath="/TFI-IZD-POD/IPK-GFI-IZD-POD_1000380/P1082440" xmlDataType="decimal"/>
    </xmlCellPr>
  </singleXmlCell>
  <singleXmlCell id="1663" r="V57" connectionId="0">
    <xmlCellPr id="1" uniqueName="P1082521">
      <xmlPr mapId="1" xpath="/TFI-IZD-POD/IPK-GFI-IZD-POD_1000380/P1082521" xmlDataType="decimal"/>
    </xmlCellPr>
  </singleXmlCell>
  <singleXmlCell id="1664" r="W57" connectionId="0">
    <xmlCellPr id="1" uniqueName="P1082523">
      <xmlPr mapId="1" xpath="/TFI-IZD-POD/IPK-GFI-IZD-POD_1000380/P1082523" xmlDataType="decimal"/>
    </xmlCellPr>
  </singleXmlCell>
  <singleXmlCell id="1665" r="H59" connectionId="0">
    <xmlCellPr id="1" uniqueName="P1081508">
      <xmlPr mapId="1" xpath="/TFI-IZD-POD/IPK-GFI-IZD-POD_1000380/P1081508" xmlDataType="decimal"/>
    </xmlCellPr>
  </singleXmlCell>
  <singleXmlCell id="1666" r="I59" connectionId="0">
    <xmlCellPr id="1" uniqueName="P1081509">
      <xmlPr mapId="1" xpath="/TFI-IZD-POD/IPK-GFI-IZD-POD_1000380/P1081509" xmlDataType="decimal"/>
    </xmlCellPr>
  </singleXmlCell>
  <singleXmlCell id="1667" r="J59" connectionId="0">
    <xmlCellPr id="1" uniqueName="P1081510">
      <xmlPr mapId="1" xpath="/TFI-IZD-POD/IPK-GFI-IZD-POD_1000380/P1081510" xmlDataType="decimal"/>
    </xmlCellPr>
  </singleXmlCell>
  <singleXmlCell id="1668" r="K59" connectionId="0">
    <xmlCellPr id="1" uniqueName="P1081511">
      <xmlPr mapId="1" xpath="/TFI-IZD-POD/IPK-GFI-IZD-POD_1000380/P1081511" xmlDataType="decimal"/>
    </xmlCellPr>
  </singleXmlCell>
  <singleXmlCell id="1669" r="L59" connectionId="0">
    <xmlCellPr id="1" uniqueName="P1081512">
      <xmlPr mapId="1" xpath="/TFI-IZD-POD/IPK-GFI-IZD-POD_1000380/P1081512" xmlDataType="decimal"/>
    </xmlCellPr>
  </singleXmlCell>
  <singleXmlCell id="1670" r="M59" connectionId="0">
    <xmlCellPr id="1" uniqueName="P1081513">
      <xmlPr mapId="1" xpath="/TFI-IZD-POD/IPK-GFI-IZD-POD_1000380/P1081513" xmlDataType="decimal"/>
    </xmlCellPr>
  </singleXmlCell>
  <singleXmlCell id="1671" r="N59" connectionId="0">
    <xmlCellPr id="1" uniqueName="P1081514">
      <xmlPr mapId="1" xpath="/TFI-IZD-POD/IPK-GFI-IZD-POD_1000380/P1081514" xmlDataType="decimal"/>
    </xmlCellPr>
  </singleXmlCell>
  <singleXmlCell id="1672" r="O59" connectionId="0">
    <xmlCellPr id="1" uniqueName="P1081515">
      <xmlPr mapId="1" xpath="/TFI-IZD-POD/IPK-GFI-IZD-POD_1000380/P1081515" xmlDataType="decimal"/>
    </xmlCellPr>
  </singleXmlCell>
  <singleXmlCell id="1673" r="P59" connectionId="0">
    <xmlCellPr id="1" uniqueName="P1082525">
      <xmlPr mapId="1" xpath="/TFI-IZD-POD/IPK-GFI-IZD-POD_1000380/P1082525" xmlDataType="decimal"/>
    </xmlCellPr>
  </singleXmlCell>
  <singleXmlCell id="1674" r="Q59" connectionId="0">
    <xmlCellPr id="1" uniqueName="P1082527">
      <xmlPr mapId="1" xpath="/TFI-IZD-POD/IPK-GFI-IZD-POD_1000380/P1082527" xmlDataType="decimal"/>
    </xmlCellPr>
  </singleXmlCell>
  <singleXmlCell id="1675" r="R59" connectionId="0">
    <xmlCellPr id="1" uniqueName="P1082528">
      <xmlPr mapId="1" xpath="/TFI-IZD-POD/IPK-GFI-IZD-POD_1000380/P1082528" xmlDataType="decimal"/>
    </xmlCellPr>
  </singleXmlCell>
  <singleXmlCell id="1676" r="S59" connectionId="0">
    <xmlCellPr id="1" uniqueName="P1082529">
      <xmlPr mapId="1" xpath="/TFI-IZD-POD/IPK-GFI-IZD-POD_1000380/P1082529" xmlDataType="decimal"/>
    </xmlCellPr>
  </singleXmlCell>
  <singleXmlCell id="1677" r="T59" connectionId="0">
    <xmlCellPr id="1" uniqueName="P1082530">
      <xmlPr mapId="1" xpath="/TFI-IZD-POD/IPK-GFI-IZD-POD_1000380/P1082530" xmlDataType="decimal"/>
    </xmlCellPr>
  </singleXmlCell>
  <singleXmlCell id="1678" r="U59" connectionId="0">
    <xmlCellPr id="1" uniqueName="P1082532">
      <xmlPr mapId="1" xpath="/TFI-IZD-POD/IPK-GFI-IZD-POD_1000380/P1082532" xmlDataType="decimal"/>
    </xmlCellPr>
  </singleXmlCell>
  <singleXmlCell id="1679" r="V59" connectionId="0">
    <xmlCellPr id="1" uniqueName="P1082442">
      <xmlPr mapId="1" xpath="/TFI-IZD-POD/IPK-GFI-IZD-POD_1000380/P1082442" xmlDataType="decimal"/>
    </xmlCellPr>
  </singleXmlCell>
  <singleXmlCell id="1680" r="W59" connectionId="0">
    <xmlCellPr id="1" uniqueName="P1082533">
      <xmlPr mapId="1" xpath="/TFI-IZD-POD/IPK-GFI-IZD-POD_1000380/P1082533" xmlDataType="decimal"/>
    </xmlCellPr>
  </singleXmlCell>
  <singleXmlCell id="1681" r="H60" connectionId="0">
    <xmlCellPr id="1" uniqueName="P1081516">
      <xmlPr mapId="1" xpath="/TFI-IZD-POD/IPK-GFI-IZD-POD_1000380/P1081516" xmlDataType="decimal"/>
    </xmlCellPr>
  </singleXmlCell>
  <singleXmlCell id="1682" r="I60" connectionId="0">
    <xmlCellPr id="1" uniqueName="P1081517">
      <xmlPr mapId="1" xpath="/TFI-IZD-POD/IPK-GFI-IZD-POD_1000380/P1081517" xmlDataType="decimal"/>
    </xmlCellPr>
  </singleXmlCell>
  <singleXmlCell id="1683" r="J60" connectionId="0">
    <xmlCellPr id="1" uniqueName="P1081518">
      <xmlPr mapId="1" xpath="/TFI-IZD-POD/IPK-GFI-IZD-POD_1000380/P1081518" xmlDataType="decimal"/>
    </xmlCellPr>
  </singleXmlCell>
  <singleXmlCell id="1684" r="K60" connectionId="0">
    <xmlCellPr id="1" uniqueName="P1081519">
      <xmlPr mapId="1" xpath="/TFI-IZD-POD/IPK-GFI-IZD-POD_1000380/P1081519" xmlDataType="decimal"/>
    </xmlCellPr>
  </singleXmlCell>
  <singleXmlCell id="1685" r="L60" connectionId="0">
    <xmlCellPr id="1" uniqueName="P1081520">
      <xmlPr mapId="1" xpath="/TFI-IZD-POD/IPK-GFI-IZD-POD_1000380/P1081520" xmlDataType="decimal"/>
    </xmlCellPr>
  </singleXmlCell>
  <singleXmlCell id="1686" r="M60" connectionId="0">
    <xmlCellPr id="1" uniqueName="P1081521">
      <xmlPr mapId="1" xpath="/TFI-IZD-POD/IPK-GFI-IZD-POD_1000380/P1081521" xmlDataType="decimal"/>
    </xmlCellPr>
  </singleXmlCell>
  <singleXmlCell id="1687" r="N60" connectionId="0">
    <xmlCellPr id="1" uniqueName="P1081522">
      <xmlPr mapId="1" xpath="/TFI-IZD-POD/IPK-GFI-IZD-POD_1000380/P1081522" xmlDataType="decimal"/>
    </xmlCellPr>
  </singleXmlCell>
  <singleXmlCell id="1688" r="O60" connectionId="0">
    <xmlCellPr id="1" uniqueName="P1081523">
      <xmlPr mapId="1" xpath="/TFI-IZD-POD/IPK-GFI-IZD-POD_1000380/P1081523" xmlDataType="decimal"/>
    </xmlCellPr>
  </singleXmlCell>
  <singleXmlCell id="1689" r="P60" connectionId="0">
    <xmlCellPr id="1" uniqueName="P1082550">
      <xmlPr mapId="1" xpath="/TFI-IZD-POD/IPK-GFI-IZD-POD_1000380/P1082550" xmlDataType="decimal"/>
    </xmlCellPr>
  </singleXmlCell>
  <singleXmlCell id="1690" r="Q60" connectionId="0">
    <xmlCellPr id="1" uniqueName="P1082552">
      <xmlPr mapId="1" xpath="/TFI-IZD-POD/IPK-GFI-IZD-POD_1000380/P1082552" xmlDataType="decimal"/>
    </xmlCellPr>
  </singleXmlCell>
  <singleXmlCell id="1691" r="R60" connectionId="0">
    <xmlCellPr id="1" uniqueName="P1082554">
      <xmlPr mapId="1" xpath="/TFI-IZD-POD/IPK-GFI-IZD-POD_1000380/P1082554" xmlDataType="decimal"/>
    </xmlCellPr>
  </singleXmlCell>
  <singleXmlCell id="1692" r="S60" connectionId="0">
    <xmlCellPr id="1" uniqueName="P1082558">
      <xmlPr mapId="1" xpath="/TFI-IZD-POD/IPK-GFI-IZD-POD_1000380/P1082558" xmlDataType="decimal"/>
    </xmlCellPr>
  </singleXmlCell>
  <singleXmlCell id="1693" r="T60" connectionId="0">
    <xmlCellPr id="1" uniqueName="P1082562">
      <xmlPr mapId="1" xpath="/TFI-IZD-POD/IPK-GFI-IZD-POD_1000380/P1082562" xmlDataType="decimal"/>
    </xmlCellPr>
  </singleXmlCell>
  <singleXmlCell id="1694" r="U60" connectionId="0">
    <xmlCellPr id="1" uniqueName="P1082564">
      <xmlPr mapId="1" xpath="/TFI-IZD-POD/IPK-GFI-IZD-POD_1000380/P1082564" xmlDataType="decimal"/>
    </xmlCellPr>
  </singleXmlCell>
  <singleXmlCell id="1695" r="V60" connectionId="0">
    <xmlCellPr id="1" uniqueName="P1082566">
      <xmlPr mapId="1" xpath="/TFI-IZD-POD/IPK-GFI-IZD-POD_1000380/P1082566" xmlDataType="decimal"/>
    </xmlCellPr>
  </singleXmlCell>
  <singleXmlCell id="1696" r="W60" connectionId="0">
    <xmlCellPr id="1" uniqueName="P1082445">
      <xmlPr mapId="1" xpath="/TFI-IZD-POD/IPK-GFI-IZD-POD_1000380/P1082445" xmlDataType="decimal"/>
    </xmlCellPr>
  </singleXmlCell>
  <singleXmlCell id="1697" r="H61" connectionId="0">
    <xmlCellPr id="1" uniqueName="P1081524">
      <xmlPr mapId="1" xpath="/TFI-IZD-POD/IPK-GFI-IZD-POD_1000380/P1081524" xmlDataType="decimal"/>
    </xmlCellPr>
  </singleXmlCell>
  <singleXmlCell id="1698" r="I61" connectionId="0">
    <xmlCellPr id="1" uniqueName="P1081525">
      <xmlPr mapId="1" xpath="/TFI-IZD-POD/IPK-GFI-IZD-POD_1000380/P1081525" xmlDataType="decimal"/>
    </xmlCellPr>
  </singleXmlCell>
  <singleXmlCell id="1699" r="J61" connectionId="0">
    <xmlCellPr id="1" uniqueName="P1081526">
      <xmlPr mapId="1" xpath="/TFI-IZD-POD/IPK-GFI-IZD-POD_1000380/P1081526" xmlDataType="decimal"/>
    </xmlCellPr>
  </singleXmlCell>
  <singleXmlCell id="1700" r="K61" connectionId="0">
    <xmlCellPr id="1" uniqueName="P1081527">
      <xmlPr mapId="1" xpath="/TFI-IZD-POD/IPK-GFI-IZD-POD_1000380/P1081527" xmlDataType="decimal"/>
    </xmlCellPr>
  </singleXmlCell>
  <singleXmlCell id="1701" r="L61" connectionId="0">
    <xmlCellPr id="1" uniqueName="P1081528">
      <xmlPr mapId="1" xpath="/TFI-IZD-POD/IPK-GFI-IZD-POD_1000380/P1081528" xmlDataType="decimal"/>
    </xmlCellPr>
  </singleXmlCell>
  <singleXmlCell id="1702" r="M61" connectionId="0">
    <xmlCellPr id="1" uniqueName="P1081529">
      <xmlPr mapId="1" xpath="/TFI-IZD-POD/IPK-GFI-IZD-POD_1000380/P1081529" xmlDataType="decimal"/>
    </xmlCellPr>
  </singleXmlCell>
  <singleXmlCell id="1703" r="N61" connectionId="0">
    <xmlCellPr id="1" uniqueName="P1081530">
      <xmlPr mapId="1" xpath="/TFI-IZD-POD/IPK-GFI-IZD-POD_1000380/P1081530" xmlDataType="decimal"/>
    </xmlCellPr>
  </singleXmlCell>
  <singleXmlCell id="1704" r="O61" connectionId="0">
    <xmlCellPr id="1" uniqueName="P1081531">
      <xmlPr mapId="1" xpath="/TFI-IZD-POD/IPK-GFI-IZD-POD_1000380/P1081531" xmlDataType="decimal"/>
    </xmlCellPr>
  </singleXmlCell>
  <singleXmlCell id="1705" r="P61" connectionId="0">
    <xmlCellPr id="1" uniqueName="P1082568">
      <xmlPr mapId="1" xpath="/TFI-IZD-POD/IPK-GFI-IZD-POD_1000380/P1082568" xmlDataType="decimal"/>
    </xmlCellPr>
  </singleXmlCell>
  <singleXmlCell id="1706" r="Q61" connectionId="0">
    <xmlCellPr id="1" uniqueName="P1082570">
      <xmlPr mapId="1" xpath="/TFI-IZD-POD/IPK-GFI-IZD-POD_1000380/P1082570" xmlDataType="decimal"/>
    </xmlCellPr>
  </singleXmlCell>
  <singleXmlCell id="1707" r="R61" connectionId="0">
    <xmlCellPr id="1" uniqueName="P1082573">
      <xmlPr mapId="1" xpath="/TFI-IZD-POD/IPK-GFI-IZD-POD_1000380/P1082573" xmlDataType="decimal"/>
    </xmlCellPr>
  </singleXmlCell>
  <singleXmlCell id="1708" r="S61" connectionId="0">
    <xmlCellPr id="1" uniqueName="P1082576">
      <xmlPr mapId="1" xpath="/TFI-IZD-POD/IPK-GFI-IZD-POD_1000380/P1082576" xmlDataType="decimal"/>
    </xmlCellPr>
  </singleXmlCell>
  <singleXmlCell id="1709" r="T61" connectionId="0">
    <xmlCellPr id="1" uniqueName="P1082578">
      <xmlPr mapId="1" xpath="/TFI-IZD-POD/IPK-GFI-IZD-POD_1000380/P1082578" xmlDataType="decimal"/>
    </xmlCellPr>
  </singleXmlCell>
  <singleXmlCell id="1710" r="U61" connectionId="0">
    <xmlCellPr id="1" uniqueName="P1082580">
      <xmlPr mapId="1" xpath="/TFI-IZD-POD/IPK-GFI-IZD-POD_1000380/P1082580" xmlDataType="decimal"/>
    </xmlCellPr>
  </singleXmlCell>
  <singleXmlCell id="1711" r="V61" connectionId="0">
    <xmlCellPr id="1" uniqueName="P1082582">
      <xmlPr mapId="1" xpath="/TFI-IZD-POD/IPK-GFI-IZD-POD_1000380/P1082582" xmlDataType="decimal"/>
    </xmlCellPr>
  </singleXmlCell>
  <singleXmlCell id="1712" r="W61" connectionId="0">
    <xmlCellPr id="1" uniqueName="P1082584">
      <xmlPr mapId="1" xpath="/TFI-IZD-POD/IPK-GFI-IZD-POD_1000380/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zoomScaleNormal="100" workbookViewId="0">
      <selection activeCell="E8" sqref="E8"/>
    </sheetView>
  </sheetViews>
  <sheetFormatPr defaultColWidth="9.140625" defaultRowHeight="15" x14ac:dyDescent="0.25"/>
  <cols>
    <col min="1" max="8" width="9.140625" style="72"/>
    <col min="9" max="9" width="15.28515625" style="72" customWidth="1"/>
    <col min="10" max="10" width="9.140625" style="72"/>
    <col min="11" max="13" width="9.140625" style="124"/>
    <col min="14" max="14" width="9.140625" style="122"/>
    <col min="15" max="20" width="9.140625" style="124"/>
    <col min="21" max="16384" width="9.140625" style="72"/>
  </cols>
  <sheetData>
    <row r="1" spans="1:20" ht="15.75" x14ac:dyDescent="0.25">
      <c r="A1" s="127" t="s">
        <v>391</v>
      </c>
      <c r="B1" s="128"/>
      <c r="C1" s="128"/>
      <c r="D1" s="70"/>
      <c r="E1" s="70"/>
      <c r="F1" s="70"/>
      <c r="G1" s="70"/>
      <c r="H1" s="70"/>
      <c r="I1" s="70"/>
      <c r="J1" s="71"/>
    </row>
    <row r="2" spans="1:20" ht="14.45" customHeight="1" x14ac:dyDescent="0.25">
      <c r="A2" s="129" t="s">
        <v>407</v>
      </c>
      <c r="B2" s="130"/>
      <c r="C2" s="130"/>
      <c r="D2" s="130"/>
      <c r="E2" s="130"/>
      <c r="F2" s="130"/>
      <c r="G2" s="130"/>
      <c r="H2" s="130"/>
      <c r="I2" s="130"/>
      <c r="J2" s="131"/>
      <c r="N2" s="122">
        <v>1</v>
      </c>
    </row>
    <row r="3" spans="1:20" x14ac:dyDescent="0.25">
      <c r="A3" s="73"/>
      <c r="B3" s="74"/>
      <c r="C3" s="74"/>
      <c r="D3" s="74"/>
      <c r="E3" s="74"/>
      <c r="F3" s="74"/>
      <c r="G3" s="74"/>
      <c r="H3" s="74"/>
      <c r="I3" s="74"/>
      <c r="J3" s="75"/>
      <c r="N3" s="122">
        <v>2</v>
      </c>
    </row>
    <row r="4" spans="1:20" ht="33.6" customHeight="1" x14ac:dyDescent="0.25">
      <c r="A4" s="132" t="s">
        <v>392</v>
      </c>
      <c r="B4" s="133"/>
      <c r="C4" s="133"/>
      <c r="D4" s="133"/>
      <c r="E4" s="134">
        <v>43466</v>
      </c>
      <c r="F4" s="135"/>
      <c r="G4" s="76" t="s">
        <v>0</v>
      </c>
      <c r="H4" s="134" t="s">
        <v>450</v>
      </c>
      <c r="I4" s="135"/>
      <c r="J4" s="77"/>
      <c r="N4" s="122">
        <v>3</v>
      </c>
    </row>
    <row r="5" spans="1:20" s="78" customFormat="1" ht="10.15" customHeight="1" x14ac:dyDescent="0.25">
      <c r="A5" s="136"/>
      <c r="B5" s="137"/>
      <c r="C5" s="137"/>
      <c r="D5" s="137"/>
      <c r="E5" s="137"/>
      <c r="F5" s="137"/>
      <c r="G5" s="137"/>
      <c r="H5" s="137"/>
      <c r="I5" s="137"/>
      <c r="J5" s="138"/>
      <c r="N5" s="123">
        <v>4</v>
      </c>
    </row>
    <row r="6" spans="1:20" ht="20.45" customHeight="1" x14ac:dyDescent="0.25">
      <c r="A6" s="79"/>
      <c r="B6" s="80" t="s">
        <v>415</v>
      </c>
      <c r="C6" s="81"/>
      <c r="D6" s="81"/>
      <c r="E6" s="87">
        <v>2019</v>
      </c>
      <c r="F6" s="82"/>
      <c r="G6" s="76"/>
      <c r="H6" s="82"/>
      <c r="I6" s="83"/>
      <c r="J6" s="84"/>
    </row>
    <row r="7" spans="1:20" s="86" customFormat="1" ht="10.9" customHeight="1" x14ac:dyDescent="0.25">
      <c r="A7" s="79"/>
      <c r="B7" s="81"/>
      <c r="C7" s="81"/>
      <c r="D7" s="81"/>
      <c r="E7" s="85"/>
      <c r="F7" s="85"/>
      <c r="G7" s="76"/>
      <c r="H7" s="82"/>
      <c r="I7" s="83"/>
      <c r="J7" s="84"/>
      <c r="K7" s="125"/>
      <c r="L7" s="125"/>
      <c r="M7" s="125"/>
      <c r="N7" s="126"/>
      <c r="O7" s="125"/>
      <c r="P7" s="125"/>
      <c r="Q7" s="125"/>
      <c r="R7" s="125"/>
      <c r="S7" s="125"/>
      <c r="T7" s="125"/>
    </row>
    <row r="8" spans="1:20" ht="20.45" customHeight="1" x14ac:dyDescent="0.25">
      <c r="A8" s="79"/>
      <c r="B8" s="80" t="s">
        <v>416</v>
      </c>
      <c r="C8" s="81"/>
      <c r="D8" s="81"/>
      <c r="E8" s="87">
        <v>4</v>
      </c>
      <c r="F8" s="82"/>
      <c r="G8" s="76"/>
      <c r="H8" s="82"/>
      <c r="I8" s="83"/>
      <c r="J8" s="84"/>
    </row>
    <row r="9" spans="1:20" s="86" customFormat="1" ht="10.9" customHeight="1" x14ac:dyDescent="0.25">
      <c r="A9" s="79"/>
      <c r="B9" s="81"/>
      <c r="C9" s="81"/>
      <c r="D9" s="81"/>
      <c r="E9" s="85"/>
      <c r="F9" s="85"/>
      <c r="G9" s="76"/>
      <c r="H9" s="85"/>
      <c r="I9" s="88"/>
      <c r="J9" s="84"/>
      <c r="K9" s="125"/>
      <c r="L9" s="125"/>
      <c r="M9" s="125"/>
      <c r="N9" s="126"/>
      <c r="O9" s="125"/>
      <c r="P9" s="125"/>
      <c r="Q9" s="125"/>
      <c r="R9" s="125"/>
      <c r="S9" s="125"/>
      <c r="T9" s="125"/>
    </row>
    <row r="10" spans="1:20" ht="37.9" customHeight="1" x14ac:dyDescent="0.25">
      <c r="A10" s="146" t="s">
        <v>417</v>
      </c>
      <c r="B10" s="147"/>
      <c r="C10" s="147"/>
      <c r="D10" s="147"/>
      <c r="E10" s="147"/>
      <c r="F10" s="147"/>
      <c r="G10" s="147"/>
      <c r="H10" s="147"/>
      <c r="I10" s="147"/>
      <c r="J10" s="89"/>
    </row>
    <row r="11" spans="1:20" ht="24.6" customHeight="1" x14ac:dyDescent="0.25">
      <c r="A11" s="148" t="s">
        <v>393</v>
      </c>
      <c r="B11" s="149"/>
      <c r="C11" s="141" t="s">
        <v>436</v>
      </c>
      <c r="D11" s="142"/>
      <c r="E11" s="90"/>
      <c r="F11" s="150" t="s">
        <v>418</v>
      </c>
      <c r="G11" s="140"/>
      <c r="H11" s="151"/>
      <c r="I11" s="152"/>
      <c r="J11" s="91"/>
    </row>
    <row r="12" spans="1:20" ht="14.45" customHeight="1" x14ac:dyDescent="0.25">
      <c r="A12" s="92"/>
      <c r="B12" s="93"/>
      <c r="C12" s="93"/>
      <c r="D12" s="93"/>
      <c r="E12" s="144"/>
      <c r="F12" s="144"/>
      <c r="G12" s="144"/>
      <c r="H12" s="144"/>
      <c r="I12" s="94"/>
      <c r="J12" s="91"/>
    </row>
    <row r="13" spans="1:20" ht="21" customHeight="1" x14ac:dyDescent="0.25">
      <c r="A13" s="139" t="s">
        <v>408</v>
      </c>
      <c r="B13" s="140"/>
      <c r="C13" s="141" t="s">
        <v>437</v>
      </c>
      <c r="D13" s="142"/>
      <c r="E13" s="143"/>
      <c r="F13" s="144"/>
      <c r="G13" s="144"/>
      <c r="H13" s="144"/>
      <c r="I13" s="94"/>
      <c r="J13" s="91"/>
    </row>
    <row r="14" spans="1:20" ht="10.9" customHeight="1" x14ac:dyDescent="0.25">
      <c r="A14" s="90"/>
      <c r="B14" s="94"/>
      <c r="C14" s="93"/>
      <c r="D14" s="93"/>
      <c r="E14" s="145"/>
      <c r="F14" s="145"/>
      <c r="G14" s="145"/>
      <c r="H14" s="145"/>
      <c r="I14" s="93"/>
      <c r="J14" s="95"/>
    </row>
    <row r="15" spans="1:20" ht="22.9" customHeight="1" x14ac:dyDescent="0.25">
      <c r="A15" s="139" t="s">
        <v>394</v>
      </c>
      <c r="B15" s="140"/>
      <c r="C15" s="141" t="s">
        <v>438</v>
      </c>
      <c r="D15" s="142"/>
      <c r="E15" s="159"/>
      <c r="F15" s="160"/>
      <c r="G15" s="96" t="s">
        <v>419</v>
      </c>
      <c r="H15" s="151"/>
      <c r="I15" s="152"/>
      <c r="J15" s="97"/>
    </row>
    <row r="16" spans="1:20" ht="10.9" customHeight="1" x14ac:dyDescent="0.25">
      <c r="A16" s="90"/>
      <c r="B16" s="94"/>
      <c r="C16" s="93"/>
      <c r="D16" s="93"/>
      <c r="E16" s="145"/>
      <c r="F16" s="145"/>
      <c r="G16" s="145"/>
      <c r="H16" s="145"/>
      <c r="I16" s="93"/>
      <c r="J16" s="95"/>
    </row>
    <row r="17" spans="1:10" ht="22.9" customHeight="1" x14ac:dyDescent="0.25">
      <c r="A17" s="98"/>
      <c r="B17" s="96" t="s">
        <v>420</v>
      </c>
      <c r="C17" s="141" t="s">
        <v>440</v>
      </c>
      <c r="D17" s="142"/>
      <c r="E17" s="99"/>
      <c r="F17" s="99"/>
      <c r="G17" s="99"/>
      <c r="H17" s="99"/>
      <c r="I17" s="99"/>
      <c r="J17" s="97"/>
    </row>
    <row r="18" spans="1:10" x14ac:dyDescent="0.25">
      <c r="A18" s="153"/>
      <c r="B18" s="154"/>
      <c r="C18" s="145"/>
      <c r="D18" s="145"/>
      <c r="E18" s="145"/>
      <c r="F18" s="145"/>
      <c r="G18" s="145"/>
      <c r="H18" s="145"/>
      <c r="I18" s="93"/>
      <c r="J18" s="95"/>
    </row>
    <row r="19" spans="1:10" x14ac:dyDescent="0.25">
      <c r="A19" s="148" t="s">
        <v>395</v>
      </c>
      <c r="B19" s="155"/>
      <c r="C19" s="156" t="s">
        <v>439</v>
      </c>
      <c r="D19" s="157"/>
      <c r="E19" s="157"/>
      <c r="F19" s="157"/>
      <c r="G19" s="157"/>
      <c r="H19" s="157"/>
      <c r="I19" s="157"/>
      <c r="J19" s="158"/>
    </row>
    <row r="20" spans="1:10" x14ac:dyDescent="0.25">
      <c r="A20" s="92"/>
      <c r="B20" s="93"/>
      <c r="C20" s="100"/>
      <c r="D20" s="93"/>
      <c r="E20" s="145"/>
      <c r="F20" s="145"/>
      <c r="G20" s="145"/>
      <c r="H20" s="145"/>
      <c r="I20" s="93"/>
      <c r="J20" s="95"/>
    </row>
    <row r="21" spans="1:10" x14ac:dyDescent="0.25">
      <c r="A21" s="148" t="s">
        <v>396</v>
      </c>
      <c r="B21" s="155"/>
      <c r="C21" s="151">
        <v>10000</v>
      </c>
      <c r="D21" s="152"/>
      <c r="E21" s="145"/>
      <c r="F21" s="145"/>
      <c r="G21" s="156" t="s">
        <v>441</v>
      </c>
      <c r="H21" s="157"/>
      <c r="I21" s="157"/>
      <c r="J21" s="158"/>
    </row>
    <row r="22" spans="1:10" x14ac:dyDescent="0.25">
      <c r="A22" s="92"/>
      <c r="B22" s="93"/>
      <c r="C22" s="93"/>
      <c r="D22" s="93"/>
      <c r="E22" s="145"/>
      <c r="F22" s="145"/>
      <c r="G22" s="145"/>
      <c r="H22" s="145"/>
      <c r="I22" s="93"/>
      <c r="J22" s="95"/>
    </row>
    <row r="23" spans="1:10" x14ac:dyDescent="0.25">
      <c r="A23" s="148" t="s">
        <v>397</v>
      </c>
      <c r="B23" s="155"/>
      <c r="C23" s="156" t="s">
        <v>442</v>
      </c>
      <c r="D23" s="157"/>
      <c r="E23" s="157"/>
      <c r="F23" s="157"/>
      <c r="G23" s="157"/>
      <c r="H23" s="157"/>
      <c r="I23" s="157"/>
      <c r="J23" s="158"/>
    </row>
    <row r="24" spans="1:10" x14ac:dyDescent="0.25">
      <c r="A24" s="92"/>
      <c r="B24" s="93"/>
      <c r="C24" s="93"/>
      <c r="D24" s="93"/>
      <c r="E24" s="145"/>
      <c r="F24" s="145"/>
      <c r="G24" s="145"/>
      <c r="H24" s="145"/>
      <c r="I24" s="93"/>
      <c r="J24" s="95"/>
    </row>
    <row r="25" spans="1:10" x14ac:dyDescent="0.25">
      <c r="A25" s="148" t="s">
        <v>398</v>
      </c>
      <c r="B25" s="155"/>
      <c r="C25" s="162" t="s">
        <v>443</v>
      </c>
      <c r="D25" s="163"/>
      <c r="E25" s="163"/>
      <c r="F25" s="163"/>
      <c r="G25" s="163"/>
      <c r="H25" s="163"/>
      <c r="I25" s="163"/>
      <c r="J25" s="164"/>
    </row>
    <row r="26" spans="1:10" x14ac:dyDescent="0.25">
      <c r="A26" s="92"/>
      <c r="B26" s="93"/>
      <c r="C26" s="100"/>
      <c r="D26" s="93"/>
      <c r="E26" s="145"/>
      <c r="F26" s="145"/>
      <c r="G26" s="145"/>
      <c r="H26" s="145"/>
      <c r="I26" s="93"/>
      <c r="J26" s="95"/>
    </row>
    <row r="27" spans="1:10" x14ac:dyDescent="0.25">
      <c r="A27" s="148" t="s">
        <v>399</v>
      </c>
      <c r="B27" s="155"/>
      <c r="C27" s="162" t="s">
        <v>444</v>
      </c>
      <c r="D27" s="163"/>
      <c r="E27" s="163"/>
      <c r="F27" s="163"/>
      <c r="G27" s="163"/>
      <c r="H27" s="163"/>
      <c r="I27" s="163"/>
      <c r="J27" s="164"/>
    </row>
    <row r="28" spans="1:10" ht="13.9" customHeight="1" x14ac:dyDescent="0.25">
      <c r="A28" s="92"/>
      <c r="B28" s="93"/>
      <c r="C28" s="100"/>
      <c r="D28" s="93"/>
      <c r="E28" s="145"/>
      <c r="F28" s="145"/>
      <c r="G28" s="145"/>
      <c r="H28" s="145"/>
      <c r="I28" s="93"/>
      <c r="J28" s="95"/>
    </row>
    <row r="29" spans="1:10" ht="22.9" customHeight="1" x14ac:dyDescent="0.25">
      <c r="A29" s="139" t="s">
        <v>409</v>
      </c>
      <c r="B29" s="155"/>
      <c r="C29" s="101">
        <v>0</v>
      </c>
      <c r="D29" s="102"/>
      <c r="E29" s="161"/>
      <c r="F29" s="161"/>
      <c r="G29" s="161"/>
      <c r="H29" s="161"/>
      <c r="I29" s="103"/>
      <c r="J29" s="104"/>
    </row>
    <row r="30" spans="1:10" x14ac:dyDescent="0.25">
      <c r="A30" s="92"/>
      <c r="B30" s="93"/>
      <c r="C30" s="93"/>
      <c r="D30" s="93"/>
      <c r="E30" s="145"/>
      <c r="F30" s="145"/>
      <c r="G30" s="145"/>
      <c r="H30" s="145"/>
      <c r="I30" s="103"/>
      <c r="J30" s="104"/>
    </row>
    <row r="31" spans="1:10" x14ac:dyDescent="0.25">
      <c r="A31" s="148" t="s">
        <v>400</v>
      </c>
      <c r="B31" s="155"/>
      <c r="C31" s="117" t="s">
        <v>422</v>
      </c>
      <c r="D31" s="165" t="s">
        <v>421</v>
      </c>
      <c r="E31" s="166"/>
      <c r="F31" s="166"/>
      <c r="G31" s="166"/>
      <c r="H31" s="105"/>
      <c r="I31" s="106" t="s">
        <v>422</v>
      </c>
      <c r="J31" s="107" t="s">
        <v>423</v>
      </c>
    </row>
    <row r="32" spans="1:10" x14ac:dyDescent="0.25">
      <c r="A32" s="148"/>
      <c r="B32" s="155"/>
      <c r="C32" s="108"/>
      <c r="D32" s="76"/>
      <c r="E32" s="160"/>
      <c r="F32" s="160"/>
      <c r="G32" s="160"/>
      <c r="H32" s="160"/>
      <c r="I32" s="103"/>
      <c r="J32" s="104"/>
    </row>
    <row r="33" spans="1:10" x14ac:dyDescent="0.25">
      <c r="A33" s="148" t="s">
        <v>410</v>
      </c>
      <c r="B33" s="155"/>
      <c r="C33" s="101" t="s">
        <v>425</v>
      </c>
      <c r="D33" s="165" t="s">
        <v>424</v>
      </c>
      <c r="E33" s="166"/>
      <c r="F33" s="166"/>
      <c r="G33" s="166"/>
      <c r="H33" s="99"/>
      <c r="I33" s="106" t="s">
        <v>425</v>
      </c>
      <c r="J33" s="107" t="s">
        <v>426</v>
      </c>
    </row>
    <row r="34" spans="1:10" x14ac:dyDescent="0.25">
      <c r="A34" s="92"/>
      <c r="B34" s="93"/>
      <c r="C34" s="93"/>
      <c r="D34" s="93"/>
      <c r="E34" s="145"/>
      <c r="F34" s="145"/>
      <c r="G34" s="145"/>
      <c r="H34" s="145"/>
      <c r="I34" s="93"/>
      <c r="J34" s="95"/>
    </row>
    <row r="35" spans="1:10" x14ac:dyDescent="0.25">
      <c r="A35" s="165" t="s">
        <v>411</v>
      </c>
      <c r="B35" s="166"/>
      <c r="C35" s="166"/>
      <c r="D35" s="166"/>
      <c r="E35" s="166" t="s">
        <v>401</v>
      </c>
      <c r="F35" s="166"/>
      <c r="G35" s="166"/>
      <c r="H35" s="166"/>
      <c r="I35" s="166"/>
      <c r="J35" s="109" t="s">
        <v>402</v>
      </c>
    </row>
    <row r="36" spans="1:10" x14ac:dyDescent="0.25">
      <c r="A36" s="92"/>
      <c r="B36" s="93"/>
      <c r="C36" s="93"/>
      <c r="D36" s="93"/>
      <c r="E36" s="145"/>
      <c r="F36" s="145"/>
      <c r="G36" s="145"/>
      <c r="H36" s="145"/>
      <c r="I36" s="93"/>
      <c r="J36" s="104"/>
    </row>
    <row r="37" spans="1:10" x14ac:dyDescent="0.25">
      <c r="A37" s="167"/>
      <c r="B37" s="168"/>
      <c r="C37" s="168"/>
      <c r="D37" s="168"/>
      <c r="E37" s="167"/>
      <c r="F37" s="168"/>
      <c r="G37" s="168"/>
      <c r="H37" s="168"/>
      <c r="I37" s="169"/>
      <c r="J37" s="110"/>
    </row>
    <row r="38" spans="1:10" x14ac:dyDescent="0.25">
      <c r="A38" s="92"/>
      <c r="B38" s="93"/>
      <c r="C38" s="100"/>
      <c r="D38" s="170"/>
      <c r="E38" s="170"/>
      <c r="F38" s="170"/>
      <c r="G38" s="170"/>
      <c r="H38" s="170"/>
      <c r="I38" s="170"/>
      <c r="J38" s="95"/>
    </row>
    <row r="39" spans="1:10" x14ac:dyDescent="0.25">
      <c r="A39" s="167"/>
      <c r="B39" s="168"/>
      <c r="C39" s="168"/>
      <c r="D39" s="169"/>
      <c r="E39" s="167"/>
      <c r="F39" s="168"/>
      <c r="G39" s="168"/>
      <c r="H39" s="168"/>
      <c r="I39" s="169"/>
      <c r="J39" s="101"/>
    </row>
    <row r="40" spans="1:10" x14ac:dyDescent="0.25">
      <c r="A40" s="92"/>
      <c r="B40" s="93"/>
      <c r="C40" s="100"/>
      <c r="D40" s="111"/>
      <c r="E40" s="170"/>
      <c r="F40" s="170"/>
      <c r="G40" s="170"/>
      <c r="H40" s="170"/>
      <c r="I40" s="94"/>
      <c r="J40" s="95"/>
    </row>
    <row r="41" spans="1:10" x14ac:dyDescent="0.25">
      <c r="A41" s="167"/>
      <c r="B41" s="168"/>
      <c r="C41" s="168"/>
      <c r="D41" s="169"/>
      <c r="E41" s="167"/>
      <c r="F41" s="168"/>
      <c r="G41" s="168"/>
      <c r="H41" s="168"/>
      <c r="I41" s="169"/>
      <c r="J41" s="101"/>
    </row>
    <row r="42" spans="1:10" x14ac:dyDescent="0.25">
      <c r="A42" s="92"/>
      <c r="B42" s="93"/>
      <c r="C42" s="100"/>
      <c r="D42" s="111"/>
      <c r="E42" s="170"/>
      <c r="F42" s="170"/>
      <c r="G42" s="170"/>
      <c r="H42" s="170"/>
      <c r="I42" s="94"/>
      <c r="J42" s="95"/>
    </row>
    <row r="43" spans="1:10" x14ac:dyDescent="0.25">
      <c r="A43" s="167"/>
      <c r="B43" s="168"/>
      <c r="C43" s="168"/>
      <c r="D43" s="169"/>
      <c r="E43" s="167"/>
      <c r="F43" s="168"/>
      <c r="G43" s="168"/>
      <c r="H43" s="168"/>
      <c r="I43" s="169"/>
      <c r="J43" s="101"/>
    </row>
    <row r="44" spans="1:10" x14ac:dyDescent="0.25">
      <c r="A44" s="112"/>
      <c r="B44" s="100"/>
      <c r="C44" s="171"/>
      <c r="D44" s="171"/>
      <c r="E44" s="145"/>
      <c r="F44" s="145"/>
      <c r="G44" s="171"/>
      <c r="H44" s="171"/>
      <c r="I44" s="171"/>
      <c r="J44" s="95"/>
    </row>
    <row r="45" spans="1:10" x14ac:dyDescent="0.25">
      <c r="A45" s="167"/>
      <c r="B45" s="168"/>
      <c r="C45" s="168"/>
      <c r="D45" s="169"/>
      <c r="E45" s="167"/>
      <c r="F45" s="168"/>
      <c r="G45" s="168"/>
      <c r="H45" s="168"/>
      <c r="I45" s="169"/>
      <c r="J45" s="101"/>
    </row>
    <row r="46" spans="1:10" x14ac:dyDescent="0.25">
      <c r="A46" s="112"/>
      <c r="B46" s="100"/>
      <c r="C46" s="100"/>
      <c r="D46" s="93"/>
      <c r="E46" s="172"/>
      <c r="F46" s="172"/>
      <c r="G46" s="171"/>
      <c r="H46" s="171"/>
      <c r="I46" s="93"/>
      <c r="J46" s="95"/>
    </row>
    <row r="47" spans="1:10" x14ac:dyDescent="0.25">
      <c r="A47" s="167"/>
      <c r="B47" s="168"/>
      <c r="C47" s="168"/>
      <c r="D47" s="169"/>
      <c r="E47" s="167"/>
      <c r="F47" s="168"/>
      <c r="G47" s="168"/>
      <c r="H47" s="168"/>
      <c r="I47" s="169"/>
      <c r="J47" s="101"/>
    </row>
    <row r="48" spans="1:10" x14ac:dyDescent="0.25">
      <c r="A48" s="112"/>
      <c r="B48" s="100"/>
      <c r="C48" s="100"/>
      <c r="D48" s="93"/>
      <c r="E48" s="145"/>
      <c r="F48" s="145"/>
      <c r="G48" s="171"/>
      <c r="H48" s="171"/>
      <c r="I48" s="93"/>
      <c r="J48" s="113" t="s">
        <v>427</v>
      </c>
    </row>
    <row r="49" spans="1:10" x14ac:dyDescent="0.25">
      <c r="A49" s="112"/>
      <c r="B49" s="100"/>
      <c r="C49" s="100"/>
      <c r="D49" s="93"/>
      <c r="E49" s="145"/>
      <c r="F49" s="145"/>
      <c r="G49" s="171"/>
      <c r="H49" s="171"/>
      <c r="I49" s="93"/>
      <c r="J49" s="113" t="s">
        <v>428</v>
      </c>
    </row>
    <row r="50" spans="1:10" ht="14.45" customHeight="1" x14ac:dyDescent="0.25">
      <c r="A50" s="139" t="s">
        <v>403</v>
      </c>
      <c r="B50" s="150"/>
      <c r="C50" s="151" t="s">
        <v>427</v>
      </c>
      <c r="D50" s="152"/>
      <c r="E50" s="177" t="s">
        <v>429</v>
      </c>
      <c r="F50" s="178"/>
      <c r="G50" s="156" t="s">
        <v>445</v>
      </c>
      <c r="H50" s="157"/>
      <c r="I50" s="157"/>
      <c r="J50" s="158"/>
    </row>
    <row r="51" spans="1:10" x14ac:dyDescent="0.25">
      <c r="A51" s="112"/>
      <c r="B51" s="100"/>
      <c r="C51" s="171"/>
      <c r="D51" s="171"/>
      <c r="E51" s="145"/>
      <c r="F51" s="145"/>
      <c r="G51" s="179" t="s">
        <v>430</v>
      </c>
      <c r="H51" s="179"/>
      <c r="I51" s="179"/>
      <c r="J51" s="84"/>
    </row>
    <row r="52" spans="1:10" ht="13.9" customHeight="1" x14ac:dyDescent="0.25">
      <c r="A52" s="139" t="s">
        <v>404</v>
      </c>
      <c r="B52" s="150"/>
      <c r="C52" s="156" t="s">
        <v>446</v>
      </c>
      <c r="D52" s="157"/>
      <c r="E52" s="157"/>
      <c r="F52" s="157"/>
      <c r="G52" s="157"/>
      <c r="H52" s="157"/>
      <c r="I52" s="157"/>
      <c r="J52" s="158"/>
    </row>
    <row r="53" spans="1:10" x14ac:dyDescent="0.25">
      <c r="A53" s="92"/>
      <c r="B53" s="93"/>
      <c r="C53" s="161" t="s">
        <v>405</v>
      </c>
      <c r="D53" s="161"/>
      <c r="E53" s="161"/>
      <c r="F53" s="161"/>
      <c r="G53" s="161"/>
      <c r="H53" s="161"/>
      <c r="I53" s="161"/>
      <c r="J53" s="95"/>
    </row>
    <row r="54" spans="1:10" x14ac:dyDescent="0.25">
      <c r="A54" s="139" t="s">
        <v>406</v>
      </c>
      <c r="B54" s="150"/>
      <c r="C54" s="173" t="s">
        <v>447</v>
      </c>
      <c r="D54" s="174"/>
      <c r="E54" s="175"/>
      <c r="F54" s="145"/>
      <c r="G54" s="145"/>
      <c r="H54" s="166"/>
      <c r="I54" s="166"/>
      <c r="J54" s="176"/>
    </row>
    <row r="55" spans="1:10" x14ac:dyDescent="0.25">
      <c r="A55" s="92"/>
      <c r="B55" s="93"/>
      <c r="C55" s="100"/>
      <c r="D55" s="93"/>
      <c r="E55" s="145"/>
      <c r="F55" s="145"/>
      <c r="G55" s="145"/>
      <c r="H55" s="145"/>
      <c r="I55" s="93"/>
      <c r="J55" s="95"/>
    </row>
    <row r="56" spans="1:10" ht="14.45" customHeight="1" x14ac:dyDescent="0.25">
      <c r="A56" s="139" t="s">
        <v>398</v>
      </c>
      <c r="B56" s="150"/>
      <c r="C56" s="180" t="s">
        <v>448</v>
      </c>
      <c r="D56" s="181"/>
      <c r="E56" s="181"/>
      <c r="F56" s="181"/>
      <c r="G56" s="181"/>
      <c r="H56" s="181"/>
      <c r="I56" s="181"/>
      <c r="J56" s="182"/>
    </row>
    <row r="57" spans="1:10" x14ac:dyDescent="0.25">
      <c r="A57" s="92"/>
      <c r="B57" s="93"/>
      <c r="C57" s="93"/>
      <c r="D57" s="93"/>
      <c r="E57" s="145"/>
      <c r="F57" s="145"/>
      <c r="G57" s="145"/>
      <c r="H57" s="145"/>
      <c r="I57" s="93"/>
      <c r="J57" s="95"/>
    </row>
    <row r="58" spans="1:10" x14ac:dyDescent="0.25">
      <c r="A58" s="139" t="s">
        <v>431</v>
      </c>
      <c r="B58" s="150"/>
      <c r="C58" s="180"/>
      <c r="D58" s="181"/>
      <c r="E58" s="181"/>
      <c r="F58" s="181"/>
      <c r="G58" s="181"/>
      <c r="H58" s="181"/>
      <c r="I58" s="181"/>
      <c r="J58" s="182"/>
    </row>
    <row r="59" spans="1:10" ht="14.45" customHeight="1" x14ac:dyDescent="0.25">
      <c r="A59" s="92"/>
      <c r="B59" s="93"/>
      <c r="C59" s="183" t="s">
        <v>432</v>
      </c>
      <c r="D59" s="183"/>
      <c r="E59" s="183"/>
      <c r="F59" s="183"/>
      <c r="G59" s="93"/>
      <c r="H59" s="93"/>
      <c r="I59" s="93"/>
      <c r="J59" s="95"/>
    </row>
    <row r="60" spans="1:10" x14ac:dyDescent="0.25">
      <c r="A60" s="139" t="s">
        <v>433</v>
      </c>
      <c r="B60" s="150"/>
      <c r="C60" s="180"/>
      <c r="D60" s="181"/>
      <c r="E60" s="181"/>
      <c r="F60" s="181"/>
      <c r="G60" s="181"/>
      <c r="H60" s="181"/>
      <c r="I60" s="181"/>
      <c r="J60" s="182"/>
    </row>
    <row r="61" spans="1:10" ht="14.45" customHeight="1" x14ac:dyDescent="0.25">
      <c r="A61" s="114"/>
      <c r="B61" s="115"/>
      <c r="C61" s="184" t="s">
        <v>434</v>
      </c>
      <c r="D61" s="184"/>
      <c r="E61" s="184"/>
      <c r="F61" s="184"/>
      <c r="G61" s="184"/>
      <c r="H61" s="115"/>
      <c r="I61" s="115"/>
      <c r="J61" s="116"/>
    </row>
    <row r="68" ht="27" customHeight="1" x14ac:dyDescent="0.25"/>
    <row r="72" ht="38.450000000000003" customHeight="1" x14ac:dyDescent="0.25"/>
  </sheetData>
  <sheetProtection algorithmName="SHA-512" hashValue="9Z6N2o3X+Hyzs0GI4CZ2uRpfhYpFk0gNLDi5AANKo3hs1e4A6eBwRBJM2xfei/52Rze5tavZsEjw703G4hXcsw==" saltValue="3Fdu/JeQZwGffp2Nk3a1wg==" spinCount="100000" sheet="1" objects="1" scenarios="1" formatCells="0" insertRows="0"/>
  <mergeCells count="122">
    <mergeCell ref="A58:B58"/>
    <mergeCell ref="C58:J58"/>
    <mergeCell ref="C59:F59"/>
    <mergeCell ref="A60:B60"/>
    <mergeCell ref="C60:J60"/>
    <mergeCell ref="C61:G61"/>
    <mergeCell ref="E55:F55"/>
    <mergeCell ref="G55:H55"/>
    <mergeCell ref="A56:B56"/>
    <mergeCell ref="C56:J56"/>
    <mergeCell ref="E57:F57"/>
    <mergeCell ref="G57:H57"/>
    <mergeCell ref="A52:B52"/>
    <mergeCell ref="C52:J52"/>
    <mergeCell ref="C53:I53"/>
    <mergeCell ref="A54:B54"/>
    <mergeCell ref="C54:E54"/>
    <mergeCell ref="F54:G54"/>
    <mergeCell ref="H54:J54"/>
    <mergeCell ref="A50:B50"/>
    <mergeCell ref="C50:D50"/>
    <mergeCell ref="E50:F50"/>
    <mergeCell ref="G50:J50"/>
    <mergeCell ref="C51:D51"/>
    <mergeCell ref="E51:F51"/>
    <mergeCell ref="G51:I51"/>
    <mergeCell ref="A47:D47"/>
    <mergeCell ref="E47:I47"/>
    <mergeCell ref="E48:F48"/>
    <mergeCell ref="G48:H48"/>
    <mergeCell ref="E49:F49"/>
    <mergeCell ref="G49:H49"/>
    <mergeCell ref="C44:D44"/>
    <mergeCell ref="E44:F44"/>
    <mergeCell ref="G44:I44"/>
    <mergeCell ref="A45:D45"/>
    <mergeCell ref="E45:I45"/>
    <mergeCell ref="E46:F46"/>
    <mergeCell ref="G46:H46"/>
    <mergeCell ref="A41:D41"/>
    <mergeCell ref="E41:I41"/>
    <mergeCell ref="E42:F42"/>
    <mergeCell ref="G42:H42"/>
    <mergeCell ref="A43:D43"/>
    <mergeCell ref="E43:I43"/>
    <mergeCell ref="A37:D37"/>
    <mergeCell ref="E37:I37"/>
    <mergeCell ref="D38:I38"/>
    <mergeCell ref="A39:D39"/>
    <mergeCell ref="E39:I39"/>
    <mergeCell ref="E40:F40"/>
    <mergeCell ref="G40:H40"/>
    <mergeCell ref="E34:F34"/>
    <mergeCell ref="G34:H34"/>
    <mergeCell ref="A35:D35"/>
    <mergeCell ref="E35:I35"/>
    <mergeCell ref="E36:F36"/>
    <mergeCell ref="G36:H36"/>
    <mergeCell ref="A31:B31"/>
    <mergeCell ref="D31:G31"/>
    <mergeCell ref="A32:B32"/>
    <mergeCell ref="E32:F32"/>
    <mergeCell ref="G32:H32"/>
    <mergeCell ref="A33:B33"/>
    <mergeCell ref="D33:G33"/>
    <mergeCell ref="E28:F28"/>
    <mergeCell ref="G28:H28"/>
    <mergeCell ref="A29:B29"/>
    <mergeCell ref="E29:F29"/>
    <mergeCell ref="G29:H29"/>
    <mergeCell ref="E30:F30"/>
    <mergeCell ref="G30:H30"/>
    <mergeCell ref="A25:B25"/>
    <mergeCell ref="C25:J25"/>
    <mergeCell ref="E26:F26"/>
    <mergeCell ref="G26:H26"/>
    <mergeCell ref="A27:B27"/>
    <mergeCell ref="C27:J27"/>
    <mergeCell ref="E22:F22"/>
    <mergeCell ref="G22:H22"/>
    <mergeCell ref="A23:B23"/>
    <mergeCell ref="C23:J23"/>
    <mergeCell ref="E24:F24"/>
    <mergeCell ref="G24:H24"/>
    <mergeCell ref="E20:F20"/>
    <mergeCell ref="G20:H20"/>
    <mergeCell ref="A21:B21"/>
    <mergeCell ref="C21:D21"/>
    <mergeCell ref="E21:F21"/>
    <mergeCell ref="G21:J21"/>
    <mergeCell ref="C17:D17"/>
    <mergeCell ref="A18:B18"/>
    <mergeCell ref="C18:D18"/>
    <mergeCell ref="E18:F18"/>
    <mergeCell ref="G18:H18"/>
    <mergeCell ref="A19:B19"/>
    <mergeCell ref="C19:J19"/>
    <mergeCell ref="A15:B15"/>
    <mergeCell ref="C15:D15"/>
    <mergeCell ref="E15:F15"/>
    <mergeCell ref="H15:I15"/>
    <mergeCell ref="E16:F16"/>
    <mergeCell ref="G16:H16"/>
    <mergeCell ref="E14:F14"/>
    <mergeCell ref="G14:H14"/>
    <mergeCell ref="A10:I10"/>
    <mergeCell ref="A11:B11"/>
    <mergeCell ref="C11:D11"/>
    <mergeCell ref="F11:G11"/>
    <mergeCell ref="H11:I11"/>
    <mergeCell ref="E12:F12"/>
    <mergeCell ref="G12:H12"/>
    <mergeCell ref="A1:C1"/>
    <mergeCell ref="A2:J2"/>
    <mergeCell ref="A4:D4"/>
    <mergeCell ref="E4:F4"/>
    <mergeCell ref="H4:I4"/>
    <mergeCell ref="A5:J5"/>
    <mergeCell ref="A13:B13"/>
    <mergeCell ref="C13:D13"/>
    <mergeCell ref="E13:F13"/>
    <mergeCell ref="G13:H13"/>
  </mergeCells>
  <dataValidations count="4">
    <dataValidation type="list" allowBlank="1" showInputMessage="1" showErrorMessage="1" sqref="C50:D50">
      <formula1>$J$48:$J$49</formula1>
    </dataValidation>
    <dataValidation type="list" allowBlank="1" showInputMessage="1" showErrorMessage="1" sqref="C33">
      <formula1>$I$33:$J$33</formula1>
    </dataValidation>
    <dataValidation type="list" allowBlank="1" showInputMessage="1" showErrorMessage="1" sqref="C31">
      <formula1>$I$31:$J$31</formula1>
    </dataValidation>
    <dataValidation type="list" allowBlank="1" showInputMessage="1" showErrorMessage="1" sqref="E8">
      <formula1>$N$2:$N$5</formula1>
    </dataValidation>
  </dataValidations>
  <pageMargins left="0.7" right="0.7" top="0.75" bottom="0.75" header="0.3" footer="0.3"/>
  <pageSetup paperSize="9" scale="74" orientation="portrait" r:id="rId1"/>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view="pageBreakPreview" topLeftCell="A64" zoomScale="110" zoomScaleNormal="100" zoomScaleSheetLayoutView="110" workbookViewId="0">
      <selection activeCell="I130" sqref="I130"/>
    </sheetView>
  </sheetViews>
  <sheetFormatPr defaultColWidth="8.85546875" defaultRowHeight="12.75" x14ac:dyDescent="0.2"/>
  <cols>
    <col min="1" max="7" width="8.85546875" style="11"/>
    <col min="8" max="9" width="16.42578125" style="35" customWidth="1"/>
    <col min="10" max="10" width="10.28515625" style="11" bestFit="1" customWidth="1"/>
    <col min="11" max="16384" width="8.85546875" style="11"/>
  </cols>
  <sheetData>
    <row r="1" spans="1:9" x14ac:dyDescent="0.2">
      <c r="A1" s="188" t="s">
        <v>1</v>
      </c>
      <c r="B1" s="189"/>
      <c r="C1" s="189"/>
      <c r="D1" s="189"/>
      <c r="E1" s="189"/>
      <c r="F1" s="189"/>
      <c r="G1" s="189"/>
      <c r="H1" s="189"/>
      <c r="I1" s="189"/>
    </row>
    <row r="2" spans="1:9" x14ac:dyDescent="0.2">
      <c r="A2" s="190" t="s">
        <v>451</v>
      </c>
      <c r="B2" s="191"/>
      <c r="C2" s="191"/>
      <c r="D2" s="191"/>
      <c r="E2" s="191"/>
      <c r="F2" s="191"/>
      <c r="G2" s="191"/>
      <c r="H2" s="191"/>
      <c r="I2" s="191"/>
    </row>
    <row r="3" spans="1:9" x14ac:dyDescent="0.2">
      <c r="A3" s="192" t="s">
        <v>355</v>
      </c>
      <c r="B3" s="193"/>
      <c r="C3" s="193"/>
      <c r="D3" s="193"/>
      <c r="E3" s="193"/>
      <c r="F3" s="193"/>
      <c r="G3" s="193"/>
      <c r="H3" s="193"/>
      <c r="I3" s="193"/>
    </row>
    <row r="4" spans="1:9" x14ac:dyDescent="0.2">
      <c r="A4" s="194" t="s">
        <v>435</v>
      </c>
      <c r="B4" s="195"/>
      <c r="C4" s="195"/>
      <c r="D4" s="195"/>
      <c r="E4" s="195"/>
      <c r="F4" s="195"/>
      <c r="G4" s="195"/>
      <c r="H4" s="195"/>
      <c r="I4" s="196"/>
    </row>
    <row r="5" spans="1:9" ht="45" x14ac:dyDescent="0.2">
      <c r="A5" s="199" t="s">
        <v>2</v>
      </c>
      <c r="B5" s="200"/>
      <c r="C5" s="200"/>
      <c r="D5" s="200"/>
      <c r="E5" s="200"/>
      <c r="F5" s="200"/>
      <c r="G5" s="12" t="s">
        <v>105</v>
      </c>
      <c r="H5" s="14" t="s">
        <v>372</v>
      </c>
      <c r="I5" s="14" t="s">
        <v>373</v>
      </c>
    </row>
    <row r="6" spans="1:9" x14ac:dyDescent="0.2">
      <c r="A6" s="197">
        <v>1</v>
      </c>
      <c r="B6" s="198"/>
      <c r="C6" s="198"/>
      <c r="D6" s="198"/>
      <c r="E6" s="198"/>
      <c r="F6" s="198"/>
      <c r="G6" s="13">
        <v>2</v>
      </c>
      <c r="H6" s="14">
        <v>3</v>
      </c>
      <c r="I6" s="14">
        <v>4</v>
      </c>
    </row>
    <row r="7" spans="1:9" x14ac:dyDescent="0.2">
      <c r="A7" s="201"/>
      <c r="B7" s="201"/>
      <c r="C7" s="201"/>
      <c r="D7" s="201"/>
      <c r="E7" s="201"/>
      <c r="F7" s="201"/>
      <c r="G7" s="201"/>
      <c r="H7" s="201"/>
      <c r="I7" s="201"/>
    </row>
    <row r="8" spans="1:9" ht="12.75" customHeight="1" x14ac:dyDescent="0.2">
      <c r="A8" s="202" t="s">
        <v>4</v>
      </c>
      <c r="B8" s="202"/>
      <c r="C8" s="202"/>
      <c r="D8" s="202"/>
      <c r="E8" s="202"/>
      <c r="F8" s="202"/>
      <c r="G8" s="15">
        <v>1</v>
      </c>
      <c r="H8" s="33">
        <v>0</v>
      </c>
      <c r="I8" s="33">
        <v>0</v>
      </c>
    </row>
    <row r="9" spans="1:9" ht="12.75" customHeight="1" x14ac:dyDescent="0.2">
      <c r="A9" s="187" t="s">
        <v>381</v>
      </c>
      <c r="B9" s="187"/>
      <c r="C9" s="187"/>
      <c r="D9" s="187"/>
      <c r="E9" s="187"/>
      <c r="F9" s="187"/>
      <c r="G9" s="16">
        <v>2</v>
      </c>
      <c r="H9" s="34">
        <f>H10+H17+H27+H38+H43</f>
        <v>82628</v>
      </c>
      <c r="I9" s="34">
        <f>I10+I17+I27+I38+I43</f>
        <v>20000</v>
      </c>
    </row>
    <row r="10" spans="1:9" ht="12.75" customHeight="1" x14ac:dyDescent="0.2">
      <c r="A10" s="186" t="s">
        <v>5</v>
      </c>
      <c r="B10" s="186"/>
      <c r="C10" s="186"/>
      <c r="D10" s="186"/>
      <c r="E10" s="186"/>
      <c r="F10" s="186"/>
      <c r="G10" s="16">
        <v>3</v>
      </c>
      <c r="H10" s="34">
        <f>H11+H12+H13+H14+H15+H16</f>
        <v>0</v>
      </c>
      <c r="I10" s="34">
        <f>I11+I12+I13+I14+I15+I16</f>
        <v>0</v>
      </c>
    </row>
    <row r="11" spans="1:9" ht="12.75" customHeight="1" x14ac:dyDescent="0.2">
      <c r="A11" s="185" t="s">
        <v>6</v>
      </c>
      <c r="B11" s="185"/>
      <c r="C11" s="185"/>
      <c r="D11" s="185"/>
      <c r="E11" s="185"/>
      <c r="F11" s="185"/>
      <c r="G11" s="15">
        <v>4</v>
      </c>
      <c r="H11" s="33">
        <v>0</v>
      </c>
      <c r="I11" s="33">
        <v>0</v>
      </c>
    </row>
    <row r="12" spans="1:9" ht="22.9" customHeight="1" x14ac:dyDescent="0.2">
      <c r="A12" s="185" t="s">
        <v>7</v>
      </c>
      <c r="B12" s="185"/>
      <c r="C12" s="185"/>
      <c r="D12" s="185"/>
      <c r="E12" s="185"/>
      <c r="F12" s="185"/>
      <c r="G12" s="15">
        <v>5</v>
      </c>
      <c r="H12" s="33">
        <v>0</v>
      </c>
      <c r="I12" s="33">
        <v>0</v>
      </c>
    </row>
    <row r="13" spans="1:9" ht="12.75" customHeight="1" x14ac:dyDescent="0.2">
      <c r="A13" s="185" t="s">
        <v>8</v>
      </c>
      <c r="B13" s="185"/>
      <c r="C13" s="185"/>
      <c r="D13" s="185"/>
      <c r="E13" s="185"/>
      <c r="F13" s="185"/>
      <c r="G13" s="15">
        <v>6</v>
      </c>
      <c r="H13" s="33">
        <v>0</v>
      </c>
      <c r="I13" s="33">
        <v>0</v>
      </c>
    </row>
    <row r="14" spans="1:9" ht="12.75" customHeight="1" x14ac:dyDescent="0.2">
      <c r="A14" s="185" t="s">
        <v>9</v>
      </c>
      <c r="B14" s="185"/>
      <c r="C14" s="185"/>
      <c r="D14" s="185"/>
      <c r="E14" s="185"/>
      <c r="F14" s="185"/>
      <c r="G14" s="15">
        <v>7</v>
      </c>
      <c r="H14" s="33">
        <v>0</v>
      </c>
      <c r="I14" s="33">
        <v>0</v>
      </c>
    </row>
    <row r="15" spans="1:9" ht="12.75" customHeight="1" x14ac:dyDescent="0.2">
      <c r="A15" s="185" t="s">
        <v>10</v>
      </c>
      <c r="B15" s="185"/>
      <c r="C15" s="185"/>
      <c r="D15" s="185"/>
      <c r="E15" s="185"/>
      <c r="F15" s="185"/>
      <c r="G15" s="15">
        <v>8</v>
      </c>
      <c r="H15" s="33">
        <v>0</v>
      </c>
      <c r="I15" s="33">
        <v>0</v>
      </c>
    </row>
    <row r="16" spans="1:9" ht="12.75" customHeight="1" x14ac:dyDescent="0.2">
      <c r="A16" s="185" t="s">
        <v>11</v>
      </c>
      <c r="B16" s="185"/>
      <c r="C16" s="185"/>
      <c r="D16" s="185"/>
      <c r="E16" s="185"/>
      <c r="F16" s="185"/>
      <c r="G16" s="15">
        <v>9</v>
      </c>
      <c r="H16" s="33">
        <v>0</v>
      </c>
      <c r="I16" s="33">
        <v>0</v>
      </c>
    </row>
    <row r="17" spans="1:9" ht="12.75" customHeight="1" x14ac:dyDescent="0.2">
      <c r="A17" s="186" t="s">
        <v>12</v>
      </c>
      <c r="B17" s="186"/>
      <c r="C17" s="186"/>
      <c r="D17" s="186"/>
      <c r="E17" s="186"/>
      <c r="F17" s="186"/>
      <c r="G17" s="16">
        <v>10</v>
      </c>
      <c r="H17" s="34">
        <f>H18+H19+H20+H21+H22+H23+H24+H25+H26</f>
        <v>0</v>
      </c>
      <c r="I17" s="34">
        <f>I18+I19+I20+I21+I22+I23+I24+I25+I26</f>
        <v>0</v>
      </c>
    </row>
    <row r="18" spans="1:9" ht="12.75" customHeight="1" x14ac:dyDescent="0.2">
      <c r="A18" s="185" t="s">
        <v>13</v>
      </c>
      <c r="B18" s="185"/>
      <c r="C18" s="185"/>
      <c r="D18" s="185"/>
      <c r="E18" s="185"/>
      <c r="F18" s="185"/>
      <c r="G18" s="15">
        <v>11</v>
      </c>
      <c r="H18" s="33">
        <v>0</v>
      </c>
      <c r="I18" s="33">
        <v>0</v>
      </c>
    </row>
    <row r="19" spans="1:9" ht="12.75" customHeight="1" x14ac:dyDescent="0.2">
      <c r="A19" s="185" t="s">
        <v>14</v>
      </c>
      <c r="B19" s="185"/>
      <c r="C19" s="185"/>
      <c r="D19" s="185"/>
      <c r="E19" s="185"/>
      <c r="F19" s="185"/>
      <c r="G19" s="15">
        <v>12</v>
      </c>
      <c r="H19" s="33">
        <v>0</v>
      </c>
      <c r="I19" s="33">
        <v>0</v>
      </c>
    </row>
    <row r="20" spans="1:9" ht="12.75" customHeight="1" x14ac:dyDescent="0.2">
      <c r="A20" s="185" t="s">
        <v>15</v>
      </c>
      <c r="B20" s="185"/>
      <c r="C20" s="185"/>
      <c r="D20" s="185"/>
      <c r="E20" s="185"/>
      <c r="F20" s="185"/>
      <c r="G20" s="15">
        <v>13</v>
      </c>
      <c r="H20" s="33">
        <v>0</v>
      </c>
      <c r="I20" s="33">
        <v>0</v>
      </c>
    </row>
    <row r="21" spans="1:9" ht="12.75" customHeight="1" x14ac:dyDescent="0.2">
      <c r="A21" s="185" t="s">
        <v>16</v>
      </c>
      <c r="B21" s="185"/>
      <c r="C21" s="185"/>
      <c r="D21" s="185"/>
      <c r="E21" s="185"/>
      <c r="F21" s="185"/>
      <c r="G21" s="15">
        <v>14</v>
      </c>
      <c r="H21" s="33">
        <v>0</v>
      </c>
      <c r="I21" s="33">
        <v>0</v>
      </c>
    </row>
    <row r="22" spans="1:9" ht="12.75" customHeight="1" x14ac:dyDescent="0.2">
      <c r="A22" s="185" t="s">
        <v>17</v>
      </c>
      <c r="B22" s="185"/>
      <c r="C22" s="185"/>
      <c r="D22" s="185"/>
      <c r="E22" s="185"/>
      <c r="F22" s="185"/>
      <c r="G22" s="15">
        <v>15</v>
      </c>
      <c r="H22" s="33">
        <v>0</v>
      </c>
      <c r="I22" s="33">
        <v>0</v>
      </c>
    </row>
    <row r="23" spans="1:9" ht="12.75" customHeight="1" x14ac:dyDescent="0.2">
      <c r="A23" s="185" t="s">
        <v>18</v>
      </c>
      <c r="B23" s="185"/>
      <c r="C23" s="185"/>
      <c r="D23" s="185"/>
      <c r="E23" s="185"/>
      <c r="F23" s="185"/>
      <c r="G23" s="15">
        <v>16</v>
      </c>
      <c r="H23" s="33">
        <v>0</v>
      </c>
      <c r="I23" s="33">
        <v>0</v>
      </c>
    </row>
    <row r="24" spans="1:9" ht="12.75" customHeight="1" x14ac:dyDescent="0.2">
      <c r="A24" s="185" t="s">
        <v>19</v>
      </c>
      <c r="B24" s="185"/>
      <c r="C24" s="185"/>
      <c r="D24" s="185"/>
      <c r="E24" s="185"/>
      <c r="F24" s="185"/>
      <c r="G24" s="15">
        <v>17</v>
      </c>
      <c r="H24" s="33">
        <v>0</v>
      </c>
      <c r="I24" s="33">
        <v>0</v>
      </c>
    </row>
    <row r="25" spans="1:9" ht="12.75" customHeight="1" x14ac:dyDescent="0.2">
      <c r="A25" s="185" t="s">
        <v>20</v>
      </c>
      <c r="B25" s="185"/>
      <c r="C25" s="185"/>
      <c r="D25" s="185"/>
      <c r="E25" s="185"/>
      <c r="F25" s="185"/>
      <c r="G25" s="15">
        <v>18</v>
      </c>
      <c r="H25" s="33">
        <v>0</v>
      </c>
      <c r="I25" s="33">
        <v>0</v>
      </c>
    </row>
    <row r="26" spans="1:9" ht="12.75" customHeight="1" x14ac:dyDescent="0.2">
      <c r="A26" s="185" t="s">
        <v>21</v>
      </c>
      <c r="B26" s="185"/>
      <c r="C26" s="185"/>
      <c r="D26" s="185"/>
      <c r="E26" s="185"/>
      <c r="F26" s="185"/>
      <c r="G26" s="15">
        <v>19</v>
      </c>
      <c r="H26" s="33">
        <v>0</v>
      </c>
      <c r="I26" s="33">
        <v>0</v>
      </c>
    </row>
    <row r="27" spans="1:9" ht="12.75" customHeight="1" x14ac:dyDescent="0.2">
      <c r="A27" s="186" t="s">
        <v>22</v>
      </c>
      <c r="B27" s="186"/>
      <c r="C27" s="186"/>
      <c r="D27" s="186"/>
      <c r="E27" s="186"/>
      <c r="F27" s="186"/>
      <c r="G27" s="16">
        <v>20</v>
      </c>
      <c r="H27" s="34">
        <f>SUM(H28:H37)</f>
        <v>82628</v>
      </c>
      <c r="I27" s="34">
        <f>SUM(I28:I37)</f>
        <v>20000</v>
      </c>
    </row>
    <row r="28" spans="1:9" ht="12.75" customHeight="1" x14ac:dyDescent="0.2">
      <c r="A28" s="185" t="s">
        <v>23</v>
      </c>
      <c r="B28" s="185"/>
      <c r="C28" s="185"/>
      <c r="D28" s="185"/>
      <c r="E28" s="185"/>
      <c r="F28" s="185"/>
      <c r="G28" s="15">
        <v>21</v>
      </c>
      <c r="H28" s="33">
        <v>20000</v>
      </c>
      <c r="I28" s="33">
        <v>20000</v>
      </c>
    </row>
    <row r="29" spans="1:9" ht="12.75" customHeight="1" x14ac:dyDescent="0.2">
      <c r="A29" s="185" t="s">
        <v>24</v>
      </c>
      <c r="B29" s="185"/>
      <c r="C29" s="185"/>
      <c r="D29" s="185"/>
      <c r="E29" s="185"/>
      <c r="F29" s="185"/>
      <c r="G29" s="15">
        <v>22</v>
      </c>
      <c r="H29" s="33">
        <v>62628</v>
      </c>
      <c r="I29" s="33">
        <v>0</v>
      </c>
    </row>
    <row r="30" spans="1:9" ht="12.75" customHeight="1" x14ac:dyDescent="0.2">
      <c r="A30" s="185" t="s">
        <v>25</v>
      </c>
      <c r="B30" s="185"/>
      <c r="C30" s="185"/>
      <c r="D30" s="185"/>
      <c r="E30" s="185"/>
      <c r="F30" s="185"/>
      <c r="G30" s="15">
        <v>23</v>
      </c>
      <c r="H30" s="33">
        <v>0</v>
      </c>
      <c r="I30" s="33">
        <v>0</v>
      </c>
    </row>
    <row r="31" spans="1:9" ht="24" customHeight="1" x14ac:dyDescent="0.2">
      <c r="A31" s="185" t="s">
        <v>26</v>
      </c>
      <c r="B31" s="185"/>
      <c r="C31" s="185"/>
      <c r="D31" s="185"/>
      <c r="E31" s="185"/>
      <c r="F31" s="185"/>
      <c r="G31" s="15">
        <v>24</v>
      </c>
      <c r="H31" s="33">
        <v>0</v>
      </c>
      <c r="I31" s="33">
        <v>0</v>
      </c>
    </row>
    <row r="32" spans="1:9" ht="23.45" customHeight="1" x14ac:dyDescent="0.2">
      <c r="A32" s="185" t="s">
        <v>27</v>
      </c>
      <c r="B32" s="185"/>
      <c r="C32" s="185"/>
      <c r="D32" s="185"/>
      <c r="E32" s="185"/>
      <c r="F32" s="185"/>
      <c r="G32" s="15">
        <v>25</v>
      </c>
      <c r="H32" s="33">
        <v>0</v>
      </c>
      <c r="I32" s="33">
        <v>0</v>
      </c>
    </row>
    <row r="33" spans="1:9" ht="21.6" customHeight="1" x14ac:dyDescent="0.2">
      <c r="A33" s="185" t="s">
        <v>28</v>
      </c>
      <c r="B33" s="185"/>
      <c r="C33" s="185"/>
      <c r="D33" s="185"/>
      <c r="E33" s="185"/>
      <c r="F33" s="185"/>
      <c r="G33" s="15">
        <v>26</v>
      </c>
      <c r="H33" s="33">
        <v>0</v>
      </c>
      <c r="I33" s="33">
        <v>0</v>
      </c>
    </row>
    <row r="34" spans="1:9" ht="12.75" customHeight="1" x14ac:dyDescent="0.2">
      <c r="A34" s="185" t="s">
        <v>29</v>
      </c>
      <c r="B34" s="185"/>
      <c r="C34" s="185"/>
      <c r="D34" s="185"/>
      <c r="E34" s="185"/>
      <c r="F34" s="185"/>
      <c r="G34" s="15">
        <v>27</v>
      </c>
      <c r="H34" s="33">
        <v>0</v>
      </c>
      <c r="I34" s="33">
        <v>0</v>
      </c>
    </row>
    <row r="35" spans="1:9" ht="12.75" customHeight="1" x14ac:dyDescent="0.2">
      <c r="A35" s="185" t="s">
        <v>30</v>
      </c>
      <c r="B35" s="185"/>
      <c r="C35" s="185"/>
      <c r="D35" s="185"/>
      <c r="E35" s="185"/>
      <c r="F35" s="185"/>
      <c r="G35" s="15">
        <v>28</v>
      </c>
      <c r="H35" s="33">
        <v>0</v>
      </c>
      <c r="I35" s="33">
        <v>0</v>
      </c>
    </row>
    <row r="36" spans="1:9" ht="12.75" customHeight="1" x14ac:dyDescent="0.2">
      <c r="A36" s="185" t="s">
        <v>31</v>
      </c>
      <c r="B36" s="185"/>
      <c r="C36" s="185"/>
      <c r="D36" s="185"/>
      <c r="E36" s="185"/>
      <c r="F36" s="185"/>
      <c r="G36" s="15">
        <v>29</v>
      </c>
      <c r="H36" s="33">
        <v>0</v>
      </c>
      <c r="I36" s="33">
        <v>0</v>
      </c>
    </row>
    <row r="37" spans="1:9" ht="12.75" customHeight="1" x14ac:dyDescent="0.2">
      <c r="A37" s="185" t="s">
        <v>32</v>
      </c>
      <c r="B37" s="185"/>
      <c r="C37" s="185"/>
      <c r="D37" s="185"/>
      <c r="E37" s="185"/>
      <c r="F37" s="185"/>
      <c r="G37" s="15">
        <v>30</v>
      </c>
      <c r="H37" s="33">
        <v>0</v>
      </c>
      <c r="I37" s="33">
        <v>0</v>
      </c>
    </row>
    <row r="38" spans="1:9" ht="12.75" customHeight="1" x14ac:dyDescent="0.2">
      <c r="A38" s="186" t="s">
        <v>33</v>
      </c>
      <c r="B38" s="186"/>
      <c r="C38" s="186"/>
      <c r="D38" s="186"/>
      <c r="E38" s="186"/>
      <c r="F38" s="186"/>
      <c r="G38" s="16">
        <v>31</v>
      </c>
      <c r="H38" s="34">
        <f>H39+H40+H41+H42</f>
        <v>0</v>
      </c>
      <c r="I38" s="34">
        <f>I39+I40+I41+I42</f>
        <v>0</v>
      </c>
    </row>
    <row r="39" spans="1:9" ht="12.75" customHeight="1" x14ac:dyDescent="0.2">
      <c r="A39" s="185" t="s">
        <v>34</v>
      </c>
      <c r="B39" s="185"/>
      <c r="C39" s="185"/>
      <c r="D39" s="185"/>
      <c r="E39" s="185"/>
      <c r="F39" s="185"/>
      <c r="G39" s="15">
        <v>32</v>
      </c>
      <c r="H39" s="33">
        <v>0</v>
      </c>
      <c r="I39" s="33">
        <v>0</v>
      </c>
    </row>
    <row r="40" spans="1:9" ht="12.75" customHeight="1" x14ac:dyDescent="0.2">
      <c r="A40" s="185" t="s">
        <v>35</v>
      </c>
      <c r="B40" s="185"/>
      <c r="C40" s="185"/>
      <c r="D40" s="185"/>
      <c r="E40" s="185"/>
      <c r="F40" s="185"/>
      <c r="G40" s="15">
        <v>33</v>
      </c>
      <c r="H40" s="33">
        <v>0</v>
      </c>
      <c r="I40" s="33">
        <v>0</v>
      </c>
    </row>
    <row r="41" spans="1:9" ht="12.75" customHeight="1" x14ac:dyDescent="0.2">
      <c r="A41" s="185" t="s">
        <v>36</v>
      </c>
      <c r="B41" s="185"/>
      <c r="C41" s="185"/>
      <c r="D41" s="185"/>
      <c r="E41" s="185"/>
      <c r="F41" s="185"/>
      <c r="G41" s="15">
        <v>34</v>
      </c>
      <c r="H41" s="33">
        <v>0</v>
      </c>
      <c r="I41" s="33">
        <v>0</v>
      </c>
    </row>
    <row r="42" spans="1:9" ht="12.75" customHeight="1" x14ac:dyDescent="0.2">
      <c r="A42" s="185" t="s">
        <v>37</v>
      </c>
      <c r="B42" s="185"/>
      <c r="C42" s="185"/>
      <c r="D42" s="185"/>
      <c r="E42" s="185"/>
      <c r="F42" s="185"/>
      <c r="G42" s="15">
        <v>35</v>
      </c>
      <c r="H42" s="33">
        <v>0</v>
      </c>
      <c r="I42" s="33">
        <v>0</v>
      </c>
    </row>
    <row r="43" spans="1:9" ht="12.75" customHeight="1" x14ac:dyDescent="0.2">
      <c r="A43" s="185" t="s">
        <v>38</v>
      </c>
      <c r="B43" s="185"/>
      <c r="C43" s="185"/>
      <c r="D43" s="185"/>
      <c r="E43" s="185"/>
      <c r="F43" s="185"/>
      <c r="G43" s="15">
        <v>36</v>
      </c>
      <c r="H43" s="33">
        <v>0</v>
      </c>
      <c r="I43" s="33">
        <v>0</v>
      </c>
    </row>
    <row r="44" spans="1:9" ht="12.75" customHeight="1" x14ac:dyDescent="0.2">
      <c r="A44" s="187" t="s">
        <v>382</v>
      </c>
      <c r="B44" s="187"/>
      <c r="C44" s="187"/>
      <c r="D44" s="187"/>
      <c r="E44" s="187"/>
      <c r="F44" s="187"/>
      <c r="G44" s="16">
        <v>37</v>
      </c>
      <c r="H44" s="34">
        <f>H45+H53+H60+H70</f>
        <v>22329370</v>
      </c>
      <c r="I44" s="34">
        <f>I45+I53+I60+I70</f>
        <v>15661805</v>
      </c>
    </row>
    <row r="45" spans="1:9" ht="12.75" customHeight="1" x14ac:dyDescent="0.2">
      <c r="A45" s="186" t="s">
        <v>39</v>
      </c>
      <c r="B45" s="186"/>
      <c r="C45" s="186"/>
      <c r="D45" s="186"/>
      <c r="E45" s="186"/>
      <c r="F45" s="186"/>
      <c r="G45" s="16">
        <v>38</v>
      </c>
      <c r="H45" s="34">
        <f>SUM(H46:H52)</f>
        <v>21565961</v>
      </c>
      <c r="I45" s="34">
        <f>SUM(I46:I52)</f>
        <v>14926169</v>
      </c>
    </row>
    <row r="46" spans="1:9" ht="12.75" customHeight="1" x14ac:dyDescent="0.2">
      <c r="A46" s="185" t="s">
        <v>40</v>
      </c>
      <c r="B46" s="185"/>
      <c r="C46" s="185"/>
      <c r="D46" s="185"/>
      <c r="E46" s="185"/>
      <c r="F46" s="185"/>
      <c r="G46" s="15">
        <v>39</v>
      </c>
      <c r="H46" s="33">
        <v>0</v>
      </c>
      <c r="I46" s="33">
        <v>0</v>
      </c>
    </row>
    <row r="47" spans="1:9" ht="12.75" customHeight="1" x14ac:dyDescent="0.2">
      <c r="A47" s="185" t="s">
        <v>41</v>
      </c>
      <c r="B47" s="185"/>
      <c r="C47" s="185"/>
      <c r="D47" s="185"/>
      <c r="E47" s="185"/>
      <c r="F47" s="185"/>
      <c r="G47" s="15">
        <v>40</v>
      </c>
      <c r="H47" s="33">
        <v>0</v>
      </c>
      <c r="I47" s="33">
        <v>0</v>
      </c>
    </row>
    <row r="48" spans="1:9" ht="12.75" customHeight="1" x14ac:dyDescent="0.2">
      <c r="A48" s="185" t="s">
        <v>42</v>
      </c>
      <c r="B48" s="185"/>
      <c r="C48" s="185"/>
      <c r="D48" s="185"/>
      <c r="E48" s="185"/>
      <c r="F48" s="185"/>
      <c r="G48" s="15">
        <v>41</v>
      </c>
      <c r="H48" s="33">
        <v>0</v>
      </c>
      <c r="I48" s="33">
        <v>0</v>
      </c>
    </row>
    <row r="49" spans="1:9" ht="12.75" customHeight="1" x14ac:dyDescent="0.2">
      <c r="A49" s="185" t="s">
        <v>43</v>
      </c>
      <c r="B49" s="185"/>
      <c r="C49" s="185"/>
      <c r="D49" s="185"/>
      <c r="E49" s="185"/>
      <c r="F49" s="185"/>
      <c r="G49" s="15">
        <v>42</v>
      </c>
      <c r="H49" s="33">
        <v>0</v>
      </c>
      <c r="I49" s="33">
        <v>0</v>
      </c>
    </row>
    <row r="50" spans="1:9" ht="12.75" customHeight="1" x14ac:dyDescent="0.2">
      <c r="A50" s="185" t="s">
        <v>44</v>
      </c>
      <c r="B50" s="185"/>
      <c r="C50" s="185"/>
      <c r="D50" s="185"/>
      <c r="E50" s="185"/>
      <c r="F50" s="185"/>
      <c r="G50" s="15">
        <v>43</v>
      </c>
      <c r="H50" s="33">
        <v>0</v>
      </c>
      <c r="I50" s="33">
        <v>0</v>
      </c>
    </row>
    <row r="51" spans="1:9" ht="12.75" customHeight="1" x14ac:dyDescent="0.2">
      <c r="A51" s="185" t="s">
        <v>45</v>
      </c>
      <c r="B51" s="185"/>
      <c r="C51" s="185"/>
      <c r="D51" s="185"/>
      <c r="E51" s="185"/>
      <c r="F51" s="185"/>
      <c r="G51" s="15">
        <v>44</v>
      </c>
      <c r="H51" s="33">
        <v>21565961</v>
      </c>
      <c r="I51" s="33">
        <v>14926169</v>
      </c>
    </row>
    <row r="52" spans="1:9" ht="12.75" customHeight="1" x14ac:dyDescent="0.2">
      <c r="A52" s="185" t="s">
        <v>46</v>
      </c>
      <c r="B52" s="185"/>
      <c r="C52" s="185"/>
      <c r="D52" s="185"/>
      <c r="E52" s="185"/>
      <c r="F52" s="185"/>
      <c r="G52" s="15">
        <v>45</v>
      </c>
      <c r="H52" s="33">
        <v>0</v>
      </c>
      <c r="I52" s="33">
        <v>0</v>
      </c>
    </row>
    <row r="53" spans="1:9" ht="12.75" customHeight="1" x14ac:dyDescent="0.2">
      <c r="A53" s="186" t="s">
        <v>47</v>
      </c>
      <c r="B53" s="186"/>
      <c r="C53" s="186"/>
      <c r="D53" s="186"/>
      <c r="E53" s="186"/>
      <c r="F53" s="186"/>
      <c r="G53" s="16">
        <v>46</v>
      </c>
      <c r="H53" s="34">
        <f>SUM(H54:H59)</f>
        <v>763409</v>
      </c>
      <c r="I53" s="34">
        <f>SUM(I54:I59)</f>
        <v>735636</v>
      </c>
    </row>
    <row r="54" spans="1:9" ht="12.75" customHeight="1" x14ac:dyDescent="0.2">
      <c r="A54" s="185" t="s">
        <v>48</v>
      </c>
      <c r="B54" s="185"/>
      <c r="C54" s="185"/>
      <c r="D54" s="185"/>
      <c r="E54" s="185"/>
      <c r="F54" s="185"/>
      <c r="G54" s="15">
        <v>47</v>
      </c>
      <c r="H54" s="33">
        <v>763409</v>
      </c>
      <c r="I54" s="33">
        <v>735636</v>
      </c>
    </row>
    <row r="55" spans="1:9" ht="12.75" customHeight="1" x14ac:dyDescent="0.2">
      <c r="A55" s="185" t="s">
        <v>49</v>
      </c>
      <c r="B55" s="185"/>
      <c r="C55" s="185"/>
      <c r="D55" s="185"/>
      <c r="E55" s="185"/>
      <c r="F55" s="185"/>
      <c r="G55" s="15">
        <v>48</v>
      </c>
      <c r="H55" s="33">
        <v>0</v>
      </c>
      <c r="I55" s="33">
        <v>0</v>
      </c>
    </row>
    <row r="56" spans="1:9" ht="12.75" customHeight="1" x14ac:dyDescent="0.2">
      <c r="A56" s="185" t="s">
        <v>50</v>
      </c>
      <c r="B56" s="185"/>
      <c r="C56" s="185"/>
      <c r="D56" s="185"/>
      <c r="E56" s="185"/>
      <c r="F56" s="185"/>
      <c r="G56" s="15">
        <v>49</v>
      </c>
      <c r="H56" s="33">
        <v>0</v>
      </c>
      <c r="I56" s="33">
        <v>0</v>
      </c>
    </row>
    <row r="57" spans="1:9" ht="12.75" customHeight="1" x14ac:dyDescent="0.2">
      <c r="A57" s="185" t="s">
        <v>51</v>
      </c>
      <c r="B57" s="185"/>
      <c r="C57" s="185"/>
      <c r="D57" s="185"/>
      <c r="E57" s="185"/>
      <c r="F57" s="185"/>
      <c r="G57" s="15">
        <v>50</v>
      </c>
      <c r="H57" s="33">
        <v>0</v>
      </c>
      <c r="I57" s="33">
        <v>0</v>
      </c>
    </row>
    <row r="58" spans="1:9" ht="12.75" customHeight="1" x14ac:dyDescent="0.2">
      <c r="A58" s="185" t="s">
        <v>52</v>
      </c>
      <c r="B58" s="185"/>
      <c r="C58" s="185"/>
      <c r="D58" s="185"/>
      <c r="E58" s="185"/>
      <c r="F58" s="185"/>
      <c r="G58" s="15">
        <v>51</v>
      </c>
      <c r="H58" s="33">
        <v>0</v>
      </c>
      <c r="I58" s="33">
        <v>0</v>
      </c>
    </row>
    <row r="59" spans="1:9" ht="12.75" customHeight="1" x14ac:dyDescent="0.2">
      <c r="A59" s="185" t="s">
        <v>53</v>
      </c>
      <c r="B59" s="185"/>
      <c r="C59" s="185"/>
      <c r="D59" s="185"/>
      <c r="E59" s="185"/>
      <c r="F59" s="185"/>
      <c r="G59" s="15">
        <v>52</v>
      </c>
      <c r="H59" s="33">
        <v>0</v>
      </c>
      <c r="I59" s="33">
        <v>0</v>
      </c>
    </row>
    <row r="60" spans="1:9" ht="12.75" customHeight="1" x14ac:dyDescent="0.2">
      <c r="A60" s="186" t="s">
        <v>54</v>
      </c>
      <c r="B60" s="186"/>
      <c r="C60" s="186"/>
      <c r="D60" s="186"/>
      <c r="E60" s="186"/>
      <c r="F60" s="186"/>
      <c r="G60" s="16">
        <v>53</v>
      </c>
      <c r="H60" s="34">
        <f>SUM(H61:H69)</f>
        <v>0</v>
      </c>
      <c r="I60" s="34">
        <f>SUM(I61:I69)</f>
        <v>0</v>
      </c>
    </row>
    <row r="61" spans="1:9" ht="12.75" customHeight="1" x14ac:dyDescent="0.2">
      <c r="A61" s="185" t="s">
        <v>23</v>
      </c>
      <c r="B61" s="185"/>
      <c r="C61" s="185"/>
      <c r="D61" s="185"/>
      <c r="E61" s="185"/>
      <c r="F61" s="185"/>
      <c r="G61" s="15">
        <v>54</v>
      </c>
      <c r="H61" s="33">
        <v>0</v>
      </c>
      <c r="I61" s="33">
        <v>0</v>
      </c>
    </row>
    <row r="62" spans="1:9" ht="27.6" customHeight="1" x14ac:dyDescent="0.2">
      <c r="A62" s="185" t="s">
        <v>24</v>
      </c>
      <c r="B62" s="185"/>
      <c r="C62" s="185"/>
      <c r="D62" s="185"/>
      <c r="E62" s="185"/>
      <c r="F62" s="185"/>
      <c r="G62" s="15">
        <v>55</v>
      </c>
      <c r="H62" s="33">
        <v>0</v>
      </c>
      <c r="I62" s="33">
        <v>0</v>
      </c>
    </row>
    <row r="63" spans="1:9" ht="12.75" customHeight="1" x14ac:dyDescent="0.2">
      <c r="A63" s="185" t="s">
        <v>25</v>
      </c>
      <c r="B63" s="185"/>
      <c r="C63" s="185"/>
      <c r="D63" s="185"/>
      <c r="E63" s="185"/>
      <c r="F63" s="185"/>
      <c r="G63" s="15">
        <v>56</v>
      </c>
      <c r="H63" s="33">
        <v>0</v>
      </c>
      <c r="I63" s="33">
        <v>0</v>
      </c>
    </row>
    <row r="64" spans="1:9" ht="25.9" customHeight="1" x14ac:dyDescent="0.2">
      <c r="A64" s="185" t="s">
        <v>55</v>
      </c>
      <c r="B64" s="185"/>
      <c r="C64" s="185"/>
      <c r="D64" s="185"/>
      <c r="E64" s="185"/>
      <c r="F64" s="185"/>
      <c r="G64" s="15">
        <v>57</v>
      </c>
      <c r="H64" s="33">
        <v>0</v>
      </c>
      <c r="I64" s="33">
        <v>0</v>
      </c>
    </row>
    <row r="65" spans="1:9" ht="21.6" customHeight="1" x14ac:dyDescent="0.2">
      <c r="A65" s="185" t="s">
        <v>27</v>
      </c>
      <c r="B65" s="185"/>
      <c r="C65" s="185"/>
      <c r="D65" s="185"/>
      <c r="E65" s="185"/>
      <c r="F65" s="185"/>
      <c r="G65" s="15">
        <v>58</v>
      </c>
      <c r="H65" s="33">
        <v>0</v>
      </c>
      <c r="I65" s="33">
        <v>0</v>
      </c>
    </row>
    <row r="66" spans="1:9" ht="21.6" customHeight="1" x14ac:dyDescent="0.2">
      <c r="A66" s="185" t="s">
        <v>28</v>
      </c>
      <c r="B66" s="185"/>
      <c r="C66" s="185"/>
      <c r="D66" s="185"/>
      <c r="E66" s="185"/>
      <c r="F66" s="185"/>
      <c r="G66" s="15">
        <v>59</v>
      </c>
      <c r="H66" s="33">
        <v>0</v>
      </c>
      <c r="I66" s="33">
        <v>0</v>
      </c>
    </row>
    <row r="67" spans="1:9" ht="12.75" customHeight="1" x14ac:dyDescent="0.2">
      <c r="A67" s="185" t="s">
        <v>29</v>
      </c>
      <c r="B67" s="185"/>
      <c r="C67" s="185"/>
      <c r="D67" s="185"/>
      <c r="E67" s="185"/>
      <c r="F67" s="185"/>
      <c r="G67" s="15">
        <v>60</v>
      </c>
      <c r="H67" s="33">
        <v>0</v>
      </c>
      <c r="I67" s="33">
        <v>0</v>
      </c>
    </row>
    <row r="68" spans="1:9" ht="12.75" customHeight="1" x14ac:dyDescent="0.2">
      <c r="A68" s="185" t="s">
        <v>30</v>
      </c>
      <c r="B68" s="185"/>
      <c r="C68" s="185"/>
      <c r="D68" s="185"/>
      <c r="E68" s="185"/>
      <c r="F68" s="185"/>
      <c r="G68" s="15">
        <v>61</v>
      </c>
      <c r="H68" s="33">
        <v>0</v>
      </c>
      <c r="I68" s="33">
        <v>0</v>
      </c>
    </row>
    <row r="69" spans="1:9" ht="12.75" customHeight="1" x14ac:dyDescent="0.2">
      <c r="A69" s="185" t="s">
        <v>56</v>
      </c>
      <c r="B69" s="185"/>
      <c r="C69" s="185"/>
      <c r="D69" s="185"/>
      <c r="E69" s="185"/>
      <c r="F69" s="185"/>
      <c r="G69" s="15">
        <v>62</v>
      </c>
      <c r="H69" s="33">
        <v>0</v>
      </c>
      <c r="I69" s="33">
        <v>0</v>
      </c>
    </row>
    <row r="70" spans="1:9" ht="12.75" customHeight="1" x14ac:dyDescent="0.2">
      <c r="A70" s="185" t="s">
        <v>57</v>
      </c>
      <c r="B70" s="185"/>
      <c r="C70" s="185"/>
      <c r="D70" s="185"/>
      <c r="E70" s="185"/>
      <c r="F70" s="185"/>
      <c r="G70" s="15">
        <v>63</v>
      </c>
      <c r="H70" s="33">
        <v>0</v>
      </c>
      <c r="I70" s="33">
        <v>0</v>
      </c>
    </row>
    <row r="71" spans="1:9" ht="12.75" customHeight="1" x14ac:dyDescent="0.2">
      <c r="A71" s="202" t="s">
        <v>58</v>
      </c>
      <c r="B71" s="202"/>
      <c r="C71" s="202"/>
      <c r="D71" s="202"/>
      <c r="E71" s="202"/>
      <c r="F71" s="202"/>
      <c r="G71" s="15">
        <v>64</v>
      </c>
      <c r="H71" s="33">
        <v>40509</v>
      </c>
      <c r="I71" s="33">
        <v>0</v>
      </c>
    </row>
    <row r="72" spans="1:9" ht="12.75" customHeight="1" x14ac:dyDescent="0.2">
      <c r="A72" s="187" t="s">
        <v>383</v>
      </c>
      <c r="B72" s="187"/>
      <c r="C72" s="187"/>
      <c r="D72" s="187"/>
      <c r="E72" s="187"/>
      <c r="F72" s="187"/>
      <c r="G72" s="16">
        <v>65</v>
      </c>
      <c r="H72" s="34">
        <f>H8+H9+H44+H71</f>
        <v>22452507</v>
      </c>
      <c r="I72" s="34">
        <f>I8+I9+I44+I71</f>
        <v>15681805</v>
      </c>
    </row>
    <row r="73" spans="1:9" ht="12.75" customHeight="1" x14ac:dyDescent="0.2">
      <c r="A73" s="202" t="s">
        <v>59</v>
      </c>
      <c r="B73" s="202"/>
      <c r="C73" s="202"/>
      <c r="D73" s="202"/>
      <c r="E73" s="202"/>
      <c r="F73" s="202"/>
      <c r="G73" s="15">
        <v>66</v>
      </c>
      <c r="H73" s="33">
        <v>0</v>
      </c>
      <c r="I73" s="33">
        <v>0</v>
      </c>
    </row>
    <row r="74" spans="1:9" x14ac:dyDescent="0.2">
      <c r="A74" s="204" t="s">
        <v>60</v>
      </c>
      <c r="B74" s="205"/>
      <c r="C74" s="205"/>
      <c r="D74" s="205"/>
      <c r="E74" s="205"/>
      <c r="F74" s="205"/>
      <c r="G74" s="205"/>
      <c r="H74" s="205"/>
      <c r="I74" s="205"/>
    </row>
    <row r="75" spans="1:9" ht="12.75" customHeight="1" x14ac:dyDescent="0.2">
      <c r="A75" s="187" t="s">
        <v>384</v>
      </c>
      <c r="B75" s="187"/>
      <c r="C75" s="187"/>
      <c r="D75" s="187"/>
      <c r="E75" s="187"/>
      <c r="F75" s="187"/>
      <c r="G75" s="16">
        <v>67</v>
      </c>
      <c r="H75" s="34">
        <f>H76+H77+H78+H84+H85+H89+H92+H95</f>
        <v>-86512505</v>
      </c>
      <c r="I75" s="34">
        <f>I76+I77+I78+I84+I85+I89+I92+I95</f>
        <v>-86739260</v>
      </c>
    </row>
    <row r="76" spans="1:9" ht="12.75" customHeight="1" x14ac:dyDescent="0.2">
      <c r="A76" s="185" t="s">
        <v>61</v>
      </c>
      <c r="B76" s="185"/>
      <c r="C76" s="185"/>
      <c r="D76" s="185"/>
      <c r="E76" s="185"/>
      <c r="F76" s="185"/>
      <c r="G76" s="15">
        <v>68</v>
      </c>
      <c r="H76" s="33">
        <v>299922880</v>
      </c>
      <c r="I76" s="33">
        <v>299922880</v>
      </c>
    </row>
    <row r="77" spans="1:9" ht="12.75" customHeight="1" x14ac:dyDescent="0.2">
      <c r="A77" s="185" t="s">
        <v>62</v>
      </c>
      <c r="B77" s="185"/>
      <c r="C77" s="185"/>
      <c r="D77" s="185"/>
      <c r="E77" s="185"/>
      <c r="F77" s="185"/>
      <c r="G77" s="15">
        <v>69</v>
      </c>
      <c r="H77" s="33">
        <v>205749617</v>
      </c>
      <c r="I77" s="33">
        <v>205749617</v>
      </c>
    </row>
    <row r="78" spans="1:9" ht="12.75" customHeight="1" x14ac:dyDescent="0.2">
      <c r="A78" s="186" t="s">
        <v>63</v>
      </c>
      <c r="B78" s="186"/>
      <c r="C78" s="186"/>
      <c r="D78" s="186"/>
      <c r="E78" s="186"/>
      <c r="F78" s="186"/>
      <c r="G78" s="16">
        <v>70</v>
      </c>
      <c r="H78" s="34">
        <f>SUM(H79:H83)</f>
        <v>0</v>
      </c>
      <c r="I78" s="34">
        <f>SUM(I79:I83)</f>
        <v>0</v>
      </c>
    </row>
    <row r="79" spans="1:9" ht="12.75" customHeight="1" x14ac:dyDescent="0.2">
      <c r="A79" s="185" t="s">
        <v>64</v>
      </c>
      <c r="B79" s="185"/>
      <c r="C79" s="185"/>
      <c r="D79" s="185"/>
      <c r="E79" s="185"/>
      <c r="F79" s="185"/>
      <c r="G79" s="15">
        <v>71</v>
      </c>
      <c r="H79" s="33">
        <v>0</v>
      </c>
      <c r="I79" s="33">
        <v>0</v>
      </c>
    </row>
    <row r="80" spans="1:9" ht="12.75" customHeight="1" x14ac:dyDescent="0.2">
      <c r="A80" s="185" t="s">
        <v>65</v>
      </c>
      <c r="B80" s="185"/>
      <c r="C80" s="185"/>
      <c r="D80" s="185"/>
      <c r="E80" s="185"/>
      <c r="F80" s="185"/>
      <c r="G80" s="15">
        <v>72</v>
      </c>
      <c r="H80" s="33">
        <v>13189877</v>
      </c>
      <c r="I80" s="33">
        <v>13189877</v>
      </c>
    </row>
    <row r="81" spans="1:9" ht="12.75" customHeight="1" x14ac:dyDescent="0.2">
      <c r="A81" s="185" t="s">
        <v>66</v>
      </c>
      <c r="B81" s="185"/>
      <c r="C81" s="185"/>
      <c r="D81" s="185"/>
      <c r="E81" s="185"/>
      <c r="F81" s="185"/>
      <c r="G81" s="15">
        <v>73</v>
      </c>
      <c r="H81" s="33">
        <v>-13189877</v>
      </c>
      <c r="I81" s="33">
        <v>-13189877</v>
      </c>
    </row>
    <row r="82" spans="1:9" ht="12.75" customHeight="1" x14ac:dyDescent="0.2">
      <c r="A82" s="185" t="s">
        <v>67</v>
      </c>
      <c r="B82" s="185"/>
      <c r="C82" s="185"/>
      <c r="D82" s="185"/>
      <c r="E82" s="185"/>
      <c r="F82" s="185"/>
      <c r="G82" s="15">
        <v>74</v>
      </c>
      <c r="H82" s="33">
        <v>0</v>
      </c>
      <c r="I82" s="33">
        <v>0</v>
      </c>
    </row>
    <row r="83" spans="1:9" ht="12.75" customHeight="1" x14ac:dyDescent="0.2">
      <c r="A83" s="185" t="s">
        <v>68</v>
      </c>
      <c r="B83" s="185"/>
      <c r="C83" s="185"/>
      <c r="D83" s="185"/>
      <c r="E83" s="185"/>
      <c r="F83" s="185"/>
      <c r="G83" s="15">
        <v>75</v>
      </c>
      <c r="H83" s="33">
        <v>0</v>
      </c>
      <c r="I83" s="33">
        <v>0</v>
      </c>
    </row>
    <row r="84" spans="1:9" ht="12.75" customHeight="1" x14ac:dyDescent="0.2">
      <c r="A84" s="203" t="s">
        <v>69</v>
      </c>
      <c r="B84" s="203"/>
      <c r="C84" s="203"/>
      <c r="D84" s="203"/>
      <c r="E84" s="203"/>
      <c r="F84" s="203"/>
      <c r="G84" s="118">
        <v>76</v>
      </c>
      <c r="H84" s="119">
        <v>0</v>
      </c>
      <c r="I84" s="119">
        <v>0</v>
      </c>
    </row>
    <row r="85" spans="1:9" ht="12.75" customHeight="1" x14ac:dyDescent="0.2">
      <c r="A85" s="186" t="s">
        <v>70</v>
      </c>
      <c r="B85" s="186"/>
      <c r="C85" s="186"/>
      <c r="D85" s="186"/>
      <c r="E85" s="186"/>
      <c r="F85" s="186"/>
      <c r="G85" s="16">
        <v>77</v>
      </c>
      <c r="H85" s="34">
        <f>H86+H87+H88</f>
        <v>0</v>
      </c>
      <c r="I85" s="34">
        <f>I86+I87+I88</f>
        <v>0</v>
      </c>
    </row>
    <row r="86" spans="1:9" ht="12.75" customHeight="1" x14ac:dyDescent="0.2">
      <c r="A86" s="185" t="s">
        <v>71</v>
      </c>
      <c r="B86" s="185"/>
      <c r="C86" s="185"/>
      <c r="D86" s="185"/>
      <c r="E86" s="185"/>
      <c r="F86" s="185"/>
      <c r="G86" s="15">
        <v>78</v>
      </c>
      <c r="H86" s="33">
        <v>0</v>
      </c>
      <c r="I86" s="33">
        <v>0</v>
      </c>
    </row>
    <row r="87" spans="1:9" ht="12.75" customHeight="1" x14ac:dyDescent="0.2">
      <c r="A87" s="185" t="s">
        <v>72</v>
      </c>
      <c r="B87" s="185"/>
      <c r="C87" s="185"/>
      <c r="D87" s="185"/>
      <c r="E87" s="185"/>
      <c r="F87" s="185"/>
      <c r="G87" s="15">
        <v>79</v>
      </c>
      <c r="H87" s="33">
        <v>0</v>
      </c>
      <c r="I87" s="33">
        <v>0</v>
      </c>
    </row>
    <row r="88" spans="1:9" ht="12.75" customHeight="1" x14ac:dyDescent="0.2">
      <c r="A88" s="185" t="s">
        <v>73</v>
      </c>
      <c r="B88" s="185"/>
      <c r="C88" s="185"/>
      <c r="D88" s="185"/>
      <c r="E88" s="185"/>
      <c r="F88" s="185"/>
      <c r="G88" s="15">
        <v>80</v>
      </c>
      <c r="H88" s="33">
        <v>0</v>
      </c>
      <c r="I88" s="33">
        <v>0</v>
      </c>
    </row>
    <row r="89" spans="1:9" ht="12.75" customHeight="1" x14ac:dyDescent="0.2">
      <c r="A89" s="186" t="s">
        <v>74</v>
      </c>
      <c r="B89" s="186"/>
      <c r="C89" s="186"/>
      <c r="D89" s="186"/>
      <c r="E89" s="186"/>
      <c r="F89" s="186"/>
      <c r="G89" s="16">
        <v>81</v>
      </c>
      <c r="H89" s="34">
        <f>H90-H91</f>
        <v>-591831018</v>
      </c>
      <c r="I89" s="34">
        <f>I90-I91</f>
        <v>-592185002</v>
      </c>
    </row>
    <row r="90" spans="1:9" ht="12.75" customHeight="1" x14ac:dyDescent="0.2">
      <c r="A90" s="185" t="s">
        <v>75</v>
      </c>
      <c r="B90" s="185"/>
      <c r="C90" s="185"/>
      <c r="D90" s="185"/>
      <c r="E90" s="185"/>
      <c r="F90" s="185"/>
      <c r="G90" s="15">
        <v>82</v>
      </c>
      <c r="H90" s="33">
        <v>0</v>
      </c>
      <c r="I90" s="33">
        <v>0</v>
      </c>
    </row>
    <row r="91" spans="1:9" ht="12.75" customHeight="1" x14ac:dyDescent="0.2">
      <c r="A91" s="185" t="s">
        <v>76</v>
      </c>
      <c r="B91" s="185"/>
      <c r="C91" s="185"/>
      <c r="D91" s="185"/>
      <c r="E91" s="185"/>
      <c r="F91" s="185"/>
      <c r="G91" s="15">
        <v>83</v>
      </c>
      <c r="H91" s="33">
        <v>591831018</v>
      </c>
      <c r="I91" s="33">
        <f>591831018+353984</f>
        <v>592185002</v>
      </c>
    </row>
    <row r="92" spans="1:9" ht="12.75" customHeight="1" x14ac:dyDescent="0.2">
      <c r="A92" s="186" t="s">
        <v>77</v>
      </c>
      <c r="B92" s="186"/>
      <c r="C92" s="186"/>
      <c r="D92" s="186"/>
      <c r="E92" s="186"/>
      <c r="F92" s="186"/>
      <c r="G92" s="16">
        <v>84</v>
      </c>
      <c r="H92" s="34">
        <f>H93-H94</f>
        <v>-353984</v>
      </c>
      <c r="I92" s="34">
        <f>I93-I94</f>
        <v>-226755</v>
      </c>
    </row>
    <row r="93" spans="1:9" ht="12.75" customHeight="1" x14ac:dyDescent="0.2">
      <c r="A93" s="185" t="s">
        <v>78</v>
      </c>
      <c r="B93" s="185"/>
      <c r="C93" s="185"/>
      <c r="D93" s="185"/>
      <c r="E93" s="185"/>
      <c r="F93" s="185"/>
      <c r="G93" s="15">
        <v>85</v>
      </c>
      <c r="H93" s="33">
        <v>0</v>
      </c>
      <c r="I93" s="33">
        <v>0</v>
      </c>
    </row>
    <row r="94" spans="1:9" ht="12.75" customHeight="1" x14ac:dyDescent="0.2">
      <c r="A94" s="185" t="s">
        <v>79</v>
      </c>
      <c r="B94" s="185"/>
      <c r="C94" s="185"/>
      <c r="D94" s="185"/>
      <c r="E94" s="185"/>
      <c r="F94" s="185"/>
      <c r="G94" s="15">
        <v>86</v>
      </c>
      <c r="H94" s="33">
        <v>353984</v>
      </c>
      <c r="I94" s="33">
        <v>226755</v>
      </c>
    </row>
    <row r="95" spans="1:9" ht="12.75" customHeight="1" x14ac:dyDescent="0.2">
      <c r="A95" s="185" t="s">
        <v>80</v>
      </c>
      <c r="B95" s="185"/>
      <c r="C95" s="185"/>
      <c r="D95" s="185"/>
      <c r="E95" s="185"/>
      <c r="F95" s="185"/>
      <c r="G95" s="15">
        <v>87</v>
      </c>
      <c r="H95" s="33">
        <v>0</v>
      </c>
      <c r="I95" s="33">
        <v>0</v>
      </c>
    </row>
    <row r="96" spans="1:9" ht="12.75" customHeight="1" x14ac:dyDescent="0.2">
      <c r="A96" s="187" t="s">
        <v>385</v>
      </c>
      <c r="B96" s="187"/>
      <c r="C96" s="187"/>
      <c r="D96" s="187"/>
      <c r="E96" s="187"/>
      <c r="F96" s="187"/>
      <c r="G96" s="16">
        <v>88</v>
      </c>
      <c r="H96" s="34">
        <f>SUM(H97:H102)</f>
        <v>0</v>
      </c>
      <c r="I96" s="34">
        <f>SUM(I97:I102)</f>
        <v>0</v>
      </c>
    </row>
    <row r="97" spans="1:9" ht="12.75" customHeight="1" x14ac:dyDescent="0.2">
      <c r="A97" s="185" t="s">
        <v>81</v>
      </c>
      <c r="B97" s="185"/>
      <c r="C97" s="185"/>
      <c r="D97" s="185"/>
      <c r="E97" s="185"/>
      <c r="F97" s="185"/>
      <c r="G97" s="15">
        <v>89</v>
      </c>
      <c r="H97" s="33">
        <v>0</v>
      </c>
      <c r="I97" s="33">
        <v>0</v>
      </c>
    </row>
    <row r="98" spans="1:9" ht="12.75" customHeight="1" x14ac:dyDescent="0.2">
      <c r="A98" s="185" t="s">
        <v>82</v>
      </c>
      <c r="B98" s="185"/>
      <c r="C98" s="185"/>
      <c r="D98" s="185"/>
      <c r="E98" s="185"/>
      <c r="F98" s="185"/>
      <c r="G98" s="15">
        <v>90</v>
      </c>
      <c r="H98" s="33">
        <v>0</v>
      </c>
      <c r="I98" s="33">
        <v>0</v>
      </c>
    </row>
    <row r="99" spans="1:9" ht="12.75" customHeight="1" x14ac:dyDescent="0.2">
      <c r="A99" s="185" t="s">
        <v>83</v>
      </c>
      <c r="B99" s="185"/>
      <c r="C99" s="185"/>
      <c r="D99" s="185"/>
      <c r="E99" s="185"/>
      <c r="F99" s="185"/>
      <c r="G99" s="15">
        <v>91</v>
      </c>
      <c r="H99" s="33">
        <v>0</v>
      </c>
      <c r="I99" s="33">
        <v>0</v>
      </c>
    </row>
    <row r="100" spans="1:9" ht="12.75" customHeight="1" x14ac:dyDescent="0.2">
      <c r="A100" s="185" t="s">
        <v>84</v>
      </c>
      <c r="B100" s="185"/>
      <c r="C100" s="185"/>
      <c r="D100" s="185"/>
      <c r="E100" s="185"/>
      <c r="F100" s="185"/>
      <c r="G100" s="15">
        <v>92</v>
      </c>
      <c r="H100" s="33">
        <v>0</v>
      </c>
      <c r="I100" s="33">
        <v>0</v>
      </c>
    </row>
    <row r="101" spans="1:9" ht="12.75" customHeight="1" x14ac:dyDescent="0.2">
      <c r="A101" s="185" t="s">
        <v>85</v>
      </c>
      <c r="B101" s="185"/>
      <c r="C101" s="185"/>
      <c r="D101" s="185"/>
      <c r="E101" s="185"/>
      <c r="F101" s="185"/>
      <c r="G101" s="15">
        <v>93</v>
      </c>
      <c r="H101" s="33">
        <v>0</v>
      </c>
      <c r="I101" s="33">
        <v>0</v>
      </c>
    </row>
    <row r="102" spans="1:9" ht="12.75" customHeight="1" x14ac:dyDescent="0.2">
      <c r="A102" s="185" t="s">
        <v>86</v>
      </c>
      <c r="B102" s="185"/>
      <c r="C102" s="185"/>
      <c r="D102" s="185"/>
      <c r="E102" s="185"/>
      <c r="F102" s="185"/>
      <c r="G102" s="15">
        <v>94</v>
      </c>
      <c r="H102" s="33">
        <v>0</v>
      </c>
      <c r="I102" s="33">
        <v>0</v>
      </c>
    </row>
    <row r="103" spans="1:9" ht="12.75" customHeight="1" x14ac:dyDescent="0.2">
      <c r="A103" s="187" t="s">
        <v>386</v>
      </c>
      <c r="B103" s="187"/>
      <c r="C103" s="187"/>
      <c r="D103" s="187"/>
      <c r="E103" s="187"/>
      <c r="F103" s="187"/>
      <c r="G103" s="16">
        <v>95</v>
      </c>
      <c r="H103" s="34">
        <f>SUM(H104:H114)</f>
        <v>22136730</v>
      </c>
      <c r="I103" s="34">
        <f>SUM(I104:I114)</f>
        <v>0</v>
      </c>
    </row>
    <row r="104" spans="1:9" ht="12.75" customHeight="1" x14ac:dyDescent="0.2">
      <c r="A104" s="185" t="s">
        <v>87</v>
      </c>
      <c r="B104" s="185"/>
      <c r="C104" s="185"/>
      <c r="D104" s="185"/>
      <c r="E104" s="185"/>
      <c r="F104" s="185"/>
      <c r="G104" s="15">
        <v>96</v>
      </c>
      <c r="H104" s="33">
        <v>0</v>
      </c>
      <c r="I104" s="33">
        <v>0</v>
      </c>
    </row>
    <row r="105" spans="1:9" ht="24.6" customHeight="1" x14ac:dyDescent="0.2">
      <c r="A105" s="185" t="s">
        <v>88</v>
      </c>
      <c r="B105" s="185"/>
      <c r="C105" s="185"/>
      <c r="D105" s="185"/>
      <c r="E105" s="185"/>
      <c r="F105" s="185"/>
      <c r="G105" s="15">
        <v>97</v>
      </c>
      <c r="H105" s="33">
        <v>0</v>
      </c>
      <c r="I105" s="33">
        <v>0</v>
      </c>
    </row>
    <row r="106" spans="1:9" ht="12.75" customHeight="1" x14ac:dyDescent="0.2">
      <c r="A106" s="185" t="s">
        <v>89</v>
      </c>
      <c r="B106" s="185"/>
      <c r="C106" s="185"/>
      <c r="D106" s="185"/>
      <c r="E106" s="185"/>
      <c r="F106" s="185"/>
      <c r="G106" s="15">
        <v>98</v>
      </c>
      <c r="H106" s="33">
        <v>0</v>
      </c>
      <c r="I106" s="33">
        <v>0</v>
      </c>
    </row>
    <row r="107" spans="1:9" ht="21.6" customHeight="1" x14ac:dyDescent="0.2">
      <c r="A107" s="185" t="s">
        <v>90</v>
      </c>
      <c r="B107" s="185"/>
      <c r="C107" s="185"/>
      <c r="D107" s="185"/>
      <c r="E107" s="185"/>
      <c r="F107" s="185"/>
      <c r="G107" s="15">
        <v>99</v>
      </c>
      <c r="H107" s="33">
        <v>0</v>
      </c>
      <c r="I107" s="33">
        <v>0</v>
      </c>
    </row>
    <row r="108" spans="1:9" ht="12.75" customHeight="1" x14ac:dyDescent="0.2">
      <c r="A108" s="185" t="s">
        <v>91</v>
      </c>
      <c r="B108" s="185"/>
      <c r="C108" s="185"/>
      <c r="D108" s="185"/>
      <c r="E108" s="185"/>
      <c r="F108" s="185"/>
      <c r="G108" s="15">
        <v>100</v>
      </c>
      <c r="H108" s="33">
        <v>0</v>
      </c>
      <c r="I108" s="33">
        <v>0</v>
      </c>
    </row>
    <row r="109" spans="1:9" ht="12.75" customHeight="1" x14ac:dyDescent="0.2">
      <c r="A109" s="185" t="s">
        <v>92</v>
      </c>
      <c r="B109" s="185"/>
      <c r="C109" s="185"/>
      <c r="D109" s="185"/>
      <c r="E109" s="185"/>
      <c r="F109" s="185"/>
      <c r="G109" s="15">
        <v>101</v>
      </c>
      <c r="H109" s="33">
        <v>0</v>
      </c>
      <c r="I109" s="33">
        <v>0</v>
      </c>
    </row>
    <row r="110" spans="1:9" ht="12.75" customHeight="1" x14ac:dyDescent="0.2">
      <c r="A110" s="185" t="s">
        <v>93</v>
      </c>
      <c r="B110" s="185"/>
      <c r="C110" s="185"/>
      <c r="D110" s="185"/>
      <c r="E110" s="185"/>
      <c r="F110" s="185"/>
      <c r="G110" s="15">
        <v>102</v>
      </c>
      <c r="H110" s="33">
        <v>0</v>
      </c>
      <c r="I110" s="33">
        <v>0</v>
      </c>
    </row>
    <row r="111" spans="1:9" ht="12.75" customHeight="1" x14ac:dyDescent="0.2">
      <c r="A111" s="185" t="s">
        <v>94</v>
      </c>
      <c r="B111" s="185"/>
      <c r="C111" s="185"/>
      <c r="D111" s="185"/>
      <c r="E111" s="185"/>
      <c r="F111" s="185"/>
      <c r="G111" s="15">
        <v>103</v>
      </c>
      <c r="H111" s="33">
        <v>0</v>
      </c>
      <c r="I111" s="33">
        <v>0</v>
      </c>
    </row>
    <row r="112" spans="1:9" ht="12.75" customHeight="1" x14ac:dyDescent="0.2">
      <c r="A112" s="185" t="s">
        <v>95</v>
      </c>
      <c r="B112" s="185"/>
      <c r="C112" s="185"/>
      <c r="D112" s="185"/>
      <c r="E112" s="185"/>
      <c r="F112" s="185"/>
      <c r="G112" s="15">
        <v>104</v>
      </c>
      <c r="H112" s="33">
        <v>0</v>
      </c>
      <c r="I112" s="33">
        <v>0</v>
      </c>
    </row>
    <row r="113" spans="1:9" ht="12.75" customHeight="1" x14ac:dyDescent="0.2">
      <c r="A113" s="185" t="s">
        <v>96</v>
      </c>
      <c r="B113" s="185"/>
      <c r="C113" s="185"/>
      <c r="D113" s="185"/>
      <c r="E113" s="185"/>
      <c r="F113" s="185"/>
      <c r="G113" s="15">
        <v>105</v>
      </c>
      <c r="H113" s="33">
        <v>22136730</v>
      </c>
      <c r="I113" s="33">
        <v>0</v>
      </c>
    </row>
    <row r="114" spans="1:9" ht="12.75" customHeight="1" x14ac:dyDescent="0.2">
      <c r="A114" s="185" t="s">
        <v>97</v>
      </c>
      <c r="B114" s="185"/>
      <c r="C114" s="185"/>
      <c r="D114" s="185"/>
      <c r="E114" s="185"/>
      <c r="F114" s="185"/>
      <c r="G114" s="15">
        <v>106</v>
      </c>
      <c r="H114" s="33">
        <v>0</v>
      </c>
      <c r="I114" s="33">
        <v>0</v>
      </c>
    </row>
    <row r="115" spans="1:9" ht="12.75" customHeight="1" x14ac:dyDescent="0.2">
      <c r="A115" s="187" t="s">
        <v>387</v>
      </c>
      <c r="B115" s="187"/>
      <c r="C115" s="187"/>
      <c r="D115" s="187"/>
      <c r="E115" s="187"/>
      <c r="F115" s="187"/>
      <c r="G115" s="16">
        <v>107</v>
      </c>
      <c r="H115" s="34">
        <f>SUM(H116:H129)</f>
        <v>86828282</v>
      </c>
      <c r="I115" s="34">
        <f>SUM(I116:I129)</f>
        <v>102421065</v>
      </c>
    </row>
    <row r="116" spans="1:9" ht="12.75" customHeight="1" x14ac:dyDescent="0.2">
      <c r="A116" s="185" t="s">
        <v>87</v>
      </c>
      <c r="B116" s="185"/>
      <c r="C116" s="185"/>
      <c r="D116" s="185"/>
      <c r="E116" s="185"/>
      <c r="F116" s="185"/>
      <c r="G116" s="15">
        <v>108</v>
      </c>
      <c r="H116" s="33">
        <v>0</v>
      </c>
      <c r="I116" s="33">
        <v>0</v>
      </c>
    </row>
    <row r="117" spans="1:9" ht="22.15" customHeight="1" x14ac:dyDescent="0.2">
      <c r="A117" s="185" t="s">
        <v>88</v>
      </c>
      <c r="B117" s="185"/>
      <c r="C117" s="185"/>
      <c r="D117" s="185"/>
      <c r="E117" s="185"/>
      <c r="F117" s="185"/>
      <c r="G117" s="15">
        <v>109</v>
      </c>
      <c r="H117" s="33">
        <v>0</v>
      </c>
      <c r="I117" s="33">
        <v>0</v>
      </c>
    </row>
    <row r="118" spans="1:9" ht="12.75" customHeight="1" x14ac:dyDescent="0.2">
      <c r="A118" s="185" t="s">
        <v>89</v>
      </c>
      <c r="B118" s="185"/>
      <c r="C118" s="185"/>
      <c r="D118" s="185"/>
      <c r="E118" s="185"/>
      <c r="F118" s="185"/>
      <c r="G118" s="15">
        <v>110</v>
      </c>
      <c r="H118" s="33">
        <v>0</v>
      </c>
      <c r="I118" s="33">
        <v>0</v>
      </c>
    </row>
    <row r="119" spans="1:9" ht="23.45" customHeight="1" x14ac:dyDescent="0.2">
      <c r="A119" s="185" t="s">
        <v>90</v>
      </c>
      <c r="B119" s="185"/>
      <c r="C119" s="185"/>
      <c r="D119" s="185"/>
      <c r="E119" s="185"/>
      <c r="F119" s="185"/>
      <c r="G119" s="15">
        <v>111</v>
      </c>
      <c r="H119" s="33">
        <v>0</v>
      </c>
      <c r="I119" s="33">
        <v>0</v>
      </c>
    </row>
    <row r="120" spans="1:9" ht="12.75" customHeight="1" x14ac:dyDescent="0.2">
      <c r="A120" s="185" t="s">
        <v>91</v>
      </c>
      <c r="B120" s="185"/>
      <c r="C120" s="185"/>
      <c r="D120" s="185"/>
      <c r="E120" s="185"/>
      <c r="F120" s="185"/>
      <c r="G120" s="15">
        <v>112</v>
      </c>
      <c r="H120" s="33">
        <v>15995</v>
      </c>
      <c r="I120" s="33">
        <v>0</v>
      </c>
    </row>
    <row r="121" spans="1:9" ht="12.75" customHeight="1" x14ac:dyDescent="0.2">
      <c r="A121" s="185" t="s">
        <v>92</v>
      </c>
      <c r="B121" s="185"/>
      <c r="C121" s="185"/>
      <c r="D121" s="185"/>
      <c r="E121" s="185"/>
      <c r="F121" s="185"/>
      <c r="G121" s="15">
        <v>113</v>
      </c>
      <c r="H121" s="33">
        <v>42301280</v>
      </c>
      <c r="I121" s="33">
        <v>42301280</v>
      </c>
    </row>
    <row r="122" spans="1:9" ht="12.75" customHeight="1" x14ac:dyDescent="0.2">
      <c r="A122" s="185" t="s">
        <v>93</v>
      </c>
      <c r="B122" s="185"/>
      <c r="C122" s="185"/>
      <c r="D122" s="185"/>
      <c r="E122" s="185"/>
      <c r="F122" s="185"/>
      <c r="G122" s="15">
        <v>114</v>
      </c>
      <c r="H122" s="33">
        <v>36032</v>
      </c>
      <c r="I122" s="33">
        <v>0</v>
      </c>
    </row>
    <row r="123" spans="1:9" ht="12.75" customHeight="1" x14ac:dyDescent="0.2">
      <c r="A123" s="185" t="s">
        <v>94</v>
      </c>
      <c r="B123" s="185"/>
      <c r="C123" s="185"/>
      <c r="D123" s="185"/>
      <c r="E123" s="185"/>
      <c r="F123" s="185"/>
      <c r="G123" s="15">
        <v>115</v>
      </c>
      <c r="H123" s="33">
        <v>2390125</v>
      </c>
      <c r="I123" s="33">
        <v>2692116</v>
      </c>
    </row>
    <row r="124" spans="1:9" x14ac:dyDescent="0.2">
      <c r="A124" s="185" t="s">
        <v>95</v>
      </c>
      <c r="B124" s="185"/>
      <c r="C124" s="185"/>
      <c r="D124" s="185"/>
      <c r="E124" s="185"/>
      <c r="F124" s="185"/>
      <c r="G124" s="15">
        <v>116</v>
      </c>
      <c r="H124" s="33">
        <v>0</v>
      </c>
      <c r="I124" s="33">
        <v>0</v>
      </c>
    </row>
    <row r="125" spans="1:9" x14ac:dyDescent="0.2">
      <c r="A125" s="185" t="s">
        <v>98</v>
      </c>
      <c r="B125" s="185"/>
      <c r="C125" s="185"/>
      <c r="D125" s="185"/>
      <c r="E125" s="185"/>
      <c r="F125" s="185"/>
      <c r="G125" s="15">
        <v>117</v>
      </c>
      <c r="H125" s="33">
        <v>13914385</v>
      </c>
      <c r="I125" s="33">
        <v>13792458</v>
      </c>
    </row>
    <row r="126" spans="1:9" x14ac:dyDescent="0.2">
      <c r="A126" s="185" t="s">
        <v>99</v>
      </c>
      <c r="B126" s="185"/>
      <c r="C126" s="185"/>
      <c r="D126" s="185"/>
      <c r="E126" s="185"/>
      <c r="F126" s="185"/>
      <c r="G126" s="15">
        <v>118</v>
      </c>
      <c r="H126" s="33">
        <v>6599862</v>
      </c>
      <c r="I126" s="33">
        <v>28704427</v>
      </c>
    </row>
    <row r="127" spans="1:9" x14ac:dyDescent="0.2">
      <c r="A127" s="185" t="s">
        <v>100</v>
      </c>
      <c r="B127" s="185"/>
      <c r="C127" s="185"/>
      <c r="D127" s="185"/>
      <c r="E127" s="185"/>
      <c r="F127" s="185"/>
      <c r="G127" s="15">
        <v>119</v>
      </c>
      <c r="H127" s="33">
        <v>0</v>
      </c>
      <c r="I127" s="33">
        <v>0</v>
      </c>
    </row>
    <row r="128" spans="1:9" x14ac:dyDescent="0.2">
      <c r="A128" s="185" t="s">
        <v>101</v>
      </c>
      <c r="B128" s="185"/>
      <c r="C128" s="185"/>
      <c r="D128" s="185"/>
      <c r="E128" s="185"/>
      <c r="F128" s="185"/>
      <c r="G128" s="15">
        <v>120</v>
      </c>
      <c r="H128" s="33">
        <v>21565961</v>
      </c>
      <c r="I128" s="33">
        <v>14926169</v>
      </c>
    </row>
    <row r="129" spans="1:9" x14ac:dyDescent="0.2">
      <c r="A129" s="185" t="s">
        <v>102</v>
      </c>
      <c r="B129" s="185"/>
      <c r="C129" s="185"/>
      <c r="D129" s="185"/>
      <c r="E129" s="185"/>
      <c r="F129" s="185"/>
      <c r="G129" s="15">
        <v>121</v>
      </c>
      <c r="H129" s="33">
        <v>4642</v>
      </c>
      <c r="I129" s="33">
        <v>4615</v>
      </c>
    </row>
    <row r="130" spans="1:9" ht="22.15" customHeight="1" x14ac:dyDescent="0.2">
      <c r="A130" s="202" t="s">
        <v>103</v>
      </c>
      <c r="B130" s="202"/>
      <c r="C130" s="202"/>
      <c r="D130" s="202"/>
      <c r="E130" s="202"/>
      <c r="F130" s="202"/>
      <c r="G130" s="15">
        <v>122</v>
      </c>
      <c r="H130" s="33">
        <v>0</v>
      </c>
      <c r="I130" s="33">
        <v>0</v>
      </c>
    </row>
    <row r="131" spans="1:9" x14ac:dyDescent="0.2">
      <c r="A131" s="187" t="s">
        <v>388</v>
      </c>
      <c r="B131" s="187"/>
      <c r="C131" s="187"/>
      <c r="D131" s="187"/>
      <c r="E131" s="187"/>
      <c r="F131" s="187"/>
      <c r="G131" s="16">
        <v>123</v>
      </c>
      <c r="H131" s="34">
        <f>H75+H96+H103+H115+H130</f>
        <v>22452507</v>
      </c>
      <c r="I131" s="34">
        <f>I75+I96+I103+I115+I130</f>
        <v>15681805</v>
      </c>
    </row>
    <row r="132" spans="1:9" x14ac:dyDescent="0.2">
      <c r="A132" s="202" t="s">
        <v>104</v>
      </c>
      <c r="B132" s="202"/>
      <c r="C132" s="202"/>
      <c r="D132" s="202"/>
      <c r="E132" s="202"/>
      <c r="F132" s="202"/>
      <c r="G132" s="15">
        <v>124</v>
      </c>
      <c r="H132" s="33">
        <v>0</v>
      </c>
      <c r="I132" s="33">
        <v>0</v>
      </c>
    </row>
  </sheetData>
  <sheetProtection algorithmName="SHA-512" hashValue="VlFeKIUv9UzotYMTGI0VstKy9KhFKIVaSYQwRtD55WxnOFIgxpxBTDS7RDUHmw8lKKxlOHpFNE99G1HYm8gBIg==" saltValue="9i8RBCzSxMFiiDoQqJk34w=="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75:I75 H77:I89 H92:I92 H95:I95">
      <formula1>999999999999</formula1>
    </dataValidation>
    <dataValidation type="whole" operator="greaterThanOrEqual" allowBlank="1" showInputMessage="1" showErrorMessage="1" errorTitle="Pogrešan upis" error="Dopušten je upis samo pozitivnih cjelobrojnih vrijednosti ili nule" sqref="H8:I73 H96:I132 H93:I94 H90:I91 H76:I76">
      <formula1>0</formula1>
    </dataValidation>
  </dataValidations>
  <pageMargins left="0.75" right="0.75" top="1" bottom="1" header="0.5" footer="0.5"/>
  <pageSetup paperSize="9" scale="48" orientation="portrait" r:id="rId1"/>
  <headerFooter alignWithMargins="0"/>
  <rowBreaks count="1" manualBreakCount="1">
    <brk id="73"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abSelected="1" view="pageBreakPreview" zoomScale="110" zoomScaleNormal="100" zoomScaleSheetLayoutView="110" workbookViewId="0">
      <selection activeCell="K26" sqref="K26"/>
    </sheetView>
  </sheetViews>
  <sheetFormatPr defaultRowHeight="12.75" x14ac:dyDescent="0.2"/>
  <cols>
    <col min="1" max="7" width="9.140625" style="17"/>
    <col min="8" max="11" width="16" style="36" customWidth="1"/>
    <col min="12" max="263" width="9.140625" style="17"/>
    <col min="264" max="264" width="9.85546875" style="17" bestFit="1" customWidth="1"/>
    <col min="265" max="265" width="11.7109375" style="17" bestFit="1" customWidth="1"/>
    <col min="266" max="519" width="9.140625" style="17"/>
    <col min="520" max="520" width="9.85546875" style="17" bestFit="1" customWidth="1"/>
    <col min="521" max="521" width="11.7109375" style="17" bestFit="1" customWidth="1"/>
    <col min="522" max="775" width="9.140625" style="17"/>
    <col min="776" max="776" width="9.85546875" style="17" bestFit="1" customWidth="1"/>
    <col min="777" max="777" width="11.7109375" style="17" bestFit="1" customWidth="1"/>
    <col min="778" max="1031" width="9.140625" style="17"/>
    <col min="1032" max="1032" width="9.85546875" style="17" bestFit="1" customWidth="1"/>
    <col min="1033" max="1033" width="11.7109375" style="17" bestFit="1" customWidth="1"/>
    <col min="1034" max="1287" width="9.140625" style="17"/>
    <col min="1288" max="1288" width="9.85546875" style="17" bestFit="1" customWidth="1"/>
    <col min="1289" max="1289" width="11.7109375" style="17" bestFit="1" customWidth="1"/>
    <col min="1290" max="1543" width="9.140625" style="17"/>
    <col min="1544" max="1544" width="9.85546875" style="17" bestFit="1" customWidth="1"/>
    <col min="1545" max="1545" width="11.7109375" style="17" bestFit="1" customWidth="1"/>
    <col min="1546" max="1799" width="9.140625" style="17"/>
    <col min="1800" max="1800" width="9.85546875" style="17" bestFit="1" customWidth="1"/>
    <col min="1801" max="1801" width="11.7109375" style="17" bestFit="1" customWidth="1"/>
    <col min="1802" max="2055" width="9.140625" style="17"/>
    <col min="2056" max="2056" width="9.85546875" style="17" bestFit="1" customWidth="1"/>
    <col min="2057" max="2057" width="11.7109375" style="17" bestFit="1" customWidth="1"/>
    <col min="2058" max="2311" width="9.140625" style="17"/>
    <col min="2312" max="2312" width="9.85546875" style="17" bestFit="1" customWidth="1"/>
    <col min="2313" max="2313" width="11.7109375" style="17" bestFit="1" customWidth="1"/>
    <col min="2314" max="2567" width="9.140625" style="17"/>
    <col min="2568" max="2568" width="9.85546875" style="17" bestFit="1" customWidth="1"/>
    <col min="2569" max="2569" width="11.7109375" style="17" bestFit="1" customWidth="1"/>
    <col min="2570" max="2823" width="9.140625" style="17"/>
    <col min="2824" max="2824" width="9.85546875" style="17" bestFit="1" customWidth="1"/>
    <col min="2825" max="2825" width="11.7109375" style="17" bestFit="1" customWidth="1"/>
    <col min="2826" max="3079" width="9.140625" style="17"/>
    <col min="3080" max="3080" width="9.85546875" style="17" bestFit="1" customWidth="1"/>
    <col min="3081" max="3081" width="11.7109375" style="17" bestFit="1" customWidth="1"/>
    <col min="3082" max="3335" width="9.140625" style="17"/>
    <col min="3336" max="3336" width="9.85546875" style="17" bestFit="1" customWidth="1"/>
    <col min="3337" max="3337" width="11.7109375" style="17" bestFit="1" customWidth="1"/>
    <col min="3338" max="3591" width="9.140625" style="17"/>
    <col min="3592" max="3592" width="9.85546875" style="17" bestFit="1" customWidth="1"/>
    <col min="3593" max="3593" width="11.7109375" style="17" bestFit="1" customWidth="1"/>
    <col min="3594" max="3847" width="9.140625" style="17"/>
    <col min="3848" max="3848" width="9.85546875" style="17" bestFit="1" customWidth="1"/>
    <col min="3849" max="3849" width="11.7109375" style="17" bestFit="1" customWidth="1"/>
    <col min="3850" max="4103" width="9.140625" style="17"/>
    <col min="4104" max="4104" width="9.85546875" style="17" bestFit="1" customWidth="1"/>
    <col min="4105" max="4105" width="11.7109375" style="17" bestFit="1" customWidth="1"/>
    <col min="4106" max="4359" width="9.140625" style="17"/>
    <col min="4360" max="4360" width="9.85546875" style="17" bestFit="1" customWidth="1"/>
    <col min="4361" max="4361" width="11.7109375" style="17" bestFit="1" customWidth="1"/>
    <col min="4362" max="4615" width="9.140625" style="17"/>
    <col min="4616" max="4616" width="9.85546875" style="17" bestFit="1" customWidth="1"/>
    <col min="4617" max="4617" width="11.7109375" style="17" bestFit="1" customWidth="1"/>
    <col min="4618" max="4871" width="9.140625" style="17"/>
    <col min="4872" max="4872" width="9.85546875" style="17" bestFit="1" customWidth="1"/>
    <col min="4873" max="4873" width="11.7109375" style="17" bestFit="1" customWidth="1"/>
    <col min="4874" max="5127" width="9.140625" style="17"/>
    <col min="5128" max="5128" width="9.85546875" style="17" bestFit="1" customWidth="1"/>
    <col min="5129" max="5129" width="11.7109375" style="17" bestFit="1" customWidth="1"/>
    <col min="5130" max="5383" width="9.140625" style="17"/>
    <col min="5384" max="5384" width="9.85546875" style="17" bestFit="1" customWidth="1"/>
    <col min="5385" max="5385" width="11.7109375" style="17" bestFit="1" customWidth="1"/>
    <col min="5386" max="5639" width="9.140625" style="17"/>
    <col min="5640" max="5640" width="9.85546875" style="17" bestFit="1" customWidth="1"/>
    <col min="5641" max="5641" width="11.7109375" style="17" bestFit="1" customWidth="1"/>
    <col min="5642" max="5895" width="9.140625" style="17"/>
    <col min="5896" max="5896" width="9.85546875" style="17" bestFit="1" customWidth="1"/>
    <col min="5897" max="5897" width="11.7109375" style="17" bestFit="1" customWidth="1"/>
    <col min="5898" max="6151" width="9.140625" style="17"/>
    <col min="6152" max="6152" width="9.85546875" style="17" bestFit="1" customWidth="1"/>
    <col min="6153" max="6153" width="11.7109375" style="17" bestFit="1" customWidth="1"/>
    <col min="6154" max="6407" width="9.140625" style="17"/>
    <col min="6408" max="6408" width="9.85546875" style="17" bestFit="1" customWidth="1"/>
    <col min="6409" max="6409" width="11.7109375" style="17" bestFit="1" customWidth="1"/>
    <col min="6410" max="6663" width="9.140625" style="17"/>
    <col min="6664" max="6664" width="9.85546875" style="17" bestFit="1" customWidth="1"/>
    <col min="6665" max="6665" width="11.7109375" style="17" bestFit="1" customWidth="1"/>
    <col min="6666" max="6919" width="9.140625" style="17"/>
    <col min="6920" max="6920" width="9.85546875" style="17" bestFit="1" customWidth="1"/>
    <col min="6921" max="6921" width="11.7109375" style="17" bestFit="1" customWidth="1"/>
    <col min="6922" max="7175" width="9.140625" style="17"/>
    <col min="7176" max="7176" width="9.85546875" style="17" bestFit="1" customWidth="1"/>
    <col min="7177" max="7177" width="11.7109375" style="17" bestFit="1" customWidth="1"/>
    <col min="7178" max="7431" width="9.140625" style="17"/>
    <col min="7432" max="7432" width="9.85546875" style="17" bestFit="1" customWidth="1"/>
    <col min="7433" max="7433" width="11.7109375" style="17" bestFit="1" customWidth="1"/>
    <col min="7434" max="7687" width="9.140625" style="17"/>
    <col min="7688" max="7688" width="9.85546875" style="17" bestFit="1" customWidth="1"/>
    <col min="7689" max="7689" width="11.7109375" style="17" bestFit="1" customWidth="1"/>
    <col min="7690" max="7943" width="9.140625" style="17"/>
    <col min="7944" max="7944" width="9.85546875" style="17" bestFit="1" customWidth="1"/>
    <col min="7945" max="7945" width="11.7109375" style="17" bestFit="1" customWidth="1"/>
    <col min="7946" max="8199" width="9.140625" style="17"/>
    <col min="8200" max="8200" width="9.85546875" style="17" bestFit="1" customWidth="1"/>
    <col min="8201" max="8201" width="11.7109375" style="17" bestFit="1" customWidth="1"/>
    <col min="8202" max="8455" width="9.140625" style="17"/>
    <col min="8456" max="8456" width="9.85546875" style="17" bestFit="1" customWidth="1"/>
    <col min="8457" max="8457" width="11.7109375" style="17" bestFit="1" customWidth="1"/>
    <col min="8458" max="8711" width="9.140625" style="17"/>
    <col min="8712" max="8712" width="9.85546875" style="17" bestFit="1" customWidth="1"/>
    <col min="8713" max="8713" width="11.7109375" style="17" bestFit="1" customWidth="1"/>
    <col min="8714" max="8967" width="9.140625" style="17"/>
    <col min="8968" max="8968" width="9.85546875" style="17" bestFit="1" customWidth="1"/>
    <col min="8969" max="8969" width="11.7109375" style="17" bestFit="1" customWidth="1"/>
    <col min="8970" max="9223" width="9.140625" style="17"/>
    <col min="9224" max="9224" width="9.85546875" style="17" bestFit="1" customWidth="1"/>
    <col min="9225" max="9225" width="11.7109375" style="17" bestFit="1" customWidth="1"/>
    <col min="9226" max="9479" width="9.140625" style="17"/>
    <col min="9480" max="9480" width="9.85546875" style="17" bestFit="1" customWidth="1"/>
    <col min="9481" max="9481" width="11.7109375" style="17" bestFit="1" customWidth="1"/>
    <col min="9482" max="9735" width="9.140625" style="17"/>
    <col min="9736" max="9736" width="9.85546875" style="17" bestFit="1" customWidth="1"/>
    <col min="9737" max="9737" width="11.7109375" style="17" bestFit="1" customWidth="1"/>
    <col min="9738" max="9991" width="9.140625" style="17"/>
    <col min="9992" max="9992" width="9.85546875" style="17" bestFit="1" customWidth="1"/>
    <col min="9993" max="9993" width="11.7109375" style="17" bestFit="1" customWidth="1"/>
    <col min="9994" max="10247" width="9.140625" style="17"/>
    <col min="10248" max="10248" width="9.85546875" style="17" bestFit="1" customWidth="1"/>
    <col min="10249" max="10249" width="11.7109375" style="17" bestFit="1" customWidth="1"/>
    <col min="10250" max="10503" width="9.140625" style="17"/>
    <col min="10504" max="10504" width="9.85546875" style="17" bestFit="1" customWidth="1"/>
    <col min="10505" max="10505" width="11.7109375" style="17" bestFit="1" customWidth="1"/>
    <col min="10506" max="10759" width="9.140625" style="17"/>
    <col min="10760" max="10760" width="9.85546875" style="17" bestFit="1" customWidth="1"/>
    <col min="10761" max="10761" width="11.7109375" style="17" bestFit="1" customWidth="1"/>
    <col min="10762" max="11015" width="9.140625" style="17"/>
    <col min="11016" max="11016" width="9.85546875" style="17" bestFit="1" customWidth="1"/>
    <col min="11017" max="11017" width="11.7109375" style="17" bestFit="1" customWidth="1"/>
    <col min="11018" max="11271" width="9.140625" style="17"/>
    <col min="11272" max="11272" width="9.85546875" style="17" bestFit="1" customWidth="1"/>
    <col min="11273" max="11273" width="11.7109375" style="17" bestFit="1" customWidth="1"/>
    <col min="11274" max="11527" width="9.140625" style="17"/>
    <col min="11528" max="11528" width="9.85546875" style="17" bestFit="1" customWidth="1"/>
    <col min="11529" max="11529" width="11.7109375" style="17" bestFit="1" customWidth="1"/>
    <col min="11530" max="11783" width="9.140625" style="17"/>
    <col min="11784" max="11784" width="9.85546875" style="17" bestFit="1" customWidth="1"/>
    <col min="11785" max="11785" width="11.7109375" style="17" bestFit="1" customWidth="1"/>
    <col min="11786" max="12039" width="9.140625" style="17"/>
    <col min="12040" max="12040" width="9.85546875" style="17" bestFit="1" customWidth="1"/>
    <col min="12041" max="12041" width="11.7109375" style="17" bestFit="1" customWidth="1"/>
    <col min="12042" max="12295" width="9.140625" style="17"/>
    <col min="12296" max="12296" width="9.85546875" style="17" bestFit="1" customWidth="1"/>
    <col min="12297" max="12297" width="11.7109375" style="17" bestFit="1" customWidth="1"/>
    <col min="12298" max="12551" width="9.140625" style="17"/>
    <col min="12552" max="12552" width="9.85546875" style="17" bestFit="1" customWidth="1"/>
    <col min="12553" max="12553" width="11.7109375" style="17" bestFit="1" customWidth="1"/>
    <col min="12554" max="12807" width="9.140625" style="17"/>
    <col min="12808" max="12808" width="9.85546875" style="17" bestFit="1" customWidth="1"/>
    <col min="12809" max="12809" width="11.7109375" style="17" bestFit="1" customWidth="1"/>
    <col min="12810" max="13063" width="9.140625" style="17"/>
    <col min="13064" max="13064" width="9.85546875" style="17" bestFit="1" customWidth="1"/>
    <col min="13065" max="13065" width="11.7109375" style="17" bestFit="1" customWidth="1"/>
    <col min="13066" max="13319" width="9.140625" style="17"/>
    <col min="13320" max="13320" width="9.85546875" style="17" bestFit="1" customWidth="1"/>
    <col min="13321" max="13321" width="11.7109375" style="17" bestFit="1" customWidth="1"/>
    <col min="13322" max="13575" width="9.140625" style="17"/>
    <col min="13576" max="13576" width="9.85546875" style="17" bestFit="1" customWidth="1"/>
    <col min="13577" max="13577" width="11.7109375" style="17" bestFit="1" customWidth="1"/>
    <col min="13578" max="13831" width="9.140625" style="17"/>
    <col min="13832" max="13832" width="9.85546875" style="17" bestFit="1" customWidth="1"/>
    <col min="13833" max="13833" width="11.7109375" style="17" bestFit="1" customWidth="1"/>
    <col min="13834" max="14087" width="9.140625" style="17"/>
    <col min="14088" max="14088" width="9.85546875" style="17" bestFit="1" customWidth="1"/>
    <col min="14089" max="14089" width="11.7109375" style="17" bestFit="1" customWidth="1"/>
    <col min="14090" max="14343" width="9.140625" style="17"/>
    <col min="14344" max="14344" width="9.85546875" style="17" bestFit="1" customWidth="1"/>
    <col min="14345" max="14345" width="11.7109375" style="17" bestFit="1" customWidth="1"/>
    <col min="14346" max="14599" width="9.140625" style="17"/>
    <col min="14600" max="14600" width="9.85546875" style="17" bestFit="1" customWidth="1"/>
    <col min="14601" max="14601" width="11.7109375" style="17" bestFit="1" customWidth="1"/>
    <col min="14602" max="14855" width="9.140625" style="17"/>
    <col min="14856" max="14856" width="9.85546875" style="17" bestFit="1" customWidth="1"/>
    <col min="14857" max="14857" width="11.7109375" style="17" bestFit="1" customWidth="1"/>
    <col min="14858" max="15111" width="9.140625" style="17"/>
    <col min="15112" max="15112" width="9.85546875" style="17" bestFit="1" customWidth="1"/>
    <col min="15113" max="15113" width="11.7109375" style="17" bestFit="1" customWidth="1"/>
    <col min="15114" max="15367" width="9.140625" style="17"/>
    <col min="15368" max="15368" width="9.85546875" style="17" bestFit="1" customWidth="1"/>
    <col min="15369" max="15369" width="11.7109375" style="17" bestFit="1" customWidth="1"/>
    <col min="15370" max="15623" width="9.140625" style="17"/>
    <col min="15624" max="15624" width="9.85546875" style="17" bestFit="1" customWidth="1"/>
    <col min="15625" max="15625" width="11.7109375" style="17" bestFit="1" customWidth="1"/>
    <col min="15626" max="15879" width="9.140625" style="17"/>
    <col min="15880" max="15880" width="9.85546875" style="17" bestFit="1" customWidth="1"/>
    <col min="15881" max="15881" width="11.7109375" style="17" bestFit="1" customWidth="1"/>
    <col min="15882" max="16135" width="9.140625" style="17"/>
    <col min="16136" max="16136" width="9.85546875" style="17" bestFit="1" customWidth="1"/>
    <col min="16137" max="16137" width="11.7109375" style="17" bestFit="1" customWidth="1"/>
    <col min="16138" max="16384" width="9.140625" style="17"/>
  </cols>
  <sheetData>
    <row r="1" spans="1:11" x14ac:dyDescent="0.2">
      <c r="A1" s="225" t="s">
        <v>106</v>
      </c>
      <c r="B1" s="226"/>
      <c r="C1" s="226"/>
      <c r="D1" s="226"/>
      <c r="E1" s="226"/>
      <c r="F1" s="226"/>
      <c r="G1" s="226"/>
      <c r="H1" s="226"/>
      <c r="I1" s="226"/>
      <c r="J1" s="120"/>
      <c r="K1" s="120"/>
    </row>
    <row r="2" spans="1:11" x14ac:dyDescent="0.2">
      <c r="A2" s="224" t="s">
        <v>452</v>
      </c>
      <c r="B2" s="191"/>
      <c r="C2" s="191"/>
      <c r="D2" s="191"/>
      <c r="E2" s="191"/>
      <c r="F2" s="191"/>
      <c r="G2" s="191"/>
      <c r="H2" s="191"/>
      <c r="I2" s="191"/>
      <c r="J2" s="120"/>
      <c r="K2" s="120"/>
    </row>
    <row r="3" spans="1:11" x14ac:dyDescent="0.2">
      <c r="A3" s="212" t="s">
        <v>355</v>
      </c>
      <c r="B3" s="213"/>
      <c r="C3" s="213"/>
      <c r="D3" s="213"/>
      <c r="E3" s="213"/>
      <c r="F3" s="213"/>
      <c r="G3" s="213"/>
      <c r="H3" s="213"/>
      <c r="I3" s="213"/>
      <c r="J3" s="214"/>
      <c r="K3" s="214"/>
    </row>
    <row r="4" spans="1:11" x14ac:dyDescent="0.2">
      <c r="A4" s="215" t="s">
        <v>435</v>
      </c>
      <c r="B4" s="216"/>
      <c r="C4" s="216"/>
      <c r="D4" s="216"/>
      <c r="E4" s="216"/>
      <c r="F4" s="216"/>
      <c r="G4" s="216"/>
      <c r="H4" s="216"/>
      <c r="I4" s="216"/>
      <c r="J4" s="217"/>
      <c r="K4" s="217"/>
    </row>
    <row r="5" spans="1:11" ht="22.15" customHeight="1" x14ac:dyDescent="0.2">
      <c r="A5" s="209" t="s">
        <v>2</v>
      </c>
      <c r="B5" s="200"/>
      <c r="C5" s="200"/>
      <c r="D5" s="200"/>
      <c r="E5" s="200"/>
      <c r="F5" s="200"/>
      <c r="G5" s="209" t="s">
        <v>107</v>
      </c>
      <c r="H5" s="210" t="s">
        <v>380</v>
      </c>
      <c r="I5" s="211"/>
      <c r="J5" s="210" t="s">
        <v>347</v>
      </c>
      <c r="K5" s="211"/>
    </row>
    <row r="6" spans="1:11" x14ac:dyDescent="0.2">
      <c r="A6" s="200"/>
      <c r="B6" s="200"/>
      <c r="C6" s="200"/>
      <c r="D6" s="200"/>
      <c r="E6" s="200"/>
      <c r="F6" s="200"/>
      <c r="G6" s="200"/>
      <c r="H6" s="19" t="s">
        <v>370</v>
      </c>
      <c r="I6" s="19" t="s">
        <v>371</v>
      </c>
      <c r="J6" s="19" t="s">
        <v>370</v>
      </c>
      <c r="K6" s="19" t="s">
        <v>371</v>
      </c>
    </row>
    <row r="7" spans="1:11" x14ac:dyDescent="0.2">
      <c r="A7" s="220">
        <v>1</v>
      </c>
      <c r="B7" s="198"/>
      <c r="C7" s="198"/>
      <c r="D7" s="198"/>
      <c r="E7" s="198"/>
      <c r="F7" s="198"/>
      <c r="G7" s="18">
        <v>2</v>
      </c>
      <c r="H7" s="19">
        <v>3</v>
      </c>
      <c r="I7" s="19">
        <v>4</v>
      </c>
      <c r="J7" s="19">
        <v>5</v>
      </c>
      <c r="K7" s="19">
        <v>6</v>
      </c>
    </row>
    <row r="8" spans="1:11" x14ac:dyDescent="0.2">
      <c r="A8" s="221" t="s">
        <v>120</v>
      </c>
      <c r="B8" s="221"/>
      <c r="C8" s="221"/>
      <c r="D8" s="221"/>
      <c r="E8" s="221"/>
      <c r="F8" s="221"/>
      <c r="G8" s="20">
        <v>125</v>
      </c>
      <c r="H8" s="37">
        <f>SUM(H9:H13)</f>
        <v>16638120</v>
      </c>
      <c r="I8" s="37">
        <f>SUM(I9:I13)</f>
        <v>16533886</v>
      </c>
      <c r="J8" s="37">
        <f>SUM(J9:J13)</f>
        <v>2847346</v>
      </c>
      <c r="K8" s="37">
        <f>SUM(K9:K13)</f>
        <v>2756391</v>
      </c>
    </row>
    <row r="9" spans="1:11" x14ac:dyDescent="0.2">
      <c r="A9" s="185" t="s">
        <v>121</v>
      </c>
      <c r="B9" s="185"/>
      <c r="C9" s="185"/>
      <c r="D9" s="185"/>
      <c r="E9" s="185"/>
      <c r="F9" s="185"/>
      <c r="G9" s="15">
        <v>126</v>
      </c>
      <c r="H9" s="33">
        <v>88056</v>
      </c>
      <c r="I9" s="33">
        <v>13783</v>
      </c>
      <c r="J9" s="33">
        <v>53568</v>
      </c>
      <c r="K9" s="33">
        <f>+J9-40176</f>
        <v>13392</v>
      </c>
    </row>
    <row r="10" spans="1:11" x14ac:dyDescent="0.2">
      <c r="A10" s="185" t="s">
        <v>122</v>
      </c>
      <c r="B10" s="185"/>
      <c r="C10" s="185"/>
      <c r="D10" s="185"/>
      <c r="E10" s="185"/>
      <c r="F10" s="185"/>
      <c r="G10" s="15">
        <v>127</v>
      </c>
      <c r="H10" s="33">
        <v>0</v>
      </c>
      <c r="I10" s="33">
        <v>0</v>
      </c>
      <c r="J10" s="33">
        <v>0</v>
      </c>
      <c r="K10" s="33">
        <v>0</v>
      </c>
    </row>
    <row r="11" spans="1:11" x14ac:dyDescent="0.2">
      <c r="A11" s="185" t="s">
        <v>123</v>
      </c>
      <c r="B11" s="185"/>
      <c r="C11" s="185"/>
      <c r="D11" s="185"/>
      <c r="E11" s="185"/>
      <c r="F11" s="185"/>
      <c r="G11" s="15">
        <v>128</v>
      </c>
      <c r="H11" s="33">
        <v>0</v>
      </c>
      <c r="I11" s="33">
        <v>0</v>
      </c>
      <c r="J11" s="33">
        <v>0</v>
      </c>
      <c r="K11" s="33">
        <v>0</v>
      </c>
    </row>
    <row r="12" spans="1:11" x14ac:dyDescent="0.2">
      <c r="A12" s="185" t="s">
        <v>124</v>
      </c>
      <c r="B12" s="185"/>
      <c r="C12" s="185"/>
      <c r="D12" s="185"/>
      <c r="E12" s="185"/>
      <c r="F12" s="185"/>
      <c r="G12" s="15">
        <v>129</v>
      </c>
      <c r="H12" s="33">
        <v>0</v>
      </c>
      <c r="I12" s="33">
        <v>0</v>
      </c>
      <c r="J12" s="33">
        <v>0</v>
      </c>
      <c r="K12" s="33">
        <v>0</v>
      </c>
    </row>
    <row r="13" spans="1:11" x14ac:dyDescent="0.2">
      <c r="A13" s="185" t="s">
        <v>125</v>
      </c>
      <c r="B13" s="185"/>
      <c r="C13" s="185"/>
      <c r="D13" s="185"/>
      <c r="E13" s="185"/>
      <c r="F13" s="185"/>
      <c r="G13" s="15">
        <v>130</v>
      </c>
      <c r="H13" s="33">
        <v>16550064</v>
      </c>
      <c r="I13" s="33">
        <v>16520103</v>
      </c>
      <c r="J13" s="33">
        <v>2793778</v>
      </c>
      <c r="K13" s="33">
        <f>+J13-50779</f>
        <v>2742999</v>
      </c>
    </row>
    <row r="14" spans="1:11" x14ac:dyDescent="0.2">
      <c r="A14" s="221" t="s">
        <v>126</v>
      </c>
      <c r="B14" s="221"/>
      <c r="C14" s="221"/>
      <c r="D14" s="221"/>
      <c r="E14" s="221"/>
      <c r="F14" s="221"/>
      <c r="G14" s="20">
        <v>131</v>
      </c>
      <c r="H14" s="37">
        <f>H15+H16+H20+H24+H25+H26+H29+H36</f>
        <v>16992104</v>
      </c>
      <c r="I14" s="37">
        <f>I15+I16+I20+I24+I25+I26+I29+I36</f>
        <v>16734911</v>
      </c>
      <c r="J14" s="37">
        <f>J15+J16+J20+J24+J25+J26+J29+J36</f>
        <v>3061030</v>
      </c>
      <c r="K14" s="37">
        <f>K15+K16+K20+K24+K25+K26+K29+K36</f>
        <v>2841821</v>
      </c>
    </row>
    <row r="15" spans="1:11" x14ac:dyDescent="0.2">
      <c r="A15" s="185" t="s">
        <v>108</v>
      </c>
      <c r="B15" s="185"/>
      <c r="C15" s="185"/>
      <c r="D15" s="185"/>
      <c r="E15" s="185"/>
      <c r="F15" s="185"/>
      <c r="G15" s="15">
        <v>132</v>
      </c>
      <c r="H15" s="33">
        <v>0</v>
      </c>
      <c r="I15" s="33">
        <v>0</v>
      </c>
      <c r="J15" s="33">
        <v>0</v>
      </c>
      <c r="K15" s="33">
        <v>0</v>
      </c>
    </row>
    <row r="16" spans="1:11" x14ac:dyDescent="0.2">
      <c r="A16" s="230" t="s">
        <v>127</v>
      </c>
      <c r="B16" s="230"/>
      <c r="C16" s="230"/>
      <c r="D16" s="230"/>
      <c r="E16" s="230"/>
      <c r="F16" s="230"/>
      <c r="G16" s="20">
        <v>133</v>
      </c>
      <c r="H16" s="37">
        <f>SUM(H17:H19)</f>
        <v>0</v>
      </c>
      <c r="I16" s="37">
        <f>SUM(I17:I19)</f>
        <v>0</v>
      </c>
      <c r="J16" s="37">
        <f>SUM(J17:J19)</f>
        <v>316762</v>
      </c>
      <c r="K16" s="37">
        <f>SUM(K17:K19)</f>
        <v>97553</v>
      </c>
    </row>
    <row r="17" spans="1:11" x14ac:dyDescent="0.2">
      <c r="A17" s="227" t="s">
        <v>128</v>
      </c>
      <c r="B17" s="227"/>
      <c r="C17" s="227"/>
      <c r="D17" s="227"/>
      <c r="E17" s="227"/>
      <c r="F17" s="227"/>
      <c r="G17" s="15">
        <v>134</v>
      </c>
      <c r="H17" s="33">
        <v>0</v>
      </c>
      <c r="I17" s="33">
        <v>0</v>
      </c>
      <c r="J17" s="33">
        <v>0</v>
      </c>
      <c r="K17" s="33">
        <v>0</v>
      </c>
    </row>
    <row r="18" spans="1:11" x14ac:dyDescent="0.2">
      <c r="A18" s="227" t="s">
        <v>129</v>
      </c>
      <c r="B18" s="227"/>
      <c r="C18" s="227"/>
      <c r="D18" s="227"/>
      <c r="E18" s="227"/>
      <c r="F18" s="227"/>
      <c r="G18" s="15">
        <v>135</v>
      </c>
      <c r="H18" s="33">
        <v>0</v>
      </c>
      <c r="I18" s="33">
        <v>0</v>
      </c>
      <c r="J18" s="33">
        <v>0</v>
      </c>
      <c r="K18" s="33">
        <v>0</v>
      </c>
    </row>
    <row r="19" spans="1:11" x14ac:dyDescent="0.2">
      <c r="A19" s="227" t="s">
        <v>130</v>
      </c>
      <c r="B19" s="227"/>
      <c r="C19" s="227"/>
      <c r="D19" s="227"/>
      <c r="E19" s="227"/>
      <c r="F19" s="227"/>
      <c r="G19" s="15">
        <v>136</v>
      </c>
      <c r="H19" s="33">
        <v>0</v>
      </c>
      <c r="I19" s="33">
        <v>0</v>
      </c>
      <c r="J19" s="33">
        <v>316762</v>
      </c>
      <c r="K19" s="33">
        <f>+J19-219209</f>
        <v>97553</v>
      </c>
    </row>
    <row r="20" spans="1:11" x14ac:dyDescent="0.2">
      <c r="A20" s="230" t="s">
        <v>131</v>
      </c>
      <c r="B20" s="230"/>
      <c r="C20" s="230"/>
      <c r="D20" s="230"/>
      <c r="E20" s="230"/>
      <c r="F20" s="230"/>
      <c r="G20" s="20">
        <v>137</v>
      </c>
      <c r="H20" s="37">
        <f>SUM(H21:H23)</f>
        <v>10079</v>
      </c>
      <c r="I20" s="37">
        <f>SUM(I21:I23)</f>
        <v>0</v>
      </c>
      <c r="J20" s="37">
        <f>SUM(J21:J23)</f>
        <v>0</v>
      </c>
      <c r="K20" s="37">
        <f>SUM(K21:K23)</f>
        <v>0</v>
      </c>
    </row>
    <row r="21" spans="1:11" x14ac:dyDescent="0.2">
      <c r="A21" s="227" t="s">
        <v>109</v>
      </c>
      <c r="B21" s="227"/>
      <c r="C21" s="227"/>
      <c r="D21" s="227"/>
      <c r="E21" s="227"/>
      <c r="F21" s="227"/>
      <c r="G21" s="15">
        <v>138</v>
      </c>
      <c r="H21" s="33">
        <v>6880</v>
      </c>
      <c r="I21" s="33">
        <v>0</v>
      </c>
      <c r="J21" s="33">
        <v>0</v>
      </c>
      <c r="K21" s="33">
        <v>0</v>
      </c>
    </row>
    <row r="22" spans="1:11" x14ac:dyDescent="0.2">
      <c r="A22" s="227" t="s">
        <v>110</v>
      </c>
      <c r="B22" s="227"/>
      <c r="C22" s="227"/>
      <c r="D22" s="227"/>
      <c r="E22" s="227"/>
      <c r="F22" s="227"/>
      <c r="G22" s="15">
        <v>139</v>
      </c>
      <c r="H22" s="33">
        <v>1720</v>
      </c>
      <c r="I22" s="33">
        <v>0</v>
      </c>
      <c r="J22" s="33">
        <v>0</v>
      </c>
      <c r="K22" s="33">
        <v>0</v>
      </c>
    </row>
    <row r="23" spans="1:11" x14ac:dyDescent="0.2">
      <c r="A23" s="227" t="s">
        <v>111</v>
      </c>
      <c r="B23" s="227"/>
      <c r="C23" s="227"/>
      <c r="D23" s="227"/>
      <c r="E23" s="227"/>
      <c r="F23" s="227"/>
      <c r="G23" s="15">
        <v>140</v>
      </c>
      <c r="H23" s="33">
        <v>1479</v>
      </c>
      <c r="I23" s="33">
        <v>0</v>
      </c>
      <c r="J23" s="33">
        <v>0</v>
      </c>
      <c r="K23" s="33">
        <v>0</v>
      </c>
    </row>
    <row r="24" spans="1:11" x14ac:dyDescent="0.2">
      <c r="A24" s="185" t="s">
        <v>112</v>
      </c>
      <c r="B24" s="185"/>
      <c r="C24" s="185"/>
      <c r="D24" s="185"/>
      <c r="E24" s="185"/>
      <c r="F24" s="185"/>
      <c r="G24" s="15">
        <v>141</v>
      </c>
      <c r="H24" s="33">
        <v>0</v>
      </c>
      <c r="I24" s="33">
        <v>0</v>
      </c>
      <c r="J24" s="33">
        <v>0</v>
      </c>
      <c r="K24" s="33">
        <v>0</v>
      </c>
    </row>
    <row r="25" spans="1:11" x14ac:dyDescent="0.2">
      <c r="A25" s="185" t="s">
        <v>113</v>
      </c>
      <c r="B25" s="185"/>
      <c r="C25" s="185"/>
      <c r="D25" s="185"/>
      <c r="E25" s="185"/>
      <c r="F25" s="185"/>
      <c r="G25" s="15">
        <v>142</v>
      </c>
      <c r="H25" s="33">
        <v>16982025</v>
      </c>
      <c r="I25" s="33">
        <v>16734911</v>
      </c>
      <c r="J25" s="33">
        <v>2744268</v>
      </c>
      <c r="K25" s="33">
        <f>+J25-0</f>
        <v>2744268</v>
      </c>
    </row>
    <row r="26" spans="1:11" x14ac:dyDescent="0.2">
      <c r="A26" s="230" t="s">
        <v>132</v>
      </c>
      <c r="B26" s="230"/>
      <c r="C26" s="230"/>
      <c r="D26" s="230"/>
      <c r="E26" s="230"/>
      <c r="F26" s="230"/>
      <c r="G26" s="20">
        <v>143</v>
      </c>
      <c r="H26" s="37">
        <f>H27+H28</f>
        <v>0</v>
      </c>
      <c r="I26" s="37">
        <f>I27+I28</f>
        <v>0</v>
      </c>
      <c r="J26" s="37">
        <f>J27+J28</f>
        <v>0</v>
      </c>
      <c r="K26" s="37">
        <f>K27+K28</f>
        <v>0</v>
      </c>
    </row>
    <row r="27" spans="1:11" x14ac:dyDescent="0.2">
      <c r="A27" s="227" t="s">
        <v>133</v>
      </c>
      <c r="B27" s="227"/>
      <c r="C27" s="227"/>
      <c r="D27" s="227"/>
      <c r="E27" s="227"/>
      <c r="F27" s="227"/>
      <c r="G27" s="15">
        <v>144</v>
      </c>
      <c r="H27" s="33">
        <v>0</v>
      </c>
      <c r="I27" s="33">
        <v>0</v>
      </c>
      <c r="J27" s="33">
        <v>0</v>
      </c>
      <c r="K27" s="33">
        <v>0</v>
      </c>
    </row>
    <row r="28" spans="1:11" x14ac:dyDescent="0.2">
      <c r="A28" s="227" t="s">
        <v>134</v>
      </c>
      <c r="B28" s="227"/>
      <c r="C28" s="227"/>
      <c r="D28" s="227"/>
      <c r="E28" s="227"/>
      <c r="F28" s="227"/>
      <c r="G28" s="15">
        <v>145</v>
      </c>
      <c r="H28" s="33">
        <v>0</v>
      </c>
      <c r="I28" s="33">
        <v>0</v>
      </c>
      <c r="J28" s="33">
        <v>0</v>
      </c>
      <c r="K28" s="33">
        <v>0</v>
      </c>
    </row>
    <row r="29" spans="1:11" x14ac:dyDescent="0.2">
      <c r="A29" s="230" t="s">
        <v>135</v>
      </c>
      <c r="B29" s="230"/>
      <c r="C29" s="230"/>
      <c r="D29" s="230"/>
      <c r="E29" s="230"/>
      <c r="F29" s="230"/>
      <c r="G29" s="20">
        <v>146</v>
      </c>
      <c r="H29" s="37">
        <f>SUM(H30:H35)</f>
        <v>0</v>
      </c>
      <c r="I29" s="37">
        <f>SUM(I30:I35)</f>
        <v>0</v>
      </c>
      <c r="J29" s="37">
        <f>SUM(J30:J35)</f>
        <v>0</v>
      </c>
      <c r="K29" s="37">
        <f>SUM(K30:K35)</f>
        <v>0</v>
      </c>
    </row>
    <row r="30" spans="1:11" x14ac:dyDescent="0.2">
      <c r="A30" s="227" t="s">
        <v>136</v>
      </c>
      <c r="B30" s="227"/>
      <c r="C30" s="227"/>
      <c r="D30" s="227"/>
      <c r="E30" s="227"/>
      <c r="F30" s="227"/>
      <c r="G30" s="15">
        <v>147</v>
      </c>
      <c r="H30" s="33">
        <v>0</v>
      </c>
      <c r="I30" s="33">
        <v>0</v>
      </c>
      <c r="J30" s="33">
        <v>0</v>
      </c>
      <c r="K30" s="33">
        <v>0</v>
      </c>
    </row>
    <row r="31" spans="1:11" x14ac:dyDescent="0.2">
      <c r="A31" s="227" t="s">
        <v>137</v>
      </c>
      <c r="B31" s="227"/>
      <c r="C31" s="227"/>
      <c r="D31" s="227"/>
      <c r="E31" s="227"/>
      <c r="F31" s="227"/>
      <c r="G31" s="15">
        <v>148</v>
      </c>
      <c r="H31" s="33">
        <v>0</v>
      </c>
      <c r="I31" s="33">
        <v>0</v>
      </c>
      <c r="J31" s="33">
        <v>0</v>
      </c>
      <c r="K31" s="33">
        <v>0</v>
      </c>
    </row>
    <row r="32" spans="1:11" x14ac:dyDescent="0.2">
      <c r="A32" s="227" t="s">
        <v>138</v>
      </c>
      <c r="B32" s="227"/>
      <c r="C32" s="227"/>
      <c r="D32" s="227"/>
      <c r="E32" s="227"/>
      <c r="F32" s="227"/>
      <c r="G32" s="15">
        <v>149</v>
      </c>
      <c r="H32" s="33">
        <v>0</v>
      </c>
      <c r="I32" s="33">
        <v>0</v>
      </c>
      <c r="J32" s="33">
        <v>0</v>
      </c>
      <c r="K32" s="33">
        <v>0</v>
      </c>
    </row>
    <row r="33" spans="1:11" x14ac:dyDescent="0.2">
      <c r="A33" s="227" t="s">
        <v>139</v>
      </c>
      <c r="B33" s="227"/>
      <c r="C33" s="227"/>
      <c r="D33" s="227"/>
      <c r="E33" s="227"/>
      <c r="F33" s="227"/>
      <c r="G33" s="15">
        <v>150</v>
      </c>
      <c r="H33" s="33">
        <v>0</v>
      </c>
      <c r="I33" s="33">
        <v>0</v>
      </c>
      <c r="J33" s="33">
        <v>0</v>
      </c>
      <c r="K33" s="33">
        <v>0</v>
      </c>
    </row>
    <row r="34" spans="1:11" x14ac:dyDescent="0.2">
      <c r="A34" s="227" t="s">
        <v>140</v>
      </c>
      <c r="B34" s="227"/>
      <c r="C34" s="227"/>
      <c r="D34" s="227"/>
      <c r="E34" s="227"/>
      <c r="F34" s="227"/>
      <c r="G34" s="15">
        <v>151</v>
      </c>
      <c r="H34" s="33">
        <v>0</v>
      </c>
      <c r="I34" s="33">
        <v>0</v>
      </c>
      <c r="J34" s="33">
        <v>0</v>
      </c>
      <c r="K34" s="33">
        <v>0</v>
      </c>
    </row>
    <row r="35" spans="1:11" x14ac:dyDescent="0.2">
      <c r="A35" s="227" t="s">
        <v>141</v>
      </c>
      <c r="B35" s="227"/>
      <c r="C35" s="227"/>
      <c r="D35" s="227"/>
      <c r="E35" s="227"/>
      <c r="F35" s="227"/>
      <c r="G35" s="15">
        <v>152</v>
      </c>
      <c r="H35" s="33">
        <v>0</v>
      </c>
      <c r="I35" s="33">
        <v>0</v>
      </c>
      <c r="J35" s="33">
        <v>0</v>
      </c>
      <c r="K35" s="33">
        <v>0</v>
      </c>
    </row>
    <row r="36" spans="1:11" x14ac:dyDescent="0.2">
      <c r="A36" s="185" t="s">
        <v>114</v>
      </c>
      <c r="B36" s="185"/>
      <c r="C36" s="185"/>
      <c r="D36" s="185"/>
      <c r="E36" s="185"/>
      <c r="F36" s="185"/>
      <c r="G36" s="15">
        <v>153</v>
      </c>
      <c r="H36" s="33">
        <v>0</v>
      </c>
      <c r="I36" s="33">
        <v>0</v>
      </c>
      <c r="J36" s="33">
        <v>0</v>
      </c>
      <c r="K36" s="33">
        <v>0</v>
      </c>
    </row>
    <row r="37" spans="1:11" x14ac:dyDescent="0.2">
      <c r="A37" s="221" t="s">
        <v>142</v>
      </c>
      <c r="B37" s="221"/>
      <c r="C37" s="221"/>
      <c r="D37" s="221"/>
      <c r="E37" s="221"/>
      <c r="F37" s="221"/>
      <c r="G37" s="20">
        <v>154</v>
      </c>
      <c r="H37" s="37">
        <f>SUM(H38:H47)</f>
        <v>0</v>
      </c>
      <c r="I37" s="37">
        <f>SUM(I38:I47)</f>
        <v>0</v>
      </c>
      <c r="J37" s="37">
        <f>SUM(J38:J47)</f>
        <v>0</v>
      </c>
      <c r="K37" s="37">
        <f>SUM(K38:K47)</f>
        <v>0</v>
      </c>
    </row>
    <row r="38" spans="1:11" x14ac:dyDescent="0.2">
      <c r="A38" s="185" t="s">
        <v>143</v>
      </c>
      <c r="B38" s="185"/>
      <c r="C38" s="185"/>
      <c r="D38" s="185"/>
      <c r="E38" s="185"/>
      <c r="F38" s="185"/>
      <c r="G38" s="15">
        <v>155</v>
      </c>
      <c r="H38" s="33">
        <v>0</v>
      </c>
      <c r="I38" s="33">
        <v>0</v>
      </c>
      <c r="J38" s="33">
        <v>0</v>
      </c>
      <c r="K38" s="33">
        <v>0</v>
      </c>
    </row>
    <row r="39" spans="1:11" ht="25.15" customHeight="1" x14ac:dyDescent="0.2">
      <c r="A39" s="185" t="s">
        <v>144</v>
      </c>
      <c r="B39" s="185"/>
      <c r="C39" s="185"/>
      <c r="D39" s="185"/>
      <c r="E39" s="185"/>
      <c r="F39" s="185"/>
      <c r="G39" s="15">
        <v>156</v>
      </c>
      <c r="H39" s="33">
        <v>0</v>
      </c>
      <c r="I39" s="33">
        <v>0</v>
      </c>
      <c r="J39" s="33">
        <v>0</v>
      </c>
      <c r="K39" s="33">
        <v>0</v>
      </c>
    </row>
    <row r="40" spans="1:11" ht="25.15" customHeight="1" x14ac:dyDescent="0.2">
      <c r="A40" s="185" t="s">
        <v>145</v>
      </c>
      <c r="B40" s="185"/>
      <c r="C40" s="185"/>
      <c r="D40" s="185"/>
      <c r="E40" s="185"/>
      <c r="F40" s="185"/>
      <c r="G40" s="15">
        <v>157</v>
      </c>
      <c r="H40" s="33">
        <v>0</v>
      </c>
      <c r="I40" s="33">
        <v>0</v>
      </c>
      <c r="J40" s="33">
        <v>0</v>
      </c>
      <c r="K40" s="33">
        <v>0</v>
      </c>
    </row>
    <row r="41" spans="1:11" ht="25.15" customHeight="1" x14ac:dyDescent="0.2">
      <c r="A41" s="185" t="s">
        <v>146</v>
      </c>
      <c r="B41" s="185"/>
      <c r="C41" s="185"/>
      <c r="D41" s="185"/>
      <c r="E41" s="185"/>
      <c r="F41" s="185"/>
      <c r="G41" s="15">
        <v>158</v>
      </c>
      <c r="H41" s="33">
        <v>0</v>
      </c>
      <c r="I41" s="33">
        <v>0</v>
      </c>
      <c r="J41" s="33">
        <v>0</v>
      </c>
      <c r="K41" s="33">
        <v>0</v>
      </c>
    </row>
    <row r="42" spans="1:11" ht="25.15" customHeight="1" x14ac:dyDescent="0.2">
      <c r="A42" s="185" t="s">
        <v>147</v>
      </c>
      <c r="B42" s="185"/>
      <c r="C42" s="185"/>
      <c r="D42" s="185"/>
      <c r="E42" s="185"/>
      <c r="F42" s="185"/>
      <c r="G42" s="15">
        <v>159</v>
      </c>
      <c r="H42" s="33">
        <v>0</v>
      </c>
      <c r="I42" s="33">
        <v>0</v>
      </c>
      <c r="J42" s="33">
        <v>0</v>
      </c>
      <c r="K42" s="33">
        <v>0</v>
      </c>
    </row>
    <row r="43" spans="1:11" x14ac:dyDescent="0.2">
      <c r="A43" s="185" t="s">
        <v>148</v>
      </c>
      <c r="B43" s="185"/>
      <c r="C43" s="185"/>
      <c r="D43" s="185"/>
      <c r="E43" s="185"/>
      <c r="F43" s="185"/>
      <c r="G43" s="15">
        <v>160</v>
      </c>
      <c r="H43" s="33">
        <v>0</v>
      </c>
      <c r="I43" s="33">
        <v>0</v>
      </c>
      <c r="J43" s="33">
        <v>0</v>
      </c>
      <c r="K43" s="33">
        <v>0</v>
      </c>
    </row>
    <row r="44" spans="1:11" x14ac:dyDescent="0.2">
      <c r="A44" s="185" t="s">
        <v>149</v>
      </c>
      <c r="B44" s="185"/>
      <c r="C44" s="185"/>
      <c r="D44" s="185"/>
      <c r="E44" s="185"/>
      <c r="F44" s="185"/>
      <c r="G44" s="15">
        <v>161</v>
      </c>
      <c r="H44" s="33">
        <v>0</v>
      </c>
      <c r="I44" s="33">
        <v>0</v>
      </c>
      <c r="J44" s="33">
        <v>0</v>
      </c>
      <c r="K44" s="33">
        <v>0</v>
      </c>
    </row>
    <row r="45" spans="1:11" x14ac:dyDescent="0.2">
      <c r="A45" s="185" t="s">
        <v>150</v>
      </c>
      <c r="B45" s="185"/>
      <c r="C45" s="185"/>
      <c r="D45" s="185"/>
      <c r="E45" s="185"/>
      <c r="F45" s="185"/>
      <c r="G45" s="15">
        <v>162</v>
      </c>
      <c r="H45" s="33">
        <v>0</v>
      </c>
      <c r="I45" s="33">
        <v>0</v>
      </c>
      <c r="J45" s="33">
        <v>0</v>
      </c>
      <c r="K45" s="33">
        <v>0</v>
      </c>
    </row>
    <row r="46" spans="1:11" x14ac:dyDescent="0.2">
      <c r="A46" s="185" t="s">
        <v>151</v>
      </c>
      <c r="B46" s="185"/>
      <c r="C46" s="185"/>
      <c r="D46" s="185"/>
      <c r="E46" s="185"/>
      <c r="F46" s="185"/>
      <c r="G46" s="15">
        <v>163</v>
      </c>
      <c r="H46" s="33">
        <v>0</v>
      </c>
      <c r="I46" s="33">
        <v>0</v>
      </c>
      <c r="J46" s="33">
        <v>0</v>
      </c>
      <c r="K46" s="33">
        <v>0</v>
      </c>
    </row>
    <row r="47" spans="1:11" x14ac:dyDescent="0.2">
      <c r="A47" s="185" t="s">
        <v>152</v>
      </c>
      <c r="B47" s="185"/>
      <c r="C47" s="185"/>
      <c r="D47" s="185"/>
      <c r="E47" s="185"/>
      <c r="F47" s="185"/>
      <c r="G47" s="15">
        <v>164</v>
      </c>
      <c r="H47" s="33">
        <v>0</v>
      </c>
      <c r="I47" s="33">
        <v>0</v>
      </c>
      <c r="J47" s="33">
        <v>0</v>
      </c>
      <c r="K47" s="33">
        <v>0</v>
      </c>
    </row>
    <row r="48" spans="1:11" x14ac:dyDescent="0.2">
      <c r="A48" s="221" t="s">
        <v>153</v>
      </c>
      <c r="B48" s="221"/>
      <c r="C48" s="221"/>
      <c r="D48" s="221"/>
      <c r="E48" s="221"/>
      <c r="F48" s="221"/>
      <c r="G48" s="20">
        <v>165</v>
      </c>
      <c r="H48" s="37">
        <f>SUM(H49:H55)</f>
        <v>0</v>
      </c>
      <c r="I48" s="37">
        <f>SUM(I49:I55)</f>
        <v>0</v>
      </c>
      <c r="J48" s="37">
        <f>SUM(J49:J55)</f>
        <v>13071</v>
      </c>
      <c r="K48" s="37">
        <f>SUM(K49:K55)</f>
        <v>0</v>
      </c>
    </row>
    <row r="49" spans="1:11" ht="25.15" customHeight="1" x14ac:dyDescent="0.2">
      <c r="A49" s="185" t="s">
        <v>154</v>
      </c>
      <c r="B49" s="185"/>
      <c r="C49" s="185"/>
      <c r="D49" s="185"/>
      <c r="E49" s="185"/>
      <c r="F49" s="185"/>
      <c r="G49" s="15">
        <v>166</v>
      </c>
      <c r="H49" s="33">
        <v>0</v>
      </c>
      <c r="I49" s="33">
        <v>0</v>
      </c>
      <c r="J49" s="33">
        <v>0</v>
      </c>
      <c r="K49" s="33">
        <v>0</v>
      </c>
    </row>
    <row r="50" spans="1:11" x14ac:dyDescent="0.2">
      <c r="A50" s="222" t="s">
        <v>155</v>
      </c>
      <c r="B50" s="222"/>
      <c r="C50" s="222"/>
      <c r="D50" s="222"/>
      <c r="E50" s="222"/>
      <c r="F50" s="222"/>
      <c r="G50" s="15">
        <v>167</v>
      </c>
      <c r="H50" s="33">
        <v>0</v>
      </c>
      <c r="I50" s="33">
        <v>0</v>
      </c>
      <c r="J50" s="33">
        <v>0</v>
      </c>
      <c r="K50" s="33">
        <v>0</v>
      </c>
    </row>
    <row r="51" spans="1:11" x14ac:dyDescent="0.2">
      <c r="A51" s="222" t="s">
        <v>156</v>
      </c>
      <c r="B51" s="222"/>
      <c r="C51" s="222"/>
      <c r="D51" s="222"/>
      <c r="E51" s="222"/>
      <c r="F51" s="222"/>
      <c r="G51" s="15">
        <v>168</v>
      </c>
      <c r="H51" s="33">
        <v>0</v>
      </c>
      <c r="I51" s="33">
        <v>0</v>
      </c>
      <c r="J51" s="33">
        <v>0</v>
      </c>
      <c r="K51" s="33">
        <v>0</v>
      </c>
    </row>
    <row r="52" spans="1:11" x14ac:dyDescent="0.2">
      <c r="A52" s="222" t="s">
        <v>157</v>
      </c>
      <c r="B52" s="222"/>
      <c r="C52" s="222"/>
      <c r="D52" s="222"/>
      <c r="E52" s="222"/>
      <c r="F52" s="222"/>
      <c r="G52" s="15">
        <v>169</v>
      </c>
      <c r="H52" s="33">
        <v>0</v>
      </c>
      <c r="I52" s="33">
        <v>0</v>
      </c>
      <c r="J52" s="33">
        <v>13071</v>
      </c>
      <c r="K52" s="33">
        <f>+J52-13071</f>
        <v>0</v>
      </c>
    </row>
    <row r="53" spans="1:11" x14ac:dyDescent="0.2">
      <c r="A53" s="222" t="s">
        <v>158</v>
      </c>
      <c r="B53" s="222"/>
      <c r="C53" s="222"/>
      <c r="D53" s="222"/>
      <c r="E53" s="222"/>
      <c r="F53" s="222"/>
      <c r="G53" s="15">
        <v>170</v>
      </c>
      <c r="H53" s="33">
        <v>0</v>
      </c>
      <c r="I53" s="33">
        <v>0</v>
      </c>
      <c r="J53" s="33">
        <v>0</v>
      </c>
      <c r="K53" s="33">
        <v>0</v>
      </c>
    </row>
    <row r="54" spans="1:11" x14ac:dyDescent="0.2">
      <c r="A54" s="222" t="s">
        <v>159</v>
      </c>
      <c r="B54" s="222"/>
      <c r="C54" s="222"/>
      <c r="D54" s="222"/>
      <c r="E54" s="222"/>
      <c r="F54" s="222"/>
      <c r="G54" s="15">
        <v>171</v>
      </c>
      <c r="H54" s="33">
        <v>0</v>
      </c>
      <c r="I54" s="33">
        <v>0</v>
      </c>
      <c r="J54" s="33">
        <v>0</v>
      </c>
      <c r="K54" s="33">
        <v>0</v>
      </c>
    </row>
    <row r="55" spans="1:11" x14ac:dyDescent="0.2">
      <c r="A55" s="222" t="s">
        <v>160</v>
      </c>
      <c r="B55" s="222"/>
      <c r="C55" s="222"/>
      <c r="D55" s="222"/>
      <c r="E55" s="222"/>
      <c r="F55" s="222"/>
      <c r="G55" s="15">
        <v>172</v>
      </c>
      <c r="H55" s="33">
        <v>0</v>
      </c>
      <c r="I55" s="33">
        <v>0</v>
      </c>
      <c r="J55" s="33">
        <v>0</v>
      </c>
      <c r="K55" s="33">
        <v>0</v>
      </c>
    </row>
    <row r="56" spans="1:11" ht="22.15" customHeight="1" x14ac:dyDescent="0.2">
      <c r="A56" s="223" t="s">
        <v>161</v>
      </c>
      <c r="B56" s="223"/>
      <c r="C56" s="223"/>
      <c r="D56" s="223"/>
      <c r="E56" s="223"/>
      <c r="F56" s="223"/>
      <c r="G56" s="15">
        <v>173</v>
      </c>
      <c r="H56" s="33">
        <v>0</v>
      </c>
      <c r="I56" s="33">
        <v>0</v>
      </c>
      <c r="J56" s="33">
        <v>0</v>
      </c>
      <c r="K56" s="33">
        <v>0</v>
      </c>
    </row>
    <row r="57" spans="1:11" x14ac:dyDescent="0.2">
      <c r="A57" s="223" t="s">
        <v>162</v>
      </c>
      <c r="B57" s="223"/>
      <c r="C57" s="223"/>
      <c r="D57" s="223"/>
      <c r="E57" s="223"/>
      <c r="F57" s="223"/>
      <c r="G57" s="15">
        <v>174</v>
      </c>
      <c r="H57" s="33">
        <v>0</v>
      </c>
      <c r="I57" s="33">
        <v>0</v>
      </c>
      <c r="J57" s="33">
        <v>0</v>
      </c>
      <c r="K57" s="33">
        <v>0</v>
      </c>
    </row>
    <row r="58" spans="1:11" ht="24.6" customHeight="1" x14ac:dyDescent="0.2">
      <c r="A58" s="223" t="s">
        <v>163</v>
      </c>
      <c r="B58" s="223"/>
      <c r="C58" s="223"/>
      <c r="D58" s="223"/>
      <c r="E58" s="223"/>
      <c r="F58" s="223"/>
      <c r="G58" s="15">
        <v>175</v>
      </c>
      <c r="H58" s="33">
        <v>0</v>
      </c>
      <c r="I58" s="33">
        <v>0</v>
      </c>
      <c r="J58" s="33">
        <v>0</v>
      </c>
      <c r="K58" s="33">
        <v>0</v>
      </c>
    </row>
    <row r="59" spans="1:11" x14ac:dyDescent="0.2">
      <c r="A59" s="223" t="s">
        <v>164</v>
      </c>
      <c r="B59" s="223"/>
      <c r="C59" s="223"/>
      <c r="D59" s="223"/>
      <c r="E59" s="223"/>
      <c r="F59" s="223"/>
      <c r="G59" s="15">
        <v>176</v>
      </c>
      <c r="H59" s="33">
        <v>0</v>
      </c>
      <c r="I59" s="33">
        <v>0</v>
      </c>
      <c r="J59" s="33">
        <v>0</v>
      </c>
      <c r="K59" s="33">
        <v>0</v>
      </c>
    </row>
    <row r="60" spans="1:11" x14ac:dyDescent="0.2">
      <c r="A60" s="221" t="s">
        <v>165</v>
      </c>
      <c r="B60" s="221"/>
      <c r="C60" s="221"/>
      <c r="D60" s="221"/>
      <c r="E60" s="221"/>
      <c r="F60" s="221"/>
      <c r="G60" s="20">
        <v>177</v>
      </c>
      <c r="H60" s="37">
        <f>H8+H37+H56+H57</f>
        <v>16638120</v>
      </c>
      <c r="I60" s="37">
        <f t="shared" ref="I60:K60" si="0">I8+I37+I56+I57</f>
        <v>16533886</v>
      </c>
      <c r="J60" s="37">
        <f t="shared" si="0"/>
        <v>2847346</v>
      </c>
      <c r="K60" s="37">
        <f t="shared" si="0"/>
        <v>2756391</v>
      </c>
    </row>
    <row r="61" spans="1:11" x14ac:dyDescent="0.2">
      <c r="A61" s="221" t="s">
        <v>166</v>
      </c>
      <c r="B61" s="221"/>
      <c r="C61" s="221"/>
      <c r="D61" s="221"/>
      <c r="E61" s="221"/>
      <c r="F61" s="221"/>
      <c r="G61" s="20">
        <v>178</v>
      </c>
      <c r="H61" s="37">
        <f>H14+H48+H58+H59</f>
        <v>16992104</v>
      </c>
      <c r="I61" s="37">
        <f t="shared" ref="I61:K61" si="1">I14+I48+I58+I59</f>
        <v>16734911</v>
      </c>
      <c r="J61" s="37">
        <f t="shared" si="1"/>
        <v>3074101</v>
      </c>
      <c r="K61" s="37">
        <f t="shared" si="1"/>
        <v>2841821</v>
      </c>
    </row>
    <row r="62" spans="1:11" x14ac:dyDescent="0.2">
      <c r="A62" s="221" t="s">
        <v>167</v>
      </c>
      <c r="B62" s="221"/>
      <c r="C62" s="221"/>
      <c r="D62" s="221"/>
      <c r="E62" s="221"/>
      <c r="F62" s="221"/>
      <c r="G62" s="20">
        <v>179</v>
      </c>
      <c r="H62" s="37">
        <f>H60-H61</f>
        <v>-353984</v>
      </c>
      <c r="I62" s="37">
        <f t="shared" ref="I62:K62" si="2">I60-I61</f>
        <v>-201025</v>
      </c>
      <c r="J62" s="37">
        <f t="shared" si="2"/>
        <v>-226755</v>
      </c>
      <c r="K62" s="37">
        <f t="shared" si="2"/>
        <v>-85430</v>
      </c>
    </row>
    <row r="63" spans="1:11" x14ac:dyDescent="0.2">
      <c r="A63" s="208" t="s">
        <v>168</v>
      </c>
      <c r="B63" s="208"/>
      <c r="C63" s="208"/>
      <c r="D63" s="208"/>
      <c r="E63" s="208"/>
      <c r="F63" s="208"/>
      <c r="G63" s="20">
        <v>180</v>
      </c>
      <c r="H63" s="37">
        <f>+IF((H60-H61)&gt;0,(H60-H61),0)</f>
        <v>0</v>
      </c>
      <c r="I63" s="37">
        <f t="shared" ref="I63:K63" si="3">+IF((I60-I61)&gt;0,(I60-I61),0)</f>
        <v>0</v>
      </c>
      <c r="J63" s="37">
        <f t="shared" si="3"/>
        <v>0</v>
      </c>
      <c r="K63" s="37">
        <f t="shared" si="3"/>
        <v>0</v>
      </c>
    </row>
    <row r="64" spans="1:11" x14ac:dyDescent="0.2">
      <c r="A64" s="208" t="s">
        <v>169</v>
      </c>
      <c r="B64" s="208"/>
      <c r="C64" s="208"/>
      <c r="D64" s="208"/>
      <c r="E64" s="208"/>
      <c r="F64" s="208"/>
      <c r="G64" s="20">
        <v>181</v>
      </c>
      <c r="H64" s="37">
        <f>+IF((H60-H61)&lt;0,(H60-H61),0)</f>
        <v>-353984</v>
      </c>
      <c r="I64" s="37">
        <f t="shared" ref="I64:K64" si="4">+IF((I60-I61)&lt;0,(I60-I61),0)</f>
        <v>-201025</v>
      </c>
      <c r="J64" s="37">
        <f t="shared" si="4"/>
        <v>-226755</v>
      </c>
      <c r="K64" s="37">
        <f t="shared" si="4"/>
        <v>-85430</v>
      </c>
    </row>
    <row r="65" spans="1:11" x14ac:dyDescent="0.2">
      <c r="A65" s="223" t="s">
        <v>115</v>
      </c>
      <c r="B65" s="223"/>
      <c r="C65" s="223"/>
      <c r="D65" s="223"/>
      <c r="E65" s="223"/>
      <c r="F65" s="223"/>
      <c r="G65" s="15">
        <v>182</v>
      </c>
      <c r="H65" s="33">
        <v>0</v>
      </c>
      <c r="I65" s="33">
        <v>0</v>
      </c>
      <c r="J65" s="33">
        <v>0</v>
      </c>
      <c r="K65" s="33">
        <v>0</v>
      </c>
    </row>
    <row r="66" spans="1:11" x14ac:dyDescent="0.2">
      <c r="A66" s="221" t="s">
        <v>170</v>
      </c>
      <c r="B66" s="221"/>
      <c r="C66" s="221"/>
      <c r="D66" s="221"/>
      <c r="E66" s="221"/>
      <c r="F66" s="221"/>
      <c r="G66" s="20">
        <v>183</v>
      </c>
      <c r="H66" s="37">
        <f>H62-H65</f>
        <v>-353984</v>
      </c>
      <c r="I66" s="37">
        <f t="shared" ref="I66:K66" si="5">I62-I65</f>
        <v>-201025</v>
      </c>
      <c r="J66" s="37">
        <f t="shared" si="5"/>
        <v>-226755</v>
      </c>
      <c r="K66" s="37">
        <f t="shared" si="5"/>
        <v>-85430</v>
      </c>
    </row>
    <row r="67" spans="1:11" x14ac:dyDescent="0.2">
      <c r="A67" s="208" t="s">
        <v>171</v>
      </c>
      <c r="B67" s="208"/>
      <c r="C67" s="208"/>
      <c r="D67" s="208"/>
      <c r="E67" s="208"/>
      <c r="F67" s="208"/>
      <c r="G67" s="20">
        <v>184</v>
      </c>
      <c r="H67" s="37">
        <f>+IF((H62-H65)&gt;0,(H62-H65),0)</f>
        <v>0</v>
      </c>
      <c r="I67" s="37">
        <f t="shared" ref="I67:K67" si="6">+IF((I62-I65)&gt;0,(I62-I65),0)</f>
        <v>0</v>
      </c>
      <c r="J67" s="37">
        <f t="shared" si="6"/>
        <v>0</v>
      </c>
      <c r="K67" s="37">
        <f t="shared" si="6"/>
        <v>0</v>
      </c>
    </row>
    <row r="68" spans="1:11" x14ac:dyDescent="0.2">
      <c r="A68" s="208" t="s">
        <v>172</v>
      </c>
      <c r="B68" s="208"/>
      <c r="C68" s="208"/>
      <c r="D68" s="208"/>
      <c r="E68" s="208"/>
      <c r="F68" s="208"/>
      <c r="G68" s="20">
        <v>185</v>
      </c>
      <c r="H68" s="37">
        <f>+IF((H62-H65)&lt;0,(H62-H65),0)</f>
        <v>-353984</v>
      </c>
      <c r="I68" s="37">
        <f t="shared" ref="I68:K68" si="7">+IF((I62-I65)&lt;0,(I62-I65),0)</f>
        <v>-201025</v>
      </c>
      <c r="J68" s="37">
        <f t="shared" si="7"/>
        <v>-226755</v>
      </c>
      <c r="K68" s="37">
        <f t="shared" si="7"/>
        <v>-85430</v>
      </c>
    </row>
    <row r="69" spans="1:11" x14ac:dyDescent="0.2">
      <c r="A69" s="204" t="s">
        <v>173</v>
      </c>
      <c r="B69" s="204"/>
      <c r="C69" s="204"/>
      <c r="D69" s="204"/>
      <c r="E69" s="204"/>
      <c r="F69" s="204"/>
      <c r="G69" s="218"/>
      <c r="H69" s="218"/>
      <c r="I69" s="218"/>
      <c r="J69" s="219"/>
      <c r="K69" s="219"/>
    </row>
    <row r="70" spans="1:11" ht="22.15" customHeight="1" x14ac:dyDescent="0.2">
      <c r="A70" s="221" t="s">
        <v>174</v>
      </c>
      <c r="B70" s="221"/>
      <c r="C70" s="221"/>
      <c r="D70" s="221"/>
      <c r="E70" s="221"/>
      <c r="F70" s="221"/>
      <c r="G70" s="20">
        <v>186</v>
      </c>
      <c r="H70" s="37">
        <f>H71-H72</f>
        <v>0</v>
      </c>
      <c r="I70" s="37">
        <f>I71-I72</f>
        <v>0</v>
      </c>
      <c r="J70" s="37">
        <f>J71-J72</f>
        <v>0</v>
      </c>
      <c r="K70" s="37">
        <f>K71-K72</f>
        <v>0</v>
      </c>
    </row>
    <row r="71" spans="1:11" x14ac:dyDescent="0.2">
      <c r="A71" s="222" t="s">
        <v>175</v>
      </c>
      <c r="B71" s="222"/>
      <c r="C71" s="222"/>
      <c r="D71" s="222"/>
      <c r="E71" s="222"/>
      <c r="F71" s="222"/>
      <c r="G71" s="15">
        <v>187</v>
      </c>
      <c r="H71" s="33">
        <v>0</v>
      </c>
      <c r="I71" s="33">
        <v>0</v>
      </c>
      <c r="J71" s="33">
        <v>0</v>
      </c>
      <c r="K71" s="33">
        <v>0</v>
      </c>
    </row>
    <row r="72" spans="1:11" x14ac:dyDescent="0.2">
      <c r="A72" s="222" t="s">
        <v>176</v>
      </c>
      <c r="B72" s="222"/>
      <c r="C72" s="222"/>
      <c r="D72" s="222"/>
      <c r="E72" s="222"/>
      <c r="F72" s="222"/>
      <c r="G72" s="15">
        <v>188</v>
      </c>
      <c r="H72" s="33">
        <v>0</v>
      </c>
      <c r="I72" s="33">
        <v>0</v>
      </c>
      <c r="J72" s="33">
        <v>0</v>
      </c>
      <c r="K72" s="33">
        <v>0</v>
      </c>
    </row>
    <row r="73" spans="1:11" x14ac:dyDescent="0.2">
      <c r="A73" s="223" t="s">
        <v>177</v>
      </c>
      <c r="B73" s="223"/>
      <c r="C73" s="223"/>
      <c r="D73" s="223"/>
      <c r="E73" s="223"/>
      <c r="F73" s="223"/>
      <c r="G73" s="15">
        <v>189</v>
      </c>
      <c r="H73" s="33">
        <v>0</v>
      </c>
      <c r="I73" s="33">
        <v>0</v>
      </c>
      <c r="J73" s="33">
        <v>0</v>
      </c>
      <c r="K73" s="33">
        <v>0</v>
      </c>
    </row>
    <row r="74" spans="1:11" x14ac:dyDescent="0.2">
      <c r="A74" s="208" t="s">
        <v>178</v>
      </c>
      <c r="B74" s="208"/>
      <c r="C74" s="208"/>
      <c r="D74" s="208"/>
      <c r="E74" s="208"/>
      <c r="F74" s="208"/>
      <c r="G74" s="20">
        <v>190</v>
      </c>
      <c r="H74" s="121">
        <v>0</v>
      </c>
      <c r="I74" s="121">
        <v>0</v>
      </c>
      <c r="J74" s="121">
        <v>0</v>
      </c>
      <c r="K74" s="121">
        <v>0</v>
      </c>
    </row>
    <row r="75" spans="1:11" x14ac:dyDescent="0.2">
      <c r="A75" s="208" t="s">
        <v>179</v>
      </c>
      <c r="B75" s="208"/>
      <c r="C75" s="208"/>
      <c r="D75" s="208"/>
      <c r="E75" s="208"/>
      <c r="F75" s="208"/>
      <c r="G75" s="20">
        <v>191</v>
      </c>
      <c r="H75" s="121">
        <v>0</v>
      </c>
      <c r="I75" s="121">
        <v>0</v>
      </c>
      <c r="J75" s="121">
        <v>0</v>
      </c>
      <c r="K75" s="121">
        <v>0</v>
      </c>
    </row>
    <row r="76" spans="1:11" x14ac:dyDescent="0.2">
      <c r="A76" s="204" t="s">
        <v>180</v>
      </c>
      <c r="B76" s="204"/>
      <c r="C76" s="204"/>
      <c r="D76" s="204"/>
      <c r="E76" s="204"/>
      <c r="F76" s="204"/>
      <c r="G76" s="218"/>
      <c r="H76" s="218"/>
      <c r="I76" s="218"/>
      <c r="J76" s="219"/>
      <c r="K76" s="219"/>
    </row>
    <row r="77" spans="1:11" x14ac:dyDescent="0.2">
      <c r="A77" s="221" t="s">
        <v>181</v>
      </c>
      <c r="B77" s="221"/>
      <c r="C77" s="221"/>
      <c r="D77" s="221"/>
      <c r="E77" s="221"/>
      <c r="F77" s="221"/>
      <c r="G77" s="20">
        <v>192</v>
      </c>
      <c r="H77" s="121">
        <v>0</v>
      </c>
      <c r="I77" s="121">
        <v>0</v>
      </c>
      <c r="J77" s="121">
        <v>0</v>
      </c>
      <c r="K77" s="121">
        <v>0</v>
      </c>
    </row>
    <row r="78" spans="1:11" x14ac:dyDescent="0.2">
      <c r="A78" s="222" t="s">
        <v>182</v>
      </c>
      <c r="B78" s="222"/>
      <c r="C78" s="222"/>
      <c r="D78" s="222"/>
      <c r="E78" s="222"/>
      <c r="F78" s="222"/>
      <c r="G78" s="15">
        <v>193</v>
      </c>
      <c r="H78" s="121">
        <v>0</v>
      </c>
      <c r="I78" s="121">
        <v>0</v>
      </c>
      <c r="J78" s="121">
        <v>0</v>
      </c>
      <c r="K78" s="121">
        <v>0</v>
      </c>
    </row>
    <row r="79" spans="1:11" x14ac:dyDescent="0.2">
      <c r="A79" s="222" t="s">
        <v>183</v>
      </c>
      <c r="B79" s="222"/>
      <c r="C79" s="222"/>
      <c r="D79" s="222"/>
      <c r="E79" s="222"/>
      <c r="F79" s="222"/>
      <c r="G79" s="15">
        <v>194</v>
      </c>
      <c r="H79" s="38">
        <v>0</v>
      </c>
      <c r="I79" s="38">
        <v>0</v>
      </c>
      <c r="J79" s="38">
        <v>0</v>
      </c>
      <c r="K79" s="38">
        <v>0</v>
      </c>
    </row>
    <row r="80" spans="1:11" x14ac:dyDescent="0.2">
      <c r="A80" s="221" t="s">
        <v>184</v>
      </c>
      <c r="B80" s="221"/>
      <c r="C80" s="221"/>
      <c r="D80" s="221"/>
      <c r="E80" s="221"/>
      <c r="F80" s="221"/>
      <c r="G80" s="20">
        <v>195</v>
      </c>
      <c r="H80" s="121">
        <v>0</v>
      </c>
      <c r="I80" s="121">
        <v>0</v>
      </c>
      <c r="J80" s="121">
        <v>0</v>
      </c>
      <c r="K80" s="121">
        <v>0</v>
      </c>
    </row>
    <row r="81" spans="1:11" x14ac:dyDescent="0.2">
      <c r="A81" s="221" t="s">
        <v>185</v>
      </c>
      <c r="B81" s="221"/>
      <c r="C81" s="221"/>
      <c r="D81" s="221"/>
      <c r="E81" s="221"/>
      <c r="F81" s="221"/>
      <c r="G81" s="20">
        <v>196</v>
      </c>
      <c r="H81" s="121">
        <v>0</v>
      </c>
      <c r="I81" s="121">
        <v>0</v>
      </c>
      <c r="J81" s="121">
        <v>0</v>
      </c>
      <c r="K81" s="121">
        <v>0</v>
      </c>
    </row>
    <row r="82" spans="1:11" x14ac:dyDescent="0.2">
      <c r="A82" s="208" t="s">
        <v>186</v>
      </c>
      <c r="B82" s="208"/>
      <c r="C82" s="208"/>
      <c r="D82" s="208"/>
      <c r="E82" s="208"/>
      <c r="F82" s="208"/>
      <c r="G82" s="20">
        <v>197</v>
      </c>
      <c r="H82" s="121">
        <v>0</v>
      </c>
      <c r="I82" s="121">
        <v>0</v>
      </c>
      <c r="J82" s="121">
        <v>0</v>
      </c>
      <c r="K82" s="121">
        <v>0</v>
      </c>
    </row>
    <row r="83" spans="1:11" x14ac:dyDescent="0.2">
      <c r="A83" s="208" t="s">
        <v>187</v>
      </c>
      <c r="B83" s="208"/>
      <c r="C83" s="208"/>
      <c r="D83" s="208"/>
      <c r="E83" s="208"/>
      <c r="F83" s="208"/>
      <c r="G83" s="20">
        <v>198</v>
      </c>
      <c r="H83" s="121">
        <v>0</v>
      </c>
      <c r="I83" s="121">
        <v>0</v>
      </c>
      <c r="J83" s="121">
        <v>0</v>
      </c>
      <c r="K83" s="121">
        <v>0</v>
      </c>
    </row>
    <row r="84" spans="1:11" x14ac:dyDescent="0.2">
      <c r="A84" s="204" t="s">
        <v>116</v>
      </c>
      <c r="B84" s="204"/>
      <c r="C84" s="204"/>
      <c r="D84" s="204"/>
      <c r="E84" s="204"/>
      <c r="F84" s="204"/>
      <c r="G84" s="218"/>
      <c r="H84" s="218"/>
      <c r="I84" s="218"/>
      <c r="J84" s="219"/>
      <c r="K84" s="219"/>
    </row>
    <row r="85" spans="1:11" x14ac:dyDescent="0.2">
      <c r="A85" s="206" t="s">
        <v>188</v>
      </c>
      <c r="B85" s="206"/>
      <c r="C85" s="206"/>
      <c r="D85" s="206"/>
      <c r="E85" s="206"/>
      <c r="F85" s="206"/>
      <c r="G85" s="20">
        <v>199</v>
      </c>
      <c r="H85" s="39">
        <f>H86+H87</f>
        <v>0</v>
      </c>
      <c r="I85" s="39">
        <f>I86+I87</f>
        <v>0</v>
      </c>
      <c r="J85" s="39">
        <f>J86+J87</f>
        <v>0</v>
      </c>
      <c r="K85" s="39">
        <f>K86+K87</f>
        <v>0</v>
      </c>
    </row>
    <row r="86" spans="1:11" x14ac:dyDescent="0.2">
      <c r="A86" s="207" t="s">
        <v>189</v>
      </c>
      <c r="B86" s="207"/>
      <c r="C86" s="207"/>
      <c r="D86" s="207"/>
      <c r="E86" s="207"/>
      <c r="F86" s="207"/>
      <c r="G86" s="15">
        <v>200</v>
      </c>
      <c r="H86" s="40">
        <v>0</v>
      </c>
      <c r="I86" s="40">
        <v>0</v>
      </c>
      <c r="J86" s="40">
        <v>0</v>
      </c>
      <c r="K86" s="40">
        <v>0</v>
      </c>
    </row>
    <row r="87" spans="1:11" x14ac:dyDescent="0.2">
      <c r="A87" s="207" t="s">
        <v>190</v>
      </c>
      <c r="B87" s="207"/>
      <c r="C87" s="207"/>
      <c r="D87" s="207"/>
      <c r="E87" s="207"/>
      <c r="F87" s="207"/>
      <c r="G87" s="15">
        <v>201</v>
      </c>
      <c r="H87" s="40">
        <v>0</v>
      </c>
      <c r="I87" s="40">
        <v>0</v>
      </c>
      <c r="J87" s="40">
        <v>0</v>
      </c>
      <c r="K87" s="40">
        <v>0</v>
      </c>
    </row>
    <row r="88" spans="1:11" x14ac:dyDescent="0.2">
      <c r="A88" s="228" t="s">
        <v>118</v>
      </c>
      <c r="B88" s="228"/>
      <c r="C88" s="228"/>
      <c r="D88" s="228"/>
      <c r="E88" s="228"/>
      <c r="F88" s="228"/>
      <c r="G88" s="229"/>
      <c r="H88" s="229"/>
      <c r="I88" s="229"/>
      <c r="J88" s="219"/>
      <c r="K88" s="219"/>
    </row>
    <row r="89" spans="1:11" x14ac:dyDescent="0.2">
      <c r="A89" s="202" t="s">
        <v>191</v>
      </c>
      <c r="B89" s="202"/>
      <c r="C89" s="202"/>
      <c r="D89" s="202"/>
      <c r="E89" s="202"/>
      <c r="F89" s="202"/>
      <c r="G89" s="15">
        <v>202</v>
      </c>
      <c r="H89" s="40">
        <v>0</v>
      </c>
      <c r="I89" s="40">
        <v>0</v>
      </c>
      <c r="J89" s="40">
        <v>0</v>
      </c>
      <c r="K89" s="40">
        <v>0</v>
      </c>
    </row>
    <row r="90" spans="1:11" ht="24" customHeight="1" x14ac:dyDescent="0.2">
      <c r="A90" s="231" t="s">
        <v>192</v>
      </c>
      <c r="B90" s="231"/>
      <c r="C90" s="231"/>
      <c r="D90" s="231"/>
      <c r="E90" s="231"/>
      <c r="F90" s="231"/>
      <c r="G90" s="20">
        <v>203</v>
      </c>
      <c r="H90" s="39">
        <f>SUM(H91:H98)</f>
        <v>0</v>
      </c>
      <c r="I90" s="39">
        <f>SUM(I91:I98)</f>
        <v>0</v>
      </c>
      <c r="J90" s="39">
        <f>SUM(J91:J98)</f>
        <v>0</v>
      </c>
      <c r="K90" s="39">
        <f>SUM(K91:K98)</f>
        <v>0</v>
      </c>
    </row>
    <row r="91" spans="1:11" x14ac:dyDescent="0.2">
      <c r="A91" s="222" t="s">
        <v>193</v>
      </c>
      <c r="B91" s="222"/>
      <c r="C91" s="222"/>
      <c r="D91" s="222"/>
      <c r="E91" s="222"/>
      <c r="F91" s="222"/>
      <c r="G91" s="15">
        <v>204</v>
      </c>
      <c r="H91" s="40">
        <v>0</v>
      </c>
      <c r="I91" s="40">
        <v>0</v>
      </c>
      <c r="J91" s="40">
        <v>0</v>
      </c>
      <c r="K91" s="40">
        <v>0</v>
      </c>
    </row>
    <row r="92" spans="1:11" ht="22.15" customHeight="1" x14ac:dyDescent="0.2">
      <c r="A92" s="222" t="s">
        <v>194</v>
      </c>
      <c r="B92" s="222"/>
      <c r="C92" s="222"/>
      <c r="D92" s="222"/>
      <c r="E92" s="222"/>
      <c r="F92" s="222"/>
      <c r="G92" s="15">
        <v>205</v>
      </c>
      <c r="H92" s="40">
        <v>0</v>
      </c>
      <c r="I92" s="40">
        <v>0</v>
      </c>
      <c r="J92" s="40">
        <v>0</v>
      </c>
      <c r="K92" s="40">
        <v>0</v>
      </c>
    </row>
    <row r="93" spans="1:11" ht="22.15" customHeight="1" x14ac:dyDescent="0.2">
      <c r="A93" s="222" t="s">
        <v>195</v>
      </c>
      <c r="B93" s="222"/>
      <c r="C93" s="222"/>
      <c r="D93" s="222"/>
      <c r="E93" s="222"/>
      <c r="F93" s="222"/>
      <c r="G93" s="15">
        <v>206</v>
      </c>
      <c r="H93" s="40">
        <v>0</v>
      </c>
      <c r="I93" s="40">
        <v>0</v>
      </c>
      <c r="J93" s="40">
        <v>0</v>
      </c>
      <c r="K93" s="40">
        <v>0</v>
      </c>
    </row>
    <row r="94" spans="1:11" ht="22.15" customHeight="1" x14ac:dyDescent="0.2">
      <c r="A94" s="222" t="s">
        <v>196</v>
      </c>
      <c r="B94" s="222"/>
      <c r="C94" s="222"/>
      <c r="D94" s="222"/>
      <c r="E94" s="222"/>
      <c r="F94" s="222"/>
      <c r="G94" s="15">
        <v>207</v>
      </c>
      <c r="H94" s="40">
        <v>0</v>
      </c>
      <c r="I94" s="40">
        <v>0</v>
      </c>
      <c r="J94" s="40">
        <v>0</v>
      </c>
      <c r="K94" s="40">
        <v>0</v>
      </c>
    </row>
    <row r="95" spans="1:11" ht="22.15" customHeight="1" x14ac:dyDescent="0.2">
      <c r="A95" s="222" t="s">
        <v>197</v>
      </c>
      <c r="B95" s="222"/>
      <c r="C95" s="222"/>
      <c r="D95" s="222"/>
      <c r="E95" s="222"/>
      <c r="F95" s="222"/>
      <c r="G95" s="15">
        <v>208</v>
      </c>
      <c r="H95" s="40">
        <v>0</v>
      </c>
      <c r="I95" s="40">
        <v>0</v>
      </c>
      <c r="J95" s="40">
        <v>0</v>
      </c>
      <c r="K95" s="40">
        <v>0</v>
      </c>
    </row>
    <row r="96" spans="1:11" ht="22.15" customHeight="1" x14ac:dyDescent="0.2">
      <c r="A96" s="222" t="s">
        <v>198</v>
      </c>
      <c r="B96" s="222"/>
      <c r="C96" s="222"/>
      <c r="D96" s="222"/>
      <c r="E96" s="222"/>
      <c r="F96" s="222"/>
      <c r="G96" s="15">
        <v>209</v>
      </c>
      <c r="H96" s="40">
        <v>0</v>
      </c>
      <c r="I96" s="40">
        <v>0</v>
      </c>
      <c r="J96" s="40">
        <v>0</v>
      </c>
      <c r="K96" s="40">
        <v>0</v>
      </c>
    </row>
    <row r="97" spans="1:11" x14ac:dyDescent="0.2">
      <c r="A97" s="222" t="s">
        <v>199</v>
      </c>
      <c r="B97" s="222"/>
      <c r="C97" s="222"/>
      <c r="D97" s="222"/>
      <c r="E97" s="222"/>
      <c r="F97" s="222"/>
      <c r="G97" s="15">
        <v>210</v>
      </c>
      <c r="H97" s="40">
        <v>0</v>
      </c>
      <c r="I97" s="40">
        <v>0</v>
      </c>
      <c r="J97" s="40">
        <v>0</v>
      </c>
      <c r="K97" s="40">
        <v>0</v>
      </c>
    </row>
    <row r="98" spans="1:11" x14ac:dyDescent="0.2">
      <c r="A98" s="222" t="s">
        <v>200</v>
      </c>
      <c r="B98" s="222"/>
      <c r="C98" s="222"/>
      <c r="D98" s="222"/>
      <c r="E98" s="222"/>
      <c r="F98" s="222"/>
      <c r="G98" s="15">
        <v>211</v>
      </c>
      <c r="H98" s="40">
        <v>0</v>
      </c>
      <c r="I98" s="40">
        <v>0</v>
      </c>
      <c r="J98" s="40">
        <v>0</v>
      </c>
      <c r="K98" s="40">
        <v>0</v>
      </c>
    </row>
    <row r="99" spans="1:11" x14ac:dyDescent="0.2">
      <c r="A99" s="202" t="s">
        <v>119</v>
      </c>
      <c r="B99" s="202"/>
      <c r="C99" s="202"/>
      <c r="D99" s="202"/>
      <c r="E99" s="202"/>
      <c r="F99" s="202"/>
      <c r="G99" s="15">
        <v>212</v>
      </c>
      <c r="H99" s="40">
        <v>0</v>
      </c>
      <c r="I99" s="40">
        <v>0</v>
      </c>
      <c r="J99" s="40">
        <v>0</v>
      </c>
      <c r="K99" s="40">
        <v>0</v>
      </c>
    </row>
    <row r="100" spans="1:11" ht="22.9" customHeight="1" x14ac:dyDescent="0.2">
      <c r="A100" s="231" t="s">
        <v>201</v>
      </c>
      <c r="B100" s="231"/>
      <c r="C100" s="231"/>
      <c r="D100" s="231"/>
      <c r="E100" s="231"/>
      <c r="F100" s="231"/>
      <c r="G100" s="20">
        <v>213</v>
      </c>
      <c r="H100" s="39">
        <f>H90-H99</f>
        <v>0</v>
      </c>
      <c r="I100" s="39">
        <f>I90-I99</f>
        <v>0</v>
      </c>
      <c r="J100" s="39">
        <f>J90-J99</f>
        <v>0</v>
      </c>
      <c r="K100" s="39">
        <f>K90-K99</f>
        <v>0</v>
      </c>
    </row>
    <row r="101" spans="1:11" x14ac:dyDescent="0.2">
      <c r="A101" s="231" t="s">
        <v>202</v>
      </c>
      <c r="B101" s="231"/>
      <c r="C101" s="231"/>
      <c r="D101" s="231"/>
      <c r="E101" s="231"/>
      <c r="F101" s="231"/>
      <c r="G101" s="20">
        <v>214</v>
      </c>
      <c r="H101" s="39">
        <f>H89+H100</f>
        <v>0</v>
      </c>
      <c r="I101" s="39">
        <f>I89+I100</f>
        <v>0</v>
      </c>
      <c r="J101" s="39">
        <f>J89+J100</f>
        <v>0</v>
      </c>
      <c r="K101" s="39">
        <f>K89+K100</f>
        <v>0</v>
      </c>
    </row>
    <row r="102" spans="1:11" x14ac:dyDescent="0.2">
      <c r="A102" s="204" t="s">
        <v>203</v>
      </c>
      <c r="B102" s="204"/>
      <c r="C102" s="204"/>
      <c r="D102" s="204"/>
      <c r="E102" s="204"/>
      <c r="F102" s="204"/>
      <c r="G102" s="218"/>
      <c r="H102" s="218"/>
      <c r="I102" s="218"/>
      <c r="J102" s="219"/>
      <c r="K102" s="219"/>
    </row>
    <row r="103" spans="1:11" x14ac:dyDescent="0.2">
      <c r="A103" s="206" t="s">
        <v>204</v>
      </c>
      <c r="B103" s="206"/>
      <c r="C103" s="206"/>
      <c r="D103" s="206"/>
      <c r="E103" s="206"/>
      <c r="F103" s="206"/>
      <c r="G103" s="20">
        <v>215</v>
      </c>
      <c r="H103" s="39">
        <f>H104+H105</f>
        <v>0</v>
      </c>
      <c r="I103" s="39">
        <f>I104+I105</f>
        <v>0</v>
      </c>
      <c r="J103" s="39">
        <f>J104+J105</f>
        <v>0</v>
      </c>
      <c r="K103" s="39">
        <f>K104+K105</f>
        <v>0</v>
      </c>
    </row>
    <row r="104" spans="1:11" x14ac:dyDescent="0.2">
      <c r="A104" s="207" t="s">
        <v>117</v>
      </c>
      <c r="B104" s="207"/>
      <c r="C104" s="207"/>
      <c r="D104" s="207"/>
      <c r="E104" s="207"/>
      <c r="F104" s="207"/>
      <c r="G104" s="15">
        <v>216</v>
      </c>
      <c r="H104" s="40">
        <v>0</v>
      </c>
      <c r="I104" s="40">
        <v>0</v>
      </c>
      <c r="J104" s="40">
        <v>0</v>
      </c>
      <c r="K104" s="40">
        <v>0</v>
      </c>
    </row>
    <row r="105" spans="1:11" x14ac:dyDescent="0.2">
      <c r="A105" s="207" t="s">
        <v>205</v>
      </c>
      <c r="B105" s="207"/>
      <c r="C105" s="207"/>
      <c r="D105" s="207"/>
      <c r="E105" s="207"/>
      <c r="F105" s="207"/>
      <c r="G105" s="15">
        <v>217</v>
      </c>
      <c r="H105" s="40">
        <v>0</v>
      </c>
      <c r="I105" s="40">
        <v>0</v>
      </c>
      <c r="J105" s="40">
        <v>0</v>
      </c>
      <c r="K105" s="40">
        <v>0</v>
      </c>
    </row>
  </sheetData>
  <sheetProtection algorithmName="SHA-512" hashValue="IhRDFNqoM4L+Mi+uiCypjyOmC2RdCXczSuRPLNLLTXo1qijMNbra7owJlubDvsMlbstbNWZFvvRekmdPo36dYQ==" saltValue="+5lbyjrhmO5C8CcqOO4pTw==" spinCount="100000" sheet="1" objects="1" scenarios="1"/>
  <mergeCells count="107">
    <mergeCell ref="A100:F100"/>
    <mergeCell ref="A101:F101"/>
    <mergeCell ref="A103:F103"/>
    <mergeCell ref="A104:F104"/>
    <mergeCell ref="A105:F105"/>
    <mergeCell ref="A89:F89"/>
    <mergeCell ref="A90:F90"/>
    <mergeCell ref="A91:F91"/>
    <mergeCell ref="A92:F92"/>
    <mergeCell ref="A93:F93"/>
    <mergeCell ref="A99:F99"/>
    <mergeCell ref="A97:F97"/>
    <mergeCell ref="A102:K102"/>
    <mergeCell ref="A98:F98"/>
    <mergeCell ref="A94:F94"/>
    <mergeCell ref="A95:F95"/>
    <mergeCell ref="A68:F68"/>
    <mergeCell ref="A70:F70"/>
    <mergeCell ref="A14:F14"/>
    <mergeCell ref="A15:F15"/>
    <mergeCell ref="A16:F16"/>
    <mergeCell ref="A17:F17"/>
    <mergeCell ref="A18:F18"/>
    <mergeCell ref="A19:F19"/>
    <mergeCell ref="A20:F20"/>
    <mergeCell ref="A21:F21"/>
    <mergeCell ref="A35:F35"/>
    <mergeCell ref="A22:F22"/>
    <mergeCell ref="A38:F38"/>
    <mergeCell ref="A39:F39"/>
    <mergeCell ref="A40:F40"/>
    <mergeCell ref="A41:F41"/>
    <mergeCell ref="A42:F42"/>
    <mergeCell ref="A43:F43"/>
    <mergeCell ref="A26:F26"/>
    <mergeCell ref="A88:K88"/>
    <mergeCell ref="A8:F8"/>
    <mergeCell ref="A9:F9"/>
    <mergeCell ref="A10:F10"/>
    <mergeCell ref="A11:F11"/>
    <mergeCell ref="A12:F12"/>
    <mergeCell ref="A13:F13"/>
    <mergeCell ref="A96:F96"/>
    <mergeCell ref="A27:F27"/>
    <mergeCell ref="A28:F28"/>
    <mergeCell ref="A29:F29"/>
    <mergeCell ref="A30:F30"/>
    <mergeCell ref="A31:F31"/>
    <mergeCell ref="A23:F23"/>
    <mergeCell ref="A77:F77"/>
    <mergeCell ref="A78:F78"/>
    <mergeCell ref="A79:F79"/>
    <mergeCell ref="A80:F80"/>
    <mergeCell ref="A81:F81"/>
    <mergeCell ref="A62:F62"/>
    <mergeCell ref="A63:F63"/>
    <mergeCell ref="A64:F64"/>
    <mergeCell ref="A65:F65"/>
    <mergeCell ref="A72:F72"/>
    <mergeCell ref="A2:I2"/>
    <mergeCell ref="A1:I1"/>
    <mergeCell ref="A60:F60"/>
    <mergeCell ref="A61:F61"/>
    <mergeCell ref="A48:F48"/>
    <mergeCell ref="A49:F49"/>
    <mergeCell ref="A36:F36"/>
    <mergeCell ref="A37:F37"/>
    <mergeCell ref="A24:F24"/>
    <mergeCell ref="A25:F25"/>
    <mergeCell ref="A56:F56"/>
    <mergeCell ref="A57:F57"/>
    <mergeCell ref="A58:F58"/>
    <mergeCell ref="A59:F59"/>
    <mergeCell ref="A44:F44"/>
    <mergeCell ref="A45:F45"/>
    <mergeCell ref="A46:F46"/>
    <mergeCell ref="A47:F47"/>
    <mergeCell ref="A32:F32"/>
    <mergeCell ref="A33:F33"/>
    <mergeCell ref="A34:F34"/>
    <mergeCell ref="A50:F50"/>
    <mergeCell ref="A51:F51"/>
    <mergeCell ref="A52:F52"/>
    <mergeCell ref="A85:F85"/>
    <mergeCell ref="A86:F86"/>
    <mergeCell ref="A87:F87"/>
    <mergeCell ref="A82:F82"/>
    <mergeCell ref="A5:F6"/>
    <mergeCell ref="G5:G6"/>
    <mergeCell ref="H5:I5"/>
    <mergeCell ref="J5:K5"/>
    <mergeCell ref="A3:K3"/>
    <mergeCell ref="A4:K4"/>
    <mergeCell ref="A69:K69"/>
    <mergeCell ref="A76:K76"/>
    <mergeCell ref="A84:K84"/>
    <mergeCell ref="A7:F7"/>
    <mergeCell ref="A66:F66"/>
    <mergeCell ref="A67:F67"/>
    <mergeCell ref="A71:F71"/>
    <mergeCell ref="A53:F53"/>
    <mergeCell ref="A54:F54"/>
    <mergeCell ref="A55:F55"/>
    <mergeCell ref="A83:F83"/>
    <mergeCell ref="A73:F73"/>
    <mergeCell ref="A74:F74"/>
    <mergeCell ref="A75:F75"/>
  </mergeCells>
  <dataValidations count="5">
    <dataValidation type="whole" operator="greaterThanOrEqual" allowBlank="1" showInputMessage="1" showErrorMessage="1" errorTitle="Pogrešan unos" error="Mogu se unijeti samo cjelobrojne pozitivne vrijednosti." sqref="H65484:I65518 JD65484:JE65518 SZ65484:TA65518 ACV65484:ACW65518 AMR65484:AMS65518 AWN65484:AWO65518 BGJ65484:BGK65518 BQF65484:BQG65518 CAB65484:CAC65518 CJX65484:CJY65518 CTT65484:CTU65518 DDP65484:DDQ65518 DNL65484:DNM65518 DXH65484:DXI65518 EHD65484:EHE65518 EQZ65484:ERA65518 FAV65484:FAW65518 FKR65484:FKS65518 FUN65484:FUO65518 GEJ65484:GEK65518 GOF65484:GOG65518 GYB65484:GYC65518 HHX65484:HHY65518 HRT65484:HRU65518 IBP65484:IBQ65518 ILL65484:ILM65518 IVH65484:IVI65518 JFD65484:JFE65518 JOZ65484:JPA65518 JYV65484:JYW65518 KIR65484:KIS65518 KSN65484:KSO65518 LCJ65484:LCK65518 LMF65484:LMG65518 LWB65484:LWC65518 MFX65484:MFY65518 MPT65484:MPU65518 MZP65484:MZQ65518 NJL65484:NJM65518 NTH65484:NTI65518 ODD65484:ODE65518 OMZ65484:ONA65518 OWV65484:OWW65518 PGR65484:PGS65518 PQN65484:PQO65518 QAJ65484:QAK65518 QKF65484:QKG65518 QUB65484:QUC65518 RDX65484:RDY65518 RNT65484:RNU65518 RXP65484:RXQ65518 SHL65484:SHM65518 SRH65484:SRI65518 TBD65484:TBE65518 TKZ65484:TLA65518 TUV65484:TUW65518 UER65484:UES65518 UON65484:UOO65518 UYJ65484:UYK65518 VIF65484:VIG65518 VSB65484:VSC65518 WBX65484:WBY65518 WLT65484:WLU65518 WVP65484:WVQ65518 H131020:I131054 JD131020:JE131054 SZ131020:TA131054 ACV131020:ACW131054 AMR131020:AMS131054 AWN131020:AWO131054 BGJ131020:BGK131054 BQF131020:BQG131054 CAB131020:CAC131054 CJX131020:CJY131054 CTT131020:CTU131054 DDP131020:DDQ131054 DNL131020:DNM131054 DXH131020:DXI131054 EHD131020:EHE131054 EQZ131020:ERA131054 FAV131020:FAW131054 FKR131020:FKS131054 FUN131020:FUO131054 GEJ131020:GEK131054 GOF131020:GOG131054 GYB131020:GYC131054 HHX131020:HHY131054 HRT131020:HRU131054 IBP131020:IBQ131054 ILL131020:ILM131054 IVH131020:IVI131054 JFD131020:JFE131054 JOZ131020:JPA131054 JYV131020:JYW131054 KIR131020:KIS131054 KSN131020:KSO131054 LCJ131020:LCK131054 LMF131020:LMG131054 LWB131020:LWC131054 MFX131020:MFY131054 MPT131020:MPU131054 MZP131020:MZQ131054 NJL131020:NJM131054 NTH131020:NTI131054 ODD131020:ODE131054 OMZ131020:ONA131054 OWV131020:OWW131054 PGR131020:PGS131054 PQN131020:PQO131054 QAJ131020:QAK131054 QKF131020:QKG131054 QUB131020:QUC131054 RDX131020:RDY131054 RNT131020:RNU131054 RXP131020:RXQ131054 SHL131020:SHM131054 SRH131020:SRI131054 TBD131020:TBE131054 TKZ131020:TLA131054 TUV131020:TUW131054 UER131020:UES131054 UON131020:UOO131054 UYJ131020:UYK131054 VIF131020:VIG131054 VSB131020:VSC131054 WBX131020:WBY131054 WLT131020:WLU131054 WVP131020:WVQ131054 H196556:I196590 JD196556:JE196590 SZ196556:TA196590 ACV196556:ACW196590 AMR196556:AMS196590 AWN196556:AWO196590 BGJ196556:BGK196590 BQF196556:BQG196590 CAB196556:CAC196590 CJX196556:CJY196590 CTT196556:CTU196590 DDP196556:DDQ196590 DNL196556:DNM196590 DXH196556:DXI196590 EHD196556:EHE196590 EQZ196556:ERA196590 FAV196556:FAW196590 FKR196556:FKS196590 FUN196556:FUO196590 GEJ196556:GEK196590 GOF196556:GOG196590 GYB196556:GYC196590 HHX196556:HHY196590 HRT196556:HRU196590 IBP196556:IBQ196590 ILL196556:ILM196590 IVH196556:IVI196590 JFD196556:JFE196590 JOZ196556:JPA196590 JYV196556:JYW196590 KIR196556:KIS196590 KSN196556:KSO196590 LCJ196556:LCK196590 LMF196556:LMG196590 LWB196556:LWC196590 MFX196556:MFY196590 MPT196556:MPU196590 MZP196556:MZQ196590 NJL196556:NJM196590 NTH196556:NTI196590 ODD196556:ODE196590 OMZ196556:ONA196590 OWV196556:OWW196590 PGR196556:PGS196590 PQN196556:PQO196590 QAJ196556:QAK196590 QKF196556:QKG196590 QUB196556:QUC196590 RDX196556:RDY196590 RNT196556:RNU196590 RXP196556:RXQ196590 SHL196556:SHM196590 SRH196556:SRI196590 TBD196556:TBE196590 TKZ196556:TLA196590 TUV196556:TUW196590 UER196556:UES196590 UON196556:UOO196590 UYJ196556:UYK196590 VIF196556:VIG196590 VSB196556:VSC196590 WBX196556:WBY196590 WLT196556:WLU196590 WVP196556:WVQ196590 H262092:I262126 JD262092:JE262126 SZ262092:TA262126 ACV262092:ACW262126 AMR262092:AMS262126 AWN262092:AWO262126 BGJ262092:BGK262126 BQF262092:BQG262126 CAB262092:CAC262126 CJX262092:CJY262126 CTT262092:CTU262126 DDP262092:DDQ262126 DNL262092:DNM262126 DXH262092:DXI262126 EHD262092:EHE262126 EQZ262092:ERA262126 FAV262092:FAW262126 FKR262092:FKS262126 FUN262092:FUO262126 GEJ262092:GEK262126 GOF262092:GOG262126 GYB262092:GYC262126 HHX262092:HHY262126 HRT262092:HRU262126 IBP262092:IBQ262126 ILL262092:ILM262126 IVH262092:IVI262126 JFD262092:JFE262126 JOZ262092:JPA262126 JYV262092:JYW262126 KIR262092:KIS262126 KSN262092:KSO262126 LCJ262092:LCK262126 LMF262092:LMG262126 LWB262092:LWC262126 MFX262092:MFY262126 MPT262092:MPU262126 MZP262092:MZQ262126 NJL262092:NJM262126 NTH262092:NTI262126 ODD262092:ODE262126 OMZ262092:ONA262126 OWV262092:OWW262126 PGR262092:PGS262126 PQN262092:PQO262126 QAJ262092:QAK262126 QKF262092:QKG262126 QUB262092:QUC262126 RDX262092:RDY262126 RNT262092:RNU262126 RXP262092:RXQ262126 SHL262092:SHM262126 SRH262092:SRI262126 TBD262092:TBE262126 TKZ262092:TLA262126 TUV262092:TUW262126 UER262092:UES262126 UON262092:UOO262126 UYJ262092:UYK262126 VIF262092:VIG262126 VSB262092:VSC262126 WBX262092:WBY262126 WLT262092:WLU262126 WVP262092:WVQ262126 H327628:I327662 JD327628:JE327662 SZ327628:TA327662 ACV327628:ACW327662 AMR327628:AMS327662 AWN327628:AWO327662 BGJ327628:BGK327662 BQF327628:BQG327662 CAB327628:CAC327662 CJX327628:CJY327662 CTT327628:CTU327662 DDP327628:DDQ327662 DNL327628:DNM327662 DXH327628:DXI327662 EHD327628:EHE327662 EQZ327628:ERA327662 FAV327628:FAW327662 FKR327628:FKS327662 FUN327628:FUO327662 GEJ327628:GEK327662 GOF327628:GOG327662 GYB327628:GYC327662 HHX327628:HHY327662 HRT327628:HRU327662 IBP327628:IBQ327662 ILL327628:ILM327662 IVH327628:IVI327662 JFD327628:JFE327662 JOZ327628:JPA327662 JYV327628:JYW327662 KIR327628:KIS327662 KSN327628:KSO327662 LCJ327628:LCK327662 LMF327628:LMG327662 LWB327628:LWC327662 MFX327628:MFY327662 MPT327628:MPU327662 MZP327628:MZQ327662 NJL327628:NJM327662 NTH327628:NTI327662 ODD327628:ODE327662 OMZ327628:ONA327662 OWV327628:OWW327662 PGR327628:PGS327662 PQN327628:PQO327662 QAJ327628:QAK327662 QKF327628:QKG327662 QUB327628:QUC327662 RDX327628:RDY327662 RNT327628:RNU327662 RXP327628:RXQ327662 SHL327628:SHM327662 SRH327628:SRI327662 TBD327628:TBE327662 TKZ327628:TLA327662 TUV327628:TUW327662 UER327628:UES327662 UON327628:UOO327662 UYJ327628:UYK327662 VIF327628:VIG327662 VSB327628:VSC327662 WBX327628:WBY327662 WLT327628:WLU327662 WVP327628:WVQ327662 H393164:I393198 JD393164:JE393198 SZ393164:TA393198 ACV393164:ACW393198 AMR393164:AMS393198 AWN393164:AWO393198 BGJ393164:BGK393198 BQF393164:BQG393198 CAB393164:CAC393198 CJX393164:CJY393198 CTT393164:CTU393198 DDP393164:DDQ393198 DNL393164:DNM393198 DXH393164:DXI393198 EHD393164:EHE393198 EQZ393164:ERA393198 FAV393164:FAW393198 FKR393164:FKS393198 FUN393164:FUO393198 GEJ393164:GEK393198 GOF393164:GOG393198 GYB393164:GYC393198 HHX393164:HHY393198 HRT393164:HRU393198 IBP393164:IBQ393198 ILL393164:ILM393198 IVH393164:IVI393198 JFD393164:JFE393198 JOZ393164:JPA393198 JYV393164:JYW393198 KIR393164:KIS393198 KSN393164:KSO393198 LCJ393164:LCK393198 LMF393164:LMG393198 LWB393164:LWC393198 MFX393164:MFY393198 MPT393164:MPU393198 MZP393164:MZQ393198 NJL393164:NJM393198 NTH393164:NTI393198 ODD393164:ODE393198 OMZ393164:ONA393198 OWV393164:OWW393198 PGR393164:PGS393198 PQN393164:PQO393198 QAJ393164:QAK393198 QKF393164:QKG393198 QUB393164:QUC393198 RDX393164:RDY393198 RNT393164:RNU393198 RXP393164:RXQ393198 SHL393164:SHM393198 SRH393164:SRI393198 TBD393164:TBE393198 TKZ393164:TLA393198 TUV393164:TUW393198 UER393164:UES393198 UON393164:UOO393198 UYJ393164:UYK393198 VIF393164:VIG393198 VSB393164:VSC393198 WBX393164:WBY393198 WLT393164:WLU393198 WVP393164:WVQ393198 H458700:I458734 JD458700:JE458734 SZ458700:TA458734 ACV458700:ACW458734 AMR458700:AMS458734 AWN458700:AWO458734 BGJ458700:BGK458734 BQF458700:BQG458734 CAB458700:CAC458734 CJX458700:CJY458734 CTT458700:CTU458734 DDP458700:DDQ458734 DNL458700:DNM458734 DXH458700:DXI458734 EHD458700:EHE458734 EQZ458700:ERA458734 FAV458700:FAW458734 FKR458700:FKS458734 FUN458700:FUO458734 GEJ458700:GEK458734 GOF458700:GOG458734 GYB458700:GYC458734 HHX458700:HHY458734 HRT458700:HRU458734 IBP458700:IBQ458734 ILL458700:ILM458734 IVH458700:IVI458734 JFD458700:JFE458734 JOZ458700:JPA458734 JYV458700:JYW458734 KIR458700:KIS458734 KSN458700:KSO458734 LCJ458700:LCK458734 LMF458700:LMG458734 LWB458700:LWC458734 MFX458700:MFY458734 MPT458700:MPU458734 MZP458700:MZQ458734 NJL458700:NJM458734 NTH458700:NTI458734 ODD458700:ODE458734 OMZ458700:ONA458734 OWV458700:OWW458734 PGR458700:PGS458734 PQN458700:PQO458734 QAJ458700:QAK458734 QKF458700:QKG458734 QUB458700:QUC458734 RDX458700:RDY458734 RNT458700:RNU458734 RXP458700:RXQ458734 SHL458700:SHM458734 SRH458700:SRI458734 TBD458700:TBE458734 TKZ458700:TLA458734 TUV458700:TUW458734 UER458700:UES458734 UON458700:UOO458734 UYJ458700:UYK458734 VIF458700:VIG458734 VSB458700:VSC458734 WBX458700:WBY458734 WLT458700:WLU458734 WVP458700:WVQ458734 H524236:I524270 JD524236:JE524270 SZ524236:TA524270 ACV524236:ACW524270 AMR524236:AMS524270 AWN524236:AWO524270 BGJ524236:BGK524270 BQF524236:BQG524270 CAB524236:CAC524270 CJX524236:CJY524270 CTT524236:CTU524270 DDP524236:DDQ524270 DNL524236:DNM524270 DXH524236:DXI524270 EHD524236:EHE524270 EQZ524236:ERA524270 FAV524236:FAW524270 FKR524236:FKS524270 FUN524236:FUO524270 GEJ524236:GEK524270 GOF524236:GOG524270 GYB524236:GYC524270 HHX524236:HHY524270 HRT524236:HRU524270 IBP524236:IBQ524270 ILL524236:ILM524270 IVH524236:IVI524270 JFD524236:JFE524270 JOZ524236:JPA524270 JYV524236:JYW524270 KIR524236:KIS524270 KSN524236:KSO524270 LCJ524236:LCK524270 LMF524236:LMG524270 LWB524236:LWC524270 MFX524236:MFY524270 MPT524236:MPU524270 MZP524236:MZQ524270 NJL524236:NJM524270 NTH524236:NTI524270 ODD524236:ODE524270 OMZ524236:ONA524270 OWV524236:OWW524270 PGR524236:PGS524270 PQN524236:PQO524270 QAJ524236:QAK524270 QKF524236:QKG524270 QUB524236:QUC524270 RDX524236:RDY524270 RNT524236:RNU524270 RXP524236:RXQ524270 SHL524236:SHM524270 SRH524236:SRI524270 TBD524236:TBE524270 TKZ524236:TLA524270 TUV524236:TUW524270 UER524236:UES524270 UON524236:UOO524270 UYJ524236:UYK524270 VIF524236:VIG524270 VSB524236:VSC524270 WBX524236:WBY524270 WLT524236:WLU524270 WVP524236:WVQ524270 H589772:I589806 JD589772:JE589806 SZ589772:TA589806 ACV589772:ACW589806 AMR589772:AMS589806 AWN589772:AWO589806 BGJ589772:BGK589806 BQF589772:BQG589806 CAB589772:CAC589806 CJX589772:CJY589806 CTT589772:CTU589806 DDP589772:DDQ589806 DNL589772:DNM589806 DXH589772:DXI589806 EHD589772:EHE589806 EQZ589772:ERA589806 FAV589772:FAW589806 FKR589772:FKS589806 FUN589772:FUO589806 GEJ589772:GEK589806 GOF589772:GOG589806 GYB589772:GYC589806 HHX589772:HHY589806 HRT589772:HRU589806 IBP589772:IBQ589806 ILL589772:ILM589806 IVH589772:IVI589806 JFD589772:JFE589806 JOZ589772:JPA589806 JYV589772:JYW589806 KIR589772:KIS589806 KSN589772:KSO589806 LCJ589772:LCK589806 LMF589772:LMG589806 LWB589772:LWC589806 MFX589772:MFY589806 MPT589772:MPU589806 MZP589772:MZQ589806 NJL589772:NJM589806 NTH589772:NTI589806 ODD589772:ODE589806 OMZ589772:ONA589806 OWV589772:OWW589806 PGR589772:PGS589806 PQN589772:PQO589806 QAJ589772:QAK589806 QKF589772:QKG589806 QUB589772:QUC589806 RDX589772:RDY589806 RNT589772:RNU589806 RXP589772:RXQ589806 SHL589772:SHM589806 SRH589772:SRI589806 TBD589772:TBE589806 TKZ589772:TLA589806 TUV589772:TUW589806 UER589772:UES589806 UON589772:UOO589806 UYJ589772:UYK589806 VIF589772:VIG589806 VSB589772:VSC589806 WBX589772:WBY589806 WLT589772:WLU589806 WVP589772:WVQ589806 H655308:I655342 JD655308:JE655342 SZ655308:TA655342 ACV655308:ACW655342 AMR655308:AMS655342 AWN655308:AWO655342 BGJ655308:BGK655342 BQF655308:BQG655342 CAB655308:CAC655342 CJX655308:CJY655342 CTT655308:CTU655342 DDP655308:DDQ655342 DNL655308:DNM655342 DXH655308:DXI655342 EHD655308:EHE655342 EQZ655308:ERA655342 FAV655308:FAW655342 FKR655308:FKS655342 FUN655308:FUO655342 GEJ655308:GEK655342 GOF655308:GOG655342 GYB655308:GYC655342 HHX655308:HHY655342 HRT655308:HRU655342 IBP655308:IBQ655342 ILL655308:ILM655342 IVH655308:IVI655342 JFD655308:JFE655342 JOZ655308:JPA655342 JYV655308:JYW655342 KIR655308:KIS655342 KSN655308:KSO655342 LCJ655308:LCK655342 LMF655308:LMG655342 LWB655308:LWC655342 MFX655308:MFY655342 MPT655308:MPU655342 MZP655308:MZQ655342 NJL655308:NJM655342 NTH655308:NTI655342 ODD655308:ODE655342 OMZ655308:ONA655342 OWV655308:OWW655342 PGR655308:PGS655342 PQN655308:PQO655342 QAJ655308:QAK655342 QKF655308:QKG655342 QUB655308:QUC655342 RDX655308:RDY655342 RNT655308:RNU655342 RXP655308:RXQ655342 SHL655308:SHM655342 SRH655308:SRI655342 TBD655308:TBE655342 TKZ655308:TLA655342 TUV655308:TUW655342 UER655308:UES655342 UON655308:UOO655342 UYJ655308:UYK655342 VIF655308:VIG655342 VSB655308:VSC655342 WBX655308:WBY655342 WLT655308:WLU655342 WVP655308:WVQ655342 H720844:I720878 JD720844:JE720878 SZ720844:TA720878 ACV720844:ACW720878 AMR720844:AMS720878 AWN720844:AWO720878 BGJ720844:BGK720878 BQF720844:BQG720878 CAB720844:CAC720878 CJX720844:CJY720878 CTT720844:CTU720878 DDP720844:DDQ720878 DNL720844:DNM720878 DXH720844:DXI720878 EHD720844:EHE720878 EQZ720844:ERA720878 FAV720844:FAW720878 FKR720844:FKS720878 FUN720844:FUO720878 GEJ720844:GEK720878 GOF720844:GOG720878 GYB720844:GYC720878 HHX720844:HHY720878 HRT720844:HRU720878 IBP720844:IBQ720878 ILL720844:ILM720878 IVH720844:IVI720878 JFD720844:JFE720878 JOZ720844:JPA720878 JYV720844:JYW720878 KIR720844:KIS720878 KSN720844:KSO720878 LCJ720844:LCK720878 LMF720844:LMG720878 LWB720844:LWC720878 MFX720844:MFY720878 MPT720844:MPU720878 MZP720844:MZQ720878 NJL720844:NJM720878 NTH720844:NTI720878 ODD720844:ODE720878 OMZ720844:ONA720878 OWV720844:OWW720878 PGR720844:PGS720878 PQN720844:PQO720878 QAJ720844:QAK720878 QKF720844:QKG720878 QUB720844:QUC720878 RDX720844:RDY720878 RNT720844:RNU720878 RXP720844:RXQ720878 SHL720844:SHM720878 SRH720844:SRI720878 TBD720844:TBE720878 TKZ720844:TLA720878 TUV720844:TUW720878 UER720844:UES720878 UON720844:UOO720878 UYJ720844:UYK720878 VIF720844:VIG720878 VSB720844:VSC720878 WBX720844:WBY720878 WLT720844:WLU720878 WVP720844:WVQ720878 H786380:I786414 JD786380:JE786414 SZ786380:TA786414 ACV786380:ACW786414 AMR786380:AMS786414 AWN786380:AWO786414 BGJ786380:BGK786414 BQF786380:BQG786414 CAB786380:CAC786414 CJX786380:CJY786414 CTT786380:CTU786414 DDP786380:DDQ786414 DNL786380:DNM786414 DXH786380:DXI786414 EHD786380:EHE786414 EQZ786380:ERA786414 FAV786380:FAW786414 FKR786380:FKS786414 FUN786380:FUO786414 GEJ786380:GEK786414 GOF786380:GOG786414 GYB786380:GYC786414 HHX786380:HHY786414 HRT786380:HRU786414 IBP786380:IBQ786414 ILL786380:ILM786414 IVH786380:IVI786414 JFD786380:JFE786414 JOZ786380:JPA786414 JYV786380:JYW786414 KIR786380:KIS786414 KSN786380:KSO786414 LCJ786380:LCK786414 LMF786380:LMG786414 LWB786380:LWC786414 MFX786380:MFY786414 MPT786380:MPU786414 MZP786380:MZQ786414 NJL786380:NJM786414 NTH786380:NTI786414 ODD786380:ODE786414 OMZ786380:ONA786414 OWV786380:OWW786414 PGR786380:PGS786414 PQN786380:PQO786414 QAJ786380:QAK786414 QKF786380:QKG786414 QUB786380:QUC786414 RDX786380:RDY786414 RNT786380:RNU786414 RXP786380:RXQ786414 SHL786380:SHM786414 SRH786380:SRI786414 TBD786380:TBE786414 TKZ786380:TLA786414 TUV786380:TUW786414 UER786380:UES786414 UON786380:UOO786414 UYJ786380:UYK786414 VIF786380:VIG786414 VSB786380:VSC786414 WBX786380:WBY786414 WLT786380:WLU786414 WVP786380:WVQ786414 H851916:I851950 JD851916:JE851950 SZ851916:TA851950 ACV851916:ACW851950 AMR851916:AMS851950 AWN851916:AWO851950 BGJ851916:BGK851950 BQF851916:BQG851950 CAB851916:CAC851950 CJX851916:CJY851950 CTT851916:CTU851950 DDP851916:DDQ851950 DNL851916:DNM851950 DXH851916:DXI851950 EHD851916:EHE851950 EQZ851916:ERA851950 FAV851916:FAW851950 FKR851916:FKS851950 FUN851916:FUO851950 GEJ851916:GEK851950 GOF851916:GOG851950 GYB851916:GYC851950 HHX851916:HHY851950 HRT851916:HRU851950 IBP851916:IBQ851950 ILL851916:ILM851950 IVH851916:IVI851950 JFD851916:JFE851950 JOZ851916:JPA851950 JYV851916:JYW851950 KIR851916:KIS851950 KSN851916:KSO851950 LCJ851916:LCK851950 LMF851916:LMG851950 LWB851916:LWC851950 MFX851916:MFY851950 MPT851916:MPU851950 MZP851916:MZQ851950 NJL851916:NJM851950 NTH851916:NTI851950 ODD851916:ODE851950 OMZ851916:ONA851950 OWV851916:OWW851950 PGR851916:PGS851950 PQN851916:PQO851950 QAJ851916:QAK851950 QKF851916:QKG851950 QUB851916:QUC851950 RDX851916:RDY851950 RNT851916:RNU851950 RXP851916:RXQ851950 SHL851916:SHM851950 SRH851916:SRI851950 TBD851916:TBE851950 TKZ851916:TLA851950 TUV851916:TUW851950 UER851916:UES851950 UON851916:UOO851950 UYJ851916:UYK851950 VIF851916:VIG851950 VSB851916:VSC851950 WBX851916:WBY851950 WLT851916:WLU851950 WVP851916:WVQ851950 H917452:I917486 JD917452:JE917486 SZ917452:TA917486 ACV917452:ACW917486 AMR917452:AMS917486 AWN917452:AWO917486 BGJ917452:BGK917486 BQF917452:BQG917486 CAB917452:CAC917486 CJX917452:CJY917486 CTT917452:CTU917486 DDP917452:DDQ917486 DNL917452:DNM917486 DXH917452:DXI917486 EHD917452:EHE917486 EQZ917452:ERA917486 FAV917452:FAW917486 FKR917452:FKS917486 FUN917452:FUO917486 GEJ917452:GEK917486 GOF917452:GOG917486 GYB917452:GYC917486 HHX917452:HHY917486 HRT917452:HRU917486 IBP917452:IBQ917486 ILL917452:ILM917486 IVH917452:IVI917486 JFD917452:JFE917486 JOZ917452:JPA917486 JYV917452:JYW917486 KIR917452:KIS917486 KSN917452:KSO917486 LCJ917452:LCK917486 LMF917452:LMG917486 LWB917452:LWC917486 MFX917452:MFY917486 MPT917452:MPU917486 MZP917452:MZQ917486 NJL917452:NJM917486 NTH917452:NTI917486 ODD917452:ODE917486 OMZ917452:ONA917486 OWV917452:OWW917486 PGR917452:PGS917486 PQN917452:PQO917486 QAJ917452:QAK917486 QKF917452:QKG917486 QUB917452:QUC917486 RDX917452:RDY917486 RNT917452:RNU917486 RXP917452:RXQ917486 SHL917452:SHM917486 SRH917452:SRI917486 TBD917452:TBE917486 TKZ917452:TLA917486 TUV917452:TUW917486 UER917452:UES917486 UON917452:UOO917486 UYJ917452:UYK917486 VIF917452:VIG917486 VSB917452:VSC917486 WBX917452:WBY917486 WLT917452:WLU917486 WVP917452:WVQ917486 H982988:I983022 JD982988:JE983022 SZ982988:TA983022 ACV982988:ACW983022 AMR982988:AMS983022 AWN982988:AWO983022 BGJ982988:BGK983022 BQF982988:BQG983022 CAB982988:CAC983022 CJX982988:CJY983022 CTT982988:CTU983022 DDP982988:DDQ983022 DNL982988:DNM983022 DXH982988:DXI983022 EHD982988:EHE983022 EQZ982988:ERA983022 FAV982988:FAW983022 FKR982988:FKS983022 FUN982988:FUO983022 GEJ982988:GEK983022 GOF982988:GOG983022 GYB982988:GYC983022 HHX982988:HHY983022 HRT982988:HRU983022 IBP982988:IBQ983022 ILL982988:ILM983022 IVH982988:IVI983022 JFD982988:JFE983022 JOZ982988:JPA983022 JYV982988:JYW983022 KIR982988:KIS983022 KSN982988:KSO983022 LCJ982988:LCK983022 LMF982988:LMG983022 LWB982988:LWC983022 MFX982988:MFY983022 MPT982988:MPU983022 MZP982988:MZQ983022 NJL982988:NJM983022 NTH982988:NTI983022 ODD982988:ODE983022 OMZ982988:ONA983022 OWV982988:OWW983022 PGR982988:PGS983022 PQN982988:PQO983022 QAJ982988:QAK983022 QKF982988:QKG983022 QUB982988:QUC983022 RDX982988:RDY983022 RNT982988:RNU983022 RXP982988:RXQ983022 SHL982988:SHM983022 SRH982988:SRI983022 TBD982988:TBE983022 TKZ982988:TLA983022 TUV982988:TUW983022 UER982988:UES983022 UON982988:UOO983022 UYJ982988:UYK983022 VIF982988:VIG983022 VSB982988:VSC983022 WBX982988:WBY983022 WLT982988:WLU983022 WVP982988:WVQ983022 H65520:I65522 JD65520:JE65522 SZ65520:TA65522 ACV65520:ACW65522 AMR65520:AMS65522 AWN65520:AWO65522 BGJ65520:BGK65522 BQF65520:BQG65522 CAB65520:CAC65522 CJX65520:CJY65522 CTT65520:CTU65522 DDP65520:DDQ65522 DNL65520:DNM65522 DXH65520:DXI65522 EHD65520:EHE65522 EQZ65520:ERA65522 FAV65520:FAW65522 FKR65520:FKS65522 FUN65520:FUO65522 GEJ65520:GEK65522 GOF65520:GOG65522 GYB65520:GYC65522 HHX65520:HHY65522 HRT65520:HRU65522 IBP65520:IBQ65522 ILL65520:ILM65522 IVH65520:IVI65522 JFD65520:JFE65522 JOZ65520:JPA65522 JYV65520:JYW65522 KIR65520:KIS65522 KSN65520:KSO65522 LCJ65520:LCK65522 LMF65520:LMG65522 LWB65520:LWC65522 MFX65520:MFY65522 MPT65520:MPU65522 MZP65520:MZQ65522 NJL65520:NJM65522 NTH65520:NTI65522 ODD65520:ODE65522 OMZ65520:ONA65522 OWV65520:OWW65522 PGR65520:PGS65522 PQN65520:PQO65522 QAJ65520:QAK65522 QKF65520:QKG65522 QUB65520:QUC65522 RDX65520:RDY65522 RNT65520:RNU65522 RXP65520:RXQ65522 SHL65520:SHM65522 SRH65520:SRI65522 TBD65520:TBE65522 TKZ65520:TLA65522 TUV65520:TUW65522 UER65520:UES65522 UON65520:UOO65522 UYJ65520:UYK65522 VIF65520:VIG65522 VSB65520:VSC65522 WBX65520:WBY65522 WLT65520:WLU65522 WVP65520:WVQ65522 H131056:I131058 JD131056:JE131058 SZ131056:TA131058 ACV131056:ACW131058 AMR131056:AMS131058 AWN131056:AWO131058 BGJ131056:BGK131058 BQF131056:BQG131058 CAB131056:CAC131058 CJX131056:CJY131058 CTT131056:CTU131058 DDP131056:DDQ131058 DNL131056:DNM131058 DXH131056:DXI131058 EHD131056:EHE131058 EQZ131056:ERA131058 FAV131056:FAW131058 FKR131056:FKS131058 FUN131056:FUO131058 GEJ131056:GEK131058 GOF131056:GOG131058 GYB131056:GYC131058 HHX131056:HHY131058 HRT131056:HRU131058 IBP131056:IBQ131058 ILL131056:ILM131058 IVH131056:IVI131058 JFD131056:JFE131058 JOZ131056:JPA131058 JYV131056:JYW131058 KIR131056:KIS131058 KSN131056:KSO131058 LCJ131056:LCK131058 LMF131056:LMG131058 LWB131056:LWC131058 MFX131056:MFY131058 MPT131056:MPU131058 MZP131056:MZQ131058 NJL131056:NJM131058 NTH131056:NTI131058 ODD131056:ODE131058 OMZ131056:ONA131058 OWV131056:OWW131058 PGR131056:PGS131058 PQN131056:PQO131058 QAJ131056:QAK131058 QKF131056:QKG131058 QUB131056:QUC131058 RDX131056:RDY131058 RNT131056:RNU131058 RXP131056:RXQ131058 SHL131056:SHM131058 SRH131056:SRI131058 TBD131056:TBE131058 TKZ131056:TLA131058 TUV131056:TUW131058 UER131056:UES131058 UON131056:UOO131058 UYJ131056:UYK131058 VIF131056:VIG131058 VSB131056:VSC131058 WBX131056:WBY131058 WLT131056:WLU131058 WVP131056:WVQ131058 H196592:I196594 JD196592:JE196594 SZ196592:TA196594 ACV196592:ACW196594 AMR196592:AMS196594 AWN196592:AWO196594 BGJ196592:BGK196594 BQF196592:BQG196594 CAB196592:CAC196594 CJX196592:CJY196594 CTT196592:CTU196594 DDP196592:DDQ196594 DNL196592:DNM196594 DXH196592:DXI196594 EHD196592:EHE196594 EQZ196592:ERA196594 FAV196592:FAW196594 FKR196592:FKS196594 FUN196592:FUO196594 GEJ196592:GEK196594 GOF196592:GOG196594 GYB196592:GYC196594 HHX196592:HHY196594 HRT196592:HRU196594 IBP196592:IBQ196594 ILL196592:ILM196594 IVH196592:IVI196594 JFD196592:JFE196594 JOZ196592:JPA196594 JYV196592:JYW196594 KIR196592:KIS196594 KSN196592:KSO196594 LCJ196592:LCK196594 LMF196592:LMG196594 LWB196592:LWC196594 MFX196592:MFY196594 MPT196592:MPU196594 MZP196592:MZQ196594 NJL196592:NJM196594 NTH196592:NTI196594 ODD196592:ODE196594 OMZ196592:ONA196594 OWV196592:OWW196594 PGR196592:PGS196594 PQN196592:PQO196594 QAJ196592:QAK196594 QKF196592:QKG196594 QUB196592:QUC196594 RDX196592:RDY196594 RNT196592:RNU196594 RXP196592:RXQ196594 SHL196592:SHM196594 SRH196592:SRI196594 TBD196592:TBE196594 TKZ196592:TLA196594 TUV196592:TUW196594 UER196592:UES196594 UON196592:UOO196594 UYJ196592:UYK196594 VIF196592:VIG196594 VSB196592:VSC196594 WBX196592:WBY196594 WLT196592:WLU196594 WVP196592:WVQ196594 H262128:I262130 JD262128:JE262130 SZ262128:TA262130 ACV262128:ACW262130 AMR262128:AMS262130 AWN262128:AWO262130 BGJ262128:BGK262130 BQF262128:BQG262130 CAB262128:CAC262130 CJX262128:CJY262130 CTT262128:CTU262130 DDP262128:DDQ262130 DNL262128:DNM262130 DXH262128:DXI262130 EHD262128:EHE262130 EQZ262128:ERA262130 FAV262128:FAW262130 FKR262128:FKS262130 FUN262128:FUO262130 GEJ262128:GEK262130 GOF262128:GOG262130 GYB262128:GYC262130 HHX262128:HHY262130 HRT262128:HRU262130 IBP262128:IBQ262130 ILL262128:ILM262130 IVH262128:IVI262130 JFD262128:JFE262130 JOZ262128:JPA262130 JYV262128:JYW262130 KIR262128:KIS262130 KSN262128:KSO262130 LCJ262128:LCK262130 LMF262128:LMG262130 LWB262128:LWC262130 MFX262128:MFY262130 MPT262128:MPU262130 MZP262128:MZQ262130 NJL262128:NJM262130 NTH262128:NTI262130 ODD262128:ODE262130 OMZ262128:ONA262130 OWV262128:OWW262130 PGR262128:PGS262130 PQN262128:PQO262130 QAJ262128:QAK262130 QKF262128:QKG262130 QUB262128:QUC262130 RDX262128:RDY262130 RNT262128:RNU262130 RXP262128:RXQ262130 SHL262128:SHM262130 SRH262128:SRI262130 TBD262128:TBE262130 TKZ262128:TLA262130 TUV262128:TUW262130 UER262128:UES262130 UON262128:UOO262130 UYJ262128:UYK262130 VIF262128:VIG262130 VSB262128:VSC262130 WBX262128:WBY262130 WLT262128:WLU262130 WVP262128:WVQ262130 H327664:I327666 JD327664:JE327666 SZ327664:TA327666 ACV327664:ACW327666 AMR327664:AMS327666 AWN327664:AWO327666 BGJ327664:BGK327666 BQF327664:BQG327666 CAB327664:CAC327666 CJX327664:CJY327666 CTT327664:CTU327666 DDP327664:DDQ327666 DNL327664:DNM327666 DXH327664:DXI327666 EHD327664:EHE327666 EQZ327664:ERA327666 FAV327664:FAW327666 FKR327664:FKS327666 FUN327664:FUO327666 GEJ327664:GEK327666 GOF327664:GOG327666 GYB327664:GYC327666 HHX327664:HHY327666 HRT327664:HRU327666 IBP327664:IBQ327666 ILL327664:ILM327666 IVH327664:IVI327666 JFD327664:JFE327666 JOZ327664:JPA327666 JYV327664:JYW327666 KIR327664:KIS327666 KSN327664:KSO327666 LCJ327664:LCK327666 LMF327664:LMG327666 LWB327664:LWC327666 MFX327664:MFY327666 MPT327664:MPU327666 MZP327664:MZQ327666 NJL327664:NJM327666 NTH327664:NTI327666 ODD327664:ODE327666 OMZ327664:ONA327666 OWV327664:OWW327666 PGR327664:PGS327666 PQN327664:PQO327666 QAJ327664:QAK327666 QKF327664:QKG327666 QUB327664:QUC327666 RDX327664:RDY327666 RNT327664:RNU327666 RXP327664:RXQ327666 SHL327664:SHM327666 SRH327664:SRI327666 TBD327664:TBE327666 TKZ327664:TLA327666 TUV327664:TUW327666 UER327664:UES327666 UON327664:UOO327666 UYJ327664:UYK327666 VIF327664:VIG327666 VSB327664:VSC327666 WBX327664:WBY327666 WLT327664:WLU327666 WVP327664:WVQ327666 H393200:I393202 JD393200:JE393202 SZ393200:TA393202 ACV393200:ACW393202 AMR393200:AMS393202 AWN393200:AWO393202 BGJ393200:BGK393202 BQF393200:BQG393202 CAB393200:CAC393202 CJX393200:CJY393202 CTT393200:CTU393202 DDP393200:DDQ393202 DNL393200:DNM393202 DXH393200:DXI393202 EHD393200:EHE393202 EQZ393200:ERA393202 FAV393200:FAW393202 FKR393200:FKS393202 FUN393200:FUO393202 GEJ393200:GEK393202 GOF393200:GOG393202 GYB393200:GYC393202 HHX393200:HHY393202 HRT393200:HRU393202 IBP393200:IBQ393202 ILL393200:ILM393202 IVH393200:IVI393202 JFD393200:JFE393202 JOZ393200:JPA393202 JYV393200:JYW393202 KIR393200:KIS393202 KSN393200:KSO393202 LCJ393200:LCK393202 LMF393200:LMG393202 LWB393200:LWC393202 MFX393200:MFY393202 MPT393200:MPU393202 MZP393200:MZQ393202 NJL393200:NJM393202 NTH393200:NTI393202 ODD393200:ODE393202 OMZ393200:ONA393202 OWV393200:OWW393202 PGR393200:PGS393202 PQN393200:PQO393202 QAJ393200:QAK393202 QKF393200:QKG393202 QUB393200:QUC393202 RDX393200:RDY393202 RNT393200:RNU393202 RXP393200:RXQ393202 SHL393200:SHM393202 SRH393200:SRI393202 TBD393200:TBE393202 TKZ393200:TLA393202 TUV393200:TUW393202 UER393200:UES393202 UON393200:UOO393202 UYJ393200:UYK393202 VIF393200:VIG393202 VSB393200:VSC393202 WBX393200:WBY393202 WLT393200:WLU393202 WVP393200:WVQ393202 H458736:I458738 JD458736:JE458738 SZ458736:TA458738 ACV458736:ACW458738 AMR458736:AMS458738 AWN458736:AWO458738 BGJ458736:BGK458738 BQF458736:BQG458738 CAB458736:CAC458738 CJX458736:CJY458738 CTT458736:CTU458738 DDP458736:DDQ458738 DNL458736:DNM458738 DXH458736:DXI458738 EHD458736:EHE458738 EQZ458736:ERA458738 FAV458736:FAW458738 FKR458736:FKS458738 FUN458736:FUO458738 GEJ458736:GEK458738 GOF458736:GOG458738 GYB458736:GYC458738 HHX458736:HHY458738 HRT458736:HRU458738 IBP458736:IBQ458738 ILL458736:ILM458738 IVH458736:IVI458738 JFD458736:JFE458738 JOZ458736:JPA458738 JYV458736:JYW458738 KIR458736:KIS458738 KSN458736:KSO458738 LCJ458736:LCK458738 LMF458736:LMG458738 LWB458736:LWC458738 MFX458736:MFY458738 MPT458736:MPU458738 MZP458736:MZQ458738 NJL458736:NJM458738 NTH458736:NTI458738 ODD458736:ODE458738 OMZ458736:ONA458738 OWV458736:OWW458738 PGR458736:PGS458738 PQN458736:PQO458738 QAJ458736:QAK458738 QKF458736:QKG458738 QUB458736:QUC458738 RDX458736:RDY458738 RNT458736:RNU458738 RXP458736:RXQ458738 SHL458736:SHM458738 SRH458736:SRI458738 TBD458736:TBE458738 TKZ458736:TLA458738 TUV458736:TUW458738 UER458736:UES458738 UON458736:UOO458738 UYJ458736:UYK458738 VIF458736:VIG458738 VSB458736:VSC458738 WBX458736:WBY458738 WLT458736:WLU458738 WVP458736:WVQ458738 H524272:I524274 JD524272:JE524274 SZ524272:TA524274 ACV524272:ACW524274 AMR524272:AMS524274 AWN524272:AWO524274 BGJ524272:BGK524274 BQF524272:BQG524274 CAB524272:CAC524274 CJX524272:CJY524274 CTT524272:CTU524274 DDP524272:DDQ524274 DNL524272:DNM524274 DXH524272:DXI524274 EHD524272:EHE524274 EQZ524272:ERA524274 FAV524272:FAW524274 FKR524272:FKS524274 FUN524272:FUO524274 GEJ524272:GEK524274 GOF524272:GOG524274 GYB524272:GYC524274 HHX524272:HHY524274 HRT524272:HRU524274 IBP524272:IBQ524274 ILL524272:ILM524274 IVH524272:IVI524274 JFD524272:JFE524274 JOZ524272:JPA524274 JYV524272:JYW524274 KIR524272:KIS524274 KSN524272:KSO524274 LCJ524272:LCK524274 LMF524272:LMG524274 LWB524272:LWC524274 MFX524272:MFY524274 MPT524272:MPU524274 MZP524272:MZQ524274 NJL524272:NJM524274 NTH524272:NTI524274 ODD524272:ODE524274 OMZ524272:ONA524274 OWV524272:OWW524274 PGR524272:PGS524274 PQN524272:PQO524274 QAJ524272:QAK524274 QKF524272:QKG524274 QUB524272:QUC524274 RDX524272:RDY524274 RNT524272:RNU524274 RXP524272:RXQ524274 SHL524272:SHM524274 SRH524272:SRI524274 TBD524272:TBE524274 TKZ524272:TLA524274 TUV524272:TUW524274 UER524272:UES524274 UON524272:UOO524274 UYJ524272:UYK524274 VIF524272:VIG524274 VSB524272:VSC524274 WBX524272:WBY524274 WLT524272:WLU524274 WVP524272:WVQ524274 H589808:I589810 JD589808:JE589810 SZ589808:TA589810 ACV589808:ACW589810 AMR589808:AMS589810 AWN589808:AWO589810 BGJ589808:BGK589810 BQF589808:BQG589810 CAB589808:CAC589810 CJX589808:CJY589810 CTT589808:CTU589810 DDP589808:DDQ589810 DNL589808:DNM589810 DXH589808:DXI589810 EHD589808:EHE589810 EQZ589808:ERA589810 FAV589808:FAW589810 FKR589808:FKS589810 FUN589808:FUO589810 GEJ589808:GEK589810 GOF589808:GOG589810 GYB589808:GYC589810 HHX589808:HHY589810 HRT589808:HRU589810 IBP589808:IBQ589810 ILL589808:ILM589810 IVH589808:IVI589810 JFD589808:JFE589810 JOZ589808:JPA589810 JYV589808:JYW589810 KIR589808:KIS589810 KSN589808:KSO589810 LCJ589808:LCK589810 LMF589808:LMG589810 LWB589808:LWC589810 MFX589808:MFY589810 MPT589808:MPU589810 MZP589808:MZQ589810 NJL589808:NJM589810 NTH589808:NTI589810 ODD589808:ODE589810 OMZ589808:ONA589810 OWV589808:OWW589810 PGR589808:PGS589810 PQN589808:PQO589810 QAJ589808:QAK589810 QKF589808:QKG589810 QUB589808:QUC589810 RDX589808:RDY589810 RNT589808:RNU589810 RXP589808:RXQ589810 SHL589808:SHM589810 SRH589808:SRI589810 TBD589808:TBE589810 TKZ589808:TLA589810 TUV589808:TUW589810 UER589808:UES589810 UON589808:UOO589810 UYJ589808:UYK589810 VIF589808:VIG589810 VSB589808:VSC589810 WBX589808:WBY589810 WLT589808:WLU589810 WVP589808:WVQ589810 H655344:I655346 JD655344:JE655346 SZ655344:TA655346 ACV655344:ACW655346 AMR655344:AMS655346 AWN655344:AWO655346 BGJ655344:BGK655346 BQF655344:BQG655346 CAB655344:CAC655346 CJX655344:CJY655346 CTT655344:CTU655346 DDP655344:DDQ655346 DNL655344:DNM655346 DXH655344:DXI655346 EHD655344:EHE655346 EQZ655344:ERA655346 FAV655344:FAW655346 FKR655344:FKS655346 FUN655344:FUO655346 GEJ655344:GEK655346 GOF655344:GOG655346 GYB655344:GYC655346 HHX655344:HHY655346 HRT655344:HRU655346 IBP655344:IBQ655346 ILL655344:ILM655346 IVH655344:IVI655346 JFD655344:JFE655346 JOZ655344:JPA655346 JYV655344:JYW655346 KIR655344:KIS655346 KSN655344:KSO655346 LCJ655344:LCK655346 LMF655344:LMG655346 LWB655344:LWC655346 MFX655344:MFY655346 MPT655344:MPU655346 MZP655344:MZQ655346 NJL655344:NJM655346 NTH655344:NTI655346 ODD655344:ODE655346 OMZ655344:ONA655346 OWV655344:OWW655346 PGR655344:PGS655346 PQN655344:PQO655346 QAJ655344:QAK655346 QKF655344:QKG655346 QUB655344:QUC655346 RDX655344:RDY655346 RNT655344:RNU655346 RXP655344:RXQ655346 SHL655344:SHM655346 SRH655344:SRI655346 TBD655344:TBE655346 TKZ655344:TLA655346 TUV655344:TUW655346 UER655344:UES655346 UON655344:UOO655346 UYJ655344:UYK655346 VIF655344:VIG655346 VSB655344:VSC655346 WBX655344:WBY655346 WLT655344:WLU655346 WVP655344:WVQ655346 H720880:I720882 JD720880:JE720882 SZ720880:TA720882 ACV720880:ACW720882 AMR720880:AMS720882 AWN720880:AWO720882 BGJ720880:BGK720882 BQF720880:BQG720882 CAB720880:CAC720882 CJX720880:CJY720882 CTT720880:CTU720882 DDP720880:DDQ720882 DNL720880:DNM720882 DXH720880:DXI720882 EHD720880:EHE720882 EQZ720880:ERA720882 FAV720880:FAW720882 FKR720880:FKS720882 FUN720880:FUO720882 GEJ720880:GEK720882 GOF720880:GOG720882 GYB720880:GYC720882 HHX720880:HHY720882 HRT720880:HRU720882 IBP720880:IBQ720882 ILL720880:ILM720882 IVH720880:IVI720882 JFD720880:JFE720882 JOZ720880:JPA720882 JYV720880:JYW720882 KIR720880:KIS720882 KSN720880:KSO720882 LCJ720880:LCK720882 LMF720880:LMG720882 LWB720880:LWC720882 MFX720880:MFY720882 MPT720880:MPU720882 MZP720880:MZQ720882 NJL720880:NJM720882 NTH720880:NTI720882 ODD720880:ODE720882 OMZ720880:ONA720882 OWV720880:OWW720882 PGR720880:PGS720882 PQN720880:PQO720882 QAJ720880:QAK720882 QKF720880:QKG720882 QUB720880:QUC720882 RDX720880:RDY720882 RNT720880:RNU720882 RXP720880:RXQ720882 SHL720880:SHM720882 SRH720880:SRI720882 TBD720880:TBE720882 TKZ720880:TLA720882 TUV720880:TUW720882 UER720880:UES720882 UON720880:UOO720882 UYJ720880:UYK720882 VIF720880:VIG720882 VSB720880:VSC720882 WBX720880:WBY720882 WLT720880:WLU720882 WVP720880:WVQ720882 H786416:I786418 JD786416:JE786418 SZ786416:TA786418 ACV786416:ACW786418 AMR786416:AMS786418 AWN786416:AWO786418 BGJ786416:BGK786418 BQF786416:BQG786418 CAB786416:CAC786418 CJX786416:CJY786418 CTT786416:CTU786418 DDP786416:DDQ786418 DNL786416:DNM786418 DXH786416:DXI786418 EHD786416:EHE786418 EQZ786416:ERA786418 FAV786416:FAW786418 FKR786416:FKS786418 FUN786416:FUO786418 GEJ786416:GEK786418 GOF786416:GOG786418 GYB786416:GYC786418 HHX786416:HHY786418 HRT786416:HRU786418 IBP786416:IBQ786418 ILL786416:ILM786418 IVH786416:IVI786418 JFD786416:JFE786418 JOZ786416:JPA786418 JYV786416:JYW786418 KIR786416:KIS786418 KSN786416:KSO786418 LCJ786416:LCK786418 LMF786416:LMG786418 LWB786416:LWC786418 MFX786416:MFY786418 MPT786416:MPU786418 MZP786416:MZQ786418 NJL786416:NJM786418 NTH786416:NTI786418 ODD786416:ODE786418 OMZ786416:ONA786418 OWV786416:OWW786418 PGR786416:PGS786418 PQN786416:PQO786418 QAJ786416:QAK786418 QKF786416:QKG786418 QUB786416:QUC786418 RDX786416:RDY786418 RNT786416:RNU786418 RXP786416:RXQ786418 SHL786416:SHM786418 SRH786416:SRI786418 TBD786416:TBE786418 TKZ786416:TLA786418 TUV786416:TUW786418 UER786416:UES786418 UON786416:UOO786418 UYJ786416:UYK786418 VIF786416:VIG786418 VSB786416:VSC786418 WBX786416:WBY786418 WLT786416:WLU786418 WVP786416:WVQ786418 H851952:I851954 JD851952:JE851954 SZ851952:TA851954 ACV851952:ACW851954 AMR851952:AMS851954 AWN851952:AWO851954 BGJ851952:BGK851954 BQF851952:BQG851954 CAB851952:CAC851954 CJX851952:CJY851954 CTT851952:CTU851954 DDP851952:DDQ851954 DNL851952:DNM851954 DXH851952:DXI851954 EHD851952:EHE851954 EQZ851952:ERA851954 FAV851952:FAW851954 FKR851952:FKS851954 FUN851952:FUO851954 GEJ851952:GEK851954 GOF851952:GOG851954 GYB851952:GYC851954 HHX851952:HHY851954 HRT851952:HRU851954 IBP851952:IBQ851954 ILL851952:ILM851954 IVH851952:IVI851954 JFD851952:JFE851954 JOZ851952:JPA851954 JYV851952:JYW851954 KIR851952:KIS851954 KSN851952:KSO851954 LCJ851952:LCK851954 LMF851952:LMG851954 LWB851952:LWC851954 MFX851952:MFY851954 MPT851952:MPU851954 MZP851952:MZQ851954 NJL851952:NJM851954 NTH851952:NTI851954 ODD851952:ODE851954 OMZ851952:ONA851954 OWV851952:OWW851954 PGR851952:PGS851954 PQN851952:PQO851954 QAJ851952:QAK851954 QKF851952:QKG851954 QUB851952:QUC851954 RDX851952:RDY851954 RNT851952:RNU851954 RXP851952:RXQ851954 SHL851952:SHM851954 SRH851952:SRI851954 TBD851952:TBE851954 TKZ851952:TLA851954 TUV851952:TUW851954 UER851952:UES851954 UON851952:UOO851954 UYJ851952:UYK851954 VIF851952:VIG851954 VSB851952:VSC851954 WBX851952:WBY851954 WLT851952:WLU851954 WVP851952:WVQ851954 H917488:I917490 JD917488:JE917490 SZ917488:TA917490 ACV917488:ACW917490 AMR917488:AMS917490 AWN917488:AWO917490 BGJ917488:BGK917490 BQF917488:BQG917490 CAB917488:CAC917490 CJX917488:CJY917490 CTT917488:CTU917490 DDP917488:DDQ917490 DNL917488:DNM917490 DXH917488:DXI917490 EHD917488:EHE917490 EQZ917488:ERA917490 FAV917488:FAW917490 FKR917488:FKS917490 FUN917488:FUO917490 GEJ917488:GEK917490 GOF917488:GOG917490 GYB917488:GYC917490 HHX917488:HHY917490 HRT917488:HRU917490 IBP917488:IBQ917490 ILL917488:ILM917490 IVH917488:IVI917490 JFD917488:JFE917490 JOZ917488:JPA917490 JYV917488:JYW917490 KIR917488:KIS917490 KSN917488:KSO917490 LCJ917488:LCK917490 LMF917488:LMG917490 LWB917488:LWC917490 MFX917488:MFY917490 MPT917488:MPU917490 MZP917488:MZQ917490 NJL917488:NJM917490 NTH917488:NTI917490 ODD917488:ODE917490 OMZ917488:ONA917490 OWV917488:OWW917490 PGR917488:PGS917490 PQN917488:PQO917490 QAJ917488:QAK917490 QKF917488:QKG917490 QUB917488:QUC917490 RDX917488:RDY917490 RNT917488:RNU917490 RXP917488:RXQ917490 SHL917488:SHM917490 SRH917488:SRI917490 TBD917488:TBE917490 TKZ917488:TLA917490 TUV917488:TUW917490 UER917488:UES917490 UON917488:UOO917490 UYJ917488:UYK917490 VIF917488:VIG917490 VSB917488:VSC917490 WBX917488:WBY917490 WLT917488:WLU917490 WVP917488:WVQ917490 H983024:I983026 JD983024:JE983026 SZ983024:TA983026 ACV983024:ACW983026 AMR983024:AMS983026 AWN983024:AWO983026 BGJ983024:BGK983026 BQF983024:BQG983026 CAB983024:CAC983026 CJX983024:CJY983026 CTT983024:CTU983026 DDP983024:DDQ983026 DNL983024:DNM983026 DXH983024:DXI983026 EHD983024:EHE983026 EQZ983024:ERA983026 FAV983024:FAW983026 FKR983024:FKS983026 FUN983024:FUO983026 GEJ983024:GEK983026 GOF983024:GOG983026 GYB983024:GYC983026 HHX983024:HHY983026 HRT983024:HRU983026 IBP983024:IBQ983026 ILL983024:ILM983026 IVH983024:IVI983026 JFD983024:JFE983026 JOZ983024:JPA983026 JYV983024:JYW983026 KIR983024:KIS983026 KSN983024:KSO983026 LCJ983024:LCK983026 LMF983024:LMG983026 LWB983024:LWC983026 MFX983024:MFY983026 MPT983024:MPU983026 MZP983024:MZQ983026 NJL983024:NJM983026 NTH983024:NTI983026 ODD983024:ODE983026 OMZ983024:ONA983026 OWV983024:OWW983026 PGR983024:PGS983026 PQN983024:PQO983026 QAJ983024:QAK983026 QKF983024:QKG983026 QUB983024:QUC983026 RDX983024:RDY983026 RNT983024:RNU983026 RXP983024:RXQ983026 SHL983024:SHM983026 SRH983024:SRI983026 TBD983024:TBE983026 TKZ983024:TLA983026 TUV983024:TUW983026 UER983024:UES983026 UON983024:UOO983026 UYJ983024:UYK983026 VIF983024:VIG983026 VSB983024:VSC983026 WBX983024:WBY983026 WLT983024:WLU983026 WVP983024:WVQ983026 H65479:I65482 JD65479:JE65482 SZ65479:TA65482 ACV65479:ACW65482 AMR65479:AMS65482 AWN65479:AWO65482 BGJ65479:BGK65482 BQF65479:BQG65482 CAB65479:CAC65482 CJX65479:CJY65482 CTT65479:CTU65482 DDP65479:DDQ65482 DNL65479:DNM65482 DXH65479:DXI65482 EHD65479:EHE65482 EQZ65479:ERA65482 FAV65479:FAW65482 FKR65479:FKS65482 FUN65479:FUO65482 GEJ65479:GEK65482 GOF65479:GOG65482 GYB65479:GYC65482 HHX65479:HHY65482 HRT65479:HRU65482 IBP65479:IBQ65482 ILL65479:ILM65482 IVH65479:IVI65482 JFD65479:JFE65482 JOZ65479:JPA65482 JYV65479:JYW65482 KIR65479:KIS65482 KSN65479:KSO65482 LCJ65479:LCK65482 LMF65479:LMG65482 LWB65479:LWC65482 MFX65479:MFY65482 MPT65479:MPU65482 MZP65479:MZQ65482 NJL65479:NJM65482 NTH65479:NTI65482 ODD65479:ODE65482 OMZ65479:ONA65482 OWV65479:OWW65482 PGR65479:PGS65482 PQN65479:PQO65482 QAJ65479:QAK65482 QKF65479:QKG65482 QUB65479:QUC65482 RDX65479:RDY65482 RNT65479:RNU65482 RXP65479:RXQ65482 SHL65479:SHM65482 SRH65479:SRI65482 TBD65479:TBE65482 TKZ65479:TLA65482 TUV65479:TUW65482 UER65479:UES65482 UON65479:UOO65482 UYJ65479:UYK65482 VIF65479:VIG65482 VSB65479:VSC65482 WBX65479:WBY65482 WLT65479:WLU65482 WVP65479:WVQ65482 H131015:I131018 JD131015:JE131018 SZ131015:TA131018 ACV131015:ACW131018 AMR131015:AMS131018 AWN131015:AWO131018 BGJ131015:BGK131018 BQF131015:BQG131018 CAB131015:CAC131018 CJX131015:CJY131018 CTT131015:CTU131018 DDP131015:DDQ131018 DNL131015:DNM131018 DXH131015:DXI131018 EHD131015:EHE131018 EQZ131015:ERA131018 FAV131015:FAW131018 FKR131015:FKS131018 FUN131015:FUO131018 GEJ131015:GEK131018 GOF131015:GOG131018 GYB131015:GYC131018 HHX131015:HHY131018 HRT131015:HRU131018 IBP131015:IBQ131018 ILL131015:ILM131018 IVH131015:IVI131018 JFD131015:JFE131018 JOZ131015:JPA131018 JYV131015:JYW131018 KIR131015:KIS131018 KSN131015:KSO131018 LCJ131015:LCK131018 LMF131015:LMG131018 LWB131015:LWC131018 MFX131015:MFY131018 MPT131015:MPU131018 MZP131015:MZQ131018 NJL131015:NJM131018 NTH131015:NTI131018 ODD131015:ODE131018 OMZ131015:ONA131018 OWV131015:OWW131018 PGR131015:PGS131018 PQN131015:PQO131018 QAJ131015:QAK131018 QKF131015:QKG131018 QUB131015:QUC131018 RDX131015:RDY131018 RNT131015:RNU131018 RXP131015:RXQ131018 SHL131015:SHM131018 SRH131015:SRI131018 TBD131015:TBE131018 TKZ131015:TLA131018 TUV131015:TUW131018 UER131015:UES131018 UON131015:UOO131018 UYJ131015:UYK131018 VIF131015:VIG131018 VSB131015:VSC131018 WBX131015:WBY131018 WLT131015:WLU131018 WVP131015:WVQ131018 H196551:I196554 JD196551:JE196554 SZ196551:TA196554 ACV196551:ACW196554 AMR196551:AMS196554 AWN196551:AWO196554 BGJ196551:BGK196554 BQF196551:BQG196554 CAB196551:CAC196554 CJX196551:CJY196554 CTT196551:CTU196554 DDP196551:DDQ196554 DNL196551:DNM196554 DXH196551:DXI196554 EHD196551:EHE196554 EQZ196551:ERA196554 FAV196551:FAW196554 FKR196551:FKS196554 FUN196551:FUO196554 GEJ196551:GEK196554 GOF196551:GOG196554 GYB196551:GYC196554 HHX196551:HHY196554 HRT196551:HRU196554 IBP196551:IBQ196554 ILL196551:ILM196554 IVH196551:IVI196554 JFD196551:JFE196554 JOZ196551:JPA196554 JYV196551:JYW196554 KIR196551:KIS196554 KSN196551:KSO196554 LCJ196551:LCK196554 LMF196551:LMG196554 LWB196551:LWC196554 MFX196551:MFY196554 MPT196551:MPU196554 MZP196551:MZQ196554 NJL196551:NJM196554 NTH196551:NTI196554 ODD196551:ODE196554 OMZ196551:ONA196554 OWV196551:OWW196554 PGR196551:PGS196554 PQN196551:PQO196554 QAJ196551:QAK196554 QKF196551:QKG196554 QUB196551:QUC196554 RDX196551:RDY196554 RNT196551:RNU196554 RXP196551:RXQ196554 SHL196551:SHM196554 SRH196551:SRI196554 TBD196551:TBE196554 TKZ196551:TLA196554 TUV196551:TUW196554 UER196551:UES196554 UON196551:UOO196554 UYJ196551:UYK196554 VIF196551:VIG196554 VSB196551:VSC196554 WBX196551:WBY196554 WLT196551:WLU196554 WVP196551:WVQ196554 H262087:I262090 JD262087:JE262090 SZ262087:TA262090 ACV262087:ACW262090 AMR262087:AMS262090 AWN262087:AWO262090 BGJ262087:BGK262090 BQF262087:BQG262090 CAB262087:CAC262090 CJX262087:CJY262090 CTT262087:CTU262090 DDP262087:DDQ262090 DNL262087:DNM262090 DXH262087:DXI262090 EHD262087:EHE262090 EQZ262087:ERA262090 FAV262087:FAW262090 FKR262087:FKS262090 FUN262087:FUO262090 GEJ262087:GEK262090 GOF262087:GOG262090 GYB262087:GYC262090 HHX262087:HHY262090 HRT262087:HRU262090 IBP262087:IBQ262090 ILL262087:ILM262090 IVH262087:IVI262090 JFD262087:JFE262090 JOZ262087:JPA262090 JYV262087:JYW262090 KIR262087:KIS262090 KSN262087:KSO262090 LCJ262087:LCK262090 LMF262087:LMG262090 LWB262087:LWC262090 MFX262087:MFY262090 MPT262087:MPU262090 MZP262087:MZQ262090 NJL262087:NJM262090 NTH262087:NTI262090 ODD262087:ODE262090 OMZ262087:ONA262090 OWV262087:OWW262090 PGR262087:PGS262090 PQN262087:PQO262090 QAJ262087:QAK262090 QKF262087:QKG262090 QUB262087:QUC262090 RDX262087:RDY262090 RNT262087:RNU262090 RXP262087:RXQ262090 SHL262087:SHM262090 SRH262087:SRI262090 TBD262087:TBE262090 TKZ262087:TLA262090 TUV262087:TUW262090 UER262087:UES262090 UON262087:UOO262090 UYJ262087:UYK262090 VIF262087:VIG262090 VSB262087:VSC262090 WBX262087:WBY262090 WLT262087:WLU262090 WVP262087:WVQ262090 H327623:I327626 JD327623:JE327626 SZ327623:TA327626 ACV327623:ACW327626 AMR327623:AMS327626 AWN327623:AWO327626 BGJ327623:BGK327626 BQF327623:BQG327626 CAB327623:CAC327626 CJX327623:CJY327626 CTT327623:CTU327626 DDP327623:DDQ327626 DNL327623:DNM327626 DXH327623:DXI327626 EHD327623:EHE327626 EQZ327623:ERA327626 FAV327623:FAW327626 FKR327623:FKS327626 FUN327623:FUO327626 GEJ327623:GEK327626 GOF327623:GOG327626 GYB327623:GYC327626 HHX327623:HHY327626 HRT327623:HRU327626 IBP327623:IBQ327626 ILL327623:ILM327626 IVH327623:IVI327626 JFD327623:JFE327626 JOZ327623:JPA327626 JYV327623:JYW327626 KIR327623:KIS327626 KSN327623:KSO327626 LCJ327623:LCK327626 LMF327623:LMG327626 LWB327623:LWC327626 MFX327623:MFY327626 MPT327623:MPU327626 MZP327623:MZQ327626 NJL327623:NJM327626 NTH327623:NTI327626 ODD327623:ODE327626 OMZ327623:ONA327626 OWV327623:OWW327626 PGR327623:PGS327626 PQN327623:PQO327626 QAJ327623:QAK327626 QKF327623:QKG327626 QUB327623:QUC327626 RDX327623:RDY327626 RNT327623:RNU327626 RXP327623:RXQ327626 SHL327623:SHM327626 SRH327623:SRI327626 TBD327623:TBE327626 TKZ327623:TLA327626 TUV327623:TUW327626 UER327623:UES327626 UON327623:UOO327626 UYJ327623:UYK327626 VIF327623:VIG327626 VSB327623:VSC327626 WBX327623:WBY327626 WLT327623:WLU327626 WVP327623:WVQ327626 H393159:I393162 JD393159:JE393162 SZ393159:TA393162 ACV393159:ACW393162 AMR393159:AMS393162 AWN393159:AWO393162 BGJ393159:BGK393162 BQF393159:BQG393162 CAB393159:CAC393162 CJX393159:CJY393162 CTT393159:CTU393162 DDP393159:DDQ393162 DNL393159:DNM393162 DXH393159:DXI393162 EHD393159:EHE393162 EQZ393159:ERA393162 FAV393159:FAW393162 FKR393159:FKS393162 FUN393159:FUO393162 GEJ393159:GEK393162 GOF393159:GOG393162 GYB393159:GYC393162 HHX393159:HHY393162 HRT393159:HRU393162 IBP393159:IBQ393162 ILL393159:ILM393162 IVH393159:IVI393162 JFD393159:JFE393162 JOZ393159:JPA393162 JYV393159:JYW393162 KIR393159:KIS393162 KSN393159:KSO393162 LCJ393159:LCK393162 LMF393159:LMG393162 LWB393159:LWC393162 MFX393159:MFY393162 MPT393159:MPU393162 MZP393159:MZQ393162 NJL393159:NJM393162 NTH393159:NTI393162 ODD393159:ODE393162 OMZ393159:ONA393162 OWV393159:OWW393162 PGR393159:PGS393162 PQN393159:PQO393162 QAJ393159:QAK393162 QKF393159:QKG393162 QUB393159:QUC393162 RDX393159:RDY393162 RNT393159:RNU393162 RXP393159:RXQ393162 SHL393159:SHM393162 SRH393159:SRI393162 TBD393159:TBE393162 TKZ393159:TLA393162 TUV393159:TUW393162 UER393159:UES393162 UON393159:UOO393162 UYJ393159:UYK393162 VIF393159:VIG393162 VSB393159:VSC393162 WBX393159:WBY393162 WLT393159:WLU393162 WVP393159:WVQ393162 H458695:I458698 JD458695:JE458698 SZ458695:TA458698 ACV458695:ACW458698 AMR458695:AMS458698 AWN458695:AWO458698 BGJ458695:BGK458698 BQF458695:BQG458698 CAB458695:CAC458698 CJX458695:CJY458698 CTT458695:CTU458698 DDP458695:DDQ458698 DNL458695:DNM458698 DXH458695:DXI458698 EHD458695:EHE458698 EQZ458695:ERA458698 FAV458695:FAW458698 FKR458695:FKS458698 FUN458695:FUO458698 GEJ458695:GEK458698 GOF458695:GOG458698 GYB458695:GYC458698 HHX458695:HHY458698 HRT458695:HRU458698 IBP458695:IBQ458698 ILL458695:ILM458698 IVH458695:IVI458698 JFD458695:JFE458698 JOZ458695:JPA458698 JYV458695:JYW458698 KIR458695:KIS458698 KSN458695:KSO458698 LCJ458695:LCK458698 LMF458695:LMG458698 LWB458695:LWC458698 MFX458695:MFY458698 MPT458695:MPU458698 MZP458695:MZQ458698 NJL458695:NJM458698 NTH458695:NTI458698 ODD458695:ODE458698 OMZ458695:ONA458698 OWV458695:OWW458698 PGR458695:PGS458698 PQN458695:PQO458698 QAJ458695:QAK458698 QKF458695:QKG458698 QUB458695:QUC458698 RDX458695:RDY458698 RNT458695:RNU458698 RXP458695:RXQ458698 SHL458695:SHM458698 SRH458695:SRI458698 TBD458695:TBE458698 TKZ458695:TLA458698 TUV458695:TUW458698 UER458695:UES458698 UON458695:UOO458698 UYJ458695:UYK458698 VIF458695:VIG458698 VSB458695:VSC458698 WBX458695:WBY458698 WLT458695:WLU458698 WVP458695:WVQ458698 H524231:I524234 JD524231:JE524234 SZ524231:TA524234 ACV524231:ACW524234 AMR524231:AMS524234 AWN524231:AWO524234 BGJ524231:BGK524234 BQF524231:BQG524234 CAB524231:CAC524234 CJX524231:CJY524234 CTT524231:CTU524234 DDP524231:DDQ524234 DNL524231:DNM524234 DXH524231:DXI524234 EHD524231:EHE524234 EQZ524231:ERA524234 FAV524231:FAW524234 FKR524231:FKS524234 FUN524231:FUO524234 GEJ524231:GEK524234 GOF524231:GOG524234 GYB524231:GYC524234 HHX524231:HHY524234 HRT524231:HRU524234 IBP524231:IBQ524234 ILL524231:ILM524234 IVH524231:IVI524234 JFD524231:JFE524234 JOZ524231:JPA524234 JYV524231:JYW524234 KIR524231:KIS524234 KSN524231:KSO524234 LCJ524231:LCK524234 LMF524231:LMG524234 LWB524231:LWC524234 MFX524231:MFY524234 MPT524231:MPU524234 MZP524231:MZQ524234 NJL524231:NJM524234 NTH524231:NTI524234 ODD524231:ODE524234 OMZ524231:ONA524234 OWV524231:OWW524234 PGR524231:PGS524234 PQN524231:PQO524234 QAJ524231:QAK524234 QKF524231:QKG524234 QUB524231:QUC524234 RDX524231:RDY524234 RNT524231:RNU524234 RXP524231:RXQ524234 SHL524231:SHM524234 SRH524231:SRI524234 TBD524231:TBE524234 TKZ524231:TLA524234 TUV524231:TUW524234 UER524231:UES524234 UON524231:UOO524234 UYJ524231:UYK524234 VIF524231:VIG524234 VSB524231:VSC524234 WBX524231:WBY524234 WLT524231:WLU524234 WVP524231:WVQ524234 H589767:I589770 JD589767:JE589770 SZ589767:TA589770 ACV589767:ACW589770 AMR589767:AMS589770 AWN589767:AWO589770 BGJ589767:BGK589770 BQF589767:BQG589770 CAB589767:CAC589770 CJX589767:CJY589770 CTT589767:CTU589770 DDP589767:DDQ589770 DNL589767:DNM589770 DXH589767:DXI589770 EHD589767:EHE589770 EQZ589767:ERA589770 FAV589767:FAW589770 FKR589767:FKS589770 FUN589767:FUO589770 GEJ589767:GEK589770 GOF589767:GOG589770 GYB589767:GYC589770 HHX589767:HHY589770 HRT589767:HRU589770 IBP589767:IBQ589770 ILL589767:ILM589770 IVH589767:IVI589770 JFD589767:JFE589770 JOZ589767:JPA589770 JYV589767:JYW589770 KIR589767:KIS589770 KSN589767:KSO589770 LCJ589767:LCK589770 LMF589767:LMG589770 LWB589767:LWC589770 MFX589767:MFY589770 MPT589767:MPU589770 MZP589767:MZQ589770 NJL589767:NJM589770 NTH589767:NTI589770 ODD589767:ODE589770 OMZ589767:ONA589770 OWV589767:OWW589770 PGR589767:PGS589770 PQN589767:PQO589770 QAJ589767:QAK589770 QKF589767:QKG589770 QUB589767:QUC589770 RDX589767:RDY589770 RNT589767:RNU589770 RXP589767:RXQ589770 SHL589767:SHM589770 SRH589767:SRI589770 TBD589767:TBE589770 TKZ589767:TLA589770 TUV589767:TUW589770 UER589767:UES589770 UON589767:UOO589770 UYJ589767:UYK589770 VIF589767:VIG589770 VSB589767:VSC589770 WBX589767:WBY589770 WLT589767:WLU589770 WVP589767:WVQ589770 H655303:I655306 JD655303:JE655306 SZ655303:TA655306 ACV655303:ACW655306 AMR655303:AMS655306 AWN655303:AWO655306 BGJ655303:BGK655306 BQF655303:BQG655306 CAB655303:CAC655306 CJX655303:CJY655306 CTT655303:CTU655306 DDP655303:DDQ655306 DNL655303:DNM655306 DXH655303:DXI655306 EHD655303:EHE655306 EQZ655303:ERA655306 FAV655303:FAW655306 FKR655303:FKS655306 FUN655303:FUO655306 GEJ655303:GEK655306 GOF655303:GOG655306 GYB655303:GYC655306 HHX655303:HHY655306 HRT655303:HRU655306 IBP655303:IBQ655306 ILL655303:ILM655306 IVH655303:IVI655306 JFD655303:JFE655306 JOZ655303:JPA655306 JYV655303:JYW655306 KIR655303:KIS655306 KSN655303:KSO655306 LCJ655303:LCK655306 LMF655303:LMG655306 LWB655303:LWC655306 MFX655303:MFY655306 MPT655303:MPU655306 MZP655303:MZQ655306 NJL655303:NJM655306 NTH655303:NTI655306 ODD655303:ODE655306 OMZ655303:ONA655306 OWV655303:OWW655306 PGR655303:PGS655306 PQN655303:PQO655306 QAJ655303:QAK655306 QKF655303:QKG655306 QUB655303:QUC655306 RDX655303:RDY655306 RNT655303:RNU655306 RXP655303:RXQ655306 SHL655303:SHM655306 SRH655303:SRI655306 TBD655303:TBE655306 TKZ655303:TLA655306 TUV655303:TUW655306 UER655303:UES655306 UON655303:UOO655306 UYJ655303:UYK655306 VIF655303:VIG655306 VSB655303:VSC655306 WBX655303:WBY655306 WLT655303:WLU655306 WVP655303:WVQ655306 H720839:I720842 JD720839:JE720842 SZ720839:TA720842 ACV720839:ACW720842 AMR720839:AMS720842 AWN720839:AWO720842 BGJ720839:BGK720842 BQF720839:BQG720842 CAB720839:CAC720842 CJX720839:CJY720842 CTT720839:CTU720842 DDP720839:DDQ720842 DNL720839:DNM720842 DXH720839:DXI720842 EHD720839:EHE720842 EQZ720839:ERA720842 FAV720839:FAW720842 FKR720839:FKS720842 FUN720839:FUO720842 GEJ720839:GEK720842 GOF720839:GOG720842 GYB720839:GYC720842 HHX720839:HHY720842 HRT720839:HRU720842 IBP720839:IBQ720842 ILL720839:ILM720842 IVH720839:IVI720842 JFD720839:JFE720842 JOZ720839:JPA720842 JYV720839:JYW720842 KIR720839:KIS720842 KSN720839:KSO720842 LCJ720839:LCK720842 LMF720839:LMG720842 LWB720839:LWC720842 MFX720839:MFY720842 MPT720839:MPU720842 MZP720839:MZQ720842 NJL720839:NJM720842 NTH720839:NTI720842 ODD720839:ODE720842 OMZ720839:ONA720842 OWV720839:OWW720842 PGR720839:PGS720842 PQN720839:PQO720842 QAJ720839:QAK720842 QKF720839:QKG720842 QUB720839:QUC720842 RDX720839:RDY720842 RNT720839:RNU720842 RXP720839:RXQ720842 SHL720839:SHM720842 SRH720839:SRI720842 TBD720839:TBE720842 TKZ720839:TLA720842 TUV720839:TUW720842 UER720839:UES720842 UON720839:UOO720842 UYJ720839:UYK720842 VIF720839:VIG720842 VSB720839:VSC720842 WBX720839:WBY720842 WLT720839:WLU720842 WVP720839:WVQ720842 H786375:I786378 JD786375:JE786378 SZ786375:TA786378 ACV786375:ACW786378 AMR786375:AMS786378 AWN786375:AWO786378 BGJ786375:BGK786378 BQF786375:BQG786378 CAB786375:CAC786378 CJX786375:CJY786378 CTT786375:CTU786378 DDP786375:DDQ786378 DNL786375:DNM786378 DXH786375:DXI786378 EHD786375:EHE786378 EQZ786375:ERA786378 FAV786375:FAW786378 FKR786375:FKS786378 FUN786375:FUO786378 GEJ786375:GEK786378 GOF786375:GOG786378 GYB786375:GYC786378 HHX786375:HHY786378 HRT786375:HRU786378 IBP786375:IBQ786378 ILL786375:ILM786378 IVH786375:IVI786378 JFD786375:JFE786378 JOZ786375:JPA786378 JYV786375:JYW786378 KIR786375:KIS786378 KSN786375:KSO786378 LCJ786375:LCK786378 LMF786375:LMG786378 LWB786375:LWC786378 MFX786375:MFY786378 MPT786375:MPU786378 MZP786375:MZQ786378 NJL786375:NJM786378 NTH786375:NTI786378 ODD786375:ODE786378 OMZ786375:ONA786378 OWV786375:OWW786378 PGR786375:PGS786378 PQN786375:PQO786378 QAJ786375:QAK786378 QKF786375:QKG786378 QUB786375:QUC786378 RDX786375:RDY786378 RNT786375:RNU786378 RXP786375:RXQ786378 SHL786375:SHM786378 SRH786375:SRI786378 TBD786375:TBE786378 TKZ786375:TLA786378 TUV786375:TUW786378 UER786375:UES786378 UON786375:UOO786378 UYJ786375:UYK786378 VIF786375:VIG786378 VSB786375:VSC786378 WBX786375:WBY786378 WLT786375:WLU786378 WVP786375:WVQ786378 H851911:I851914 JD851911:JE851914 SZ851911:TA851914 ACV851911:ACW851914 AMR851911:AMS851914 AWN851911:AWO851914 BGJ851911:BGK851914 BQF851911:BQG851914 CAB851911:CAC851914 CJX851911:CJY851914 CTT851911:CTU851914 DDP851911:DDQ851914 DNL851911:DNM851914 DXH851911:DXI851914 EHD851911:EHE851914 EQZ851911:ERA851914 FAV851911:FAW851914 FKR851911:FKS851914 FUN851911:FUO851914 GEJ851911:GEK851914 GOF851911:GOG851914 GYB851911:GYC851914 HHX851911:HHY851914 HRT851911:HRU851914 IBP851911:IBQ851914 ILL851911:ILM851914 IVH851911:IVI851914 JFD851911:JFE851914 JOZ851911:JPA851914 JYV851911:JYW851914 KIR851911:KIS851914 KSN851911:KSO851914 LCJ851911:LCK851914 LMF851911:LMG851914 LWB851911:LWC851914 MFX851911:MFY851914 MPT851911:MPU851914 MZP851911:MZQ851914 NJL851911:NJM851914 NTH851911:NTI851914 ODD851911:ODE851914 OMZ851911:ONA851914 OWV851911:OWW851914 PGR851911:PGS851914 PQN851911:PQO851914 QAJ851911:QAK851914 QKF851911:QKG851914 QUB851911:QUC851914 RDX851911:RDY851914 RNT851911:RNU851914 RXP851911:RXQ851914 SHL851911:SHM851914 SRH851911:SRI851914 TBD851911:TBE851914 TKZ851911:TLA851914 TUV851911:TUW851914 UER851911:UES851914 UON851911:UOO851914 UYJ851911:UYK851914 VIF851911:VIG851914 VSB851911:VSC851914 WBX851911:WBY851914 WLT851911:WLU851914 WVP851911:WVQ851914 H917447:I917450 JD917447:JE917450 SZ917447:TA917450 ACV917447:ACW917450 AMR917447:AMS917450 AWN917447:AWO917450 BGJ917447:BGK917450 BQF917447:BQG917450 CAB917447:CAC917450 CJX917447:CJY917450 CTT917447:CTU917450 DDP917447:DDQ917450 DNL917447:DNM917450 DXH917447:DXI917450 EHD917447:EHE917450 EQZ917447:ERA917450 FAV917447:FAW917450 FKR917447:FKS917450 FUN917447:FUO917450 GEJ917447:GEK917450 GOF917447:GOG917450 GYB917447:GYC917450 HHX917447:HHY917450 HRT917447:HRU917450 IBP917447:IBQ917450 ILL917447:ILM917450 IVH917447:IVI917450 JFD917447:JFE917450 JOZ917447:JPA917450 JYV917447:JYW917450 KIR917447:KIS917450 KSN917447:KSO917450 LCJ917447:LCK917450 LMF917447:LMG917450 LWB917447:LWC917450 MFX917447:MFY917450 MPT917447:MPU917450 MZP917447:MZQ917450 NJL917447:NJM917450 NTH917447:NTI917450 ODD917447:ODE917450 OMZ917447:ONA917450 OWV917447:OWW917450 PGR917447:PGS917450 PQN917447:PQO917450 QAJ917447:QAK917450 QKF917447:QKG917450 QUB917447:QUC917450 RDX917447:RDY917450 RNT917447:RNU917450 RXP917447:RXQ917450 SHL917447:SHM917450 SRH917447:SRI917450 TBD917447:TBE917450 TKZ917447:TLA917450 TUV917447:TUW917450 UER917447:UES917450 UON917447:UOO917450 UYJ917447:UYK917450 VIF917447:VIG917450 VSB917447:VSC917450 WBX917447:WBY917450 WLT917447:WLU917450 WVP917447:WVQ917450 H982983:I982986 JD982983:JE982986 SZ982983:TA982986 ACV982983:ACW982986 AMR982983:AMS982986 AWN982983:AWO982986 BGJ982983:BGK982986 BQF982983:BQG982986 CAB982983:CAC982986 CJX982983:CJY982986 CTT982983:CTU982986 DDP982983:DDQ982986 DNL982983:DNM982986 DXH982983:DXI982986 EHD982983:EHE982986 EQZ982983:ERA982986 FAV982983:FAW982986 FKR982983:FKS982986 FUN982983:FUO982986 GEJ982983:GEK982986 GOF982983:GOG982986 GYB982983:GYC982986 HHX982983:HHY982986 HRT982983:HRU982986 IBP982983:IBQ982986 ILL982983:ILM982986 IVH982983:IVI982986 JFD982983:JFE982986 JOZ982983:JPA982986 JYV982983:JYW982986 KIR982983:KIS982986 KSN982983:KSO982986 LCJ982983:LCK982986 LMF982983:LMG982986 LWB982983:LWC982986 MFX982983:MFY982986 MPT982983:MPU982986 MZP982983:MZQ982986 NJL982983:NJM982986 NTH982983:NTI982986 ODD982983:ODE982986 OMZ982983:ONA982986 OWV982983:OWW982986 PGR982983:PGS982986 PQN982983:PQO982986 QAJ982983:QAK982986 QKF982983:QKG982986 QUB982983:QUC982986 RDX982983:RDY982986 RNT982983:RNU982986 RXP982983:RXQ982986 SHL982983:SHM982986 SRH982983:SRI982986 TBD982983:TBE982986 TKZ982983:TLA982986 TUV982983:TUW982986 UER982983:UES982986 UON982983:UOO982986 UYJ982983:UYK982986 VIF982983:VIG982986 VSB982983:VSC982986 WBX982983:WBY982986 WLT982983:WLU982986 WVP982983:WVQ982986">
      <formula1>0</formula1>
    </dataValidation>
    <dataValidation type="whole" operator="notEqual" allowBlank="1" showInputMessage="1" showErrorMessage="1" errorTitle="Pogrešan unos" error="Mogu se unijeti samo cjelobrojne pozitivne ili negativne vrijednosti." sqref="H65483:I65483 JD65483:JE65483 SZ65483:TA65483 ACV65483:ACW65483 AMR65483:AMS65483 AWN65483:AWO65483 BGJ65483:BGK65483 BQF65483:BQG65483 CAB65483:CAC65483 CJX65483:CJY65483 CTT65483:CTU65483 DDP65483:DDQ65483 DNL65483:DNM65483 DXH65483:DXI65483 EHD65483:EHE65483 EQZ65483:ERA65483 FAV65483:FAW65483 FKR65483:FKS65483 FUN65483:FUO65483 GEJ65483:GEK65483 GOF65483:GOG65483 GYB65483:GYC65483 HHX65483:HHY65483 HRT65483:HRU65483 IBP65483:IBQ65483 ILL65483:ILM65483 IVH65483:IVI65483 JFD65483:JFE65483 JOZ65483:JPA65483 JYV65483:JYW65483 KIR65483:KIS65483 KSN65483:KSO65483 LCJ65483:LCK65483 LMF65483:LMG65483 LWB65483:LWC65483 MFX65483:MFY65483 MPT65483:MPU65483 MZP65483:MZQ65483 NJL65483:NJM65483 NTH65483:NTI65483 ODD65483:ODE65483 OMZ65483:ONA65483 OWV65483:OWW65483 PGR65483:PGS65483 PQN65483:PQO65483 QAJ65483:QAK65483 QKF65483:QKG65483 QUB65483:QUC65483 RDX65483:RDY65483 RNT65483:RNU65483 RXP65483:RXQ65483 SHL65483:SHM65483 SRH65483:SRI65483 TBD65483:TBE65483 TKZ65483:TLA65483 TUV65483:TUW65483 UER65483:UES65483 UON65483:UOO65483 UYJ65483:UYK65483 VIF65483:VIG65483 VSB65483:VSC65483 WBX65483:WBY65483 WLT65483:WLU65483 WVP65483:WVQ65483 H131019:I131019 JD131019:JE131019 SZ131019:TA131019 ACV131019:ACW131019 AMR131019:AMS131019 AWN131019:AWO131019 BGJ131019:BGK131019 BQF131019:BQG131019 CAB131019:CAC131019 CJX131019:CJY131019 CTT131019:CTU131019 DDP131019:DDQ131019 DNL131019:DNM131019 DXH131019:DXI131019 EHD131019:EHE131019 EQZ131019:ERA131019 FAV131019:FAW131019 FKR131019:FKS131019 FUN131019:FUO131019 GEJ131019:GEK131019 GOF131019:GOG131019 GYB131019:GYC131019 HHX131019:HHY131019 HRT131019:HRU131019 IBP131019:IBQ131019 ILL131019:ILM131019 IVH131019:IVI131019 JFD131019:JFE131019 JOZ131019:JPA131019 JYV131019:JYW131019 KIR131019:KIS131019 KSN131019:KSO131019 LCJ131019:LCK131019 LMF131019:LMG131019 LWB131019:LWC131019 MFX131019:MFY131019 MPT131019:MPU131019 MZP131019:MZQ131019 NJL131019:NJM131019 NTH131019:NTI131019 ODD131019:ODE131019 OMZ131019:ONA131019 OWV131019:OWW131019 PGR131019:PGS131019 PQN131019:PQO131019 QAJ131019:QAK131019 QKF131019:QKG131019 QUB131019:QUC131019 RDX131019:RDY131019 RNT131019:RNU131019 RXP131019:RXQ131019 SHL131019:SHM131019 SRH131019:SRI131019 TBD131019:TBE131019 TKZ131019:TLA131019 TUV131019:TUW131019 UER131019:UES131019 UON131019:UOO131019 UYJ131019:UYK131019 VIF131019:VIG131019 VSB131019:VSC131019 WBX131019:WBY131019 WLT131019:WLU131019 WVP131019:WVQ131019 H196555:I196555 JD196555:JE196555 SZ196555:TA196555 ACV196555:ACW196555 AMR196555:AMS196555 AWN196555:AWO196555 BGJ196555:BGK196555 BQF196555:BQG196555 CAB196555:CAC196555 CJX196555:CJY196555 CTT196555:CTU196555 DDP196555:DDQ196555 DNL196555:DNM196555 DXH196555:DXI196555 EHD196555:EHE196555 EQZ196555:ERA196555 FAV196555:FAW196555 FKR196555:FKS196555 FUN196555:FUO196555 GEJ196555:GEK196555 GOF196555:GOG196555 GYB196555:GYC196555 HHX196555:HHY196555 HRT196555:HRU196555 IBP196555:IBQ196555 ILL196555:ILM196555 IVH196555:IVI196555 JFD196555:JFE196555 JOZ196555:JPA196555 JYV196555:JYW196555 KIR196555:KIS196555 KSN196555:KSO196555 LCJ196555:LCK196555 LMF196555:LMG196555 LWB196555:LWC196555 MFX196555:MFY196555 MPT196555:MPU196555 MZP196555:MZQ196555 NJL196555:NJM196555 NTH196555:NTI196555 ODD196555:ODE196555 OMZ196555:ONA196555 OWV196555:OWW196555 PGR196555:PGS196555 PQN196555:PQO196555 QAJ196555:QAK196555 QKF196555:QKG196555 QUB196555:QUC196555 RDX196555:RDY196555 RNT196555:RNU196555 RXP196555:RXQ196555 SHL196555:SHM196555 SRH196555:SRI196555 TBD196555:TBE196555 TKZ196555:TLA196555 TUV196555:TUW196555 UER196555:UES196555 UON196555:UOO196555 UYJ196555:UYK196555 VIF196555:VIG196555 VSB196555:VSC196555 WBX196555:WBY196555 WLT196555:WLU196555 WVP196555:WVQ196555 H262091:I262091 JD262091:JE262091 SZ262091:TA262091 ACV262091:ACW262091 AMR262091:AMS262091 AWN262091:AWO262091 BGJ262091:BGK262091 BQF262091:BQG262091 CAB262091:CAC262091 CJX262091:CJY262091 CTT262091:CTU262091 DDP262091:DDQ262091 DNL262091:DNM262091 DXH262091:DXI262091 EHD262091:EHE262091 EQZ262091:ERA262091 FAV262091:FAW262091 FKR262091:FKS262091 FUN262091:FUO262091 GEJ262091:GEK262091 GOF262091:GOG262091 GYB262091:GYC262091 HHX262091:HHY262091 HRT262091:HRU262091 IBP262091:IBQ262091 ILL262091:ILM262091 IVH262091:IVI262091 JFD262091:JFE262091 JOZ262091:JPA262091 JYV262091:JYW262091 KIR262091:KIS262091 KSN262091:KSO262091 LCJ262091:LCK262091 LMF262091:LMG262091 LWB262091:LWC262091 MFX262091:MFY262091 MPT262091:MPU262091 MZP262091:MZQ262091 NJL262091:NJM262091 NTH262091:NTI262091 ODD262091:ODE262091 OMZ262091:ONA262091 OWV262091:OWW262091 PGR262091:PGS262091 PQN262091:PQO262091 QAJ262091:QAK262091 QKF262091:QKG262091 QUB262091:QUC262091 RDX262091:RDY262091 RNT262091:RNU262091 RXP262091:RXQ262091 SHL262091:SHM262091 SRH262091:SRI262091 TBD262091:TBE262091 TKZ262091:TLA262091 TUV262091:TUW262091 UER262091:UES262091 UON262091:UOO262091 UYJ262091:UYK262091 VIF262091:VIG262091 VSB262091:VSC262091 WBX262091:WBY262091 WLT262091:WLU262091 WVP262091:WVQ262091 H327627:I327627 JD327627:JE327627 SZ327627:TA327627 ACV327627:ACW327627 AMR327627:AMS327627 AWN327627:AWO327627 BGJ327627:BGK327627 BQF327627:BQG327627 CAB327627:CAC327627 CJX327627:CJY327627 CTT327627:CTU327627 DDP327627:DDQ327627 DNL327627:DNM327627 DXH327627:DXI327627 EHD327627:EHE327627 EQZ327627:ERA327627 FAV327627:FAW327627 FKR327627:FKS327627 FUN327627:FUO327627 GEJ327627:GEK327627 GOF327627:GOG327627 GYB327627:GYC327627 HHX327627:HHY327627 HRT327627:HRU327627 IBP327627:IBQ327627 ILL327627:ILM327627 IVH327627:IVI327627 JFD327627:JFE327627 JOZ327627:JPA327627 JYV327627:JYW327627 KIR327627:KIS327627 KSN327627:KSO327627 LCJ327627:LCK327627 LMF327627:LMG327627 LWB327627:LWC327627 MFX327627:MFY327627 MPT327627:MPU327627 MZP327627:MZQ327627 NJL327627:NJM327627 NTH327627:NTI327627 ODD327627:ODE327627 OMZ327627:ONA327627 OWV327627:OWW327627 PGR327627:PGS327627 PQN327627:PQO327627 QAJ327627:QAK327627 QKF327627:QKG327627 QUB327627:QUC327627 RDX327627:RDY327627 RNT327627:RNU327627 RXP327627:RXQ327627 SHL327627:SHM327627 SRH327627:SRI327627 TBD327627:TBE327627 TKZ327627:TLA327627 TUV327627:TUW327627 UER327627:UES327627 UON327627:UOO327627 UYJ327627:UYK327627 VIF327627:VIG327627 VSB327627:VSC327627 WBX327627:WBY327627 WLT327627:WLU327627 WVP327627:WVQ327627 H393163:I393163 JD393163:JE393163 SZ393163:TA393163 ACV393163:ACW393163 AMR393163:AMS393163 AWN393163:AWO393163 BGJ393163:BGK393163 BQF393163:BQG393163 CAB393163:CAC393163 CJX393163:CJY393163 CTT393163:CTU393163 DDP393163:DDQ393163 DNL393163:DNM393163 DXH393163:DXI393163 EHD393163:EHE393163 EQZ393163:ERA393163 FAV393163:FAW393163 FKR393163:FKS393163 FUN393163:FUO393163 GEJ393163:GEK393163 GOF393163:GOG393163 GYB393163:GYC393163 HHX393163:HHY393163 HRT393163:HRU393163 IBP393163:IBQ393163 ILL393163:ILM393163 IVH393163:IVI393163 JFD393163:JFE393163 JOZ393163:JPA393163 JYV393163:JYW393163 KIR393163:KIS393163 KSN393163:KSO393163 LCJ393163:LCK393163 LMF393163:LMG393163 LWB393163:LWC393163 MFX393163:MFY393163 MPT393163:MPU393163 MZP393163:MZQ393163 NJL393163:NJM393163 NTH393163:NTI393163 ODD393163:ODE393163 OMZ393163:ONA393163 OWV393163:OWW393163 PGR393163:PGS393163 PQN393163:PQO393163 QAJ393163:QAK393163 QKF393163:QKG393163 QUB393163:QUC393163 RDX393163:RDY393163 RNT393163:RNU393163 RXP393163:RXQ393163 SHL393163:SHM393163 SRH393163:SRI393163 TBD393163:TBE393163 TKZ393163:TLA393163 TUV393163:TUW393163 UER393163:UES393163 UON393163:UOO393163 UYJ393163:UYK393163 VIF393163:VIG393163 VSB393163:VSC393163 WBX393163:WBY393163 WLT393163:WLU393163 WVP393163:WVQ393163 H458699:I458699 JD458699:JE458699 SZ458699:TA458699 ACV458699:ACW458699 AMR458699:AMS458699 AWN458699:AWO458699 BGJ458699:BGK458699 BQF458699:BQG458699 CAB458699:CAC458699 CJX458699:CJY458699 CTT458699:CTU458699 DDP458699:DDQ458699 DNL458699:DNM458699 DXH458699:DXI458699 EHD458699:EHE458699 EQZ458699:ERA458699 FAV458699:FAW458699 FKR458699:FKS458699 FUN458699:FUO458699 GEJ458699:GEK458699 GOF458699:GOG458699 GYB458699:GYC458699 HHX458699:HHY458699 HRT458699:HRU458699 IBP458699:IBQ458699 ILL458699:ILM458699 IVH458699:IVI458699 JFD458699:JFE458699 JOZ458699:JPA458699 JYV458699:JYW458699 KIR458699:KIS458699 KSN458699:KSO458699 LCJ458699:LCK458699 LMF458699:LMG458699 LWB458699:LWC458699 MFX458699:MFY458699 MPT458699:MPU458699 MZP458699:MZQ458699 NJL458699:NJM458699 NTH458699:NTI458699 ODD458699:ODE458699 OMZ458699:ONA458699 OWV458699:OWW458699 PGR458699:PGS458699 PQN458699:PQO458699 QAJ458699:QAK458699 QKF458699:QKG458699 QUB458699:QUC458699 RDX458699:RDY458699 RNT458699:RNU458699 RXP458699:RXQ458699 SHL458699:SHM458699 SRH458699:SRI458699 TBD458699:TBE458699 TKZ458699:TLA458699 TUV458699:TUW458699 UER458699:UES458699 UON458699:UOO458699 UYJ458699:UYK458699 VIF458699:VIG458699 VSB458699:VSC458699 WBX458699:WBY458699 WLT458699:WLU458699 WVP458699:WVQ458699 H524235:I524235 JD524235:JE524235 SZ524235:TA524235 ACV524235:ACW524235 AMR524235:AMS524235 AWN524235:AWO524235 BGJ524235:BGK524235 BQF524235:BQG524235 CAB524235:CAC524235 CJX524235:CJY524235 CTT524235:CTU524235 DDP524235:DDQ524235 DNL524235:DNM524235 DXH524235:DXI524235 EHD524235:EHE524235 EQZ524235:ERA524235 FAV524235:FAW524235 FKR524235:FKS524235 FUN524235:FUO524235 GEJ524235:GEK524235 GOF524235:GOG524235 GYB524235:GYC524235 HHX524235:HHY524235 HRT524235:HRU524235 IBP524235:IBQ524235 ILL524235:ILM524235 IVH524235:IVI524235 JFD524235:JFE524235 JOZ524235:JPA524235 JYV524235:JYW524235 KIR524235:KIS524235 KSN524235:KSO524235 LCJ524235:LCK524235 LMF524235:LMG524235 LWB524235:LWC524235 MFX524235:MFY524235 MPT524235:MPU524235 MZP524235:MZQ524235 NJL524235:NJM524235 NTH524235:NTI524235 ODD524235:ODE524235 OMZ524235:ONA524235 OWV524235:OWW524235 PGR524235:PGS524235 PQN524235:PQO524235 QAJ524235:QAK524235 QKF524235:QKG524235 QUB524235:QUC524235 RDX524235:RDY524235 RNT524235:RNU524235 RXP524235:RXQ524235 SHL524235:SHM524235 SRH524235:SRI524235 TBD524235:TBE524235 TKZ524235:TLA524235 TUV524235:TUW524235 UER524235:UES524235 UON524235:UOO524235 UYJ524235:UYK524235 VIF524235:VIG524235 VSB524235:VSC524235 WBX524235:WBY524235 WLT524235:WLU524235 WVP524235:WVQ524235 H589771:I589771 JD589771:JE589771 SZ589771:TA589771 ACV589771:ACW589771 AMR589771:AMS589771 AWN589771:AWO589771 BGJ589771:BGK589771 BQF589771:BQG589771 CAB589771:CAC589771 CJX589771:CJY589771 CTT589771:CTU589771 DDP589771:DDQ589771 DNL589771:DNM589771 DXH589771:DXI589771 EHD589771:EHE589771 EQZ589771:ERA589771 FAV589771:FAW589771 FKR589771:FKS589771 FUN589771:FUO589771 GEJ589771:GEK589771 GOF589771:GOG589771 GYB589771:GYC589771 HHX589771:HHY589771 HRT589771:HRU589771 IBP589771:IBQ589771 ILL589771:ILM589771 IVH589771:IVI589771 JFD589771:JFE589771 JOZ589771:JPA589771 JYV589771:JYW589771 KIR589771:KIS589771 KSN589771:KSO589771 LCJ589771:LCK589771 LMF589771:LMG589771 LWB589771:LWC589771 MFX589771:MFY589771 MPT589771:MPU589771 MZP589771:MZQ589771 NJL589771:NJM589771 NTH589771:NTI589771 ODD589771:ODE589771 OMZ589771:ONA589771 OWV589771:OWW589771 PGR589771:PGS589771 PQN589771:PQO589771 QAJ589771:QAK589771 QKF589771:QKG589771 QUB589771:QUC589771 RDX589771:RDY589771 RNT589771:RNU589771 RXP589771:RXQ589771 SHL589771:SHM589771 SRH589771:SRI589771 TBD589771:TBE589771 TKZ589771:TLA589771 TUV589771:TUW589771 UER589771:UES589771 UON589771:UOO589771 UYJ589771:UYK589771 VIF589771:VIG589771 VSB589771:VSC589771 WBX589771:WBY589771 WLT589771:WLU589771 WVP589771:WVQ589771 H655307:I655307 JD655307:JE655307 SZ655307:TA655307 ACV655307:ACW655307 AMR655307:AMS655307 AWN655307:AWO655307 BGJ655307:BGK655307 BQF655307:BQG655307 CAB655307:CAC655307 CJX655307:CJY655307 CTT655307:CTU655307 DDP655307:DDQ655307 DNL655307:DNM655307 DXH655307:DXI655307 EHD655307:EHE655307 EQZ655307:ERA655307 FAV655307:FAW655307 FKR655307:FKS655307 FUN655307:FUO655307 GEJ655307:GEK655307 GOF655307:GOG655307 GYB655307:GYC655307 HHX655307:HHY655307 HRT655307:HRU655307 IBP655307:IBQ655307 ILL655307:ILM655307 IVH655307:IVI655307 JFD655307:JFE655307 JOZ655307:JPA655307 JYV655307:JYW655307 KIR655307:KIS655307 KSN655307:KSO655307 LCJ655307:LCK655307 LMF655307:LMG655307 LWB655307:LWC655307 MFX655307:MFY655307 MPT655307:MPU655307 MZP655307:MZQ655307 NJL655307:NJM655307 NTH655307:NTI655307 ODD655307:ODE655307 OMZ655307:ONA655307 OWV655307:OWW655307 PGR655307:PGS655307 PQN655307:PQO655307 QAJ655307:QAK655307 QKF655307:QKG655307 QUB655307:QUC655307 RDX655307:RDY655307 RNT655307:RNU655307 RXP655307:RXQ655307 SHL655307:SHM655307 SRH655307:SRI655307 TBD655307:TBE655307 TKZ655307:TLA655307 TUV655307:TUW655307 UER655307:UES655307 UON655307:UOO655307 UYJ655307:UYK655307 VIF655307:VIG655307 VSB655307:VSC655307 WBX655307:WBY655307 WLT655307:WLU655307 WVP655307:WVQ655307 H720843:I720843 JD720843:JE720843 SZ720843:TA720843 ACV720843:ACW720843 AMR720843:AMS720843 AWN720843:AWO720843 BGJ720843:BGK720843 BQF720843:BQG720843 CAB720843:CAC720843 CJX720843:CJY720843 CTT720843:CTU720843 DDP720843:DDQ720843 DNL720843:DNM720843 DXH720843:DXI720843 EHD720843:EHE720843 EQZ720843:ERA720843 FAV720843:FAW720843 FKR720843:FKS720843 FUN720843:FUO720843 GEJ720843:GEK720843 GOF720843:GOG720843 GYB720843:GYC720843 HHX720843:HHY720843 HRT720843:HRU720843 IBP720843:IBQ720843 ILL720843:ILM720843 IVH720843:IVI720843 JFD720843:JFE720843 JOZ720843:JPA720843 JYV720843:JYW720843 KIR720843:KIS720843 KSN720843:KSO720843 LCJ720843:LCK720843 LMF720843:LMG720843 LWB720843:LWC720843 MFX720843:MFY720843 MPT720843:MPU720843 MZP720843:MZQ720843 NJL720843:NJM720843 NTH720843:NTI720843 ODD720843:ODE720843 OMZ720843:ONA720843 OWV720843:OWW720843 PGR720843:PGS720843 PQN720843:PQO720843 QAJ720843:QAK720843 QKF720843:QKG720843 QUB720843:QUC720843 RDX720843:RDY720843 RNT720843:RNU720843 RXP720843:RXQ720843 SHL720843:SHM720843 SRH720843:SRI720843 TBD720843:TBE720843 TKZ720843:TLA720843 TUV720843:TUW720843 UER720843:UES720843 UON720843:UOO720843 UYJ720843:UYK720843 VIF720843:VIG720843 VSB720843:VSC720843 WBX720843:WBY720843 WLT720843:WLU720843 WVP720843:WVQ720843 H786379:I786379 JD786379:JE786379 SZ786379:TA786379 ACV786379:ACW786379 AMR786379:AMS786379 AWN786379:AWO786379 BGJ786379:BGK786379 BQF786379:BQG786379 CAB786379:CAC786379 CJX786379:CJY786379 CTT786379:CTU786379 DDP786379:DDQ786379 DNL786379:DNM786379 DXH786379:DXI786379 EHD786379:EHE786379 EQZ786379:ERA786379 FAV786379:FAW786379 FKR786379:FKS786379 FUN786379:FUO786379 GEJ786379:GEK786379 GOF786379:GOG786379 GYB786379:GYC786379 HHX786379:HHY786379 HRT786379:HRU786379 IBP786379:IBQ786379 ILL786379:ILM786379 IVH786379:IVI786379 JFD786379:JFE786379 JOZ786379:JPA786379 JYV786379:JYW786379 KIR786379:KIS786379 KSN786379:KSO786379 LCJ786379:LCK786379 LMF786379:LMG786379 LWB786379:LWC786379 MFX786379:MFY786379 MPT786379:MPU786379 MZP786379:MZQ786379 NJL786379:NJM786379 NTH786379:NTI786379 ODD786379:ODE786379 OMZ786379:ONA786379 OWV786379:OWW786379 PGR786379:PGS786379 PQN786379:PQO786379 QAJ786379:QAK786379 QKF786379:QKG786379 QUB786379:QUC786379 RDX786379:RDY786379 RNT786379:RNU786379 RXP786379:RXQ786379 SHL786379:SHM786379 SRH786379:SRI786379 TBD786379:TBE786379 TKZ786379:TLA786379 TUV786379:TUW786379 UER786379:UES786379 UON786379:UOO786379 UYJ786379:UYK786379 VIF786379:VIG786379 VSB786379:VSC786379 WBX786379:WBY786379 WLT786379:WLU786379 WVP786379:WVQ786379 H851915:I851915 JD851915:JE851915 SZ851915:TA851915 ACV851915:ACW851915 AMR851915:AMS851915 AWN851915:AWO851915 BGJ851915:BGK851915 BQF851915:BQG851915 CAB851915:CAC851915 CJX851915:CJY851915 CTT851915:CTU851915 DDP851915:DDQ851915 DNL851915:DNM851915 DXH851915:DXI851915 EHD851915:EHE851915 EQZ851915:ERA851915 FAV851915:FAW851915 FKR851915:FKS851915 FUN851915:FUO851915 GEJ851915:GEK851915 GOF851915:GOG851915 GYB851915:GYC851915 HHX851915:HHY851915 HRT851915:HRU851915 IBP851915:IBQ851915 ILL851915:ILM851915 IVH851915:IVI851915 JFD851915:JFE851915 JOZ851915:JPA851915 JYV851915:JYW851915 KIR851915:KIS851915 KSN851915:KSO851915 LCJ851915:LCK851915 LMF851915:LMG851915 LWB851915:LWC851915 MFX851915:MFY851915 MPT851915:MPU851915 MZP851915:MZQ851915 NJL851915:NJM851915 NTH851915:NTI851915 ODD851915:ODE851915 OMZ851915:ONA851915 OWV851915:OWW851915 PGR851915:PGS851915 PQN851915:PQO851915 QAJ851915:QAK851915 QKF851915:QKG851915 QUB851915:QUC851915 RDX851915:RDY851915 RNT851915:RNU851915 RXP851915:RXQ851915 SHL851915:SHM851915 SRH851915:SRI851915 TBD851915:TBE851915 TKZ851915:TLA851915 TUV851915:TUW851915 UER851915:UES851915 UON851915:UOO851915 UYJ851915:UYK851915 VIF851915:VIG851915 VSB851915:VSC851915 WBX851915:WBY851915 WLT851915:WLU851915 WVP851915:WVQ851915 H917451:I917451 JD917451:JE917451 SZ917451:TA917451 ACV917451:ACW917451 AMR917451:AMS917451 AWN917451:AWO917451 BGJ917451:BGK917451 BQF917451:BQG917451 CAB917451:CAC917451 CJX917451:CJY917451 CTT917451:CTU917451 DDP917451:DDQ917451 DNL917451:DNM917451 DXH917451:DXI917451 EHD917451:EHE917451 EQZ917451:ERA917451 FAV917451:FAW917451 FKR917451:FKS917451 FUN917451:FUO917451 GEJ917451:GEK917451 GOF917451:GOG917451 GYB917451:GYC917451 HHX917451:HHY917451 HRT917451:HRU917451 IBP917451:IBQ917451 ILL917451:ILM917451 IVH917451:IVI917451 JFD917451:JFE917451 JOZ917451:JPA917451 JYV917451:JYW917451 KIR917451:KIS917451 KSN917451:KSO917451 LCJ917451:LCK917451 LMF917451:LMG917451 LWB917451:LWC917451 MFX917451:MFY917451 MPT917451:MPU917451 MZP917451:MZQ917451 NJL917451:NJM917451 NTH917451:NTI917451 ODD917451:ODE917451 OMZ917451:ONA917451 OWV917451:OWW917451 PGR917451:PGS917451 PQN917451:PQO917451 QAJ917451:QAK917451 QKF917451:QKG917451 QUB917451:QUC917451 RDX917451:RDY917451 RNT917451:RNU917451 RXP917451:RXQ917451 SHL917451:SHM917451 SRH917451:SRI917451 TBD917451:TBE917451 TKZ917451:TLA917451 TUV917451:TUW917451 UER917451:UES917451 UON917451:UOO917451 UYJ917451:UYK917451 VIF917451:VIG917451 VSB917451:VSC917451 WBX917451:WBY917451 WLT917451:WLU917451 WVP917451:WVQ917451 H982987:I982987 JD982987:JE982987 SZ982987:TA982987 ACV982987:ACW982987 AMR982987:AMS982987 AWN982987:AWO982987 BGJ982987:BGK982987 BQF982987:BQG982987 CAB982987:CAC982987 CJX982987:CJY982987 CTT982987:CTU982987 DDP982987:DDQ982987 DNL982987:DNM982987 DXH982987:DXI982987 EHD982987:EHE982987 EQZ982987:ERA982987 FAV982987:FAW982987 FKR982987:FKS982987 FUN982987:FUO982987 GEJ982987:GEK982987 GOF982987:GOG982987 GYB982987:GYC982987 HHX982987:HHY982987 HRT982987:HRU982987 IBP982987:IBQ982987 ILL982987:ILM982987 IVH982987:IVI982987 JFD982987:JFE982987 JOZ982987:JPA982987 JYV982987:JYW982987 KIR982987:KIS982987 KSN982987:KSO982987 LCJ982987:LCK982987 LMF982987:LMG982987 LWB982987:LWC982987 MFX982987:MFY982987 MPT982987:MPU982987 MZP982987:MZQ982987 NJL982987:NJM982987 NTH982987:NTI982987 ODD982987:ODE982987 OMZ982987:ONA982987 OWV982987:OWW982987 PGR982987:PGS982987 PQN982987:PQO982987 QAJ982987:QAK982987 QKF982987:QKG982987 QUB982987:QUC982987 RDX982987:RDY982987 RNT982987:RNU982987 RXP982987:RXQ982987 SHL982987:SHM982987 SRH982987:SRI982987 TBD982987:TBE982987 TKZ982987:TLA982987 TUV982987:TUW982987 UER982987:UES982987 UON982987:UOO982987 UYJ982987:UYK982987 VIF982987:VIG982987 VSB982987:VSC982987 WBX982987:WBY982987 WLT982987:WLU982987 WVP982987:WVQ982987">
      <formula1>999999999999</formula1>
    </dataValidation>
    <dataValidation type="whole" operator="notEqual" allowBlank="1" showInputMessage="1" showErrorMessage="1" errorTitle="Pogrešan unos" error="Mogu se unijeti samo cjelobrojne vrijednosti." sqref="H65528:I65539 JD65528:JE65539 SZ65528:TA65539 ACV65528:ACW65539 AMR65528:AMS65539 AWN65528:AWO65539 BGJ65528:BGK65539 BQF65528:BQG65539 CAB65528:CAC65539 CJX65528:CJY65539 CTT65528:CTU65539 DDP65528:DDQ65539 DNL65528:DNM65539 DXH65528:DXI65539 EHD65528:EHE65539 EQZ65528:ERA65539 FAV65528:FAW65539 FKR65528:FKS65539 FUN65528:FUO65539 GEJ65528:GEK65539 GOF65528:GOG65539 GYB65528:GYC65539 HHX65528:HHY65539 HRT65528:HRU65539 IBP65528:IBQ65539 ILL65528:ILM65539 IVH65528:IVI65539 JFD65528:JFE65539 JOZ65528:JPA65539 JYV65528:JYW65539 KIR65528:KIS65539 KSN65528:KSO65539 LCJ65528:LCK65539 LMF65528:LMG65539 LWB65528:LWC65539 MFX65528:MFY65539 MPT65528:MPU65539 MZP65528:MZQ65539 NJL65528:NJM65539 NTH65528:NTI65539 ODD65528:ODE65539 OMZ65528:ONA65539 OWV65528:OWW65539 PGR65528:PGS65539 PQN65528:PQO65539 QAJ65528:QAK65539 QKF65528:QKG65539 QUB65528:QUC65539 RDX65528:RDY65539 RNT65528:RNU65539 RXP65528:RXQ65539 SHL65528:SHM65539 SRH65528:SRI65539 TBD65528:TBE65539 TKZ65528:TLA65539 TUV65528:TUW65539 UER65528:UES65539 UON65528:UOO65539 UYJ65528:UYK65539 VIF65528:VIG65539 VSB65528:VSC65539 WBX65528:WBY65539 WLT65528:WLU65539 WVP65528:WVQ65539 H131064:I131075 JD131064:JE131075 SZ131064:TA131075 ACV131064:ACW131075 AMR131064:AMS131075 AWN131064:AWO131075 BGJ131064:BGK131075 BQF131064:BQG131075 CAB131064:CAC131075 CJX131064:CJY131075 CTT131064:CTU131075 DDP131064:DDQ131075 DNL131064:DNM131075 DXH131064:DXI131075 EHD131064:EHE131075 EQZ131064:ERA131075 FAV131064:FAW131075 FKR131064:FKS131075 FUN131064:FUO131075 GEJ131064:GEK131075 GOF131064:GOG131075 GYB131064:GYC131075 HHX131064:HHY131075 HRT131064:HRU131075 IBP131064:IBQ131075 ILL131064:ILM131075 IVH131064:IVI131075 JFD131064:JFE131075 JOZ131064:JPA131075 JYV131064:JYW131075 KIR131064:KIS131075 KSN131064:KSO131075 LCJ131064:LCK131075 LMF131064:LMG131075 LWB131064:LWC131075 MFX131064:MFY131075 MPT131064:MPU131075 MZP131064:MZQ131075 NJL131064:NJM131075 NTH131064:NTI131075 ODD131064:ODE131075 OMZ131064:ONA131075 OWV131064:OWW131075 PGR131064:PGS131075 PQN131064:PQO131075 QAJ131064:QAK131075 QKF131064:QKG131075 QUB131064:QUC131075 RDX131064:RDY131075 RNT131064:RNU131075 RXP131064:RXQ131075 SHL131064:SHM131075 SRH131064:SRI131075 TBD131064:TBE131075 TKZ131064:TLA131075 TUV131064:TUW131075 UER131064:UES131075 UON131064:UOO131075 UYJ131064:UYK131075 VIF131064:VIG131075 VSB131064:VSC131075 WBX131064:WBY131075 WLT131064:WLU131075 WVP131064:WVQ131075 H196600:I196611 JD196600:JE196611 SZ196600:TA196611 ACV196600:ACW196611 AMR196600:AMS196611 AWN196600:AWO196611 BGJ196600:BGK196611 BQF196600:BQG196611 CAB196600:CAC196611 CJX196600:CJY196611 CTT196600:CTU196611 DDP196600:DDQ196611 DNL196600:DNM196611 DXH196600:DXI196611 EHD196600:EHE196611 EQZ196600:ERA196611 FAV196600:FAW196611 FKR196600:FKS196611 FUN196600:FUO196611 GEJ196600:GEK196611 GOF196600:GOG196611 GYB196600:GYC196611 HHX196600:HHY196611 HRT196600:HRU196611 IBP196600:IBQ196611 ILL196600:ILM196611 IVH196600:IVI196611 JFD196600:JFE196611 JOZ196600:JPA196611 JYV196600:JYW196611 KIR196600:KIS196611 KSN196600:KSO196611 LCJ196600:LCK196611 LMF196600:LMG196611 LWB196600:LWC196611 MFX196600:MFY196611 MPT196600:MPU196611 MZP196600:MZQ196611 NJL196600:NJM196611 NTH196600:NTI196611 ODD196600:ODE196611 OMZ196600:ONA196611 OWV196600:OWW196611 PGR196600:PGS196611 PQN196600:PQO196611 QAJ196600:QAK196611 QKF196600:QKG196611 QUB196600:QUC196611 RDX196600:RDY196611 RNT196600:RNU196611 RXP196600:RXQ196611 SHL196600:SHM196611 SRH196600:SRI196611 TBD196600:TBE196611 TKZ196600:TLA196611 TUV196600:TUW196611 UER196600:UES196611 UON196600:UOO196611 UYJ196600:UYK196611 VIF196600:VIG196611 VSB196600:VSC196611 WBX196600:WBY196611 WLT196600:WLU196611 WVP196600:WVQ196611 H262136:I262147 JD262136:JE262147 SZ262136:TA262147 ACV262136:ACW262147 AMR262136:AMS262147 AWN262136:AWO262147 BGJ262136:BGK262147 BQF262136:BQG262147 CAB262136:CAC262147 CJX262136:CJY262147 CTT262136:CTU262147 DDP262136:DDQ262147 DNL262136:DNM262147 DXH262136:DXI262147 EHD262136:EHE262147 EQZ262136:ERA262147 FAV262136:FAW262147 FKR262136:FKS262147 FUN262136:FUO262147 GEJ262136:GEK262147 GOF262136:GOG262147 GYB262136:GYC262147 HHX262136:HHY262147 HRT262136:HRU262147 IBP262136:IBQ262147 ILL262136:ILM262147 IVH262136:IVI262147 JFD262136:JFE262147 JOZ262136:JPA262147 JYV262136:JYW262147 KIR262136:KIS262147 KSN262136:KSO262147 LCJ262136:LCK262147 LMF262136:LMG262147 LWB262136:LWC262147 MFX262136:MFY262147 MPT262136:MPU262147 MZP262136:MZQ262147 NJL262136:NJM262147 NTH262136:NTI262147 ODD262136:ODE262147 OMZ262136:ONA262147 OWV262136:OWW262147 PGR262136:PGS262147 PQN262136:PQO262147 QAJ262136:QAK262147 QKF262136:QKG262147 QUB262136:QUC262147 RDX262136:RDY262147 RNT262136:RNU262147 RXP262136:RXQ262147 SHL262136:SHM262147 SRH262136:SRI262147 TBD262136:TBE262147 TKZ262136:TLA262147 TUV262136:TUW262147 UER262136:UES262147 UON262136:UOO262147 UYJ262136:UYK262147 VIF262136:VIG262147 VSB262136:VSC262147 WBX262136:WBY262147 WLT262136:WLU262147 WVP262136:WVQ262147 H327672:I327683 JD327672:JE327683 SZ327672:TA327683 ACV327672:ACW327683 AMR327672:AMS327683 AWN327672:AWO327683 BGJ327672:BGK327683 BQF327672:BQG327683 CAB327672:CAC327683 CJX327672:CJY327683 CTT327672:CTU327683 DDP327672:DDQ327683 DNL327672:DNM327683 DXH327672:DXI327683 EHD327672:EHE327683 EQZ327672:ERA327683 FAV327672:FAW327683 FKR327672:FKS327683 FUN327672:FUO327683 GEJ327672:GEK327683 GOF327672:GOG327683 GYB327672:GYC327683 HHX327672:HHY327683 HRT327672:HRU327683 IBP327672:IBQ327683 ILL327672:ILM327683 IVH327672:IVI327683 JFD327672:JFE327683 JOZ327672:JPA327683 JYV327672:JYW327683 KIR327672:KIS327683 KSN327672:KSO327683 LCJ327672:LCK327683 LMF327672:LMG327683 LWB327672:LWC327683 MFX327672:MFY327683 MPT327672:MPU327683 MZP327672:MZQ327683 NJL327672:NJM327683 NTH327672:NTI327683 ODD327672:ODE327683 OMZ327672:ONA327683 OWV327672:OWW327683 PGR327672:PGS327683 PQN327672:PQO327683 QAJ327672:QAK327683 QKF327672:QKG327683 QUB327672:QUC327683 RDX327672:RDY327683 RNT327672:RNU327683 RXP327672:RXQ327683 SHL327672:SHM327683 SRH327672:SRI327683 TBD327672:TBE327683 TKZ327672:TLA327683 TUV327672:TUW327683 UER327672:UES327683 UON327672:UOO327683 UYJ327672:UYK327683 VIF327672:VIG327683 VSB327672:VSC327683 WBX327672:WBY327683 WLT327672:WLU327683 WVP327672:WVQ327683 H393208:I393219 JD393208:JE393219 SZ393208:TA393219 ACV393208:ACW393219 AMR393208:AMS393219 AWN393208:AWO393219 BGJ393208:BGK393219 BQF393208:BQG393219 CAB393208:CAC393219 CJX393208:CJY393219 CTT393208:CTU393219 DDP393208:DDQ393219 DNL393208:DNM393219 DXH393208:DXI393219 EHD393208:EHE393219 EQZ393208:ERA393219 FAV393208:FAW393219 FKR393208:FKS393219 FUN393208:FUO393219 GEJ393208:GEK393219 GOF393208:GOG393219 GYB393208:GYC393219 HHX393208:HHY393219 HRT393208:HRU393219 IBP393208:IBQ393219 ILL393208:ILM393219 IVH393208:IVI393219 JFD393208:JFE393219 JOZ393208:JPA393219 JYV393208:JYW393219 KIR393208:KIS393219 KSN393208:KSO393219 LCJ393208:LCK393219 LMF393208:LMG393219 LWB393208:LWC393219 MFX393208:MFY393219 MPT393208:MPU393219 MZP393208:MZQ393219 NJL393208:NJM393219 NTH393208:NTI393219 ODD393208:ODE393219 OMZ393208:ONA393219 OWV393208:OWW393219 PGR393208:PGS393219 PQN393208:PQO393219 QAJ393208:QAK393219 QKF393208:QKG393219 QUB393208:QUC393219 RDX393208:RDY393219 RNT393208:RNU393219 RXP393208:RXQ393219 SHL393208:SHM393219 SRH393208:SRI393219 TBD393208:TBE393219 TKZ393208:TLA393219 TUV393208:TUW393219 UER393208:UES393219 UON393208:UOO393219 UYJ393208:UYK393219 VIF393208:VIG393219 VSB393208:VSC393219 WBX393208:WBY393219 WLT393208:WLU393219 WVP393208:WVQ393219 H458744:I458755 JD458744:JE458755 SZ458744:TA458755 ACV458744:ACW458755 AMR458744:AMS458755 AWN458744:AWO458755 BGJ458744:BGK458755 BQF458744:BQG458755 CAB458744:CAC458755 CJX458744:CJY458755 CTT458744:CTU458755 DDP458744:DDQ458755 DNL458744:DNM458755 DXH458744:DXI458755 EHD458744:EHE458755 EQZ458744:ERA458755 FAV458744:FAW458755 FKR458744:FKS458755 FUN458744:FUO458755 GEJ458744:GEK458755 GOF458744:GOG458755 GYB458744:GYC458755 HHX458744:HHY458755 HRT458744:HRU458755 IBP458744:IBQ458755 ILL458744:ILM458755 IVH458744:IVI458755 JFD458744:JFE458755 JOZ458744:JPA458755 JYV458744:JYW458755 KIR458744:KIS458755 KSN458744:KSO458755 LCJ458744:LCK458755 LMF458744:LMG458755 LWB458744:LWC458755 MFX458744:MFY458755 MPT458744:MPU458755 MZP458744:MZQ458755 NJL458744:NJM458755 NTH458744:NTI458755 ODD458744:ODE458755 OMZ458744:ONA458755 OWV458744:OWW458755 PGR458744:PGS458755 PQN458744:PQO458755 QAJ458744:QAK458755 QKF458744:QKG458755 QUB458744:QUC458755 RDX458744:RDY458755 RNT458744:RNU458755 RXP458744:RXQ458755 SHL458744:SHM458755 SRH458744:SRI458755 TBD458744:TBE458755 TKZ458744:TLA458755 TUV458744:TUW458755 UER458744:UES458755 UON458744:UOO458755 UYJ458744:UYK458755 VIF458744:VIG458755 VSB458744:VSC458755 WBX458744:WBY458755 WLT458744:WLU458755 WVP458744:WVQ458755 H524280:I524291 JD524280:JE524291 SZ524280:TA524291 ACV524280:ACW524291 AMR524280:AMS524291 AWN524280:AWO524291 BGJ524280:BGK524291 BQF524280:BQG524291 CAB524280:CAC524291 CJX524280:CJY524291 CTT524280:CTU524291 DDP524280:DDQ524291 DNL524280:DNM524291 DXH524280:DXI524291 EHD524280:EHE524291 EQZ524280:ERA524291 FAV524280:FAW524291 FKR524280:FKS524291 FUN524280:FUO524291 GEJ524280:GEK524291 GOF524280:GOG524291 GYB524280:GYC524291 HHX524280:HHY524291 HRT524280:HRU524291 IBP524280:IBQ524291 ILL524280:ILM524291 IVH524280:IVI524291 JFD524280:JFE524291 JOZ524280:JPA524291 JYV524280:JYW524291 KIR524280:KIS524291 KSN524280:KSO524291 LCJ524280:LCK524291 LMF524280:LMG524291 LWB524280:LWC524291 MFX524280:MFY524291 MPT524280:MPU524291 MZP524280:MZQ524291 NJL524280:NJM524291 NTH524280:NTI524291 ODD524280:ODE524291 OMZ524280:ONA524291 OWV524280:OWW524291 PGR524280:PGS524291 PQN524280:PQO524291 QAJ524280:QAK524291 QKF524280:QKG524291 QUB524280:QUC524291 RDX524280:RDY524291 RNT524280:RNU524291 RXP524280:RXQ524291 SHL524280:SHM524291 SRH524280:SRI524291 TBD524280:TBE524291 TKZ524280:TLA524291 TUV524280:TUW524291 UER524280:UES524291 UON524280:UOO524291 UYJ524280:UYK524291 VIF524280:VIG524291 VSB524280:VSC524291 WBX524280:WBY524291 WLT524280:WLU524291 WVP524280:WVQ524291 H589816:I589827 JD589816:JE589827 SZ589816:TA589827 ACV589816:ACW589827 AMR589816:AMS589827 AWN589816:AWO589827 BGJ589816:BGK589827 BQF589816:BQG589827 CAB589816:CAC589827 CJX589816:CJY589827 CTT589816:CTU589827 DDP589816:DDQ589827 DNL589816:DNM589827 DXH589816:DXI589827 EHD589816:EHE589827 EQZ589816:ERA589827 FAV589816:FAW589827 FKR589816:FKS589827 FUN589816:FUO589827 GEJ589816:GEK589827 GOF589816:GOG589827 GYB589816:GYC589827 HHX589816:HHY589827 HRT589816:HRU589827 IBP589816:IBQ589827 ILL589816:ILM589827 IVH589816:IVI589827 JFD589816:JFE589827 JOZ589816:JPA589827 JYV589816:JYW589827 KIR589816:KIS589827 KSN589816:KSO589827 LCJ589816:LCK589827 LMF589816:LMG589827 LWB589816:LWC589827 MFX589816:MFY589827 MPT589816:MPU589827 MZP589816:MZQ589827 NJL589816:NJM589827 NTH589816:NTI589827 ODD589816:ODE589827 OMZ589816:ONA589827 OWV589816:OWW589827 PGR589816:PGS589827 PQN589816:PQO589827 QAJ589816:QAK589827 QKF589816:QKG589827 QUB589816:QUC589827 RDX589816:RDY589827 RNT589816:RNU589827 RXP589816:RXQ589827 SHL589816:SHM589827 SRH589816:SRI589827 TBD589816:TBE589827 TKZ589816:TLA589827 TUV589816:TUW589827 UER589816:UES589827 UON589816:UOO589827 UYJ589816:UYK589827 VIF589816:VIG589827 VSB589816:VSC589827 WBX589816:WBY589827 WLT589816:WLU589827 WVP589816:WVQ589827 H655352:I655363 JD655352:JE655363 SZ655352:TA655363 ACV655352:ACW655363 AMR655352:AMS655363 AWN655352:AWO655363 BGJ655352:BGK655363 BQF655352:BQG655363 CAB655352:CAC655363 CJX655352:CJY655363 CTT655352:CTU655363 DDP655352:DDQ655363 DNL655352:DNM655363 DXH655352:DXI655363 EHD655352:EHE655363 EQZ655352:ERA655363 FAV655352:FAW655363 FKR655352:FKS655363 FUN655352:FUO655363 GEJ655352:GEK655363 GOF655352:GOG655363 GYB655352:GYC655363 HHX655352:HHY655363 HRT655352:HRU655363 IBP655352:IBQ655363 ILL655352:ILM655363 IVH655352:IVI655363 JFD655352:JFE655363 JOZ655352:JPA655363 JYV655352:JYW655363 KIR655352:KIS655363 KSN655352:KSO655363 LCJ655352:LCK655363 LMF655352:LMG655363 LWB655352:LWC655363 MFX655352:MFY655363 MPT655352:MPU655363 MZP655352:MZQ655363 NJL655352:NJM655363 NTH655352:NTI655363 ODD655352:ODE655363 OMZ655352:ONA655363 OWV655352:OWW655363 PGR655352:PGS655363 PQN655352:PQO655363 QAJ655352:QAK655363 QKF655352:QKG655363 QUB655352:QUC655363 RDX655352:RDY655363 RNT655352:RNU655363 RXP655352:RXQ655363 SHL655352:SHM655363 SRH655352:SRI655363 TBD655352:TBE655363 TKZ655352:TLA655363 TUV655352:TUW655363 UER655352:UES655363 UON655352:UOO655363 UYJ655352:UYK655363 VIF655352:VIG655363 VSB655352:VSC655363 WBX655352:WBY655363 WLT655352:WLU655363 WVP655352:WVQ655363 H720888:I720899 JD720888:JE720899 SZ720888:TA720899 ACV720888:ACW720899 AMR720888:AMS720899 AWN720888:AWO720899 BGJ720888:BGK720899 BQF720888:BQG720899 CAB720888:CAC720899 CJX720888:CJY720899 CTT720888:CTU720899 DDP720888:DDQ720899 DNL720888:DNM720899 DXH720888:DXI720899 EHD720888:EHE720899 EQZ720888:ERA720899 FAV720888:FAW720899 FKR720888:FKS720899 FUN720888:FUO720899 GEJ720888:GEK720899 GOF720888:GOG720899 GYB720888:GYC720899 HHX720888:HHY720899 HRT720888:HRU720899 IBP720888:IBQ720899 ILL720888:ILM720899 IVH720888:IVI720899 JFD720888:JFE720899 JOZ720888:JPA720899 JYV720888:JYW720899 KIR720888:KIS720899 KSN720888:KSO720899 LCJ720888:LCK720899 LMF720888:LMG720899 LWB720888:LWC720899 MFX720888:MFY720899 MPT720888:MPU720899 MZP720888:MZQ720899 NJL720888:NJM720899 NTH720888:NTI720899 ODD720888:ODE720899 OMZ720888:ONA720899 OWV720888:OWW720899 PGR720888:PGS720899 PQN720888:PQO720899 QAJ720888:QAK720899 QKF720888:QKG720899 QUB720888:QUC720899 RDX720888:RDY720899 RNT720888:RNU720899 RXP720888:RXQ720899 SHL720888:SHM720899 SRH720888:SRI720899 TBD720888:TBE720899 TKZ720888:TLA720899 TUV720888:TUW720899 UER720888:UES720899 UON720888:UOO720899 UYJ720888:UYK720899 VIF720888:VIG720899 VSB720888:VSC720899 WBX720888:WBY720899 WLT720888:WLU720899 WVP720888:WVQ720899 H786424:I786435 JD786424:JE786435 SZ786424:TA786435 ACV786424:ACW786435 AMR786424:AMS786435 AWN786424:AWO786435 BGJ786424:BGK786435 BQF786424:BQG786435 CAB786424:CAC786435 CJX786424:CJY786435 CTT786424:CTU786435 DDP786424:DDQ786435 DNL786424:DNM786435 DXH786424:DXI786435 EHD786424:EHE786435 EQZ786424:ERA786435 FAV786424:FAW786435 FKR786424:FKS786435 FUN786424:FUO786435 GEJ786424:GEK786435 GOF786424:GOG786435 GYB786424:GYC786435 HHX786424:HHY786435 HRT786424:HRU786435 IBP786424:IBQ786435 ILL786424:ILM786435 IVH786424:IVI786435 JFD786424:JFE786435 JOZ786424:JPA786435 JYV786424:JYW786435 KIR786424:KIS786435 KSN786424:KSO786435 LCJ786424:LCK786435 LMF786424:LMG786435 LWB786424:LWC786435 MFX786424:MFY786435 MPT786424:MPU786435 MZP786424:MZQ786435 NJL786424:NJM786435 NTH786424:NTI786435 ODD786424:ODE786435 OMZ786424:ONA786435 OWV786424:OWW786435 PGR786424:PGS786435 PQN786424:PQO786435 QAJ786424:QAK786435 QKF786424:QKG786435 QUB786424:QUC786435 RDX786424:RDY786435 RNT786424:RNU786435 RXP786424:RXQ786435 SHL786424:SHM786435 SRH786424:SRI786435 TBD786424:TBE786435 TKZ786424:TLA786435 TUV786424:TUW786435 UER786424:UES786435 UON786424:UOO786435 UYJ786424:UYK786435 VIF786424:VIG786435 VSB786424:VSC786435 WBX786424:WBY786435 WLT786424:WLU786435 WVP786424:WVQ786435 H851960:I851971 JD851960:JE851971 SZ851960:TA851971 ACV851960:ACW851971 AMR851960:AMS851971 AWN851960:AWO851971 BGJ851960:BGK851971 BQF851960:BQG851971 CAB851960:CAC851971 CJX851960:CJY851971 CTT851960:CTU851971 DDP851960:DDQ851971 DNL851960:DNM851971 DXH851960:DXI851971 EHD851960:EHE851971 EQZ851960:ERA851971 FAV851960:FAW851971 FKR851960:FKS851971 FUN851960:FUO851971 GEJ851960:GEK851971 GOF851960:GOG851971 GYB851960:GYC851971 HHX851960:HHY851971 HRT851960:HRU851971 IBP851960:IBQ851971 ILL851960:ILM851971 IVH851960:IVI851971 JFD851960:JFE851971 JOZ851960:JPA851971 JYV851960:JYW851971 KIR851960:KIS851971 KSN851960:KSO851971 LCJ851960:LCK851971 LMF851960:LMG851971 LWB851960:LWC851971 MFX851960:MFY851971 MPT851960:MPU851971 MZP851960:MZQ851971 NJL851960:NJM851971 NTH851960:NTI851971 ODD851960:ODE851971 OMZ851960:ONA851971 OWV851960:OWW851971 PGR851960:PGS851971 PQN851960:PQO851971 QAJ851960:QAK851971 QKF851960:QKG851971 QUB851960:QUC851971 RDX851960:RDY851971 RNT851960:RNU851971 RXP851960:RXQ851971 SHL851960:SHM851971 SRH851960:SRI851971 TBD851960:TBE851971 TKZ851960:TLA851971 TUV851960:TUW851971 UER851960:UES851971 UON851960:UOO851971 UYJ851960:UYK851971 VIF851960:VIG851971 VSB851960:VSC851971 WBX851960:WBY851971 WLT851960:WLU851971 WVP851960:WVQ851971 H917496:I917507 JD917496:JE917507 SZ917496:TA917507 ACV917496:ACW917507 AMR917496:AMS917507 AWN917496:AWO917507 BGJ917496:BGK917507 BQF917496:BQG917507 CAB917496:CAC917507 CJX917496:CJY917507 CTT917496:CTU917507 DDP917496:DDQ917507 DNL917496:DNM917507 DXH917496:DXI917507 EHD917496:EHE917507 EQZ917496:ERA917507 FAV917496:FAW917507 FKR917496:FKS917507 FUN917496:FUO917507 GEJ917496:GEK917507 GOF917496:GOG917507 GYB917496:GYC917507 HHX917496:HHY917507 HRT917496:HRU917507 IBP917496:IBQ917507 ILL917496:ILM917507 IVH917496:IVI917507 JFD917496:JFE917507 JOZ917496:JPA917507 JYV917496:JYW917507 KIR917496:KIS917507 KSN917496:KSO917507 LCJ917496:LCK917507 LMF917496:LMG917507 LWB917496:LWC917507 MFX917496:MFY917507 MPT917496:MPU917507 MZP917496:MZQ917507 NJL917496:NJM917507 NTH917496:NTI917507 ODD917496:ODE917507 OMZ917496:ONA917507 OWV917496:OWW917507 PGR917496:PGS917507 PQN917496:PQO917507 QAJ917496:QAK917507 QKF917496:QKG917507 QUB917496:QUC917507 RDX917496:RDY917507 RNT917496:RNU917507 RXP917496:RXQ917507 SHL917496:SHM917507 SRH917496:SRI917507 TBD917496:TBE917507 TKZ917496:TLA917507 TUV917496:TUW917507 UER917496:UES917507 UON917496:UOO917507 UYJ917496:UYK917507 VIF917496:VIG917507 VSB917496:VSC917507 WBX917496:WBY917507 WLT917496:WLU917507 WVP917496:WVQ917507 H983032:I983043 JD983032:JE983043 SZ983032:TA983043 ACV983032:ACW983043 AMR983032:AMS983043 AWN983032:AWO983043 BGJ983032:BGK983043 BQF983032:BQG983043 CAB983032:CAC983043 CJX983032:CJY983043 CTT983032:CTU983043 DDP983032:DDQ983043 DNL983032:DNM983043 DXH983032:DXI983043 EHD983032:EHE983043 EQZ983032:ERA983043 FAV983032:FAW983043 FKR983032:FKS983043 FUN983032:FUO983043 GEJ983032:GEK983043 GOF983032:GOG983043 GYB983032:GYC983043 HHX983032:HHY983043 HRT983032:HRU983043 IBP983032:IBQ983043 ILL983032:ILM983043 IVH983032:IVI983043 JFD983032:JFE983043 JOZ983032:JPA983043 JYV983032:JYW983043 KIR983032:KIS983043 KSN983032:KSO983043 LCJ983032:LCK983043 LMF983032:LMG983043 LWB983032:LWC983043 MFX983032:MFY983043 MPT983032:MPU983043 MZP983032:MZQ983043 NJL983032:NJM983043 NTH983032:NTI983043 ODD983032:ODE983043 OMZ983032:ONA983043 OWV983032:OWW983043 PGR983032:PGS983043 PQN983032:PQO983043 QAJ983032:QAK983043 QKF983032:QKG983043 QUB983032:QUC983043 RDX983032:RDY983043 RNT983032:RNU983043 RXP983032:RXQ983043 SHL983032:SHM983043 SRH983032:SRI983043 TBD983032:TBE983043 TKZ983032:TLA983043 TUV983032:TUW983043 UER983032:UES983043 UON983032:UOO983043 UYJ983032:UYK983043 VIF983032:VIG983043 VSB983032:VSC983043 WBX983032:WBY983043 WLT983032:WLU983043 WVP983032:WVQ983043 H65542:I65543 JD65542:JE65543 SZ65542:TA65543 ACV65542:ACW65543 AMR65542:AMS65543 AWN65542:AWO65543 BGJ65542:BGK65543 BQF65542:BQG65543 CAB65542:CAC65543 CJX65542:CJY65543 CTT65542:CTU65543 DDP65542:DDQ65543 DNL65542:DNM65543 DXH65542:DXI65543 EHD65542:EHE65543 EQZ65542:ERA65543 FAV65542:FAW65543 FKR65542:FKS65543 FUN65542:FUO65543 GEJ65542:GEK65543 GOF65542:GOG65543 GYB65542:GYC65543 HHX65542:HHY65543 HRT65542:HRU65543 IBP65542:IBQ65543 ILL65542:ILM65543 IVH65542:IVI65543 JFD65542:JFE65543 JOZ65542:JPA65543 JYV65542:JYW65543 KIR65542:KIS65543 KSN65542:KSO65543 LCJ65542:LCK65543 LMF65542:LMG65543 LWB65542:LWC65543 MFX65542:MFY65543 MPT65542:MPU65543 MZP65542:MZQ65543 NJL65542:NJM65543 NTH65542:NTI65543 ODD65542:ODE65543 OMZ65542:ONA65543 OWV65542:OWW65543 PGR65542:PGS65543 PQN65542:PQO65543 QAJ65542:QAK65543 QKF65542:QKG65543 QUB65542:QUC65543 RDX65542:RDY65543 RNT65542:RNU65543 RXP65542:RXQ65543 SHL65542:SHM65543 SRH65542:SRI65543 TBD65542:TBE65543 TKZ65542:TLA65543 TUV65542:TUW65543 UER65542:UES65543 UON65542:UOO65543 UYJ65542:UYK65543 VIF65542:VIG65543 VSB65542:VSC65543 WBX65542:WBY65543 WLT65542:WLU65543 WVP65542:WVQ65543 H131078:I131079 JD131078:JE131079 SZ131078:TA131079 ACV131078:ACW131079 AMR131078:AMS131079 AWN131078:AWO131079 BGJ131078:BGK131079 BQF131078:BQG131079 CAB131078:CAC131079 CJX131078:CJY131079 CTT131078:CTU131079 DDP131078:DDQ131079 DNL131078:DNM131079 DXH131078:DXI131079 EHD131078:EHE131079 EQZ131078:ERA131079 FAV131078:FAW131079 FKR131078:FKS131079 FUN131078:FUO131079 GEJ131078:GEK131079 GOF131078:GOG131079 GYB131078:GYC131079 HHX131078:HHY131079 HRT131078:HRU131079 IBP131078:IBQ131079 ILL131078:ILM131079 IVH131078:IVI131079 JFD131078:JFE131079 JOZ131078:JPA131079 JYV131078:JYW131079 KIR131078:KIS131079 KSN131078:KSO131079 LCJ131078:LCK131079 LMF131078:LMG131079 LWB131078:LWC131079 MFX131078:MFY131079 MPT131078:MPU131079 MZP131078:MZQ131079 NJL131078:NJM131079 NTH131078:NTI131079 ODD131078:ODE131079 OMZ131078:ONA131079 OWV131078:OWW131079 PGR131078:PGS131079 PQN131078:PQO131079 QAJ131078:QAK131079 QKF131078:QKG131079 QUB131078:QUC131079 RDX131078:RDY131079 RNT131078:RNU131079 RXP131078:RXQ131079 SHL131078:SHM131079 SRH131078:SRI131079 TBD131078:TBE131079 TKZ131078:TLA131079 TUV131078:TUW131079 UER131078:UES131079 UON131078:UOO131079 UYJ131078:UYK131079 VIF131078:VIG131079 VSB131078:VSC131079 WBX131078:WBY131079 WLT131078:WLU131079 WVP131078:WVQ131079 H196614:I196615 JD196614:JE196615 SZ196614:TA196615 ACV196614:ACW196615 AMR196614:AMS196615 AWN196614:AWO196615 BGJ196614:BGK196615 BQF196614:BQG196615 CAB196614:CAC196615 CJX196614:CJY196615 CTT196614:CTU196615 DDP196614:DDQ196615 DNL196614:DNM196615 DXH196614:DXI196615 EHD196614:EHE196615 EQZ196614:ERA196615 FAV196614:FAW196615 FKR196614:FKS196615 FUN196614:FUO196615 GEJ196614:GEK196615 GOF196614:GOG196615 GYB196614:GYC196615 HHX196614:HHY196615 HRT196614:HRU196615 IBP196614:IBQ196615 ILL196614:ILM196615 IVH196614:IVI196615 JFD196614:JFE196615 JOZ196614:JPA196615 JYV196614:JYW196615 KIR196614:KIS196615 KSN196614:KSO196615 LCJ196614:LCK196615 LMF196614:LMG196615 LWB196614:LWC196615 MFX196614:MFY196615 MPT196614:MPU196615 MZP196614:MZQ196615 NJL196614:NJM196615 NTH196614:NTI196615 ODD196614:ODE196615 OMZ196614:ONA196615 OWV196614:OWW196615 PGR196614:PGS196615 PQN196614:PQO196615 QAJ196614:QAK196615 QKF196614:QKG196615 QUB196614:QUC196615 RDX196614:RDY196615 RNT196614:RNU196615 RXP196614:RXQ196615 SHL196614:SHM196615 SRH196614:SRI196615 TBD196614:TBE196615 TKZ196614:TLA196615 TUV196614:TUW196615 UER196614:UES196615 UON196614:UOO196615 UYJ196614:UYK196615 VIF196614:VIG196615 VSB196614:VSC196615 WBX196614:WBY196615 WLT196614:WLU196615 WVP196614:WVQ196615 H262150:I262151 JD262150:JE262151 SZ262150:TA262151 ACV262150:ACW262151 AMR262150:AMS262151 AWN262150:AWO262151 BGJ262150:BGK262151 BQF262150:BQG262151 CAB262150:CAC262151 CJX262150:CJY262151 CTT262150:CTU262151 DDP262150:DDQ262151 DNL262150:DNM262151 DXH262150:DXI262151 EHD262150:EHE262151 EQZ262150:ERA262151 FAV262150:FAW262151 FKR262150:FKS262151 FUN262150:FUO262151 GEJ262150:GEK262151 GOF262150:GOG262151 GYB262150:GYC262151 HHX262150:HHY262151 HRT262150:HRU262151 IBP262150:IBQ262151 ILL262150:ILM262151 IVH262150:IVI262151 JFD262150:JFE262151 JOZ262150:JPA262151 JYV262150:JYW262151 KIR262150:KIS262151 KSN262150:KSO262151 LCJ262150:LCK262151 LMF262150:LMG262151 LWB262150:LWC262151 MFX262150:MFY262151 MPT262150:MPU262151 MZP262150:MZQ262151 NJL262150:NJM262151 NTH262150:NTI262151 ODD262150:ODE262151 OMZ262150:ONA262151 OWV262150:OWW262151 PGR262150:PGS262151 PQN262150:PQO262151 QAJ262150:QAK262151 QKF262150:QKG262151 QUB262150:QUC262151 RDX262150:RDY262151 RNT262150:RNU262151 RXP262150:RXQ262151 SHL262150:SHM262151 SRH262150:SRI262151 TBD262150:TBE262151 TKZ262150:TLA262151 TUV262150:TUW262151 UER262150:UES262151 UON262150:UOO262151 UYJ262150:UYK262151 VIF262150:VIG262151 VSB262150:VSC262151 WBX262150:WBY262151 WLT262150:WLU262151 WVP262150:WVQ262151 H327686:I327687 JD327686:JE327687 SZ327686:TA327687 ACV327686:ACW327687 AMR327686:AMS327687 AWN327686:AWO327687 BGJ327686:BGK327687 BQF327686:BQG327687 CAB327686:CAC327687 CJX327686:CJY327687 CTT327686:CTU327687 DDP327686:DDQ327687 DNL327686:DNM327687 DXH327686:DXI327687 EHD327686:EHE327687 EQZ327686:ERA327687 FAV327686:FAW327687 FKR327686:FKS327687 FUN327686:FUO327687 GEJ327686:GEK327687 GOF327686:GOG327687 GYB327686:GYC327687 HHX327686:HHY327687 HRT327686:HRU327687 IBP327686:IBQ327687 ILL327686:ILM327687 IVH327686:IVI327687 JFD327686:JFE327687 JOZ327686:JPA327687 JYV327686:JYW327687 KIR327686:KIS327687 KSN327686:KSO327687 LCJ327686:LCK327687 LMF327686:LMG327687 LWB327686:LWC327687 MFX327686:MFY327687 MPT327686:MPU327687 MZP327686:MZQ327687 NJL327686:NJM327687 NTH327686:NTI327687 ODD327686:ODE327687 OMZ327686:ONA327687 OWV327686:OWW327687 PGR327686:PGS327687 PQN327686:PQO327687 QAJ327686:QAK327687 QKF327686:QKG327687 QUB327686:QUC327687 RDX327686:RDY327687 RNT327686:RNU327687 RXP327686:RXQ327687 SHL327686:SHM327687 SRH327686:SRI327687 TBD327686:TBE327687 TKZ327686:TLA327687 TUV327686:TUW327687 UER327686:UES327687 UON327686:UOO327687 UYJ327686:UYK327687 VIF327686:VIG327687 VSB327686:VSC327687 WBX327686:WBY327687 WLT327686:WLU327687 WVP327686:WVQ327687 H393222:I393223 JD393222:JE393223 SZ393222:TA393223 ACV393222:ACW393223 AMR393222:AMS393223 AWN393222:AWO393223 BGJ393222:BGK393223 BQF393222:BQG393223 CAB393222:CAC393223 CJX393222:CJY393223 CTT393222:CTU393223 DDP393222:DDQ393223 DNL393222:DNM393223 DXH393222:DXI393223 EHD393222:EHE393223 EQZ393222:ERA393223 FAV393222:FAW393223 FKR393222:FKS393223 FUN393222:FUO393223 GEJ393222:GEK393223 GOF393222:GOG393223 GYB393222:GYC393223 HHX393222:HHY393223 HRT393222:HRU393223 IBP393222:IBQ393223 ILL393222:ILM393223 IVH393222:IVI393223 JFD393222:JFE393223 JOZ393222:JPA393223 JYV393222:JYW393223 KIR393222:KIS393223 KSN393222:KSO393223 LCJ393222:LCK393223 LMF393222:LMG393223 LWB393222:LWC393223 MFX393222:MFY393223 MPT393222:MPU393223 MZP393222:MZQ393223 NJL393222:NJM393223 NTH393222:NTI393223 ODD393222:ODE393223 OMZ393222:ONA393223 OWV393222:OWW393223 PGR393222:PGS393223 PQN393222:PQO393223 QAJ393222:QAK393223 QKF393222:QKG393223 QUB393222:QUC393223 RDX393222:RDY393223 RNT393222:RNU393223 RXP393222:RXQ393223 SHL393222:SHM393223 SRH393222:SRI393223 TBD393222:TBE393223 TKZ393222:TLA393223 TUV393222:TUW393223 UER393222:UES393223 UON393222:UOO393223 UYJ393222:UYK393223 VIF393222:VIG393223 VSB393222:VSC393223 WBX393222:WBY393223 WLT393222:WLU393223 WVP393222:WVQ393223 H458758:I458759 JD458758:JE458759 SZ458758:TA458759 ACV458758:ACW458759 AMR458758:AMS458759 AWN458758:AWO458759 BGJ458758:BGK458759 BQF458758:BQG458759 CAB458758:CAC458759 CJX458758:CJY458759 CTT458758:CTU458759 DDP458758:DDQ458759 DNL458758:DNM458759 DXH458758:DXI458759 EHD458758:EHE458759 EQZ458758:ERA458759 FAV458758:FAW458759 FKR458758:FKS458759 FUN458758:FUO458759 GEJ458758:GEK458759 GOF458758:GOG458759 GYB458758:GYC458759 HHX458758:HHY458759 HRT458758:HRU458759 IBP458758:IBQ458759 ILL458758:ILM458759 IVH458758:IVI458759 JFD458758:JFE458759 JOZ458758:JPA458759 JYV458758:JYW458759 KIR458758:KIS458759 KSN458758:KSO458759 LCJ458758:LCK458759 LMF458758:LMG458759 LWB458758:LWC458759 MFX458758:MFY458759 MPT458758:MPU458759 MZP458758:MZQ458759 NJL458758:NJM458759 NTH458758:NTI458759 ODD458758:ODE458759 OMZ458758:ONA458759 OWV458758:OWW458759 PGR458758:PGS458759 PQN458758:PQO458759 QAJ458758:QAK458759 QKF458758:QKG458759 QUB458758:QUC458759 RDX458758:RDY458759 RNT458758:RNU458759 RXP458758:RXQ458759 SHL458758:SHM458759 SRH458758:SRI458759 TBD458758:TBE458759 TKZ458758:TLA458759 TUV458758:TUW458759 UER458758:UES458759 UON458758:UOO458759 UYJ458758:UYK458759 VIF458758:VIG458759 VSB458758:VSC458759 WBX458758:WBY458759 WLT458758:WLU458759 WVP458758:WVQ458759 H524294:I524295 JD524294:JE524295 SZ524294:TA524295 ACV524294:ACW524295 AMR524294:AMS524295 AWN524294:AWO524295 BGJ524294:BGK524295 BQF524294:BQG524295 CAB524294:CAC524295 CJX524294:CJY524295 CTT524294:CTU524295 DDP524294:DDQ524295 DNL524294:DNM524295 DXH524294:DXI524295 EHD524294:EHE524295 EQZ524294:ERA524295 FAV524294:FAW524295 FKR524294:FKS524295 FUN524294:FUO524295 GEJ524294:GEK524295 GOF524294:GOG524295 GYB524294:GYC524295 HHX524294:HHY524295 HRT524294:HRU524295 IBP524294:IBQ524295 ILL524294:ILM524295 IVH524294:IVI524295 JFD524294:JFE524295 JOZ524294:JPA524295 JYV524294:JYW524295 KIR524294:KIS524295 KSN524294:KSO524295 LCJ524294:LCK524295 LMF524294:LMG524295 LWB524294:LWC524295 MFX524294:MFY524295 MPT524294:MPU524295 MZP524294:MZQ524295 NJL524294:NJM524295 NTH524294:NTI524295 ODD524294:ODE524295 OMZ524294:ONA524295 OWV524294:OWW524295 PGR524294:PGS524295 PQN524294:PQO524295 QAJ524294:QAK524295 QKF524294:QKG524295 QUB524294:QUC524295 RDX524294:RDY524295 RNT524294:RNU524295 RXP524294:RXQ524295 SHL524294:SHM524295 SRH524294:SRI524295 TBD524294:TBE524295 TKZ524294:TLA524295 TUV524294:TUW524295 UER524294:UES524295 UON524294:UOO524295 UYJ524294:UYK524295 VIF524294:VIG524295 VSB524294:VSC524295 WBX524294:WBY524295 WLT524294:WLU524295 WVP524294:WVQ524295 H589830:I589831 JD589830:JE589831 SZ589830:TA589831 ACV589830:ACW589831 AMR589830:AMS589831 AWN589830:AWO589831 BGJ589830:BGK589831 BQF589830:BQG589831 CAB589830:CAC589831 CJX589830:CJY589831 CTT589830:CTU589831 DDP589830:DDQ589831 DNL589830:DNM589831 DXH589830:DXI589831 EHD589830:EHE589831 EQZ589830:ERA589831 FAV589830:FAW589831 FKR589830:FKS589831 FUN589830:FUO589831 GEJ589830:GEK589831 GOF589830:GOG589831 GYB589830:GYC589831 HHX589830:HHY589831 HRT589830:HRU589831 IBP589830:IBQ589831 ILL589830:ILM589831 IVH589830:IVI589831 JFD589830:JFE589831 JOZ589830:JPA589831 JYV589830:JYW589831 KIR589830:KIS589831 KSN589830:KSO589831 LCJ589830:LCK589831 LMF589830:LMG589831 LWB589830:LWC589831 MFX589830:MFY589831 MPT589830:MPU589831 MZP589830:MZQ589831 NJL589830:NJM589831 NTH589830:NTI589831 ODD589830:ODE589831 OMZ589830:ONA589831 OWV589830:OWW589831 PGR589830:PGS589831 PQN589830:PQO589831 QAJ589830:QAK589831 QKF589830:QKG589831 QUB589830:QUC589831 RDX589830:RDY589831 RNT589830:RNU589831 RXP589830:RXQ589831 SHL589830:SHM589831 SRH589830:SRI589831 TBD589830:TBE589831 TKZ589830:TLA589831 TUV589830:TUW589831 UER589830:UES589831 UON589830:UOO589831 UYJ589830:UYK589831 VIF589830:VIG589831 VSB589830:VSC589831 WBX589830:WBY589831 WLT589830:WLU589831 WVP589830:WVQ589831 H655366:I655367 JD655366:JE655367 SZ655366:TA655367 ACV655366:ACW655367 AMR655366:AMS655367 AWN655366:AWO655367 BGJ655366:BGK655367 BQF655366:BQG655367 CAB655366:CAC655367 CJX655366:CJY655367 CTT655366:CTU655367 DDP655366:DDQ655367 DNL655366:DNM655367 DXH655366:DXI655367 EHD655366:EHE655367 EQZ655366:ERA655367 FAV655366:FAW655367 FKR655366:FKS655367 FUN655366:FUO655367 GEJ655366:GEK655367 GOF655366:GOG655367 GYB655366:GYC655367 HHX655366:HHY655367 HRT655366:HRU655367 IBP655366:IBQ655367 ILL655366:ILM655367 IVH655366:IVI655367 JFD655366:JFE655367 JOZ655366:JPA655367 JYV655366:JYW655367 KIR655366:KIS655367 KSN655366:KSO655367 LCJ655366:LCK655367 LMF655366:LMG655367 LWB655366:LWC655367 MFX655366:MFY655367 MPT655366:MPU655367 MZP655366:MZQ655367 NJL655366:NJM655367 NTH655366:NTI655367 ODD655366:ODE655367 OMZ655366:ONA655367 OWV655366:OWW655367 PGR655366:PGS655367 PQN655366:PQO655367 QAJ655366:QAK655367 QKF655366:QKG655367 QUB655366:QUC655367 RDX655366:RDY655367 RNT655366:RNU655367 RXP655366:RXQ655367 SHL655366:SHM655367 SRH655366:SRI655367 TBD655366:TBE655367 TKZ655366:TLA655367 TUV655366:TUW655367 UER655366:UES655367 UON655366:UOO655367 UYJ655366:UYK655367 VIF655366:VIG655367 VSB655366:VSC655367 WBX655366:WBY655367 WLT655366:WLU655367 WVP655366:WVQ655367 H720902:I720903 JD720902:JE720903 SZ720902:TA720903 ACV720902:ACW720903 AMR720902:AMS720903 AWN720902:AWO720903 BGJ720902:BGK720903 BQF720902:BQG720903 CAB720902:CAC720903 CJX720902:CJY720903 CTT720902:CTU720903 DDP720902:DDQ720903 DNL720902:DNM720903 DXH720902:DXI720903 EHD720902:EHE720903 EQZ720902:ERA720903 FAV720902:FAW720903 FKR720902:FKS720903 FUN720902:FUO720903 GEJ720902:GEK720903 GOF720902:GOG720903 GYB720902:GYC720903 HHX720902:HHY720903 HRT720902:HRU720903 IBP720902:IBQ720903 ILL720902:ILM720903 IVH720902:IVI720903 JFD720902:JFE720903 JOZ720902:JPA720903 JYV720902:JYW720903 KIR720902:KIS720903 KSN720902:KSO720903 LCJ720902:LCK720903 LMF720902:LMG720903 LWB720902:LWC720903 MFX720902:MFY720903 MPT720902:MPU720903 MZP720902:MZQ720903 NJL720902:NJM720903 NTH720902:NTI720903 ODD720902:ODE720903 OMZ720902:ONA720903 OWV720902:OWW720903 PGR720902:PGS720903 PQN720902:PQO720903 QAJ720902:QAK720903 QKF720902:QKG720903 QUB720902:QUC720903 RDX720902:RDY720903 RNT720902:RNU720903 RXP720902:RXQ720903 SHL720902:SHM720903 SRH720902:SRI720903 TBD720902:TBE720903 TKZ720902:TLA720903 TUV720902:TUW720903 UER720902:UES720903 UON720902:UOO720903 UYJ720902:UYK720903 VIF720902:VIG720903 VSB720902:VSC720903 WBX720902:WBY720903 WLT720902:WLU720903 WVP720902:WVQ720903 H786438:I786439 JD786438:JE786439 SZ786438:TA786439 ACV786438:ACW786439 AMR786438:AMS786439 AWN786438:AWO786439 BGJ786438:BGK786439 BQF786438:BQG786439 CAB786438:CAC786439 CJX786438:CJY786439 CTT786438:CTU786439 DDP786438:DDQ786439 DNL786438:DNM786439 DXH786438:DXI786439 EHD786438:EHE786439 EQZ786438:ERA786439 FAV786438:FAW786439 FKR786438:FKS786439 FUN786438:FUO786439 GEJ786438:GEK786439 GOF786438:GOG786439 GYB786438:GYC786439 HHX786438:HHY786439 HRT786438:HRU786439 IBP786438:IBQ786439 ILL786438:ILM786439 IVH786438:IVI786439 JFD786438:JFE786439 JOZ786438:JPA786439 JYV786438:JYW786439 KIR786438:KIS786439 KSN786438:KSO786439 LCJ786438:LCK786439 LMF786438:LMG786439 LWB786438:LWC786439 MFX786438:MFY786439 MPT786438:MPU786439 MZP786438:MZQ786439 NJL786438:NJM786439 NTH786438:NTI786439 ODD786438:ODE786439 OMZ786438:ONA786439 OWV786438:OWW786439 PGR786438:PGS786439 PQN786438:PQO786439 QAJ786438:QAK786439 QKF786438:QKG786439 QUB786438:QUC786439 RDX786438:RDY786439 RNT786438:RNU786439 RXP786438:RXQ786439 SHL786438:SHM786439 SRH786438:SRI786439 TBD786438:TBE786439 TKZ786438:TLA786439 TUV786438:TUW786439 UER786438:UES786439 UON786438:UOO786439 UYJ786438:UYK786439 VIF786438:VIG786439 VSB786438:VSC786439 WBX786438:WBY786439 WLT786438:WLU786439 WVP786438:WVQ786439 H851974:I851975 JD851974:JE851975 SZ851974:TA851975 ACV851974:ACW851975 AMR851974:AMS851975 AWN851974:AWO851975 BGJ851974:BGK851975 BQF851974:BQG851975 CAB851974:CAC851975 CJX851974:CJY851975 CTT851974:CTU851975 DDP851974:DDQ851975 DNL851974:DNM851975 DXH851974:DXI851975 EHD851974:EHE851975 EQZ851974:ERA851975 FAV851974:FAW851975 FKR851974:FKS851975 FUN851974:FUO851975 GEJ851974:GEK851975 GOF851974:GOG851975 GYB851974:GYC851975 HHX851974:HHY851975 HRT851974:HRU851975 IBP851974:IBQ851975 ILL851974:ILM851975 IVH851974:IVI851975 JFD851974:JFE851975 JOZ851974:JPA851975 JYV851974:JYW851975 KIR851974:KIS851975 KSN851974:KSO851975 LCJ851974:LCK851975 LMF851974:LMG851975 LWB851974:LWC851975 MFX851974:MFY851975 MPT851974:MPU851975 MZP851974:MZQ851975 NJL851974:NJM851975 NTH851974:NTI851975 ODD851974:ODE851975 OMZ851974:ONA851975 OWV851974:OWW851975 PGR851974:PGS851975 PQN851974:PQO851975 QAJ851974:QAK851975 QKF851974:QKG851975 QUB851974:QUC851975 RDX851974:RDY851975 RNT851974:RNU851975 RXP851974:RXQ851975 SHL851974:SHM851975 SRH851974:SRI851975 TBD851974:TBE851975 TKZ851974:TLA851975 TUV851974:TUW851975 UER851974:UES851975 UON851974:UOO851975 UYJ851974:UYK851975 VIF851974:VIG851975 VSB851974:VSC851975 WBX851974:WBY851975 WLT851974:WLU851975 WVP851974:WVQ851975 H917510:I917511 JD917510:JE917511 SZ917510:TA917511 ACV917510:ACW917511 AMR917510:AMS917511 AWN917510:AWO917511 BGJ917510:BGK917511 BQF917510:BQG917511 CAB917510:CAC917511 CJX917510:CJY917511 CTT917510:CTU917511 DDP917510:DDQ917511 DNL917510:DNM917511 DXH917510:DXI917511 EHD917510:EHE917511 EQZ917510:ERA917511 FAV917510:FAW917511 FKR917510:FKS917511 FUN917510:FUO917511 GEJ917510:GEK917511 GOF917510:GOG917511 GYB917510:GYC917511 HHX917510:HHY917511 HRT917510:HRU917511 IBP917510:IBQ917511 ILL917510:ILM917511 IVH917510:IVI917511 JFD917510:JFE917511 JOZ917510:JPA917511 JYV917510:JYW917511 KIR917510:KIS917511 KSN917510:KSO917511 LCJ917510:LCK917511 LMF917510:LMG917511 LWB917510:LWC917511 MFX917510:MFY917511 MPT917510:MPU917511 MZP917510:MZQ917511 NJL917510:NJM917511 NTH917510:NTI917511 ODD917510:ODE917511 OMZ917510:ONA917511 OWV917510:OWW917511 PGR917510:PGS917511 PQN917510:PQO917511 QAJ917510:QAK917511 QKF917510:QKG917511 QUB917510:QUC917511 RDX917510:RDY917511 RNT917510:RNU917511 RXP917510:RXQ917511 SHL917510:SHM917511 SRH917510:SRI917511 TBD917510:TBE917511 TKZ917510:TLA917511 TUV917510:TUW917511 UER917510:UES917511 UON917510:UOO917511 UYJ917510:UYK917511 VIF917510:VIG917511 VSB917510:VSC917511 WBX917510:WBY917511 WLT917510:WLU917511 WVP917510:WVQ917511 H983046:I983047 JD983046:JE983047 SZ983046:TA983047 ACV983046:ACW983047 AMR983046:AMS983047 AWN983046:AWO983047 BGJ983046:BGK983047 BQF983046:BQG983047 CAB983046:CAC983047 CJX983046:CJY983047 CTT983046:CTU983047 DDP983046:DDQ983047 DNL983046:DNM983047 DXH983046:DXI983047 EHD983046:EHE983047 EQZ983046:ERA983047 FAV983046:FAW983047 FKR983046:FKS983047 FUN983046:FUO983047 GEJ983046:GEK983047 GOF983046:GOG983047 GYB983046:GYC983047 HHX983046:HHY983047 HRT983046:HRU983047 IBP983046:IBQ983047 ILL983046:ILM983047 IVH983046:IVI983047 JFD983046:JFE983047 JOZ983046:JPA983047 JYV983046:JYW983047 KIR983046:KIS983047 KSN983046:KSO983047 LCJ983046:LCK983047 LMF983046:LMG983047 LWB983046:LWC983047 MFX983046:MFY983047 MPT983046:MPU983047 MZP983046:MZQ983047 NJL983046:NJM983047 NTH983046:NTI983047 ODD983046:ODE983047 OMZ983046:ONA983047 OWV983046:OWW983047 PGR983046:PGS983047 PQN983046:PQO983047 QAJ983046:QAK983047 QKF983046:QKG983047 QUB983046:QUC983047 RDX983046:RDY983047 RNT983046:RNU983047 RXP983046:RXQ983047 SHL983046:SHM983047 SRH983046:SRI983047 TBD983046:TBE983047 TKZ983046:TLA983047 TUV983046:TUW983047 UER983046:UES983047 UON983046:UOO983047 UYJ983046:UYK983047 VIF983046:VIG983047 VSB983046:VSC983047 WBX983046:WBY983047 WLT983046:WLU983047 WVP983046:WVQ983047 H65525:I65526 JD65525:JE65526 SZ65525:TA65526 ACV65525:ACW65526 AMR65525:AMS65526 AWN65525:AWO65526 BGJ65525:BGK65526 BQF65525:BQG65526 CAB65525:CAC65526 CJX65525:CJY65526 CTT65525:CTU65526 DDP65525:DDQ65526 DNL65525:DNM65526 DXH65525:DXI65526 EHD65525:EHE65526 EQZ65525:ERA65526 FAV65525:FAW65526 FKR65525:FKS65526 FUN65525:FUO65526 GEJ65525:GEK65526 GOF65525:GOG65526 GYB65525:GYC65526 HHX65525:HHY65526 HRT65525:HRU65526 IBP65525:IBQ65526 ILL65525:ILM65526 IVH65525:IVI65526 JFD65525:JFE65526 JOZ65525:JPA65526 JYV65525:JYW65526 KIR65525:KIS65526 KSN65525:KSO65526 LCJ65525:LCK65526 LMF65525:LMG65526 LWB65525:LWC65526 MFX65525:MFY65526 MPT65525:MPU65526 MZP65525:MZQ65526 NJL65525:NJM65526 NTH65525:NTI65526 ODD65525:ODE65526 OMZ65525:ONA65526 OWV65525:OWW65526 PGR65525:PGS65526 PQN65525:PQO65526 QAJ65525:QAK65526 QKF65525:QKG65526 QUB65525:QUC65526 RDX65525:RDY65526 RNT65525:RNU65526 RXP65525:RXQ65526 SHL65525:SHM65526 SRH65525:SRI65526 TBD65525:TBE65526 TKZ65525:TLA65526 TUV65525:TUW65526 UER65525:UES65526 UON65525:UOO65526 UYJ65525:UYK65526 VIF65525:VIG65526 VSB65525:VSC65526 WBX65525:WBY65526 WLT65525:WLU65526 WVP65525:WVQ65526 H131061:I131062 JD131061:JE131062 SZ131061:TA131062 ACV131061:ACW131062 AMR131061:AMS131062 AWN131061:AWO131062 BGJ131061:BGK131062 BQF131061:BQG131062 CAB131061:CAC131062 CJX131061:CJY131062 CTT131061:CTU131062 DDP131061:DDQ131062 DNL131061:DNM131062 DXH131061:DXI131062 EHD131061:EHE131062 EQZ131061:ERA131062 FAV131061:FAW131062 FKR131061:FKS131062 FUN131061:FUO131062 GEJ131061:GEK131062 GOF131061:GOG131062 GYB131061:GYC131062 HHX131061:HHY131062 HRT131061:HRU131062 IBP131061:IBQ131062 ILL131061:ILM131062 IVH131061:IVI131062 JFD131061:JFE131062 JOZ131061:JPA131062 JYV131061:JYW131062 KIR131061:KIS131062 KSN131061:KSO131062 LCJ131061:LCK131062 LMF131061:LMG131062 LWB131061:LWC131062 MFX131061:MFY131062 MPT131061:MPU131062 MZP131061:MZQ131062 NJL131061:NJM131062 NTH131061:NTI131062 ODD131061:ODE131062 OMZ131061:ONA131062 OWV131061:OWW131062 PGR131061:PGS131062 PQN131061:PQO131062 QAJ131061:QAK131062 QKF131061:QKG131062 QUB131061:QUC131062 RDX131061:RDY131062 RNT131061:RNU131062 RXP131061:RXQ131062 SHL131061:SHM131062 SRH131061:SRI131062 TBD131061:TBE131062 TKZ131061:TLA131062 TUV131061:TUW131062 UER131061:UES131062 UON131061:UOO131062 UYJ131061:UYK131062 VIF131061:VIG131062 VSB131061:VSC131062 WBX131061:WBY131062 WLT131061:WLU131062 WVP131061:WVQ131062 H196597:I196598 JD196597:JE196598 SZ196597:TA196598 ACV196597:ACW196598 AMR196597:AMS196598 AWN196597:AWO196598 BGJ196597:BGK196598 BQF196597:BQG196598 CAB196597:CAC196598 CJX196597:CJY196598 CTT196597:CTU196598 DDP196597:DDQ196598 DNL196597:DNM196598 DXH196597:DXI196598 EHD196597:EHE196598 EQZ196597:ERA196598 FAV196597:FAW196598 FKR196597:FKS196598 FUN196597:FUO196598 GEJ196597:GEK196598 GOF196597:GOG196598 GYB196597:GYC196598 HHX196597:HHY196598 HRT196597:HRU196598 IBP196597:IBQ196598 ILL196597:ILM196598 IVH196597:IVI196598 JFD196597:JFE196598 JOZ196597:JPA196598 JYV196597:JYW196598 KIR196597:KIS196598 KSN196597:KSO196598 LCJ196597:LCK196598 LMF196597:LMG196598 LWB196597:LWC196598 MFX196597:MFY196598 MPT196597:MPU196598 MZP196597:MZQ196598 NJL196597:NJM196598 NTH196597:NTI196598 ODD196597:ODE196598 OMZ196597:ONA196598 OWV196597:OWW196598 PGR196597:PGS196598 PQN196597:PQO196598 QAJ196597:QAK196598 QKF196597:QKG196598 QUB196597:QUC196598 RDX196597:RDY196598 RNT196597:RNU196598 RXP196597:RXQ196598 SHL196597:SHM196598 SRH196597:SRI196598 TBD196597:TBE196598 TKZ196597:TLA196598 TUV196597:TUW196598 UER196597:UES196598 UON196597:UOO196598 UYJ196597:UYK196598 VIF196597:VIG196598 VSB196597:VSC196598 WBX196597:WBY196598 WLT196597:WLU196598 WVP196597:WVQ196598 H262133:I262134 JD262133:JE262134 SZ262133:TA262134 ACV262133:ACW262134 AMR262133:AMS262134 AWN262133:AWO262134 BGJ262133:BGK262134 BQF262133:BQG262134 CAB262133:CAC262134 CJX262133:CJY262134 CTT262133:CTU262134 DDP262133:DDQ262134 DNL262133:DNM262134 DXH262133:DXI262134 EHD262133:EHE262134 EQZ262133:ERA262134 FAV262133:FAW262134 FKR262133:FKS262134 FUN262133:FUO262134 GEJ262133:GEK262134 GOF262133:GOG262134 GYB262133:GYC262134 HHX262133:HHY262134 HRT262133:HRU262134 IBP262133:IBQ262134 ILL262133:ILM262134 IVH262133:IVI262134 JFD262133:JFE262134 JOZ262133:JPA262134 JYV262133:JYW262134 KIR262133:KIS262134 KSN262133:KSO262134 LCJ262133:LCK262134 LMF262133:LMG262134 LWB262133:LWC262134 MFX262133:MFY262134 MPT262133:MPU262134 MZP262133:MZQ262134 NJL262133:NJM262134 NTH262133:NTI262134 ODD262133:ODE262134 OMZ262133:ONA262134 OWV262133:OWW262134 PGR262133:PGS262134 PQN262133:PQO262134 QAJ262133:QAK262134 QKF262133:QKG262134 QUB262133:QUC262134 RDX262133:RDY262134 RNT262133:RNU262134 RXP262133:RXQ262134 SHL262133:SHM262134 SRH262133:SRI262134 TBD262133:TBE262134 TKZ262133:TLA262134 TUV262133:TUW262134 UER262133:UES262134 UON262133:UOO262134 UYJ262133:UYK262134 VIF262133:VIG262134 VSB262133:VSC262134 WBX262133:WBY262134 WLT262133:WLU262134 WVP262133:WVQ262134 H327669:I327670 JD327669:JE327670 SZ327669:TA327670 ACV327669:ACW327670 AMR327669:AMS327670 AWN327669:AWO327670 BGJ327669:BGK327670 BQF327669:BQG327670 CAB327669:CAC327670 CJX327669:CJY327670 CTT327669:CTU327670 DDP327669:DDQ327670 DNL327669:DNM327670 DXH327669:DXI327670 EHD327669:EHE327670 EQZ327669:ERA327670 FAV327669:FAW327670 FKR327669:FKS327670 FUN327669:FUO327670 GEJ327669:GEK327670 GOF327669:GOG327670 GYB327669:GYC327670 HHX327669:HHY327670 HRT327669:HRU327670 IBP327669:IBQ327670 ILL327669:ILM327670 IVH327669:IVI327670 JFD327669:JFE327670 JOZ327669:JPA327670 JYV327669:JYW327670 KIR327669:KIS327670 KSN327669:KSO327670 LCJ327669:LCK327670 LMF327669:LMG327670 LWB327669:LWC327670 MFX327669:MFY327670 MPT327669:MPU327670 MZP327669:MZQ327670 NJL327669:NJM327670 NTH327669:NTI327670 ODD327669:ODE327670 OMZ327669:ONA327670 OWV327669:OWW327670 PGR327669:PGS327670 PQN327669:PQO327670 QAJ327669:QAK327670 QKF327669:QKG327670 QUB327669:QUC327670 RDX327669:RDY327670 RNT327669:RNU327670 RXP327669:RXQ327670 SHL327669:SHM327670 SRH327669:SRI327670 TBD327669:TBE327670 TKZ327669:TLA327670 TUV327669:TUW327670 UER327669:UES327670 UON327669:UOO327670 UYJ327669:UYK327670 VIF327669:VIG327670 VSB327669:VSC327670 WBX327669:WBY327670 WLT327669:WLU327670 WVP327669:WVQ327670 H393205:I393206 JD393205:JE393206 SZ393205:TA393206 ACV393205:ACW393206 AMR393205:AMS393206 AWN393205:AWO393206 BGJ393205:BGK393206 BQF393205:BQG393206 CAB393205:CAC393206 CJX393205:CJY393206 CTT393205:CTU393206 DDP393205:DDQ393206 DNL393205:DNM393206 DXH393205:DXI393206 EHD393205:EHE393206 EQZ393205:ERA393206 FAV393205:FAW393206 FKR393205:FKS393206 FUN393205:FUO393206 GEJ393205:GEK393206 GOF393205:GOG393206 GYB393205:GYC393206 HHX393205:HHY393206 HRT393205:HRU393206 IBP393205:IBQ393206 ILL393205:ILM393206 IVH393205:IVI393206 JFD393205:JFE393206 JOZ393205:JPA393206 JYV393205:JYW393206 KIR393205:KIS393206 KSN393205:KSO393206 LCJ393205:LCK393206 LMF393205:LMG393206 LWB393205:LWC393206 MFX393205:MFY393206 MPT393205:MPU393206 MZP393205:MZQ393206 NJL393205:NJM393206 NTH393205:NTI393206 ODD393205:ODE393206 OMZ393205:ONA393206 OWV393205:OWW393206 PGR393205:PGS393206 PQN393205:PQO393206 QAJ393205:QAK393206 QKF393205:QKG393206 QUB393205:QUC393206 RDX393205:RDY393206 RNT393205:RNU393206 RXP393205:RXQ393206 SHL393205:SHM393206 SRH393205:SRI393206 TBD393205:TBE393206 TKZ393205:TLA393206 TUV393205:TUW393206 UER393205:UES393206 UON393205:UOO393206 UYJ393205:UYK393206 VIF393205:VIG393206 VSB393205:VSC393206 WBX393205:WBY393206 WLT393205:WLU393206 WVP393205:WVQ393206 H458741:I458742 JD458741:JE458742 SZ458741:TA458742 ACV458741:ACW458742 AMR458741:AMS458742 AWN458741:AWO458742 BGJ458741:BGK458742 BQF458741:BQG458742 CAB458741:CAC458742 CJX458741:CJY458742 CTT458741:CTU458742 DDP458741:DDQ458742 DNL458741:DNM458742 DXH458741:DXI458742 EHD458741:EHE458742 EQZ458741:ERA458742 FAV458741:FAW458742 FKR458741:FKS458742 FUN458741:FUO458742 GEJ458741:GEK458742 GOF458741:GOG458742 GYB458741:GYC458742 HHX458741:HHY458742 HRT458741:HRU458742 IBP458741:IBQ458742 ILL458741:ILM458742 IVH458741:IVI458742 JFD458741:JFE458742 JOZ458741:JPA458742 JYV458741:JYW458742 KIR458741:KIS458742 KSN458741:KSO458742 LCJ458741:LCK458742 LMF458741:LMG458742 LWB458741:LWC458742 MFX458741:MFY458742 MPT458741:MPU458742 MZP458741:MZQ458742 NJL458741:NJM458742 NTH458741:NTI458742 ODD458741:ODE458742 OMZ458741:ONA458742 OWV458741:OWW458742 PGR458741:PGS458742 PQN458741:PQO458742 QAJ458741:QAK458742 QKF458741:QKG458742 QUB458741:QUC458742 RDX458741:RDY458742 RNT458741:RNU458742 RXP458741:RXQ458742 SHL458741:SHM458742 SRH458741:SRI458742 TBD458741:TBE458742 TKZ458741:TLA458742 TUV458741:TUW458742 UER458741:UES458742 UON458741:UOO458742 UYJ458741:UYK458742 VIF458741:VIG458742 VSB458741:VSC458742 WBX458741:WBY458742 WLT458741:WLU458742 WVP458741:WVQ458742 H524277:I524278 JD524277:JE524278 SZ524277:TA524278 ACV524277:ACW524278 AMR524277:AMS524278 AWN524277:AWO524278 BGJ524277:BGK524278 BQF524277:BQG524278 CAB524277:CAC524278 CJX524277:CJY524278 CTT524277:CTU524278 DDP524277:DDQ524278 DNL524277:DNM524278 DXH524277:DXI524278 EHD524277:EHE524278 EQZ524277:ERA524278 FAV524277:FAW524278 FKR524277:FKS524278 FUN524277:FUO524278 GEJ524277:GEK524278 GOF524277:GOG524278 GYB524277:GYC524278 HHX524277:HHY524278 HRT524277:HRU524278 IBP524277:IBQ524278 ILL524277:ILM524278 IVH524277:IVI524278 JFD524277:JFE524278 JOZ524277:JPA524278 JYV524277:JYW524278 KIR524277:KIS524278 KSN524277:KSO524278 LCJ524277:LCK524278 LMF524277:LMG524278 LWB524277:LWC524278 MFX524277:MFY524278 MPT524277:MPU524278 MZP524277:MZQ524278 NJL524277:NJM524278 NTH524277:NTI524278 ODD524277:ODE524278 OMZ524277:ONA524278 OWV524277:OWW524278 PGR524277:PGS524278 PQN524277:PQO524278 QAJ524277:QAK524278 QKF524277:QKG524278 QUB524277:QUC524278 RDX524277:RDY524278 RNT524277:RNU524278 RXP524277:RXQ524278 SHL524277:SHM524278 SRH524277:SRI524278 TBD524277:TBE524278 TKZ524277:TLA524278 TUV524277:TUW524278 UER524277:UES524278 UON524277:UOO524278 UYJ524277:UYK524278 VIF524277:VIG524278 VSB524277:VSC524278 WBX524277:WBY524278 WLT524277:WLU524278 WVP524277:WVQ524278 H589813:I589814 JD589813:JE589814 SZ589813:TA589814 ACV589813:ACW589814 AMR589813:AMS589814 AWN589813:AWO589814 BGJ589813:BGK589814 BQF589813:BQG589814 CAB589813:CAC589814 CJX589813:CJY589814 CTT589813:CTU589814 DDP589813:DDQ589814 DNL589813:DNM589814 DXH589813:DXI589814 EHD589813:EHE589814 EQZ589813:ERA589814 FAV589813:FAW589814 FKR589813:FKS589814 FUN589813:FUO589814 GEJ589813:GEK589814 GOF589813:GOG589814 GYB589813:GYC589814 HHX589813:HHY589814 HRT589813:HRU589814 IBP589813:IBQ589814 ILL589813:ILM589814 IVH589813:IVI589814 JFD589813:JFE589814 JOZ589813:JPA589814 JYV589813:JYW589814 KIR589813:KIS589814 KSN589813:KSO589814 LCJ589813:LCK589814 LMF589813:LMG589814 LWB589813:LWC589814 MFX589813:MFY589814 MPT589813:MPU589814 MZP589813:MZQ589814 NJL589813:NJM589814 NTH589813:NTI589814 ODD589813:ODE589814 OMZ589813:ONA589814 OWV589813:OWW589814 PGR589813:PGS589814 PQN589813:PQO589814 QAJ589813:QAK589814 QKF589813:QKG589814 QUB589813:QUC589814 RDX589813:RDY589814 RNT589813:RNU589814 RXP589813:RXQ589814 SHL589813:SHM589814 SRH589813:SRI589814 TBD589813:TBE589814 TKZ589813:TLA589814 TUV589813:TUW589814 UER589813:UES589814 UON589813:UOO589814 UYJ589813:UYK589814 VIF589813:VIG589814 VSB589813:VSC589814 WBX589813:WBY589814 WLT589813:WLU589814 WVP589813:WVQ589814 H655349:I655350 JD655349:JE655350 SZ655349:TA655350 ACV655349:ACW655350 AMR655349:AMS655350 AWN655349:AWO655350 BGJ655349:BGK655350 BQF655349:BQG655350 CAB655349:CAC655350 CJX655349:CJY655350 CTT655349:CTU655350 DDP655349:DDQ655350 DNL655349:DNM655350 DXH655349:DXI655350 EHD655349:EHE655350 EQZ655349:ERA655350 FAV655349:FAW655350 FKR655349:FKS655350 FUN655349:FUO655350 GEJ655349:GEK655350 GOF655349:GOG655350 GYB655349:GYC655350 HHX655349:HHY655350 HRT655349:HRU655350 IBP655349:IBQ655350 ILL655349:ILM655350 IVH655349:IVI655350 JFD655349:JFE655350 JOZ655349:JPA655350 JYV655349:JYW655350 KIR655349:KIS655350 KSN655349:KSO655350 LCJ655349:LCK655350 LMF655349:LMG655350 LWB655349:LWC655350 MFX655349:MFY655350 MPT655349:MPU655350 MZP655349:MZQ655350 NJL655349:NJM655350 NTH655349:NTI655350 ODD655349:ODE655350 OMZ655349:ONA655350 OWV655349:OWW655350 PGR655349:PGS655350 PQN655349:PQO655350 QAJ655349:QAK655350 QKF655349:QKG655350 QUB655349:QUC655350 RDX655349:RDY655350 RNT655349:RNU655350 RXP655349:RXQ655350 SHL655349:SHM655350 SRH655349:SRI655350 TBD655349:TBE655350 TKZ655349:TLA655350 TUV655349:TUW655350 UER655349:UES655350 UON655349:UOO655350 UYJ655349:UYK655350 VIF655349:VIG655350 VSB655349:VSC655350 WBX655349:WBY655350 WLT655349:WLU655350 WVP655349:WVQ655350 H720885:I720886 JD720885:JE720886 SZ720885:TA720886 ACV720885:ACW720886 AMR720885:AMS720886 AWN720885:AWO720886 BGJ720885:BGK720886 BQF720885:BQG720886 CAB720885:CAC720886 CJX720885:CJY720886 CTT720885:CTU720886 DDP720885:DDQ720886 DNL720885:DNM720886 DXH720885:DXI720886 EHD720885:EHE720886 EQZ720885:ERA720886 FAV720885:FAW720886 FKR720885:FKS720886 FUN720885:FUO720886 GEJ720885:GEK720886 GOF720885:GOG720886 GYB720885:GYC720886 HHX720885:HHY720886 HRT720885:HRU720886 IBP720885:IBQ720886 ILL720885:ILM720886 IVH720885:IVI720886 JFD720885:JFE720886 JOZ720885:JPA720886 JYV720885:JYW720886 KIR720885:KIS720886 KSN720885:KSO720886 LCJ720885:LCK720886 LMF720885:LMG720886 LWB720885:LWC720886 MFX720885:MFY720886 MPT720885:MPU720886 MZP720885:MZQ720886 NJL720885:NJM720886 NTH720885:NTI720886 ODD720885:ODE720886 OMZ720885:ONA720886 OWV720885:OWW720886 PGR720885:PGS720886 PQN720885:PQO720886 QAJ720885:QAK720886 QKF720885:QKG720886 QUB720885:QUC720886 RDX720885:RDY720886 RNT720885:RNU720886 RXP720885:RXQ720886 SHL720885:SHM720886 SRH720885:SRI720886 TBD720885:TBE720886 TKZ720885:TLA720886 TUV720885:TUW720886 UER720885:UES720886 UON720885:UOO720886 UYJ720885:UYK720886 VIF720885:VIG720886 VSB720885:VSC720886 WBX720885:WBY720886 WLT720885:WLU720886 WVP720885:WVQ720886 H786421:I786422 JD786421:JE786422 SZ786421:TA786422 ACV786421:ACW786422 AMR786421:AMS786422 AWN786421:AWO786422 BGJ786421:BGK786422 BQF786421:BQG786422 CAB786421:CAC786422 CJX786421:CJY786422 CTT786421:CTU786422 DDP786421:DDQ786422 DNL786421:DNM786422 DXH786421:DXI786422 EHD786421:EHE786422 EQZ786421:ERA786422 FAV786421:FAW786422 FKR786421:FKS786422 FUN786421:FUO786422 GEJ786421:GEK786422 GOF786421:GOG786422 GYB786421:GYC786422 HHX786421:HHY786422 HRT786421:HRU786422 IBP786421:IBQ786422 ILL786421:ILM786422 IVH786421:IVI786422 JFD786421:JFE786422 JOZ786421:JPA786422 JYV786421:JYW786422 KIR786421:KIS786422 KSN786421:KSO786422 LCJ786421:LCK786422 LMF786421:LMG786422 LWB786421:LWC786422 MFX786421:MFY786422 MPT786421:MPU786422 MZP786421:MZQ786422 NJL786421:NJM786422 NTH786421:NTI786422 ODD786421:ODE786422 OMZ786421:ONA786422 OWV786421:OWW786422 PGR786421:PGS786422 PQN786421:PQO786422 QAJ786421:QAK786422 QKF786421:QKG786422 QUB786421:QUC786422 RDX786421:RDY786422 RNT786421:RNU786422 RXP786421:RXQ786422 SHL786421:SHM786422 SRH786421:SRI786422 TBD786421:TBE786422 TKZ786421:TLA786422 TUV786421:TUW786422 UER786421:UES786422 UON786421:UOO786422 UYJ786421:UYK786422 VIF786421:VIG786422 VSB786421:VSC786422 WBX786421:WBY786422 WLT786421:WLU786422 WVP786421:WVQ786422 H851957:I851958 JD851957:JE851958 SZ851957:TA851958 ACV851957:ACW851958 AMR851957:AMS851958 AWN851957:AWO851958 BGJ851957:BGK851958 BQF851957:BQG851958 CAB851957:CAC851958 CJX851957:CJY851958 CTT851957:CTU851958 DDP851957:DDQ851958 DNL851957:DNM851958 DXH851957:DXI851958 EHD851957:EHE851958 EQZ851957:ERA851958 FAV851957:FAW851958 FKR851957:FKS851958 FUN851957:FUO851958 GEJ851957:GEK851958 GOF851957:GOG851958 GYB851957:GYC851958 HHX851957:HHY851958 HRT851957:HRU851958 IBP851957:IBQ851958 ILL851957:ILM851958 IVH851957:IVI851958 JFD851957:JFE851958 JOZ851957:JPA851958 JYV851957:JYW851958 KIR851957:KIS851958 KSN851957:KSO851958 LCJ851957:LCK851958 LMF851957:LMG851958 LWB851957:LWC851958 MFX851957:MFY851958 MPT851957:MPU851958 MZP851957:MZQ851958 NJL851957:NJM851958 NTH851957:NTI851958 ODD851957:ODE851958 OMZ851957:ONA851958 OWV851957:OWW851958 PGR851957:PGS851958 PQN851957:PQO851958 QAJ851957:QAK851958 QKF851957:QKG851958 QUB851957:QUC851958 RDX851957:RDY851958 RNT851957:RNU851958 RXP851957:RXQ851958 SHL851957:SHM851958 SRH851957:SRI851958 TBD851957:TBE851958 TKZ851957:TLA851958 TUV851957:TUW851958 UER851957:UES851958 UON851957:UOO851958 UYJ851957:UYK851958 VIF851957:VIG851958 VSB851957:VSC851958 WBX851957:WBY851958 WLT851957:WLU851958 WVP851957:WVQ851958 H917493:I917494 JD917493:JE917494 SZ917493:TA917494 ACV917493:ACW917494 AMR917493:AMS917494 AWN917493:AWO917494 BGJ917493:BGK917494 BQF917493:BQG917494 CAB917493:CAC917494 CJX917493:CJY917494 CTT917493:CTU917494 DDP917493:DDQ917494 DNL917493:DNM917494 DXH917493:DXI917494 EHD917493:EHE917494 EQZ917493:ERA917494 FAV917493:FAW917494 FKR917493:FKS917494 FUN917493:FUO917494 GEJ917493:GEK917494 GOF917493:GOG917494 GYB917493:GYC917494 HHX917493:HHY917494 HRT917493:HRU917494 IBP917493:IBQ917494 ILL917493:ILM917494 IVH917493:IVI917494 JFD917493:JFE917494 JOZ917493:JPA917494 JYV917493:JYW917494 KIR917493:KIS917494 KSN917493:KSO917494 LCJ917493:LCK917494 LMF917493:LMG917494 LWB917493:LWC917494 MFX917493:MFY917494 MPT917493:MPU917494 MZP917493:MZQ917494 NJL917493:NJM917494 NTH917493:NTI917494 ODD917493:ODE917494 OMZ917493:ONA917494 OWV917493:OWW917494 PGR917493:PGS917494 PQN917493:PQO917494 QAJ917493:QAK917494 QKF917493:QKG917494 QUB917493:QUC917494 RDX917493:RDY917494 RNT917493:RNU917494 RXP917493:RXQ917494 SHL917493:SHM917494 SRH917493:SRI917494 TBD917493:TBE917494 TKZ917493:TLA917494 TUV917493:TUW917494 UER917493:UES917494 UON917493:UOO917494 UYJ917493:UYK917494 VIF917493:VIG917494 VSB917493:VSC917494 WBX917493:WBY917494 WLT917493:WLU917494 WVP917493:WVQ917494 H983029:I983030 JD983029:JE983030 SZ983029:TA983030 ACV983029:ACW983030 AMR983029:AMS983030 AWN983029:AWO983030 BGJ983029:BGK983030 BQF983029:BQG983030 CAB983029:CAC983030 CJX983029:CJY983030 CTT983029:CTU983030 DDP983029:DDQ983030 DNL983029:DNM983030 DXH983029:DXI983030 EHD983029:EHE983030 EQZ983029:ERA983030 FAV983029:FAW983030 FKR983029:FKS983030 FUN983029:FUO983030 GEJ983029:GEK983030 GOF983029:GOG983030 GYB983029:GYC983030 HHX983029:HHY983030 HRT983029:HRU983030 IBP983029:IBQ983030 ILL983029:ILM983030 IVH983029:IVI983030 JFD983029:JFE983030 JOZ983029:JPA983030 JYV983029:JYW983030 KIR983029:KIS983030 KSN983029:KSO983030 LCJ983029:LCK983030 LMF983029:LMG983030 LWB983029:LWC983030 MFX983029:MFY983030 MPT983029:MPU983030 MZP983029:MZQ983030 NJL983029:NJM983030 NTH983029:NTI983030 ODD983029:ODE983030 OMZ983029:ONA983030 OWV983029:OWW983030 PGR983029:PGS983030 PQN983029:PQO983030 QAJ983029:QAK983030 QKF983029:QKG983030 QUB983029:QUC983030 RDX983029:RDY983030 RNT983029:RNU983030 RXP983029:RXQ983030 SHL983029:SHM983030 SRH983029:SRI983030 TBD983029:TBE983030 TKZ983029:TLA983030 TUV983029:TUW983030 UER983029:UES983030 UON983029:UOO983030 UYJ983029:UYK983030 VIF983029:VIG983030 VSB983029:VSC983030 WBX983029:WBY983030 WLT983029:WLU983030 WVP983029:WVQ983030 H65519:I65519 JD65519:JE65519 SZ65519:TA65519 ACV65519:ACW65519 AMR65519:AMS65519 AWN65519:AWO65519 BGJ65519:BGK65519 BQF65519:BQG65519 CAB65519:CAC65519 CJX65519:CJY65519 CTT65519:CTU65519 DDP65519:DDQ65519 DNL65519:DNM65519 DXH65519:DXI65519 EHD65519:EHE65519 EQZ65519:ERA65519 FAV65519:FAW65519 FKR65519:FKS65519 FUN65519:FUO65519 GEJ65519:GEK65519 GOF65519:GOG65519 GYB65519:GYC65519 HHX65519:HHY65519 HRT65519:HRU65519 IBP65519:IBQ65519 ILL65519:ILM65519 IVH65519:IVI65519 JFD65519:JFE65519 JOZ65519:JPA65519 JYV65519:JYW65519 KIR65519:KIS65519 KSN65519:KSO65519 LCJ65519:LCK65519 LMF65519:LMG65519 LWB65519:LWC65519 MFX65519:MFY65519 MPT65519:MPU65519 MZP65519:MZQ65519 NJL65519:NJM65519 NTH65519:NTI65519 ODD65519:ODE65519 OMZ65519:ONA65519 OWV65519:OWW65519 PGR65519:PGS65519 PQN65519:PQO65519 QAJ65519:QAK65519 QKF65519:QKG65519 QUB65519:QUC65519 RDX65519:RDY65519 RNT65519:RNU65519 RXP65519:RXQ65519 SHL65519:SHM65519 SRH65519:SRI65519 TBD65519:TBE65519 TKZ65519:TLA65519 TUV65519:TUW65519 UER65519:UES65519 UON65519:UOO65519 UYJ65519:UYK65519 VIF65519:VIG65519 VSB65519:VSC65519 WBX65519:WBY65519 WLT65519:WLU65519 WVP65519:WVQ65519 H131055:I131055 JD131055:JE131055 SZ131055:TA131055 ACV131055:ACW131055 AMR131055:AMS131055 AWN131055:AWO131055 BGJ131055:BGK131055 BQF131055:BQG131055 CAB131055:CAC131055 CJX131055:CJY131055 CTT131055:CTU131055 DDP131055:DDQ131055 DNL131055:DNM131055 DXH131055:DXI131055 EHD131055:EHE131055 EQZ131055:ERA131055 FAV131055:FAW131055 FKR131055:FKS131055 FUN131055:FUO131055 GEJ131055:GEK131055 GOF131055:GOG131055 GYB131055:GYC131055 HHX131055:HHY131055 HRT131055:HRU131055 IBP131055:IBQ131055 ILL131055:ILM131055 IVH131055:IVI131055 JFD131055:JFE131055 JOZ131055:JPA131055 JYV131055:JYW131055 KIR131055:KIS131055 KSN131055:KSO131055 LCJ131055:LCK131055 LMF131055:LMG131055 LWB131055:LWC131055 MFX131055:MFY131055 MPT131055:MPU131055 MZP131055:MZQ131055 NJL131055:NJM131055 NTH131055:NTI131055 ODD131055:ODE131055 OMZ131055:ONA131055 OWV131055:OWW131055 PGR131055:PGS131055 PQN131055:PQO131055 QAJ131055:QAK131055 QKF131055:QKG131055 QUB131055:QUC131055 RDX131055:RDY131055 RNT131055:RNU131055 RXP131055:RXQ131055 SHL131055:SHM131055 SRH131055:SRI131055 TBD131055:TBE131055 TKZ131055:TLA131055 TUV131055:TUW131055 UER131055:UES131055 UON131055:UOO131055 UYJ131055:UYK131055 VIF131055:VIG131055 VSB131055:VSC131055 WBX131055:WBY131055 WLT131055:WLU131055 WVP131055:WVQ131055 H196591:I196591 JD196591:JE196591 SZ196591:TA196591 ACV196591:ACW196591 AMR196591:AMS196591 AWN196591:AWO196591 BGJ196591:BGK196591 BQF196591:BQG196591 CAB196591:CAC196591 CJX196591:CJY196591 CTT196591:CTU196591 DDP196591:DDQ196591 DNL196591:DNM196591 DXH196591:DXI196591 EHD196591:EHE196591 EQZ196591:ERA196591 FAV196591:FAW196591 FKR196591:FKS196591 FUN196591:FUO196591 GEJ196591:GEK196591 GOF196591:GOG196591 GYB196591:GYC196591 HHX196591:HHY196591 HRT196591:HRU196591 IBP196591:IBQ196591 ILL196591:ILM196591 IVH196591:IVI196591 JFD196591:JFE196591 JOZ196591:JPA196591 JYV196591:JYW196591 KIR196591:KIS196591 KSN196591:KSO196591 LCJ196591:LCK196591 LMF196591:LMG196591 LWB196591:LWC196591 MFX196591:MFY196591 MPT196591:MPU196591 MZP196591:MZQ196591 NJL196591:NJM196591 NTH196591:NTI196591 ODD196591:ODE196591 OMZ196591:ONA196591 OWV196591:OWW196591 PGR196591:PGS196591 PQN196591:PQO196591 QAJ196591:QAK196591 QKF196591:QKG196591 QUB196591:QUC196591 RDX196591:RDY196591 RNT196591:RNU196591 RXP196591:RXQ196591 SHL196591:SHM196591 SRH196591:SRI196591 TBD196591:TBE196591 TKZ196591:TLA196591 TUV196591:TUW196591 UER196591:UES196591 UON196591:UOO196591 UYJ196591:UYK196591 VIF196591:VIG196591 VSB196591:VSC196591 WBX196591:WBY196591 WLT196591:WLU196591 WVP196591:WVQ196591 H262127:I262127 JD262127:JE262127 SZ262127:TA262127 ACV262127:ACW262127 AMR262127:AMS262127 AWN262127:AWO262127 BGJ262127:BGK262127 BQF262127:BQG262127 CAB262127:CAC262127 CJX262127:CJY262127 CTT262127:CTU262127 DDP262127:DDQ262127 DNL262127:DNM262127 DXH262127:DXI262127 EHD262127:EHE262127 EQZ262127:ERA262127 FAV262127:FAW262127 FKR262127:FKS262127 FUN262127:FUO262127 GEJ262127:GEK262127 GOF262127:GOG262127 GYB262127:GYC262127 HHX262127:HHY262127 HRT262127:HRU262127 IBP262127:IBQ262127 ILL262127:ILM262127 IVH262127:IVI262127 JFD262127:JFE262127 JOZ262127:JPA262127 JYV262127:JYW262127 KIR262127:KIS262127 KSN262127:KSO262127 LCJ262127:LCK262127 LMF262127:LMG262127 LWB262127:LWC262127 MFX262127:MFY262127 MPT262127:MPU262127 MZP262127:MZQ262127 NJL262127:NJM262127 NTH262127:NTI262127 ODD262127:ODE262127 OMZ262127:ONA262127 OWV262127:OWW262127 PGR262127:PGS262127 PQN262127:PQO262127 QAJ262127:QAK262127 QKF262127:QKG262127 QUB262127:QUC262127 RDX262127:RDY262127 RNT262127:RNU262127 RXP262127:RXQ262127 SHL262127:SHM262127 SRH262127:SRI262127 TBD262127:TBE262127 TKZ262127:TLA262127 TUV262127:TUW262127 UER262127:UES262127 UON262127:UOO262127 UYJ262127:UYK262127 VIF262127:VIG262127 VSB262127:VSC262127 WBX262127:WBY262127 WLT262127:WLU262127 WVP262127:WVQ262127 H327663:I327663 JD327663:JE327663 SZ327663:TA327663 ACV327663:ACW327663 AMR327663:AMS327663 AWN327663:AWO327663 BGJ327663:BGK327663 BQF327663:BQG327663 CAB327663:CAC327663 CJX327663:CJY327663 CTT327663:CTU327663 DDP327663:DDQ327663 DNL327663:DNM327663 DXH327663:DXI327663 EHD327663:EHE327663 EQZ327663:ERA327663 FAV327663:FAW327663 FKR327663:FKS327663 FUN327663:FUO327663 GEJ327663:GEK327663 GOF327663:GOG327663 GYB327663:GYC327663 HHX327663:HHY327663 HRT327663:HRU327663 IBP327663:IBQ327663 ILL327663:ILM327663 IVH327663:IVI327663 JFD327663:JFE327663 JOZ327663:JPA327663 JYV327663:JYW327663 KIR327663:KIS327663 KSN327663:KSO327663 LCJ327663:LCK327663 LMF327663:LMG327663 LWB327663:LWC327663 MFX327663:MFY327663 MPT327663:MPU327663 MZP327663:MZQ327663 NJL327663:NJM327663 NTH327663:NTI327663 ODD327663:ODE327663 OMZ327663:ONA327663 OWV327663:OWW327663 PGR327663:PGS327663 PQN327663:PQO327663 QAJ327663:QAK327663 QKF327663:QKG327663 QUB327663:QUC327663 RDX327663:RDY327663 RNT327663:RNU327663 RXP327663:RXQ327663 SHL327663:SHM327663 SRH327663:SRI327663 TBD327663:TBE327663 TKZ327663:TLA327663 TUV327663:TUW327663 UER327663:UES327663 UON327663:UOO327663 UYJ327663:UYK327663 VIF327663:VIG327663 VSB327663:VSC327663 WBX327663:WBY327663 WLT327663:WLU327663 WVP327663:WVQ327663 H393199:I393199 JD393199:JE393199 SZ393199:TA393199 ACV393199:ACW393199 AMR393199:AMS393199 AWN393199:AWO393199 BGJ393199:BGK393199 BQF393199:BQG393199 CAB393199:CAC393199 CJX393199:CJY393199 CTT393199:CTU393199 DDP393199:DDQ393199 DNL393199:DNM393199 DXH393199:DXI393199 EHD393199:EHE393199 EQZ393199:ERA393199 FAV393199:FAW393199 FKR393199:FKS393199 FUN393199:FUO393199 GEJ393199:GEK393199 GOF393199:GOG393199 GYB393199:GYC393199 HHX393199:HHY393199 HRT393199:HRU393199 IBP393199:IBQ393199 ILL393199:ILM393199 IVH393199:IVI393199 JFD393199:JFE393199 JOZ393199:JPA393199 JYV393199:JYW393199 KIR393199:KIS393199 KSN393199:KSO393199 LCJ393199:LCK393199 LMF393199:LMG393199 LWB393199:LWC393199 MFX393199:MFY393199 MPT393199:MPU393199 MZP393199:MZQ393199 NJL393199:NJM393199 NTH393199:NTI393199 ODD393199:ODE393199 OMZ393199:ONA393199 OWV393199:OWW393199 PGR393199:PGS393199 PQN393199:PQO393199 QAJ393199:QAK393199 QKF393199:QKG393199 QUB393199:QUC393199 RDX393199:RDY393199 RNT393199:RNU393199 RXP393199:RXQ393199 SHL393199:SHM393199 SRH393199:SRI393199 TBD393199:TBE393199 TKZ393199:TLA393199 TUV393199:TUW393199 UER393199:UES393199 UON393199:UOO393199 UYJ393199:UYK393199 VIF393199:VIG393199 VSB393199:VSC393199 WBX393199:WBY393199 WLT393199:WLU393199 WVP393199:WVQ393199 H458735:I458735 JD458735:JE458735 SZ458735:TA458735 ACV458735:ACW458735 AMR458735:AMS458735 AWN458735:AWO458735 BGJ458735:BGK458735 BQF458735:BQG458735 CAB458735:CAC458735 CJX458735:CJY458735 CTT458735:CTU458735 DDP458735:DDQ458735 DNL458735:DNM458735 DXH458735:DXI458735 EHD458735:EHE458735 EQZ458735:ERA458735 FAV458735:FAW458735 FKR458735:FKS458735 FUN458735:FUO458735 GEJ458735:GEK458735 GOF458735:GOG458735 GYB458735:GYC458735 HHX458735:HHY458735 HRT458735:HRU458735 IBP458735:IBQ458735 ILL458735:ILM458735 IVH458735:IVI458735 JFD458735:JFE458735 JOZ458735:JPA458735 JYV458735:JYW458735 KIR458735:KIS458735 KSN458735:KSO458735 LCJ458735:LCK458735 LMF458735:LMG458735 LWB458735:LWC458735 MFX458735:MFY458735 MPT458735:MPU458735 MZP458735:MZQ458735 NJL458735:NJM458735 NTH458735:NTI458735 ODD458735:ODE458735 OMZ458735:ONA458735 OWV458735:OWW458735 PGR458735:PGS458735 PQN458735:PQO458735 QAJ458735:QAK458735 QKF458735:QKG458735 QUB458735:QUC458735 RDX458735:RDY458735 RNT458735:RNU458735 RXP458735:RXQ458735 SHL458735:SHM458735 SRH458735:SRI458735 TBD458735:TBE458735 TKZ458735:TLA458735 TUV458735:TUW458735 UER458735:UES458735 UON458735:UOO458735 UYJ458735:UYK458735 VIF458735:VIG458735 VSB458735:VSC458735 WBX458735:WBY458735 WLT458735:WLU458735 WVP458735:WVQ458735 H524271:I524271 JD524271:JE524271 SZ524271:TA524271 ACV524271:ACW524271 AMR524271:AMS524271 AWN524271:AWO524271 BGJ524271:BGK524271 BQF524271:BQG524271 CAB524271:CAC524271 CJX524271:CJY524271 CTT524271:CTU524271 DDP524271:DDQ524271 DNL524271:DNM524271 DXH524271:DXI524271 EHD524271:EHE524271 EQZ524271:ERA524271 FAV524271:FAW524271 FKR524271:FKS524271 FUN524271:FUO524271 GEJ524271:GEK524271 GOF524271:GOG524271 GYB524271:GYC524271 HHX524271:HHY524271 HRT524271:HRU524271 IBP524271:IBQ524271 ILL524271:ILM524271 IVH524271:IVI524271 JFD524271:JFE524271 JOZ524271:JPA524271 JYV524271:JYW524271 KIR524271:KIS524271 KSN524271:KSO524271 LCJ524271:LCK524271 LMF524271:LMG524271 LWB524271:LWC524271 MFX524271:MFY524271 MPT524271:MPU524271 MZP524271:MZQ524271 NJL524271:NJM524271 NTH524271:NTI524271 ODD524271:ODE524271 OMZ524271:ONA524271 OWV524271:OWW524271 PGR524271:PGS524271 PQN524271:PQO524271 QAJ524271:QAK524271 QKF524271:QKG524271 QUB524271:QUC524271 RDX524271:RDY524271 RNT524271:RNU524271 RXP524271:RXQ524271 SHL524271:SHM524271 SRH524271:SRI524271 TBD524271:TBE524271 TKZ524271:TLA524271 TUV524271:TUW524271 UER524271:UES524271 UON524271:UOO524271 UYJ524271:UYK524271 VIF524271:VIG524271 VSB524271:VSC524271 WBX524271:WBY524271 WLT524271:WLU524271 WVP524271:WVQ524271 H589807:I589807 JD589807:JE589807 SZ589807:TA589807 ACV589807:ACW589807 AMR589807:AMS589807 AWN589807:AWO589807 BGJ589807:BGK589807 BQF589807:BQG589807 CAB589807:CAC589807 CJX589807:CJY589807 CTT589807:CTU589807 DDP589807:DDQ589807 DNL589807:DNM589807 DXH589807:DXI589807 EHD589807:EHE589807 EQZ589807:ERA589807 FAV589807:FAW589807 FKR589807:FKS589807 FUN589807:FUO589807 GEJ589807:GEK589807 GOF589807:GOG589807 GYB589807:GYC589807 HHX589807:HHY589807 HRT589807:HRU589807 IBP589807:IBQ589807 ILL589807:ILM589807 IVH589807:IVI589807 JFD589807:JFE589807 JOZ589807:JPA589807 JYV589807:JYW589807 KIR589807:KIS589807 KSN589807:KSO589807 LCJ589807:LCK589807 LMF589807:LMG589807 LWB589807:LWC589807 MFX589807:MFY589807 MPT589807:MPU589807 MZP589807:MZQ589807 NJL589807:NJM589807 NTH589807:NTI589807 ODD589807:ODE589807 OMZ589807:ONA589807 OWV589807:OWW589807 PGR589807:PGS589807 PQN589807:PQO589807 QAJ589807:QAK589807 QKF589807:QKG589807 QUB589807:QUC589807 RDX589807:RDY589807 RNT589807:RNU589807 RXP589807:RXQ589807 SHL589807:SHM589807 SRH589807:SRI589807 TBD589807:TBE589807 TKZ589807:TLA589807 TUV589807:TUW589807 UER589807:UES589807 UON589807:UOO589807 UYJ589807:UYK589807 VIF589807:VIG589807 VSB589807:VSC589807 WBX589807:WBY589807 WLT589807:WLU589807 WVP589807:WVQ589807 H655343:I655343 JD655343:JE655343 SZ655343:TA655343 ACV655343:ACW655343 AMR655343:AMS655343 AWN655343:AWO655343 BGJ655343:BGK655343 BQF655343:BQG655343 CAB655343:CAC655343 CJX655343:CJY655343 CTT655343:CTU655343 DDP655343:DDQ655343 DNL655343:DNM655343 DXH655343:DXI655343 EHD655343:EHE655343 EQZ655343:ERA655343 FAV655343:FAW655343 FKR655343:FKS655343 FUN655343:FUO655343 GEJ655343:GEK655343 GOF655343:GOG655343 GYB655343:GYC655343 HHX655343:HHY655343 HRT655343:HRU655343 IBP655343:IBQ655343 ILL655343:ILM655343 IVH655343:IVI655343 JFD655343:JFE655343 JOZ655343:JPA655343 JYV655343:JYW655343 KIR655343:KIS655343 KSN655343:KSO655343 LCJ655343:LCK655343 LMF655343:LMG655343 LWB655343:LWC655343 MFX655343:MFY655343 MPT655343:MPU655343 MZP655343:MZQ655343 NJL655343:NJM655343 NTH655343:NTI655343 ODD655343:ODE655343 OMZ655343:ONA655343 OWV655343:OWW655343 PGR655343:PGS655343 PQN655343:PQO655343 QAJ655343:QAK655343 QKF655343:QKG655343 QUB655343:QUC655343 RDX655343:RDY655343 RNT655343:RNU655343 RXP655343:RXQ655343 SHL655343:SHM655343 SRH655343:SRI655343 TBD655343:TBE655343 TKZ655343:TLA655343 TUV655343:TUW655343 UER655343:UES655343 UON655343:UOO655343 UYJ655343:UYK655343 VIF655343:VIG655343 VSB655343:VSC655343 WBX655343:WBY655343 WLT655343:WLU655343 WVP655343:WVQ655343 H720879:I720879 JD720879:JE720879 SZ720879:TA720879 ACV720879:ACW720879 AMR720879:AMS720879 AWN720879:AWO720879 BGJ720879:BGK720879 BQF720879:BQG720879 CAB720879:CAC720879 CJX720879:CJY720879 CTT720879:CTU720879 DDP720879:DDQ720879 DNL720879:DNM720879 DXH720879:DXI720879 EHD720879:EHE720879 EQZ720879:ERA720879 FAV720879:FAW720879 FKR720879:FKS720879 FUN720879:FUO720879 GEJ720879:GEK720879 GOF720879:GOG720879 GYB720879:GYC720879 HHX720879:HHY720879 HRT720879:HRU720879 IBP720879:IBQ720879 ILL720879:ILM720879 IVH720879:IVI720879 JFD720879:JFE720879 JOZ720879:JPA720879 JYV720879:JYW720879 KIR720879:KIS720879 KSN720879:KSO720879 LCJ720879:LCK720879 LMF720879:LMG720879 LWB720879:LWC720879 MFX720879:MFY720879 MPT720879:MPU720879 MZP720879:MZQ720879 NJL720879:NJM720879 NTH720879:NTI720879 ODD720879:ODE720879 OMZ720879:ONA720879 OWV720879:OWW720879 PGR720879:PGS720879 PQN720879:PQO720879 QAJ720879:QAK720879 QKF720879:QKG720879 QUB720879:QUC720879 RDX720879:RDY720879 RNT720879:RNU720879 RXP720879:RXQ720879 SHL720879:SHM720879 SRH720879:SRI720879 TBD720879:TBE720879 TKZ720879:TLA720879 TUV720879:TUW720879 UER720879:UES720879 UON720879:UOO720879 UYJ720879:UYK720879 VIF720879:VIG720879 VSB720879:VSC720879 WBX720879:WBY720879 WLT720879:WLU720879 WVP720879:WVQ720879 H786415:I786415 JD786415:JE786415 SZ786415:TA786415 ACV786415:ACW786415 AMR786415:AMS786415 AWN786415:AWO786415 BGJ786415:BGK786415 BQF786415:BQG786415 CAB786415:CAC786415 CJX786415:CJY786415 CTT786415:CTU786415 DDP786415:DDQ786415 DNL786415:DNM786415 DXH786415:DXI786415 EHD786415:EHE786415 EQZ786415:ERA786415 FAV786415:FAW786415 FKR786415:FKS786415 FUN786415:FUO786415 GEJ786415:GEK786415 GOF786415:GOG786415 GYB786415:GYC786415 HHX786415:HHY786415 HRT786415:HRU786415 IBP786415:IBQ786415 ILL786415:ILM786415 IVH786415:IVI786415 JFD786415:JFE786415 JOZ786415:JPA786415 JYV786415:JYW786415 KIR786415:KIS786415 KSN786415:KSO786415 LCJ786415:LCK786415 LMF786415:LMG786415 LWB786415:LWC786415 MFX786415:MFY786415 MPT786415:MPU786415 MZP786415:MZQ786415 NJL786415:NJM786415 NTH786415:NTI786415 ODD786415:ODE786415 OMZ786415:ONA786415 OWV786415:OWW786415 PGR786415:PGS786415 PQN786415:PQO786415 QAJ786415:QAK786415 QKF786415:QKG786415 QUB786415:QUC786415 RDX786415:RDY786415 RNT786415:RNU786415 RXP786415:RXQ786415 SHL786415:SHM786415 SRH786415:SRI786415 TBD786415:TBE786415 TKZ786415:TLA786415 TUV786415:TUW786415 UER786415:UES786415 UON786415:UOO786415 UYJ786415:UYK786415 VIF786415:VIG786415 VSB786415:VSC786415 WBX786415:WBY786415 WLT786415:WLU786415 WVP786415:WVQ786415 H851951:I851951 JD851951:JE851951 SZ851951:TA851951 ACV851951:ACW851951 AMR851951:AMS851951 AWN851951:AWO851951 BGJ851951:BGK851951 BQF851951:BQG851951 CAB851951:CAC851951 CJX851951:CJY851951 CTT851951:CTU851951 DDP851951:DDQ851951 DNL851951:DNM851951 DXH851951:DXI851951 EHD851951:EHE851951 EQZ851951:ERA851951 FAV851951:FAW851951 FKR851951:FKS851951 FUN851951:FUO851951 GEJ851951:GEK851951 GOF851951:GOG851951 GYB851951:GYC851951 HHX851951:HHY851951 HRT851951:HRU851951 IBP851951:IBQ851951 ILL851951:ILM851951 IVH851951:IVI851951 JFD851951:JFE851951 JOZ851951:JPA851951 JYV851951:JYW851951 KIR851951:KIS851951 KSN851951:KSO851951 LCJ851951:LCK851951 LMF851951:LMG851951 LWB851951:LWC851951 MFX851951:MFY851951 MPT851951:MPU851951 MZP851951:MZQ851951 NJL851951:NJM851951 NTH851951:NTI851951 ODD851951:ODE851951 OMZ851951:ONA851951 OWV851951:OWW851951 PGR851951:PGS851951 PQN851951:PQO851951 QAJ851951:QAK851951 QKF851951:QKG851951 QUB851951:QUC851951 RDX851951:RDY851951 RNT851951:RNU851951 RXP851951:RXQ851951 SHL851951:SHM851951 SRH851951:SRI851951 TBD851951:TBE851951 TKZ851951:TLA851951 TUV851951:TUW851951 UER851951:UES851951 UON851951:UOO851951 UYJ851951:UYK851951 VIF851951:VIG851951 VSB851951:VSC851951 WBX851951:WBY851951 WLT851951:WLU851951 WVP851951:WVQ851951 H917487:I917487 JD917487:JE917487 SZ917487:TA917487 ACV917487:ACW917487 AMR917487:AMS917487 AWN917487:AWO917487 BGJ917487:BGK917487 BQF917487:BQG917487 CAB917487:CAC917487 CJX917487:CJY917487 CTT917487:CTU917487 DDP917487:DDQ917487 DNL917487:DNM917487 DXH917487:DXI917487 EHD917487:EHE917487 EQZ917487:ERA917487 FAV917487:FAW917487 FKR917487:FKS917487 FUN917487:FUO917487 GEJ917487:GEK917487 GOF917487:GOG917487 GYB917487:GYC917487 HHX917487:HHY917487 HRT917487:HRU917487 IBP917487:IBQ917487 ILL917487:ILM917487 IVH917487:IVI917487 JFD917487:JFE917487 JOZ917487:JPA917487 JYV917487:JYW917487 KIR917487:KIS917487 KSN917487:KSO917487 LCJ917487:LCK917487 LMF917487:LMG917487 LWB917487:LWC917487 MFX917487:MFY917487 MPT917487:MPU917487 MZP917487:MZQ917487 NJL917487:NJM917487 NTH917487:NTI917487 ODD917487:ODE917487 OMZ917487:ONA917487 OWV917487:OWW917487 PGR917487:PGS917487 PQN917487:PQO917487 QAJ917487:QAK917487 QKF917487:QKG917487 QUB917487:QUC917487 RDX917487:RDY917487 RNT917487:RNU917487 RXP917487:RXQ917487 SHL917487:SHM917487 SRH917487:SRI917487 TBD917487:TBE917487 TKZ917487:TLA917487 TUV917487:TUW917487 UER917487:UES917487 UON917487:UOO917487 UYJ917487:UYK917487 VIF917487:VIG917487 VSB917487:VSC917487 WBX917487:WBY917487 WLT917487:WLU917487 WVP917487:WVQ917487 H983023:I983023 JD983023:JE983023 SZ983023:TA983023 ACV983023:ACW983023 AMR983023:AMS983023 AWN983023:AWO983023 BGJ983023:BGK983023 BQF983023:BQG983023 CAB983023:CAC983023 CJX983023:CJY983023 CTT983023:CTU983023 DDP983023:DDQ983023 DNL983023:DNM983023 DXH983023:DXI983023 EHD983023:EHE983023 EQZ983023:ERA983023 FAV983023:FAW983023 FKR983023:FKS983023 FUN983023:FUO983023 GEJ983023:GEK983023 GOF983023:GOG983023 GYB983023:GYC983023 HHX983023:HHY983023 HRT983023:HRU983023 IBP983023:IBQ983023 ILL983023:ILM983023 IVH983023:IVI983023 JFD983023:JFE983023 JOZ983023:JPA983023 JYV983023:JYW983023 KIR983023:KIS983023 KSN983023:KSO983023 LCJ983023:LCK983023 LMF983023:LMG983023 LWB983023:LWC983023 MFX983023:MFY983023 MPT983023:MPU983023 MZP983023:MZQ983023 NJL983023:NJM983023 NTH983023:NTI983023 ODD983023:ODE983023 OMZ983023:ONA983023 OWV983023:OWW983023 PGR983023:PGS983023 PQN983023:PQO983023 QAJ983023:QAK983023 QKF983023:QKG983023 QUB983023:QUC983023 RDX983023:RDY983023 RNT983023:RNU983023 RXP983023:RXQ983023 SHL983023:SHM983023 SRH983023:SRI983023 TBD983023:TBE983023 TKZ983023:TLA983023 TUV983023:TUW983023 UER983023:UES983023 UON983023:UOO983023 UYJ983023:UYK983023 VIF983023:VIG983023 VSB983023:VSC983023 WBX983023:WBY983023 WLT983023:WLU983023 WVP983023:WVQ983023">
      <formula1>999999999999</formula1>
    </dataValidation>
    <dataValidation type="whole" operator="notEqual" allowBlank="1" showInputMessage="1" showErrorMessage="1" errorTitle="Pogrešan upis" error="Dopušten je upis samo cjelobrojnih vrijednosti" sqref="H15:K15 H26:K35 H54:K54 H103:K105 H62:K62 H70:K70 H73:K73 H77:K77 H80:K81 H85:K87 H89:K101 H65:K66">
      <formula1>999999999999</formula1>
    </dataValidation>
    <dataValidation type="whole" operator="greaterThanOrEqual" allowBlank="1" showInputMessage="1" showErrorMessage="1" errorTitle="Pogrešan upis" error="Dopušten je upis samo pozitivnih cjelobrojnih vrijednosti" sqref="H71:K72 H78:K79 H16:K25 H82:K83 H74:K75 H55:K61 H8:K14 H36:K53 H63:K64 H67:K68">
      <formula1>0</formula1>
    </dataValidation>
  </dataValidations>
  <pageMargins left="0.75" right="0.17" top="1" bottom="1" header="0.5" footer="0.5"/>
  <pageSetup paperSize="9" scale="8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view="pageBreakPreview" zoomScale="110" zoomScaleNormal="100" workbookViewId="0">
      <selection activeCell="I18" sqref="I18"/>
    </sheetView>
  </sheetViews>
  <sheetFormatPr defaultColWidth="9.140625" defaultRowHeight="12.75" x14ac:dyDescent="0.2"/>
  <cols>
    <col min="1" max="7" width="9.140625" style="21"/>
    <col min="8" max="9" width="30.28515625" style="51" customWidth="1"/>
    <col min="10" max="16384" width="9.140625" style="21"/>
  </cols>
  <sheetData>
    <row r="1" spans="1:9" x14ac:dyDescent="0.2">
      <c r="A1" s="232" t="s">
        <v>206</v>
      </c>
      <c r="B1" s="233"/>
      <c r="C1" s="233"/>
      <c r="D1" s="233"/>
      <c r="E1" s="233"/>
      <c r="F1" s="233"/>
      <c r="G1" s="233"/>
      <c r="H1" s="233"/>
      <c r="I1" s="233"/>
    </row>
    <row r="2" spans="1:9" x14ac:dyDescent="0.2">
      <c r="A2" s="224" t="s">
        <v>453</v>
      </c>
      <c r="B2" s="191"/>
      <c r="C2" s="191"/>
      <c r="D2" s="191"/>
      <c r="E2" s="191"/>
      <c r="F2" s="191"/>
      <c r="G2" s="191"/>
      <c r="H2" s="191"/>
      <c r="I2" s="191"/>
    </row>
    <row r="3" spans="1:9" x14ac:dyDescent="0.2">
      <c r="A3" s="241" t="s">
        <v>355</v>
      </c>
      <c r="B3" s="242"/>
      <c r="C3" s="242"/>
      <c r="D3" s="242"/>
      <c r="E3" s="242"/>
      <c r="F3" s="242"/>
      <c r="G3" s="242"/>
      <c r="H3" s="242"/>
      <c r="I3" s="242"/>
    </row>
    <row r="4" spans="1:9" x14ac:dyDescent="0.2">
      <c r="A4" s="237" t="s">
        <v>449</v>
      </c>
      <c r="B4" s="195"/>
      <c r="C4" s="195"/>
      <c r="D4" s="195"/>
      <c r="E4" s="195"/>
      <c r="F4" s="195"/>
      <c r="G4" s="195"/>
      <c r="H4" s="195"/>
      <c r="I4" s="196"/>
    </row>
    <row r="5" spans="1:9" ht="24" thickBot="1" x14ac:dyDescent="0.25">
      <c r="A5" s="249" t="s">
        <v>2</v>
      </c>
      <c r="B5" s="250"/>
      <c r="C5" s="250"/>
      <c r="D5" s="250"/>
      <c r="E5" s="250"/>
      <c r="F5" s="251"/>
      <c r="G5" s="22" t="s">
        <v>107</v>
      </c>
      <c r="H5" s="41" t="s">
        <v>380</v>
      </c>
      <c r="I5" s="41" t="s">
        <v>347</v>
      </c>
    </row>
    <row r="6" spans="1:9" x14ac:dyDescent="0.2">
      <c r="A6" s="252">
        <v>1</v>
      </c>
      <c r="B6" s="253"/>
      <c r="C6" s="253"/>
      <c r="D6" s="253"/>
      <c r="E6" s="253"/>
      <c r="F6" s="254"/>
      <c r="G6" s="23">
        <v>2</v>
      </c>
      <c r="H6" s="42" t="s">
        <v>207</v>
      </c>
      <c r="I6" s="42" t="s">
        <v>208</v>
      </c>
    </row>
    <row r="7" spans="1:9" x14ac:dyDescent="0.2">
      <c r="A7" s="255" t="s">
        <v>209</v>
      </c>
      <c r="B7" s="256"/>
      <c r="C7" s="256"/>
      <c r="D7" s="256"/>
      <c r="E7" s="256"/>
      <c r="F7" s="256"/>
      <c r="G7" s="256"/>
      <c r="H7" s="256"/>
      <c r="I7" s="257"/>
    </row>
    <row r="8" spans="1:9" ht="12.75" customHeight="1" x14ac:dyDescent="0.2">
      <c r="A8" s="258" t="s">
        <v>210</v>
      </c>
      <c r="B8" s="259"/>
      <c r="C8" s="259"/>
      <c r="D8" s="259"/>
      <c r="E8" s="259"/>
      <c r="F8" s="260"/>
      <c r="G8" s="24">
        <v>1</v>
      </c>
      <c r="H8" s="43">
        <v>-353984</v>
      </c>
      <c r="I8" s="43">
        <v>-226755</v>
      </c>
    </row>
    <row r="9" spans="1:9" ht="12.75" customHeight="1" x14ac:dyDescent="0.2">
      <c r="A9" s="246" t="s">
        <v>211</v>
      </c>
      <c r="B9" s="247"/>
      <c r="C9" s="247"/>
      <c r="D9" s="247"/>
      <c r="E9" s="247"/>
      <c r="F9" s="248"/>
      <c r="G9" s="25">
        <v>2</v>
      </c>
      <c r="H9" s="44">
        <f>H10+H11+H12+H13+H14+H15+H16+H17</f>
        <v>0</v>
      </c>
      <c r="I9" s="44">
        <f>I10+I11+I12+I13+I14+I15+I16+I17</f>
        <v>48382</v>
      </c>
    </row>
    <row r="10" spans="1:9" ht="12.75" customHeight="1" x14ac:dyDescent="0.2">
      <c r="A10" s="238" t="s">
        <v>212</v>
      </c>
      <c r="B10" s="239"/>
      <c r="C10" s="239"/>
      <c r="D10" s="239"/>
      <c r="E10" s="239"/>
      <c r="F10" s="240"/>
      <c r="G10" s="26">
        <v>3</v>
      </c>
      <c r="H10" s="45">
        <v>0</v>
      </c>
      <c r="I10" s="45">
        <v>0</v>
      </c>
    </row>
    <row r="11" spans="1:9" ht="22.15" customHeight="1" x14ac:dyDescent="0.2">
      <c r="A11" s="238" t="s">
        <v>213</v>
      </c>
      <c r="B11" s="239"/>
      <c r="C11" s="239"/>
      <c r="D11" s="239"/>
      <c r="E11" s="239"/>
      <c r="F11" s="240"/>
      <c r="G11" s="26">
        <v>4</v>
      </c>
      <c r="H11" s="45">
        <v>0</v>
      </c>
      <c r="I11" s="45">
        <v>0</v>
      </c>
    </row>
    <row r="12" spans="1:9" ht="23.45" customHeight="1" x14ac:dyDescent="0.2">
      <c r="A12" s="238" t="s">
        <v>214</v>
      </c>
      <c r="B12" s="239"/>
      <c r="C12" s="239"/>
      <c r="D12" s="239"/>
      <c r="E12" s="239"/>
      <c r="F12" s="240"/>
      <c r="G12" s="26">
        <v>5</v>
      </c>
      <c r="H12" s="45">
        <v>0</v>
      </c>
      <c r="I12" s="45">
        <v>13071</v>
      </c>
    </row>
    <row r="13" spans="1:9" ht="12.75" customHeight="1" x14ac:dyDescent="0.2">
      <c r="A13" s="238" t="s">
        <v>215</v>
      </c>
      <c r="B13" s="239"/>
      <c r="C13" s="239"/>
      <c r="D13" s="239"/>
      <c r="E13" s="239"/>
      <c r="F13" s="240"/>
      <c r="G13" s="26">
        <v>6</v>
      </c>
      <c r="H13" s="45">
        <v>0</v>
      </c>
      <c r="I13" s="45">
        <v>0</v>
      </c>
    </row>
    <row r="14" spans="1:9" ht="12.75" customHeight="1" x14ac:dyDescent="0.2">
      <c r="A14" s="238" t="s">
        <v>216</v>
      </c>
      <c r="B14" s="239"/>
      <c r="C14" s="239"/>
      <c r="D14" s="239"/>
      <c r="E14" s="239"/>
      <c r="F14" s="240"/>
      <c r="G14" s="26">
        <v>7</v>
      </c>
      <c r="H14" s="45">
        <v>0</v>
      </c>
      <c r="I14" s="45">
        <v>0</v>
      </c>
    </row>
    <row r="15" spans="1:9" ht="12.75" customHeight="1" x14ac:dyDescent="0.2">
      <c r="A15" s="238" t="s">
        <v>217</v>
      </c>
      <c r="B15" s="239"/>
      <c r="C15" s="239"/>
      <c r="D15" s="239"/>
      <c r="E15" s="239"/>
      <c r="F15" s="240"/>
      <c r="G15" s="26">
        <v>8</v>
      </c>
      <c r="H15" s="45">
        <v>0</v>
      </c>
      <c r="I15" s="45">
        <v>0</v>
      </c>
    </row>
    <row r="16" spans="1:9" ht="12.75" customHeight="1" x14ac:dyDescent="0.2">
      <c r="A16" s="238" t="s">
        <v>218</v>
      </c>
      <c r="B16" s="239"/>
      <c r="C16" s="239"/>
      <c r="D16" s="239"/>
      <c r="E16" s="239"/>
      <c r="F16" s="240"/>
      <c r="G16" s="26">
        <v>9</v>
      </c>
      <c r="H16" s="45">
        <v>0</v>
      </c>
      <c r="I16" s="45">
        <v>0</v>
      </c>
    </row>
    <row r="17" spans="1:9" ht="25.15" customHeight="1" x14ac:dyDescent="0.2">
      <c r="A17" s="238" t="s">
        <v>219</v>
      </c>
      <c r="B17" s="239"/>
      <c r="C17" s="239"/>
      <c r="D17" s="239"/>
      <c r="E17" s="239"/>
      <c r="F17" s="240"/>
      <c r="G17" s="26">
        <v>10</v>
      </c>
      <c r="H17" s="45">
        <v>0</v>
      </c>
      <c r="I17" s="45">
        <v>35311</v>
      </c>
    </row>
    <row r="18" spans="1:9" ht="28.15" customHeight="1" x14ac:dyDescent="0.2">
      <c r="A18" s="243" t="s">
        <v>390</v>
      </c>
      <c r="B18" s="244"/>
      <c r="C18" s="244"/>
      <c r="D18" s="244"/>
      <c r="E18" s="244"/>
      <c r="F18" s="245"/>
      <c r="G18" s="25">
        <v>11</v>
      </c>
      <c r="H18" s="44">
        <f>H8+H9</f>
        <v>-353984</v>
      </c>
      <c r="I18" s="44">
        <f>I8+I9</f>
        <v>-178373</v>
      </c>
    </row>
    <row r="19" spans="1:9" ht="12.75" customHeight="1" x14ac:dyDescent="0.2">
      <c r="A19" s="246" t="s">
        <v>220</v>
      </c>
      <c r="B19" s="247"/>
      <c r="C19" s="247"/>
      <c r="D19" s="247"/>
      <c r="E19" s="247"/>
      <c r="F19" s="248"/>
      <c r="G19" s="25">
        <v>12</v>
      </c>
      <c r="H19" s="44">
        <f>H20+H21+H22+H23</f>
        <v>353984</v>
      </c>
      <c r="I19" s="44">
        <f>I20+I21+I22+I23</f>
        <v>178373</v>
      </c>
    </row>
    <row r="20" spans="1:9" ht="12.75" customHeight="1" x14ac:dyDescent="0.2">
      <c r="A20" s="238" t="s">
        <v>221</v>
      </c>
      <c r="B20" s="239"/>
      <c r="C20" s="239"/>
      <c r="D20" s="239"/>
      <c r="E20" s="239"/>
      <c r="F20" s="240"/>
      <c r="G20" s="26">
        <v>13</v>
      </c>
      <c r="H20" s="45">
        <v>19037287</v>
      </c>
      <c r="I20" s="45">
        <v>6809906</v>
      </c>
    </row>
    <row r="21" spans="1:9" ht="12.75" customHeight="1" x14ac:dyDescent="0.2">
      <c r="A21" s="238" t="s">
        <v>222</v>
      </c>
      <c r="B21" s="239"/>
      <c r="C21" s="239"/>
      <c r="D21" s="239"/>
      <c r="E21" s="239"/>
      <c r="F21" s="240"/>
      <c r="G21" s="26">
        <v>14</v>
      </c>
      <c r="H21" s="45">
        <v>-166734</v>
      </c>
      <c r="I21" s="45">
        <f>-27773+36032</f>
        <v>8259</v>
      </c>
    </row>
    <row r="22" spans="1:9" ht="12.75" customHeight="1" x14ac:dyDescent="0.2">
      <c r="A22" s="238" t="s">
        <v>223</v>
      </c>
      <c r="B22" s="239"/>
      <c r="C22" s="239"/>
      <c r="D22" s="239"/>
      <c r="E22" s="239"/>
      <c r="F22" s="240"/>
      <c r="G22" s="26">
        <v>15</v>
      </c>
      <c r="H22" s="45">
        <v>-23484799</v>
      </c>
      <c r="I22" s="45">
        <v>-6639792</v>
      </c>
    </row>
    <row r="23" spans="1:9" ht="12.75" customHeight="1" x14ac:dyDescent="0.2">
      <c r="A23" s="238" t="s">
        <v>224</v>
      </c>
      <c r="B23" s="239"/>
      <c r="C23" s="239"/>
      <c r="D23" s="239"/>
      <c r="E23" s="239"/>
      <c r="F23" s="240"/>
      <c r="G23" s="26">
        <v>16</v>
      </c>
      <c r="H23" s="45">
        <f>4614246+353984</f>
        <v>4968230</v>
      </c>
      <c r="I23" s="45">
        <v>0</v>
      </c>
    </row>
    <row r="24" spans="1:9" ht="12.75" customHeight="1" x14ac:dyDescent="0.2">
      <c r="A24" s="243" t="s">
        <v>225</v>
      </c>
      <c r="B24" s="244"/>
      <c r="C24" s="244"/>
      <c r="D24" s="244"/>
      <c r="E24" s="244"/>
      <c r="F24" s="245"/>
      <c r="G24" s="25">
        <v>17</v>
      </c>
      <c r="H24" s="44">
        <f>H18+H19</f>
        <v>0</v>
      </c>
      <c r="I24" s="44">
        <f>I18+I19</f>
        <v>0</v>
      </c>
    </row>
    <row r="25" spans="1:9" ht="12.75" customHeight="1" x14ac:dyDescent="0.2">
      <c r="A25" s="234" t="s">
        <v>226</v>
      </c>
      <c r="B25" s="235"/>
      <c r="C25" s="235"/>
      <c r="D25" s="235"/>
      <c r="E25" s="235"/>
      <c r="F25" s="236"/>
      <c r="G25" s="26">
        <v>18</v>
      </c>
      <c r="H25" s="45">
        <v>0</v>
      </c>
      <c r="I25" s="45">
        <v>0</v>
      </c>
    </row>
    <row r="26" spans="1:9" ht="12.75" customHeight="1" x14ac:dyDescent="0.2">
      <c r="A26" s="234" t="s">
        <v>227</v>
      </c>
      <c r="B26" s="235"/>
      <c r="C26" s="235"/>
      <c r="D26" s="235"/>
      <c r="E26" s="235"/>
      <c r="F26" s="236"/>
      <c r="G26" s="26">
        <v>19</v>
      </c>
      <c r="H26" s="45">
        <v>0</v>
      </c>
      <c r="I26" s="45">
        <v>0</v>
      </c>
    </row>
    <row r="27" spans="1:9" ht="25.9" customHeight="1" x14ac:dyDescent="0.2">
      <c r="A27" s="261" t="s">
        <v>228</v>
      </c>
      <c r="B27" s="262"/>
      <c r="C27" s="262"/>
      <c r="D27" s="262"/>
      <c r="E27" s="262"/>
      <c r="F27" s="263"/>
      <c r="G27" s="27">
        <v>20</v>
      </c>
      <c r="H27" s="46">
        <f>H24+H25+H26</f>
        <v>0</v>
      </c>
      <c r="I27" s="46">
        <f>I24+I25+I26</f>
        <v>0</v>
      </c>
    </row>
    <row r="28" spans="1:9" x14ac:dyDescent="0.2">
      <c r="A28" s="255" t="s">
        <v>229</v>
      </c>
      <c r="B28" s="256"/>
      <c r="C28" s="256"/>
      <c r="D28" s="256"/>
      <c r="E28" s="256"/>
      <c r="F28" s="256"/>
      <c r="G28" s="256"/>
      <c r="H28" s="256"/>
      <c r="I28" s="257"/>
    </row>
    <row r="29" spans="1:9" ht="30.6" customHeight="1" x14ac:dyDescent="0.2">
      <c r="A29" s="258" t="s">
        <v>230</v>
      </c>
      <c r="B29" s="259"/>
      <c r="C29" s="259"/>
      <c r="D29" s="259"/>
      <c r="E29" s="259"/>
      <c r="F29" s="260"/>
      <c r="G29" s="24">
        <v>21</v>
      </c>
      <c r="H29" s="47">
        <v>0</v>
      </c>
      <c r="I29" s="47">
        <v>0</v>
      </c>
    </row>
    <row r="30" spans="1:9" ht="12.75" customHeight="1" x14ac:dyDescent="0.2">
      <c r="A30" s="234" t="s">
        <v>231</v>
      </c>
      <c r="B30" s="235"/>
      <c r="C30" s="235"/>
      <c r="D30" s="235"/>
      <c r="E30" s="235"/>
      <c r="F30" s="236"/>
      <c r="G30" s="26">
        <v>22</v>
      </c>
      <c r="H30" s="48">
        <v>0</v>
      </c>
      <c r="I30" s="48">
        <v>0</v>
      </c>
    </row>
    <row r="31" spans="1:9" ht="12.75" customHeight="1" x14ac:dyDescent="0.2">
      <c r="A31" s="234" t="s">
        <v>232</v>
      </c>
      <c r="B31" s="235"/>
      <c r="C31" s="235"/>
      <c r="D31" s="235"/>
      <c r="E31" s="235"/>
      <c r="F31" s="236"/>
      <c r="G31" s="26">
        <v>23</v>
      </c>
      <c r="H31" s="48">
        <v>0</v>
      </c>
      <c r="I31" s="48">
        <v>0</v>
      </c>
    </row>
    <row r="32" spans="1:9" ht="12.75" customHeight="1" x14ac:dyDescent="0.2">
      <c r="A32" s="234" t="s">
        <v>233</v>
      </c>
      <c r="B32" s="235"/>
      <c r="C32" s="235"/>
      <c r="D32" s="235"/>
      <c r="E32" s="235"/>
      <c r="F32" s="236"/>
      <c r="G32" s="26">
        <v>24</v>
      </c>
      <c r="H32" s="48">
        <v>0</v>
      </c>
      <c r="I32" s="48">
        <v>0</v>
      </c>
    </row>
    <row r="33" spans="1:9" ht="12.75" customHeight="1" x14ac:dyDescent="0.2">
      <c r="A33" s="234" t="s">
        <v>234</v>
      </c>
      <c r="B33" s="235"/>
      <c r="C33" s="235"/>
      <c r="D33" s="235"/>
      <c r="E33" s="235"/>
      <c r="F33" s="236"/>
      <c r="G33" s="26">
        <v>25</v>
      </c>
      <c r="H33" s="48">
        <v>0</v>
      </c>
      <c r="I33" s="48">
        <v>0</v>
      </c>
    </row>
    <row r="34" spans="1:9" ht="12.75" customHeight="1" x14ac:dyDescent="0.2">
      <c r="A34" s="234" t="s">
        <v>235</v>
      </c>
      <c r="B34" s="235"/>
      <c r="C34" s="235"/>
      <c r="D34" s="235"/>
      <c r="E34" s="235"/>
      <c r="F34" s="236"/>
      <c r="G34" s="26">
        <v>26</v>
      </c>
      <c r="H34" s="48">
        <v>0</v>
      </c>
      <c r="I34" s="48">
        <v>0</v>
      </c>
    </row>
    <row r="35" spans="1:9" ht="26.45" customHeight="1" x14ac:dyDescent="0.2">
      <c r="A35" s="243" t="s">
        <v>236</v>
      </c>
      <c r="B35" s="244"/>
      <c r="C35" s="244"/>
      <c r="D35" s="244"/>
      <c r="E35" s="244"/>
      <c r="F35" s="245"/>
      <c r="G35" s="25">
        <v>27</v>
      </c>
      <c r="H35" s="49">
        <f>H29+H30+H31+H32+H33+H34</f>
        <v>0</v>
      </c>
      <c r="I35" s="49">
        <f>I29+I30+I31+I32+I33+I34</f>
        <v>0</v>
      </c>
    </row>
    <row r="36" spans="1:9" ht="22.9" customHeight="1" x14ac:dyDescent="0.2">
      <c r="A36" s="234" t="s">
        <v>237</v>
      </c>
      <c r="B36" s="235"/>
      <c r="C36" s="235"/>
      <c r="D36" s="235"/>
      <c r="E36" s="235"/>
      <c r="F36" s="236"/>
      <c r="G36" s="26">
        <v>28</v>
      </c>
      <c r="H36" s="48">
        <v>0</v>
      </c>
      <c r="I36" s="48">
        <v>0</v>
      </c>
    </row>
    <row r="37" spans="1:9" ht="12.75" customHeight="1" x14ac:dyDescent="0.2">
      <c r="A37" s="234" t="s">
        <v>238</v>
      </c>
      <c r="B37" s="235"/>
      <c r="C37" s="235"/>
      <c r="D37" s="235"/>
      <c r="E37" s="235"/>
      <c r="F37" s="236"/>
      <c r="G37" s="26">
        <v>29</v>
      </c>
      <c r="H37" s="48">
        <v>0</v>
      </c>
      <c r="I37" s="48">
        <v>0</v>
      </c>
    </row>
    <row r="38" spans="1:9" ht="12.75" customHeight="1" x14ac:dyDescent="0.2">
      <c r="A38" s="234" t="s">
        <v>239</v>
      </c>
      <c r="B38" s="235"/>
      <c r="C38" s="235"/>
      <c r="D38" s="235"/>
      <c r="E38" s="235"/>
      <c r="F38" s="236"/>
      <c r="G38" s="26">
        <v>30</v>
      </c>
      <c r="H38" s="48">
        <v>0</v>
      </c>
      <c r="I38" s="48">
        <v>0</v>
      </c>
    </row>
    <row r="39" spans="1:9" ht="12.75" customHeight="1" x14ac:dyDescent="0.2">
      <c r="A39" s="234" t="s">
        <v>240</v>
      </c>
      <c r="B39" s="235"/>
      <c r="C39" s="235"/>
      <c r="D39" s="235"/>
      <c r="E39" s="235"/>
      <c r="F39" s="236"/>
      <c r="G39" s="26">
        <v>31</v>
      </c>
      <c r="H39" s="48">
        <v>0</v>
      </c>
      <c r="I39" s="48">
        <v>0</v>
      </c>
    </row>
    <row r="40" spans="1:9" ht="12.75" customHeight="1" x14ac:dyDescent="0.2">
      <c r="A40" s="234" t="s">
        <v>241</v>
      </c>
      <c r="B40" s="235"/>
      <c r="C40" s="235"/>
      <c r="D40" s="235"/>
      <c r="E40" s="235"/>
      <c r="F40" s="236"/>
      <c r="G40" s="26">
        <v>32</v>
      </c>
      <c r="H40" s="48">
        <v>0</v>
      </c>
      <c r="I40" s="48">
        <v>0</v>
      </c>
    </row>
    <row r="41" spans="1:9" ht="24" customHeight="1" x14ac:dyDescent="0.2">
      <c r="A41" s="243" t="s">
        <v>242</v>
      </c>
      <c r="B41" s="244"/>
      <c r="C41" s="244"/>
      <c r="D41" s="244"/>
      <c r="E41" s="244"/>
      <c r="F41" s="245"/>
      <c r="G41" s="25">
        <v>33</v>
      </c>
      <c r="H41" s="49">
        <f>H36+H37+H38+H39+H40</f>
        <v>0</v>
      </c>
      <c r="I41" s="49">
        <f>I36+I37+I38+I39+I40</f>
        <v>0</v>
      </c>
    </row>
    <row r="42" spans="1:9" ht="29.45" customHeight="1" x14ac:dyDescent="0.2">
      <c r="A42" s="261" t="s">
        <v>243</v>
      </c>
      <c r="B42" s="262"/>
      <c r="C42" s="262"/>
      <c r="D42" s="262"/>
      <c r="E42" s="262"/>
      <c r="F42" s="263"/>
      <c r="G42" s="27">
        <v>34</v>
      </c>
      <c r="H42" s="50">
        <f>H35+H41</f>
        <v>0</v>
      </c>
      <c r="I42" s="50">
        <f>I35+I41</f>
        <v>0</v>
      </c>
    </row>
    <row r="43" spans="1:9" x14ac:dyDescent="0.2">
      <c r="A43" s="255" t="s">
        <v>244</v>
      </c>
      <c r="B43" s="256"/>
      <c r="C43" s="256"/>
      <c r="D43" s="256"/>
      <c r="E43" s="256"/>
      <c r="F43" s="256"/>
      <c r="G43" s="256"/>
      <c r="H43" s="256"/>
      <c r="I43" s="257"/>
    </row>
    <row r="44" spans="1:9" ht="12.75" customHeight="1" x14ac:dyDescent="0.2">
      <c r="A44" s="258" t="s">
        <v>245</v>
      </c>
      <c r="B44" s="259"/>
      <c r="C44" s="259"/>
      <c r="D44" s="259"/>
      <c r="E44" s="259"/>
      <c r="F44" s="260"/>
      <c r="G44" s="24">
        <v>35</v>
      </c>
      <c r="H44" s="47">
        <v>0</v>
      </c>
      <c r="I44" s="47">
        <v>0</v>
      </c>
    </row>
    <row r="45" spans="1:9" ht="25.15" customHeight="1" x14ac:dyDescent="0.2">
      <c r="A45" s="234" t="s">
        <v>246</v>
      </c>
      <c r="B45" s="235"/>
      <c r="C45" s="235"/>
      <c r="D45" s="235"/>
      <c r="E45" s="235"/>
      <c r="F45" s="236"/>
      <c r="G45" s="26">
        <v>36</v>
      </c>
      <c r="H45" s="48">
        <v>0</v>
      </c>
      <c r="I45" s="48">
        <v>0</v>
      </c>
    </row>
    <row r="46" spans="1:9" ht="12.75" customHeight="1" x14ac:dyDescent="0.2">
      <c r="A46" s="234" t="s">
        <v>247</v>
      </c>
      <c r="B46" s="235"/>
      <c r="C46" s="235"/>
      <c r="D46" s="235"/>
      <c r="E46" s="235"/>
      <c r="F46" s="236"/>
      <c r="G46" s="26">
        <v>37</v>
      </c>
      <c r="H46" s="48">
        <v>0</v>
      </c>
      <c r="I46" s="48">
        <v>0</v>
      </c>
    </row>
    <row r="47" spans="1:9" ht="12.75" customHeight="1" x14ac:dyDescent="0.2">
      <c r="A47" s="234" t="s">
        <v>248</v>
      </c>
      <c r="B47" s="235"/>
      <c r="C47" s="235"/>
      <c r="D47" s="235"/>
      <c r="E47" s="235"/>
      <c r="F47" s="236"/>
      <c r="G47" s="26">
        <v>38</v>
      </c>
      <c r="H47" s="48">
        <v>0</v>
      </c>
      <c r="I47" s="48">
        <v>0</v>
      </c>
    </row>
    <row r="48" spans="1:9" ht="22.15" customHeight="1" x14ac:dyDescent="0.2">
      <c r="A48" s="243" t="s">
        <v>249</v>
      </c>
      <c r="B48" s="244"/>
      <c r="C48" s="244"/>
      <c r="D48" s="244"/>
      <c r="E48" s="244"/>
      <c r="F48" s="245"/>
      <c r="G48" s="25">
        <v>39</v>
      </c>
      <c r="H48" s="49">
        <f>H44+H45+H46+H47</f>
        <v>0</v>
      </c>
      <c r="I48" s="49">
        <f>I44+I45+I46+I47</f>
        <v>0</v>
      </c>
    </row>
    <row r="49" spans="1:9" ht="24.6" customHeight="1" x14ac:dyDescent="0.2">
      <c r="A49" s="234" t="s">
        <v>389</v>
      </c>
      <c r="B49" s="235"/>
      <c r="C49" s="235"/>
      <c r="D49" s="235"/>
      <c r="E49" s="235"/>
      <c r="F49" s="236"/>
      <c r="G49" s="26">
        <v>40</v>
      </c>
      <c r="H49" s="48">
        <v>0</v>
      </c>
      <c r="I49" s="48">
        <v>0</v>
      </c>
    </row>
    <row r="50" spans="1:9" ht="12.75" customHeight="1" x14ac:dyDescent="0.2">
      <c r="A50" s="234" t="s">
        <v>250</v>
      </c>
      <c r="B50" s="235"/>
      <c r="C50" s="235"/>
      <c r="D50" s="235"/>
      <c r="E50" s="235"/>
      <c r="F50" s="236"/>
      <c r="G50" s="26">
        <v>41</v>
      </c>
      <c r="H50" s="48">
        <v>0</v>
      </c>
      <c r="I50" s="48">
        <v>0</v>
      </c>
    </row>
    <row r="51" spans="1:9" ht="12.75" customHeight="1" x14ac:dyDescent="0.2">
      <c r="A51" s="234" t="s">
        <v>251</v>
      </c>
      <c r="B51" s="235"/>
      <c r="C51" s="235"/>
      <c r="D51" s="235"/>
      <c r="E51" s="235"/>
      <c r="F51" s="236"/>
      <c r="G51" s="26">
        <v>42</v>
      </c>
      <c r="H51" s="48">
        <v>0</v>
      </c>
      <c r="I51" s="48">
        <v>0</v>
      </c>
    </row>
    <row r="52" spans="1:9" ht="22.9" customHeight="1" x14ac:dyDescent="0.2">
      <c r="A52" s="234" t="s">
        <v>252</v>
      </c>
      <c r="B52" s="235"/>
      <c r="C52" s="235"/>
      <c r="D52" s="235"/>
      <c r="E52" s="235"/>
      <c r="F52" s="236"/>
      <c r="G52" s="26">
        <v>43</v>
      </c>
      <c r="H52" s="48">
        <v>0</v>
      </c>
      <c r="I52" s="48">
        <v>0</v>
      </c>
    </row>
    <row r="53" spans="1:9" ht="12.75" customHeight="1" x14ac:dyDescent="0.2">
      <c r="A53" s="234" t="s">
        <v>253</v>
      </c>
      <c r="B53" s="235"/>
      <c r="C53" s="235"/>
      <c r="D53" s="235"/>
      <c r="E53" s="235"/>
      <c r="F53" s="236"/>
      <c r="G53" s="26">
        <v>44</v>
      </c>
      <c r="H53" s="48">
        <v>0</v>
      </c>
      <c r="I53" s="48">
        <v>0</v>
      </c>
    </row>
    <row r="54" spans="1:9" ht="30.6" customHeight="1" x14ac:dyDescent="0.2">
      <c r="A54" s="243" t="s">
        <v>254</v>
      </c>
      <c r="B54" s="244"/>
      <c r="C54" s="244"/>
      <c r="D54" s="244"/>
      <c r="E54" s="244"/>
      <c r="F54" s="245"/>
      <c r="G54" s="25">
        <v>45</v>
      </c>
      <c r="H54" s="49">
        <f>H49+H50+H51+H52+H53</f>
        <v>0</v>
      </c>
      <c r="I54" s="49">
        <f>I49+I50+I51+I52+I53</f>
        <v>0</v>
      </c>
    </row>
    <row r="55" spans="1:9" ht="29.45" customHeight="1" x14ac:dyDescent="0.2">
      <c r="A55" s="264" t="s">
        <v>255</v>
      </c>
      <c r="B55" s="265"/>
      <c r="C55" s="265"/>
      <c r="D55" s="265"/>
      <c r="E55" s="265"/>
      <c r="F55" s="266"/>
      <c r="G55" s="25">
        <v>46</v>
      </c>
      <c r="H55" s="49">
        <f>H48+H54</f>
        <v>0</v>
      </c>
      <c r="I55" s="49">
        <f>I48+I54</f>
        <v>0</v>
      </c>
    </row>
    <row r="56" spans="1:9" x14ac:dyDescent="0.2">
      <c r="A56" s="234" t="s">
        <v>256</v>
      </c>
      <c r="B56" s="235"/>
      <c r="C56" s="235"/>
      <c r="D56" s="235"/>
      <c r="E56" s="235"/>
      <c r="F56" s="236"/>
      <c r="G56" s="26">
        <v>47</v>
      </c>
      <c r="H56" s="48">
        <v>0</v>
      </c>
      <c r="I56" s="48">
        <v>0</v>
      </c>
    </row>
    <row r="57" spans="1:9" ht="26.45" customHeight="1" x14ac:dyDescent="0.2">
      <c r="A57" s="264" t="s">
        <v>257</v>
      </c>
      <c r="B57" s="265"/>
      <c r="C57" s="265"/>
      <c r="D57" s="265"/>
      <c r="E57" s="265"/>
      <c r="F57" s="266"/>
      <c r="G57" s="25">
        <v>48</v>
      </c>
      <c r="H57" s="49">
        <f>H27+H42+H55+H56</f>
        <v>0</v>
      </c>
      <c r="I57" s="49">
        <f>I27+I42+I55+I56</f>
        <v>0</v>
      </c>
    </row>
    <row r="58" spans="1:9" x14ac:dyDescent="0.2">
      <c r="A58" s="267" t="s">
        <v>258</v>
      </c>
      <c r="B58" s="268"/>
      <c r="C58" s="268"/>
      <c r="D58" s="268"/>
      <c r="E58" s="268"/>
      <c r="F58" s="269"/>
      <c r="G58" s="26">
        <v>49</v>
      </c>
      <c r="H58" s="48">
        <v>0</v>
      </c>
      <c r="I58" s="48">
        <v>0</v>
      </c>
    </row>
    <row r="59" spans="1:9" ht="31.15" customHeight="1" x14ac:dyDescent="0.2">
      <c r="A59" s="261" t="s">
        <v>259</v>
      </c>
      <c r="B59" s="262"/>
      <c r="C59" s="262"/>
      <c r="D59" s="262"/>
      <c r="E59" s="262"/>
      <c r="F59" s="263"/>
      <c r="G59" s="27">
        <v>50</v>
      </c>
      <c r="H59" s="50">
        <f>H57+H58</f>
        <v>0</v>
      </c>
      <c r="I59" s="50">
        <f>I57+I58</f>
        <v>0</v>
      </c>
    </row>
  </sheetData>
  <sheetProtection algorithmName="SHA-512" hashValue="ha3MZ1khpVq/k+KVZAL+SiCWOl/Axq6YxRlDTVKQfMfRZLCslagj+2CMrHwvuSohrBqP++mF+GwroOvrYvDdLQ==" saltValue="KRONLLAUwYkC6ociZ/5HMA=="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42:I42 H55:I57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29:I35 H14:I14 H44:I48 H58:I59 H10:I10">
      <formula1>0</formula1>
    </dataValidation>
  </dataValidations>
  <pageMargins left="0.75" right="0.75" top="1" bottom="1" header="0.5" footer="0.5"/>
  <pageSetup paperSize="9" scale="6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zoomScale="110" zoomScaleNormal="100" workbookViewId="0">
      <selection activeCell="G51" sqref="A51:G51"/>
    </sheetView>
  </sheetViews>
  <sheetFormatPr defaultRowHeight="12.75" x14ac:dyDescent="0.2"/>
  <cols>
    <col min="1" max="7" width="9.140625" style="17"/>
    <col min="8" max="9" width="22.140625" style="36" customWidth="1"/>
    <col min="10" max="10" width="12" style="17" bestFit="1" customWidth="1"/>
    <col min="11" max="11" width="10.28515625" style="17" bestFit="1" customWidth="1"/>
    <col min="12" max="12" width="12.28515625" style="17" bestFit="1" customWidth="1"/>
    <col min="13" max="263" width="9.140625" style="17"/>
    <col min="264" max="265" width="9.85546875" style="17" bestFit="1" customWidth="1"/>
    <col min="266" max="266" width="12" style="17" bestFit="1" customWidth="1"/>
    <col min="267" max="267" width="10.28515625" style="17" bestFit="1" customWidth="1"/>
    <col min="268" max="268" width="12.28515625" style="17" bestFit="1" customWidth="1"/>
    <col min="269" max="519" width="9.140625" style="17"/>
    <col min="520" max="521" width="9.85546875" style="17" bestFit="1" customWidth="1"/>
    <col min="522" max="522" width="12" style="17" bestFit="1" customWidth="1"/>
    <col min="523" max="523" width="10.28515625" style="17" bestFit="1" customWidth="1"/>
    <col min="524" max="524" width="12.28515625" style="17" bestFit="1" customWidth="1"/>
    <col min="525" max="775" width="9.140625" style="17"/>
    <col min="776" max="777" width="9.85546875" style="17" bestFit="1" customWidth="1"/>
    <col min="778" max="778" width="12" style="17" bestFit="1" customWidth="1"/>
    <col min="779" max="779" width="10.28515625" style="17" bestFit="1" customWidth="1"/>
    <col min="780" max="780" width="12.28515625" style="17" bestFit="1" customWidth="1"/>
    <col min="781" max="1031" width="9.140625" style="17"/>
    <col min="1032" max="1033" width="9.85546875" style="17" bestFit="1" customWidth="1"/>
    <col min="1034" max="1034" width="12" style="17" bestFit="1" customWidth="1"/>
    <col min="1035" max="1035" width="10.28515625" style="17" bestFit="1" customWidth="1"/>
    <col min="1036" max="1036" width="12.28515625" style="17" bestFit="1" customWidth="1"/>
    <col min="1037" max="1287" width="9.140625" style="17"/>
    <col min="1288" max="1289" width="9.85546875" style="17" bestFit="1" customWidth="1"/>
    <col min="1290" max="1290" width="12" style="17" bestFit="1" customWidth="1"/>
    <col min="1291" max="1291" width="10.28515625" style="17" bestFit="1" customWidth="1"/>
    <col min="1292" max="1292" width="12.28515625" style="17" bestFit="1" customWidth="1"/>
    <col min="1293" max="1543" width="9.140625" style="17"/>
    <col min="1544" max="1545" width="9.85546875" style="17" bestFit="1" customWidth="1"/>
    <col min="1546" max="1546" width="12" style="17" bestFit="1" customWidth="1"/>
    <col min="1547" max="1547" width="10.28515625" style="17" bestFit="1" customWidth="1"/>
    <col min="1548" max="1548" width="12.28515625" style="17" bestFit="1" customWidth="1"/>
    <col min="1549" max="1799" width="9.140625" style="17"/>
    <col min="1800" max="1801" width="9.85546875" style="17" bestFit="1" customWidth="1"/>
    <col min="1802" max="1802" width="12" style="17" bestFit="1" customWidth="1"/>
    <col min="1803" max="1803" width="10.28515625" style="17" bestFit="1" customWidth="1"/>
    <col min="1804" max="1804" width="12.28515625" style="17" bestFit="1" customWidth="1"/>
    <col min="1805" max="2055" width="9.140625" style="17"/>
    <col min="2056" max="2057" width="9.85546875" style="17" bestFit="1" customWidth="1"/>
    <col min="2058" max="2058" width="12" style="17" bestFit="1" customWidth="1"/>
    <col min="2059" max="2059" width="10.28515625" style="17" bestFit="1" customWidth="1"/>
    <col min="2060" max="2060" width="12.28515625" style="17" bestFit="1" customWidth="1"/>
    <col min="2061" max="2311" width="9.140625" style="17"/>
    <col min="2312" max="2313" width="9.85546875" style="17" bestFit="1" customWidth="1"/>
    <col min="2314" max="2314" width="12" style="17" bestFit="1" customWidth="1"/>
    <col min="2315" max="2315" width="10.28515625" style="17" bestFit="1" customWidth="1"/>
    <col min="2316" max="2316" width="12.28515625" style="17" bestFit="1" customWidth="1"/>
    <col min="2317" max="2567" width="9.140625" style="17"/>
    <col min="2568" max="2569" width="9.85546875" style="17" bestFit="1" customWidth="1"/>
    <col min="2570" max="2570" width="12" style="17" bestFit="1" customWidth="1"/>
    <col min="2571" max="2571" width="10.28515625" style="17" bestFit="1" customWidth="1"/>
    <col min="2572" max="2572" width="12.28515625" style="17" bestFit="1" customWidth="1"/>
    <col min="2573" max="2823" width="9.140625" style="17"/>
    <col min="2824" max="2825" width="9.85546875" style="17" bestFit="1" customWidth="1"/>
    <col min="2826" max="2826" width="12" style="17" bestFit="1" customWidth="1"/>
    <col min="2827" max="2827" width="10.28515625" style="17" bestFit="1" customWidth="1"/>
    <col min="2828" max="2828" width="12.28515625" style="17" bestFit="1" customWidth="1"/>
    <col min="2829" max="3079" width="9.140625" style="17"/>
    <col min="3080" max="3081" width="9.85546875" style="17" bestFit="1" customWidth="1"/>
    <col min="3082" max="3082" width="12" style="17" bestFit="1" customWidth="1"/>
    <col min="3083" max="3083" width="10.28515625" style="17" bestFit="1" customWidth="1"/>
    <col min="3084" max="3084" width="12.28515625" style="17" bestFit="1" customWidth="1"/>
    <col min="3085" max="3335" width="9.140625" style="17"/>
    <col min="3336" max="3337" width="9.85546875" style="17" bestFit="1" customWidth="1"/>
    <col min="3338" max="3338" width="12" style="17" bestFit="1" customWidth="1"/>
    <col min="3339" max="3339" width="10.28515625" style="17" bestFit="1" customWidth="1"/>
    <col min="3340" max="3340" width="12.28515625" style="17" bestFit="1" customWidth="1"/>
    <col min="3341" max="3591" width="9.140625" style="17"/>
    <col min="3592" max="3593" width="9.85546875" style="17" bestFit="1" customWidth="1"/>
    <col min="3594" max="3594" width="12" style="17" bestFit="1" customWidth="1"/>
    <col min="3595" max="3595" width="10.28515625" style="17" bestFit="1" customWidth="1"/>
    <col min="3596" max="3596" width="12.28515625" style="17" bestFit="1" customWidth="1"/>
    <col min="3597" max="3847" width="9.140625" style="17"/>
    <col min="3848" max="3849" width="9.85546875" style="17" bestFit="1" customWidth="1"/>
    <col min="3850" max="3850" width="12" style="17" bestFit="1" customWidth="1"/>
    <col min="3851" max="3851" width="10.28515625" style="17" bestFit="1" customWidth="1"/>
    <col min="3852" max="3852" width="12.28515625" style="17" bestFit="1" customWidth="1"/>
    <col min="3853" max="4103" width="9.140625" style="17"/>
    <col min="4104" max="4105" width="9.85546875" style="17" bestFit="1" customWidth="1"/>
    <col min="4106" max="4106" width="12" style="17" bestFit="1" customWidth="1"/>
    <col min="4107" max="4107" width="10.28515625" style="17" bestFit="1" customWidth="1"/>
    <col min="4108" max="4108" width="12.28515625" style="17" bestFit="1" customWidth="1"/>
    <col min="4109" max="4359" width="9.140625" style="17"/>
    <col min="4360" max="4361" width="9.85546875" style="17" bestFit="1" customWidth="1"/>
    <col min="4362" max="4362" width="12" style="17" bestFit="1" customWidth="1"/>
    <col min="4363" max="4363" width="10.28515625" style="17" bestFit="1" customWidth="1"/>
    <col min="4364" max="4364" width="12.28515625" style="17" bestFit="1" customWidth="1"/>
    <col min="4365" max="4615" width="9.140625" style="17"/>
    <col min="4616" max="4617" width="9.85546875" style="17" bestFit="1" customWidth="1"/>
    <col min="4618" max="4618" width="12" style="17" bestFit="1" customWidth="1"/>
    <col min="4619" max="4619" width="10.28515625" style="17" bestFit="1" customWidth="1"/>
    <col min="4620" max="4620" width="12.28515625" style="17" bestFit="1" customWidth="1"/>
    <col min="4621" max="4871" width="9.140625" style="17"/>
    <col min="4872" max="4873" width="9.85546875" style="17" bestFit="1" customWidth="1"/>
    <col min="4874" max="4874" width="12" style="17" bestFit="1" customWidth="1"/>
    <col min="4875" max="4875" width="10.28515625" style="17" bestFit="1" customWidth="1"/>
    <col min="4876" max="4876" width="12.28515625" style="17" bestFit="1" customWidth="1"/>
    <col min="4877" max="5127" width="9.140625" style="17"/>
    <col min="5128" max="5129" width="9.85546875" style="17" bestFit="1" customWidth="1"/>
    <col min="5130" max="5130" width="12" style="17" bestFit="1" customWidth="1"/>
    <col min="5131" max="5131" width="10.28515625" style="17" bestFit="1" customWidth="1"/>
    <col min="5132" max="5132" width="12.28515625" style="17" bestFit="1" customWidth="1"/>
    <col min="5133" max="5383" width="9.140625" style="17"/>
    <col min="5384" max="5385" width="9.85546875" style="17" bestFit="1" customWidth="1"/>
    <col min="5386" max="5386" width="12" style="17" bestFit="1" customWidth="1"/>
    <col min="5387" max="5387" width="10.28515625" style="17" bestFit="1" customWidth="1"/>
    <col min="5388" max="5388" width="12.28515625" style="17" bestFit="1" customWidth="1"/>
    <col min="5389" max="5639" width="9.140625" style="17"/>
    <col min="5640" max="5641" width="9.85546875" style="17" bestFit="1" customWidth="1"/>
    <col min="5642" max="5642" width="12" style="17" bestFit="1" customWidth="1"/>
    <col min="5643" max="5643" width="10.28515625" style="17" bestFit="1" customWidth="1"/>
    <col min="5644" max="5644" width="12.28515625" style="17" bestFit="1" customWidth="1"/>
    <col min="5645" max="5895" width="9.140625" style="17"/>
    <col min="5896" max="5897" width="9.85546875" style="17" bestFit="1" customWidth="1"/>
    <col min="5898" max="5898" width="12" style="17" bestFit="1" customWidth="1"/>
    <col min="5899" max="5899" width="10.28515625" style="17" bestFit="1" customWidth="1"/>
    <col min="5900" max="5900" width="12.28515625" style="17" bestFit="1" customWidth="1"/>
    <col min="5901" max="6151" width="9.140625" style="17"/>
    <col min="6152" max="6153" width="9.85546875" style="17" bestFit="1" customWidth="1"/>
    <col min="6154" max="6154" width="12" style="17" bestFit="1" customWidth="1"/>
    <col min="6155" max="6155" width="10.28515625" style="17" bestFit="1" customWidth="1"/>
    <col min="6156" max="6156" width="12.28515625" style="17" bestFit="1" customWidth="1"/>
    <col min="6157" max="6407" width="9.140625" style="17"/>
    <col min="6408" max="6409" width="9.85546875" style="17" bestFit="1" customWidth="1"/>
    <col min="6410" max="6410" width="12" style="17" bestFit="1" customWidth="1"/>
    <col min="6411" max="6411" width="10.28515625" style="17" bestFit="1" customWidth="1"/>
    <col min="6412" max="6412" width="12.28515625" style="17" bestFit="1" customWidth="1"/>
    <col min="6413" max="6663" width="9.140625" style="17"/>
    <col min="6664" max="6665" width="9.85546875" style="17" bestFit="1" customWidth="1"/>
    <col min="6666" max="6666" width="12" style="17" bestFit="1" customWidth="1"/>
    <col min="6667" max="6667" width="10.28515625" style="17" bestFit="1" customWidth="1"/>
    <col min="6668" max="6668" width="12.28515625" style="17" bestFit="1" customWidth="1"/>
    <col min="6669" max="6919" width="9.140625" style="17"/>
    <col min="6920" max="6921" width="9.85546875" style="17" bestFit="1" customWidth="1"/>
    <col min="6922" max="6922" width="12" style="17" bestFit="1" customWidth="1"/>
    <col min="6923" max="6923" width="10.28515625" style="17" bestFit="1" customWidth="1"/>
    <col min="6924" max="6924" width="12.28515625" style="17" bestFit="1" customWidth="1"/>
    <col min="6925" max="7175" width="9.140625" style="17"/>
    <col min="7176" max="7177" width="9.85546875" style="17" bestFit="1" customWidth="1"/>
    <col min="7178" max="7178" width="12" style="17" bestFit="1" customWidth="1"/>
    <col min="7179" max="7179" width="10.28515625" style="17" bestFit="1" customWidth="1"/>
    <col min="7180" max="7180" width="12.28515625" style="17" bestFit="1" customWidth="1"/>
    <col min="7181" max="7431" width="9.140625" style="17"/>
    <col min="7432" max="7433" width="9.85546875" style="17" bestFit="1" customWidth="1"/>
    <col min="7434" max="7434" width="12" style="17" bestFit="1" customWidth="1"/>
    <col min="7435" max="7435" width="10.28515625" style="17" bestFit="1" customWidth="1"/>
    <col min="7436" max="7436" width="12.28515625" style="17" bestFit="1" customWidth="1"/>
    <col min="7437" max="7687" width="9.140625" style="17"/>
    <col min="7688" max="7689" width="9.85546875" style="17" bestFit="1" customWidth="1"/>
    <col min="7690" max="7690" width="12" style="17" bestFit="1" customWidth="1"/>
    <col min="7691" max="7691" width="10.28515625" style="17" bestFit="1" customWidth="1"/>
    <col min="7692" max="7692" width="12.28515625" style="17" bestFit="1" customWidth="1"/>
    <col min="7693" max="7943" width="9.140625" style="17"/>
    <col min="7944" max="7945" width="9.85546875" style="17" bestFit="1" customWidth="1"/>
    <col min="7946" max="7946" width="12" style="17" bestFit="1" customWidth="1"/>
    <col min="7947" max="7947" width="10.28515625" style="17" bestFit="1" customWidth="1"/>
    <col min="7948" max="7948" width="12.28515625" style="17" bestFit="1" customWidth="1"/>
    <col min="7949" max="8199" width="9.140625" style="17"/>
    <col min="8200" max="8201" width="9.85546875" style="17" bestFit="1" customWidth="1"/>
    <col min="8202" max="8202" width="12" style="17" bestFit="1" customWidth="1"/>
    <col min="8203" max="8203" width="10.28515625" style="17" bestFit="1" customWidth="1"/>
    <col min="8204" max="8204" width="12.28515625" style="17" bestFit="1" customWidth="1"/>
    <col min="8205" max="8455" width="9.140625" style="17"/>
    <col min="8456" max="8457" width="9.85546875" style="17" bestFit="1" customWidth="1"/>
    <col min="8458" max="8458" width="12" style="17" bestFit="1" customWidth="1"/>
    <col min="8459" max="8459" width="10.28515625" style="17" bestFit="1" customWidth="1"/>
    <col min="8460" max="8460" width="12.28515625" style="17" bestFit="1" customWidth="1"/>
    <col min="8461" max="8711" width="9.140625" style="17"/>
    <col min="8712" max="8713" width="9.85546875" style="17" bestFit="1" customWidth="1"/>
    <col min="8714" max="8714" width="12" style="17" bestFit="1" customWidth="1"/>
    <col min="8715" max="8715" width="10.28515625" style="17" bestFit="1" customWidth="1"/>
    <col min="8716" max="8716" width="12.28515625" style="17" bestFit="1" customWidth="1"/>
    <col min="8717" max="8967" width="9.140625" style="17"/>
    <col min="8968" max="8969" width="9.85546875" style="17" bestFit="1" customWidth="1"/>
    <col min="8970" max="8970" width="12" style="17" bestFit="1" customWidth="1"/>
    <col min="8971" max="8971" width="10.28515625" style="17" bestFit="1" customWidth="1"/>
    <col min="8972" max="8972" width="12.28515625" style="17" bestFit="1" customWidth="1"/>
    <col min="8973" max="9223" width="9.140625" style="17"/>
    <col min="9224" max="9225" width="9.85546875" style="17" bestFit="1" customWidth="1"/>
    <col min="9226" max="9226" width="12" style="17" bestFit="1" customWidth="1"/>
    <col min="9227" max="9227" width="10.28515625" style="17" bestFit="1" customWidth="1"/>
    <col min="9228" max="9228" width="12.28515625" style="17" bestFit="1" customWidth="1"/>
    <col min="9229" max="9479" width="9.140625" style="17"/>
    <col min="9480" max="9481" width="9.85546875" style="17" bestFit="1" customWidth="1"/>
    <col min="9482" max="9482" width="12" style="17" bestFit="1" customWidth="1"/>
    <col min="9483" max="9483" width="10.28515625" style="17" bestFit="1" customWidth="1"/>
    <col min="9484" max="9484" width="12.28515625" style="17" bestFit="1" customWidth="1"/>
    <col min="9485" max="9735" width="9.140625" style="17"/>
    <col min="9736" max="9737" width="9.85546875" style="17" bestFit="1" customWidth="1"/>
    <col min="9738" max="9738" width="12" style="17" bestFit="1" customWidth="1"/>
    <col min="9739" max="9739" width="10.28515625" style="17" bestFit="1" customWidth="1"/>
    <col min="9740" max="9740" width="12.28515625" style="17" bestFit="1" customWidth="1"/>
    <col min="9741" max="9991" width="9.140625" style="17"/>
    <col min="9992" max="9993" width="9.85546875" style="17" bestFit="1" customWidth="1"/>
    <col min="9994" max="9994" width="12" style="17" bestFit="1" customWidth="1"/>
    <col min="9995" max="9995" width="10.28515625" style="17" bestFit="1" customWidth="1"/>
    <col min="9996" max="9996" width="12.28515625" style="17" bestFit="1" customWidth="1"/>
    <col min="9997" max="10247" width="9.140625" style="17"/>
    <col min="10248" max="10249" width="9.85546875" style="17" bestFit="1" customWidth="1"/>
    <col min="10250" max="10250" width="12" style="17" bestFit="1" customWidth="1"/>
    <col min="10251" max="10251" width="10.28515625" style="17" bestFit="1" customWidth="1"/>
    <col min="10252" max="10252" width="12.28515625" style="17" bestFit="1" customWidth="1"/>
    <col min="10253" max="10503" width="9.140625" style="17"/>
    <col min="10504" max="10505" width="9.85546875" style="17" bestFit="1" customWidth="1"/>
    <col min="10506" max="10506" width="12" style="17" bestFit="1" customWidth="1"/>
    <col min="10507" max="10507" width="10.28515625" style="17" bestFit="1" customWidth="1"/>
    <col min="10508" max="10508" width="12.28515625" style="17" bestFit="1" customWidth="1"/>
    <col min="10509" max="10759" width="9.140625" style="17"/>
    <col min="10760" max="10761" width="9.85546875" style="17" bestFit="1" customWidth="1"/>
    <col min="10762" max="10762" width="12" style="17" bestFit="1" customWidth="1"/>
    <col min="10763" max="10763" width="10.28515625" style="17" bestFit="1" customWidth="1"/>
    <col min="10764" max="10764" width="12.28515625" style="17" bestFit="1" customWidth="1"/>
    <col min="10765" max="11015" width="9.140625" style="17"/>
    <col min="11016" max="11017" width="9.85546875" style="17" bestFit="1" customWidth="1"/>
    <col min="11018" max="11018" width="12" style="17" bestFit="1" customWidth="1"/>
    <col min="11019" max="11019" width="10.28515625" style="17" bestFit="1" customWidth="1"/>
    <col min="11020" max="11020" width="12.28515625" style="17" bestFit="1" customWidth="1"/>
    <col min="11021" max="11271" width="9.140625" style="17"/>
    <col min="11272" max="11273" width="9.85546875" style="17" bestFit="1" customWidth="1"/>
    <col min="11274" max="11274" width="12" style="17" bestFit="1" customWidth="1"/>
    <col min="11275" max="11275" width="10.28515625" style="17" bestFit="1" customWidth="1"/>
    <col min="11276" max="11276" width="12.28515625" style="17" bestFit="1" customWidth="1"/>
    <col min="11277" max="11527" width="9.140625" style="17"/>
    <col min="11528" max="11529" width="9.85546875" style="17" bestFit="1" customWidth="1"/>
    <col min="11530" max="11530" width="12" style="17" bestFit="1" customWidth="1"/>
    <col min="11531" max="11531" width="10.28515625" style="17" bestFit="1" customWidth="1"/>
    <col min="11532" max="11532" width="12.28515625" style="17" bestFit="1" customWidth="1"/>
    <col min="11533" max="11783" width="9.140625" style="17"/>
    <col min="11784" max="11785" width="9.85546875" style="17" bestFit="1" customWidth="1"/>
    <col min="11786" max="11786" width="12" style="17" bestFit="1" customWidth="1"/>
    <col min="11787" max="11787" width="10.28515625" style="17" bestFit="1" customWidth="1"/>
    <col min="11788" max="11788" width="12.28515625" style="17" bestFit="1" customWidth="1"/>
    <col min="11789" max="12039" width="9.140625" style="17"/>
    <col min="12040" max="12041" width="9.85546875" style="17" bestFit="1" customWidth="1"/>
    <col min="12042" max="12042" width="12" style="17" bestFit="1" customWidth="1"/>
    <col min="12043" max="12043" width="10.28515625" style="17" bestFit="1" customWidth="1"/>
    <col min="12044" max="12044" width="12.28515625" style="17" bestFit="1" customWidth="1"/>
    <col min="12045" max="12295" width="9.140625" style="17"/>
    <col min="12296" max="12297" width="9.85546875" style="17" bestFit="1" customWidth="1"/>
    <col min="12298" max="12298" width="12" style="17" bestFit="1" customWidth="1"/>
    <col min="12299" max="12299" width="10.28515625" style="17" bestFit="1" customWidth="1"/>
    <col min="12300" max="12300" width="12.28515625" style="17" bestFit="1" customWidth="1"/>
    <col min="12301" max="12551" width="9.140625" style="17"/>
    <col min="12552" max="12553" width="9.85546875" style="17" bestFit="1" customWidth="1"/>
    <col min="12554" max="12554" width="12" style="17" bestFit="1" customWidth="1"/>
    <col min="12555" max="12555" width="10.28515625" style="17" bestFit="1" customWidth="1"/>
    <col min="12556" max="12556" width="12.28515625" style="17" bestFit="1" customWidth="1"/>
    <col min="12557" max="12807" width="9.140625" style="17"/>
    <col min="12808" max="12809" width="9.85546875" style="17" bestFit="1" customWidth="1"/>
    <col min="12810" max="12810" width="12" style="17" bestFit="1" customWidth="1"/>
    <col min="12811" max="12811" width="10.28515625" style="17" bestFit="1" customWidth="1"/>
    <col min="12812" max="12812" width="12.28515625" style="17" bestFit="1" customWidth="1"/>
    <col min="12813" max="13063" width="9.140625" style="17"/>
    <col min="13064" max="13065" width="9.85546875" style="17" bestFit="1" customWidth="1"/>
    <col min="13066" max="13066" width="12" style="17" bestFit="1" customWidth="1"/>
    <col min="13067" max="13067" width="10.28515625" style="17" bestFit="1" customWidth="1"/>
    <col min="13068" max="13068" width="12.28515625" style="17" bestFit="1" customWidth="1"/>
    <col min="13069" max="13319" width="9.140625" style="17"/>
    <col min="13320" max="13321" width="9.85546875" style="17" bestFit="1" customWidth="1"/>
    <col min="13322" max="13322" width="12" style="17" bestFit="1" customWidth="1"/>
    <col min="13323" max="13323" width="10.28515625" style="17" bestFit="1" customWidth="1"/>
    <col min="13324" max="13324" width="12.28515625" style="17" bestFit="1" customWidth="1"/>
    <col min="13325" max="13575" width="9.140625" style="17"/>
    <col min="13576" max="13577" width="9.85546875" style="17" bestFit="1" customWidth="1"/>
    <col min="13578" max="13578" width="12" style="17" bestFit="1" customWidth="1"/>
    <col min="13579" max="13579" width="10.28515625" style="17" bestFit="1" customWidth="1"/>
    <col min="13580" max="13580" width="12.28515625" style="17" bestFit="1" customWidth="1"/>
    <col min="13581" max="13831" width="9.140625" style="17"/>
    <col min="13832" max="13833" width="9.85546875" style="17" bestFit="1" customWidth="1"/>
    <col min="13834" max="13834" width="12" style="17" bestFit="1" customWidth="1"/>
    <col min="13835" max="13835" width="10.28515625" style="17" bestFit="1" customWidth="1"/>
    <col min="13836" max="13836" width="12.28515625" style="17" bestFit="1" customWidth="1"/>
    <col min="13837" max="14087" width="9.140625" style="17"/>
    <col min="14088" max="14089" width="9.85546875" style="17" bestFit="1" customWidth="1"/>
    <col min="14090" max="14090" width="12" style="17" bestFit="1" customWidth="1"/>
    <col min="14091" max="14091" width="10.28515625" style="17" bestFit="1" customWidth="1"/>
    <col min="14092" max="14092" width="12.28515625" style="17" bestFit="1" customWidth="1"/>
    <col min="14093" max="14343" width="9.140625" style="17"/>
    <col min="14344" max="14345" width="9.85546875" style="17" bestFit="1" customWidth="1"/>
    <col min="14346" max="14346" width="12" style="17" bestFit="1" customWidth="1"/>
    <col min="14347" max="14347" width="10.28515625" style="17" bestFit="1" customWidth="1"/>
    <col min="14348" max="14348" width="12.28515625" style="17" bestFit="1" customWidth="1"/>
    <col min="14349" max="14599" width="9.140625" style="17"/>
    <col min="14600" max="14601" width="9.85546875" style="17" bestFit="1" customWidth="1"/>
    <col min="14602" max="14602" width="12" style="17" bestFit="1" customWidth="1"/>
    <col min="14603" max="14603" width="10.28515625" style="17" bestFit="1" customWidth="1"/>
    <col min="14604" max="14604" width="12.28515625" style="17" bestFit="1" customWidth="1"/>
    <col min="14605" max="14855" width="9.140625" style="17"/>
    <col min="14856" max="14857" width="9.85546875" style="17" bestFit="1" customWidth="1"/>
    <col min="14858" max="14858" width="12" style="17" bestFit="1" customWidth="1"/>
    <col min="14859" max="14859" width="10.28515625" style="17" bestFit="1" customWidth="1"/>
    <col min="14860" max="14860" width="12.28515625" style="17" bestFit="1" customWidth="1"/>
    <col min="14861" max="15111" width="9.140625" style="17"/>
    <col min="15112" max="15113" width="9.85546875" style="17" bestFit="1" customWidth="1"/>
    <col min="15114" max="15114" width="12" style="17" bestFit="1" customWidth="1"/>
    <col min="15115" max="15115" width="10.28515625" style="17" bestFit="1" customWidth="1"/>
    <col min="15116" max="15116" width="12.28515625" style="17" bestFit="1" customWidth="1"/>
    <col min="15117" max="15367" width="9.140625" style="17"/>
    <col min="15368" max="15369" width="9.85546875" style="17" bestFit="1" customWidth="1"/>
    <col min="15370" max="15370" width="12" style="17" bestFit="1" customWidth="1"/>
    <col min="15371" max="15371" width="10.28515625" style="17" bestFit="1" customWidth="1"/>
    <col min="15372" max="15372" width="12.28515625" style="17" bestFit="1" customWidth="1"/>
    <col min="15373" max="15623" width="9.140625" style="17"/>
    <col min="15624" max="15625" width="9.85546875" style="17" bestFit="1" customWidth="1"/>
    <col min="15626" max="15626" width="12" style="17" bestFit="1" customWidth="1"/>
    <col min="15627" max="15627" width="10.28515625" style="17" bestFit="1" customWidth="1"/>
    <col min="15628" max="15628" width="12.28515625" style="17" bestFit="1" customWidth="1"/>
    <col min="15629" max="15879" width="9.140625" style="17"/>
    <col min="15880" max="15881" width="9.85546875" style="17" bestFit="1" customWidth="1"/>
    <col min="15882" max="15882" width="12" style="17" bestFit="1" customWidth="1"/>
    <col min="15883" max="15883" width="10.28515625" style="17" bestFit="1" customWidth="1"/>
    <col min="15884" max="15884" width="12.28515625" style="17" bestFit="1" customWidth="1"/>
    <col min="15885" max="16135" width="9.140625" style="17"/>
    <col min="16136" max="16137" width="9.85546875" style="17" bestFit="1" customWidth="1"/>
    <col min="16138" max="16138" width="12" style="17" bestFit="1" customWidth="1"/>
    <col min="16139" max="16139" width="10.28515625" style="17" bestFit="1" customWidth="1"/>
    <col min="16140" max="16140" width="12.28515625" style="17" bestFit="1" customWidth="1"/>
    <col min="16141" max="16384" width="9.140625" style="17"/>
  </cols>
  <sheetData>
    <row r="1" spans="1:9" ht="12.75" customHeight="1" x14ac:dyDescent="0.2">
      <c r="A1" s="232" t="s">
        <v>260</v>
      </c>
      <c r="B1" s="233"/>
      <c r="C1" s="233"/>
      <c r="D1" s="233"/>
      <c r="E1" s="233"/>
      <c r="F1" s="233"/>
      <c r="G1" s="233"/>
      <c r="H1" s="233"/>
      <c r="I1" s="233"/>
    </row>
    <row r="2" spans="1:9" ht="12.75" customHeight="1" x14ac:dyDescent="0.2">
      <c r="A2" s="224" t="s">
        <v>412</v>
      </c>
      <c r="B2" s="191"/>
      <c r="C2" s="191"/>
      <c r="D2" s="191"/>
      <c r="E2" s="191"/>
      <c r="F2" s="191"/>
      <c r="G2" s="191"/>
      <c r="H2" s="191"/>
      <c r="I2" s="191"/>
    </row>
    <row r="3" spans="1:9" x14ac:dyDescent="0.2">
      <c r="A3" s="279" t="s">
        <v>355</v>
      </c>
      <c r="B3" s="280"/>
      <c r="C3" s="280"/>
      <c r="D3" s="280"/>
      <c r="E3" s="280"/>
      <c r="F3" s="280"/>
      <c r="G3" s="280"/>
      <c r="H3" s="280"/>
      <c r="I3" s="280"/>
    </row>
    <row r="4" spans="1:9" x14ac:dyDescent="0.2">
      <c r="A4" s="237" t="s">
        <v>413</v>
      </c>
      <c r="B4" s="195"/>
      <c r="C4" s="195"/>
      <c r="D4" s="195"/>
      <c r="E4" s="195"/>
      <c r="F4" s="195"/>
      <c r="G4" s="195"/>
      <c r="H4" s="195"/>
      <c r="I4" s="196"/>
    </row>
    <row r="5" spans="1:9" ht="24" thickBot="1" x14ac:dyDescent="0.25">
      <c r="A5" s="249" t="s">
        <v>2</v>
      </c>
      <c r="B5" s="250"/>
      <c r="C5" s="250"/>
      <c r="D5" s="250"/>
      <c r="E5" s="250"/>
      <c r="F5" s="251"/>
      <c r="G5" s="22" t="s">
        <v>107</v>
      </c>
      <c r="H5" s="41" t="s">
        <v>380</v>
      </c>
      <c r="I5" s="41" t="s">
        <v>347</v>
      </c>
    </row>
    <row r="6" spans="1:9" x14ac:dyDescent="0.2">
      <c r="A6" s="252">
        <v>1</v>
      </c>
      <c r="B6" s="253"/>
      <c r="C6" s="253"/>
      <c r="D6" s="253"/>
      <c r="E6" s="253"/>
      <c r="F6" s="254"/>
      <c r="G6" s="28">
        <v>2</v>
      </c>
      <c r="H6" s="42" t="s">
        <v>207</v>
      </c>
      <c r="I6" s="42" t="s">
        <v>208</v>
      </c>
    </row>
    <row r="7" spans="1:9" x14ac:dyDescent="0.2">
      <c r="A7" s="274" t="s">
        <v>209</v>
      </c>
      <c r="B7" s="275"/>
      <c r="C7" s="275"/>
      <c r="D7" s="275"/>
      <c r="E7" s="275"/>
      <c r="F7" s="275"/>
      <c r="G7" s="275"/>
      <c r="H7" s="275"/>
      <c r="I7" s="276"/>
    </row>
    <row r="8" spans="1:9" x14ac:dyDescent="0.2">
      <c r="A8" s="278" t="s">
        <v>261</v>
      </c>
      <c r="B8" s="278"/>
      <c r="C8" s="278"/>
      <c r="D8" s="278"/>
      <c r="E8" s="278"/>
      <c r="F8" s="278"/>
      <c r="G8" s="29">
        <v>1</v>
      </c>
      <c r="H8" s="52">
        <v>0</v>
      </c>
      <c r="I8" s="52">
        <v>0</v>
      </c>
    </row>
    <row r="9" spans="1:9" x14ac:dyDescent="0.2">
      <c r="A9" s="271" t="s">
        <v>262</v>
      </c>
      <c r="B9" s="271"/>
      <c r="C9" s="271"/>
      <c r="D9" s="271"/>
      <c r="E9" s="271"/>
      <c r="F9" s="271"/>
      <c r="G9" s="30">
        <v>2</v>
      </c>
      <c r="H9" s="52">
        <v>0</v>
      </c>
      <c r="I9" s="52">
        <v>0</v>
      </c>
    </row>
    <row r="10" spans="1:9" x14ac:dyDescent="0.2">
      <c r="A10" s="271" t="s">
        <v>263</v>
      </c>
      <c r="B10" s="271"/>
      <c r="C10" s="271"/>
      <c r="D10" s="271"/>
      <c r="E10" s="271"/>
      <c r="F10" s="271"/>
      <c r="G10" s="30">
        <v>3</v>
      </c>
      <c r="H10" s="52">
        <v>0</v>
      </c>
      <c r="I10" s="52">
        <v>0</v>
      </c>
    </row>
    <row r="11" spans="1:9" x14ac:dyDescent="0.2">
      <c r="A11" s="271" t="s">
        <v>264</v>
      </c>
      <c r="B11" s="271"/>
      <c r="C11" s="271"/>
      <c r="D11" s="271"/>
      <c r="E11" s="271"/>
      <c r="F11" s="271"/>
      <c r="G11" s="30">
        <v>4</v>
      </c>
      <c r="H11" s="52">
        <v>0</v>
      </c>
      <c r="I11" s="52">
        <v>0</v>
      </c>
    </row>
    <row r="12" spans="1:9" x14ac:dyDescent="0.2">
      <c r="A12" s="271" t="s">
        <v>265</v>
      </c>
      <c r="B12" s="271"/>
      <c r="C12" s="271"/>
      <c r="D12" s="271"/>
      <c r="E12" s="271"/>
      <c r="F12" s="271"/>
      <c r="G12" s="30">
        <v>5</v>
      </c>
      <c r="H12" s="52">
        <v>0</v>
      </c>
      <c r="I12" s="52">
        <v>0</v>
      </c>
    </row>
    <row r="13" spans="1:9" x14ac:dyDescent="0.2">
      <c r="A13" s="271" t="s">
        <v>266</v>
      </c>
      <c r="B13" s="271"/>
      <c r="C13" s="271"/>
      <c r="D13" s="271"/>
      <c r="E13" s="271"/>
      <c r="F13" s="271"/>
      <c r="G13" s="30">
        <v>6</v>
      </c>
      <c r="H13" s="52">
        <v>0</v>
      </c>
      <c r="I13" s="52">
        <v>0</v>
      </c>
    </row>
    <row r="14" spans="1:9" x14ac:dyDescent="0.2">
      <c r="A14" s="271" t="s">
        <v>267</v>
      </c>
      <c r="B14" s="271"/>
      <c r="C14" s="271"/>
      <c r="D14" s="271"/>
      <c r="E14" s="271"/>
      <c r="F14" s="271"/>
      <c r="G14" s="30">
        <v>7</v>
      </c>
      <c r="H14" s="52">
        <v>0</v>
      </c>
      <c r="I14" s="52">
        <v>0</v>
      </c>
    </row>
    <row r="15" spans="1:9" x14ac:dyDescent="0.2">
      <c r="A15" s="271" t="s">
        <v>268</v>
      </c>
      <c r="B15" s="271"/>
      <c r="C15" s="271"/>
      <c r="D15" s="271"/>
      <c r="E15" s="271"/>
      <c r="F15" s="271"/>
      <c r="G15" s="30">
        <v>8</v>
      </c>
      <c r="H15" s="52">
        <v>0</v>
      </c>
      <c r="I15" s="52">
        <v>0</v>
      </c>
    </row>
    <row r="16" spans="1:9" x14ac:dyDescent="0.2">
      <c r="A16" s="272" t="s">
        <v>269</v>
      </c>
      <c r="B16" s="272"/>
      <c r="C16" s="272"/>
      <c r="D16" s="272"/>
      <c r="E16" s="272"/>
      <c r="F16" s="272"/>
      <c r="G16" s="31">
        <v>9</v>
      </c>
      <c r="H16" s="53">
        <f>SUM(H8:H15)</f>
        <v>0</v>
      </c>
      <c r="I16" s="53">
        <f>SUM(I8:I15)</f>
        <v>0</v>
      </c>
    </row>
    <row r="17" spans="1:9" x14ac:dyDescent="0.2">
      <c r="A17" s="271" t="s">
        <v>270</v>
      </c>
      <c r="B17" s="271"/>
      <c r="C17" s="271"/>
      <c r="D17" s="271"/>
      <c r="E17" s="271"/>
      <c r="F17" s="271"/>
      <c r="G17" s="30">
        <v>10</v>
      </c>
      <c r="H17" s="52">
        <v>0</v>
      </c>
      <c r="I17" s="52">
        <v>0</v>
      </c>
    </row>
    <row r="18" spans="1:9" x14ac:dyDescent="0.2">
      <c r="A18" s="271" t="s">
        <v>271</v>
      </c>
      <c r="B18" s="271"/>
      <c r="C18" s="271"/>
      <c r="D18" s="271"/>
      <c r="E18" s="271"/>
      <c r="F18" s="271"/>
      <c r="G18" s="30">
        <v>11</v>
      </c>
      <c r="H18" s="52">
        <v>0</v>
      </c>
      <c r="I18" s="52">
        <v>0</v>
      </c>
    </row>
    <row r="19" spans="1:9" ht="27.6" customHeight="1" x14ac:dyDescent="0.2">
      <c r="A19" s="277" t="s">
        <v>272</v>
      </c>
      <c r="B19" s="277"/>
      <c r="C19" s="277"/>
      <c r="D19" s="277"/>
      <c r="E19" s="277"/>
      <c r="F19" s="277"/>
      <c r="G19" s="32">
        <v>12</v>
      </c>
      <c r="H19" s="54">
        <f>H16+H17+H18</f>
        <v>0</v>
      </c>
      <c r="I19" s="54">
        <f>I16+I17+I18</f>
        <v>0</v>
      </c>
    </row>
    <row r="20" spans="1:9" x14ac:dyDescent="0.2">
      <c r="A20" s="274" t="s">
        <v>229</v>
      </c>
      <c r="B20" s="275"/>
      <c r="C20" s="275"/>
      <c r="D20" s="275"/>
      <c r="E20" s="275"/>
      <c r="F20" s="275"/>
      <c r="G20" s="275"/>
      <c r="H20" s="275"/>
      <c r="I20" s="276"/>
    </row>
    <row r="21" spans="1:9" ht="26.45" customHeight="1" x14ac:dyDescent="0.2">
      <c r="A21" s="278" t="s">
        <v>273</v>
      </c>
      <c r="B21" s="278"/>
      <c r="C21" s="278"/>
      <c r="D21" s="278"/>
      <c r="E21" s="278"/>
      <c r="F21" s="278"/>
      <c r="G21" s="29">
        <v>13</v>
      </c>
      <c r="H21" s="52">
        <v>0</v>
      </c>
      <c r="I21" s="52">
        <v>0</v>
      </c>
    </row>
    <row r="22" spans="1:9" x14ac:dyDescent="0.2">
      <c r="A22" s="271" t="s">
        <v>274</v>
      </c>
      <c r="B22" s="271"/>
      <c r="C22" s="271"/>
      <c r="D22" s="271"/>
      <c r="E22" s="271"/>
      <c r="F22" s="271"/>
      <c r="G22" s="30">
        <v>14</v>
      </c>
      <c r="H22" s="52">
        <v>0</v>
      </c>
      <c r="I22" s="52">
        <v>0</v>
      </c>
    </row>
    <row r="23" spans="1:9" x14ac:dyDescent="0.2">
      <c r="A23" s="271" t="s">
        <v>275</v>
      </c>
      <c r="B23" s="271"/>
      <c r="C23" s="271"/>
      <c r="D23" s="271"/>
      <c r="E23" s="271"/>
      <c r="F23" s="271"/>
      <c r="G23" s="30">
        <v>15</v>
      </c>
      <c r="H23" s="52">
        <v>0</v>
      </c>
      <c r="I23" s="52">
        <v>0</v>
      </c>
    </row>
    <row r="24" spans="1:9" x14ac:dyDescent="0.2">
      <c r="A24" s="271" t="s">
        <v>276</v>
      </c>
      <c r="B24" s="271"/>
      <c r="C24" s="271"/>
      <c r="D24" s="271"/>
      <c r="E24" s="271"/>
      <c r="F24" s="271"/>
      <c r="G24" s="30">
        <v>16</v>
      </c>
      <c r="H24" s="52">
        <v>0</v>
      </c>
      <c r="I24" s="52">
        <v>0</v>
      </c>
    </row>
    <row r="25" spans="1:9" x14ac:dyDescent="0.2">
      <c r="A25" s="271" t="s">
        <v>277</v>
      </c>
      <c r="B25" s="271"/>
      <c r="C25" s="271"/>
      <c r="D25" s="271"/>
      <c r="E25" s="271"/>
      <c r="F25" s="271"/>
      <c r="G25" s="30">
        <v>17</v>
      </c>
      <c r="H25" s="52">
        <v>0</v>
      </c>
      <c r="I25" s="52">
        <v>0</v>
      </c>
    </row>
    <row r="26" spans="1:9" x14ac:dyDescent="0.2">
      <c r="A26" s="271" t="s">
        <v>278</v>
      </c>
      <c r="B26" s="271"/>
      <c r="C26" s="271"/>
      <c r="D26" s="271"/>
      <c r="E26" s="271"/>
      <c r="F26" s="271"/>
      <c r="G26" s="30">
        <v>18</v>
      </c>
      <c r="H26" s="52">
        <v>0</v>
      </c>
      <c r="I26" s="52">
        <v>0</v>
      </c>
    </row>
    <row r="27" spans="1:9" ht="24" customHeight="1" x14ac:dyDescent="0.2">
      <c r="A27" s="272" t="s">
        <v>279</v>
      </c>
      <c r="B27" s="272"/>
      <c r="C27" s="272"/>
      <c r="D27" s="272"/>
      <c r="E27" s="272"/>
      <c r="F27" s="272"/>
      <c r="G27" s="31">
        <v>19</v>
      </c>
      <c r="H27" s="53">
        <f>SUM(H21:H26)</f>
        <v>0</v>
      </c>
      <c r="I27" s="53">
        <f>SUM(I21:I26)</f>
        <v>0</v>
      </c>
    </row>
    <row r="28" spans="1:9" ht="27" customHeight="1" x14ac:dyDescent="0.2">
      <c r="A28" s="271" t="s">
        <v>280</v>
      </c>
      <c r="B28" s="271"/>
      <c r="C28" s="271"/>
      <c r="D28" s="271"/>
      <c r="E28" s="271"/>
      <c r="F28" s="271"/>
      <c r="G28" s="30">
        <v>20</v>
      </c>
      <c r="H28" s="52">
        <v>0</v>
      </c>
      <c r="I28" s="52">
        <v>0</v>
      </c>
    </row>
    <row r="29" spans="1:9" x14ac:dyDescent="0.2">
      <c r="A29" s="271" t="s">
        <v>281</v>
      </c>
      <c r="B29" s="271"/>
      <c r="C29" s="271"/>
      <c r="D29" s="271"/>
      <c r="E29" s="271"/>
      <c r="F29" s="271"/>
      <c r="G29" s="30">
        <v>21</v>
      </c>
      <c r="H29" s="52">
        <v>0</v>
      </c>
      <c r="I29" s="52">
        <v>0</v>
      </c>
    </row>
    <row r="30" spans="1:9" x14ac:dyDescent="0.2">
      <c r="A30" s="271" t="s">
        <v>282</v>
      </c>
      <c r="B30" s="271"/>
      <c r="C30" s="271"/>
      <c r="D30" s="271"/>
      <c r="E30" s="271"/>
      <c r="F30" s="271"/>
      <c r="G30" s="30">
        <v>22</v>
      </c>
      <c r="H30" s="52">
        <v>0</v>
      </c>
      <c r="I30" s="52">
        <v>0</v>
      </c>
    </row>
    <row r="31" spans="1:9" x14ac:dyDescent="0.2">
      <c r="A31" s="271" t="s">
        <v>283</v>
      </c>
      <c r="B31" s="271"/>
      <c r="C31" s="271"/>
      <c r="D31" s="271"/>
      <c r="E31" s="271"/>
      <c r="F31" s="271"/>
      <c r="G31" s="30">
        <v>23</v>
      </c>
      <c r="H31" s="52">
        <v>0</v>
      </c>
      <c r="I31" s="52">
        <v>0</v>
      </c>
    </row>
    <row r="32" spans="1:9" x14ac:dyDescent="0.2">
      <c r="A32" s="271" t="s">
        <v>284</v>
      </c>
      <c r="B32" s="271"/>
      <c r="C32" s="271"/>
      <c r="D32" s="271"/>
      <c r="E32" s="271"/>
      <c r="F32" s="271"/>
      <c r="G32" s="30">
        <v>24</v>
      </c>
      <c r="H32" s="52">
        <v>0</v>
      </c>
      <c r="I32" s="52">
        <v>0</v>
      </c>
    </row>
    <row r="33" spans="1:9" ht="25.9" customHeight="1" x14ac:dyDescent="0.2">
      <c r="A33" s="272" t="s">
        <v>285</v>
      </c>
      <c r="B33" s="272"/>
      <c r="C33" s="272"/>
      <c r="D33" s="272"/>
      <c r="E33" s="272"/>
      <c r="F33" s="272"/>
      <c r="G33" s="31">
        <v>25</v>
      </c>
      <c r="H33" s="53">
        <f>SUM(H28:H32)</f>
        <v>0</v>
      </c>
      <c r="I33" s="53">
        <f>SUM(I28:I32)</f>
        <v>0</v>
      </c>
    </row>
    <row r="34" spans="1:9" ht="28.15" customHeight="1" x14ac:dyDescent="0.2">
      <c r="A34" s="277" t="s">
        <v>286</v>
      </c>
      <c r="B34" s="277"/>
      <c r="C34" s="277"/>
      <c r="D34" s="277"/>
      <c r="E34" s="277"/>
      <c r="F34" s="277"/>
      <c r="G34" s="32">
        <v>26</v>
      </c>
      <c r="H34" s="54">
        <f>H27+H33</f>
        <v>0</v>
      </c>
      <c r="I34" s="54">
        <f>I27+I33</f>
        <v>0</v>
      </c>
    </row>
    <row r="35" spans="1:9" x14ac:dyDescent="0.2">
      <c r="A35" s="274" t="s">
        <v>244</v>
      </c>
      <c r="B35" s="275"/>
      <c r="C35" s="275"/>
      <c r="D35" s="275"/>
      <c r="E35" s="275"/>
      <c r="F35" s="275"/>
      <c r="G35" s="275">
        <v>0</v>
      </c>
      <c r="H35" s="275"/>
      <c r="I35" s="276"/>
    </row>
    <row r="36" spans="1:9" x14ac:dyDescent="0.2">
      <c r="A36" s="273" t="s">
        <v>287</v>
      </c>
      <c r="B36" s="273"/>
      <c r="C36" s="273"/>
      <c r="D36" s="273"/>
      <c r="E36" s="273"/>
      <c r="F36" s="273"/>
      <c r="G36" s="29">
        <v>27</v>
      </c>
      <c r="H36" s="52">
        <v>0</v>
      </c>
      <c r="I36" s="52">
        <v>0</v>
      </c>
    </row>
    <row r="37" spans="1:9" ht="25.15" customHeight="1" x14ac:dyDescent="0.2">
      <c r="A37" s="270" t="s">
        <v>288</v>
      </c>
      <c r="B37" s="270"/>
      <c r="C37" s="270"/>
      <c r="D37" s="270"/>
      <c r="E37" s="270"/>
      <c r="F37" s="270"/>
      <c r="G37" s="30">
        <v>28</v>
      </c>
      <c r="H37" s="52">
        <v>0</v>
      </c>
      <c r="I37" s="52">
        <v>0</v>
      </c>
    </row>
    <row r="38" spans="1:9" x14ac:dyDescent="0.2">
      <c r="A38" s="270" t="s">
        <v>289</v>
      </c>
      <c r="B38" s="270"/>
      <c r="C38" s="270"/>
      <c r="D38" s="270"/>
      <c r="E38" s="270"/>
      <c r="F38" s="270"/>
      <c r="G38" s="30">
        <v>29</v>
      </c>
      <c r="H38" s="52">
        <v>0</v>
      </c>
      <c r="I38" s="52">
        <v>0</v>
      </c>
    </row>
    <row r="39" spans="1:9" x14ac:dyDescent="0.2">
      <c r="A39" s="270" t="s">
        <v>290</v>
      </c>
      <c r="B39" s="270"/>
      <c r="C39" s="270"/>
      <c r="D39" s="270"/>
      <c r="E39" s="270"/>
      <c r="F39" s="270"/>
      <c r="G39" s="30">
        <v>30</v>
      </c>
      <c r="H39" s="52">
        <v>0</v>
      </c>
      <c r="I39" s="52">
        <v>0</v>
      </c>
    </row>
    <row r="40" spans="1:9" ht="25.9" customHeight="1" x14ac:dyDescent="0.2">
      <c r="A40" s="272" t="s">
        <v>291</v>
      </c>
      <c r="B40" s="272"/>
      <c r="C40" s="272"/>
      <c r="D40" s="272"/>
      <c r="E40" s="272"/>
      <c r="F40" s="272"/>
      <c r="G40" s="31">
        <v>31</v>
      </c>
      <c r="H40" s="53">
        <f>H39+H38+H37+H36</f>
        <v>0</v>
      </c>
      <c r="I40" s="53">
        <f>I39+I38+I37+I36</f>
        <v>0</v>
      </c>
    </row>
    <row r="41" spans="1:9" ht="24.6" customHeight="1" x14ac:dyDescent="0.2">
      <c r="A41" s="270" t="s">
        <v>292</v>
      </c>
      <c r="B41" s="270"/>
      <c r="C41" s="270"/>
      <c r="D41" s="270"/>
      <c r="E41" s="270"/>
      <c r="F41" s="270"/>
      <c r="G41" s="30">
        <v>32</v>
      </c>
      <c r="H41" s="52">
        <v>0</v>
      </c>
      <c r="I41" s="52">
        <v>0</v>
      </c>
    </row>
    <row r="42" spans="1:9" x14ac:dyDescent="0.2">
      <c r="A42" s="270" t="s">
        <v>293</v>
      </c>
      <c r="B42" s="270"/>
      <c r="C42" s="270"/>
      <c r="D42" s="270"/>
      <c r="E42" s="270"/>
      <c r="F42" s="270"/>
      <c r="G42" s="30">
        <v>33</v>
      </c>
      <c r="H42" s="52">
        <v>0</v>
      </c>
      <c r="I42" s="52">
        <v>0</v>
      </c>
    </row>
    <row r="43" spans="1:9" x14ac:dyDescent="0.2">
      <c r="A43" s="270" t="s">
        <v>294</v>
      </c>
      <c r="B43" s="270"/>
      <c r="C43" s="270"/>
      <c r="D43" s="270"/>
      <c r="E43" s="270"/>
      <c r="F43" s="270"/>
      <c r="G43" s="30">
        <v>34</v>
      </c>
      <c r="H43" s="52">
        <v>0</v>
      </c>
      <c r="I43" s="52">
        <v>0</v>
      </c>
    </row>
    <row r="44" spans="1:9" ht="21" customHeight="1" x14ac:dyDescent="0.2">
      <c r="A44" s="270" t="s">
        <v>295</v>
      </c>
      <c r="B44" s="270"/>
      <c r="C44" s="270"/>
      <c r="D44" s="270"/>
      <c r="E44" s="270"/>
      <c r="F44" s="270"/>
      <c r="G44" s="30">
        <v>35</v>
      </c>
      <c r="H44" s="52">
        <v>0</v>
      </c>
      <c r="I44" s="52">
        <v>0</v>
      </c>
    </row>
    <row r="45" spans="1:9" x14ac:dyDescent="0.2">
      <c r="A45" s="270" t="s">
        <v>296</v>
      </c>
      <c r="B45" s="270"/>
      <c r="C45" s="270"/>
      <c r="D45" s="270"/>
      <c r="E45" s="270"/>
      <c r="F45" s="270"/>
      <c r="G45" s="30">
        <v>36</v>
      </c>
      <c r="H45" s="52">
        <v>0</v>
      </c>
      <c r="I45" s="52">
        <v>0</v>
      </c>
    </row>
    <row r="46" spans="1:9" ht="22.9" customHeight="1" x14ac:dyDescent="0.2">
      <c r="A46" s="272" t="s">
        <v>297</v>
      </c>
      <c r="B46" s="272"/>
      <c r="C46" s="272"/>
      <c r="D46" s="272"/>
      <c r="E46" s="272"/>
      <c r="F46" s="272"/>
      <c r="G46" s="31">
        <v>37</v>
      </c>
      <c r="H46" s="53">
        <f>H45+H44+H43+H42+H41</f>
        <v>0</v>
      </c>
      <c r="I46" s="53">
        <f>I45+I44+I43+I42+I41</f>
        <v>0</v>
      </c>
    </row>
    <row r="47" spans="1:9" ht="25.9" customHeight="1" x14ac:dyDescent="0.2">
      <c r="A47" s="281" t="s">
        <v>298</v>
      </c>
      <c r="B47" s="281"/>
      <c r="C47" s="281"/>
      <c r="D47" s="281"/>
      <c r="E47" s="281"/>
      <c r="F47" s="281"/>
      <c r="G47" s="31">
        <v>38</v>
      </c>
      <c r="H47" s="53">
        <f>H46+H40</f>
        <v>0</v>
      </c>
      <c r="I47" s="53">
        <f>I46+I40</f>
        <v>0</v>
      </c>
    </row>
    <row r="48" spans="1:9" x14ac:dyDescent="0.2">
      <c r="A48" s="271" t="s">
        <v>299</v>
      </c>
      <c r="B48" s="271"/>
      <c r="C48" s="271"/>
      <c r="D48" s="271"/>
      <c r="E48" s="271"/>
      <c r="F48" s="271"/>
      <c r="G48" s="30">
        <v>39</v>
      </c>
      <c r="H48" s="52">
        <v>0</v>
      </c>
      <c r="I48" s="52">
        <v>0</v>
      </c>
    </row>
    <row r="49" spans="1:9" ht="25.9" customHeight="1" x14ac:dyDescent="0.2">
      <c r="A49" s="281" t="s">
        <v>300</v>
      </c>
      <c r="B49" s="281"/>
      <c r="C49" s="281"/>
      <c r="D49" s="281"/>
      <c r="E49" s="281"/>
      <c r="F49" s="281"/>
      <c r="G49" s="31">
        <v>40</v>
      </c>
      <c r="H49" s="53">
        <f>H19+H34+H47+H48</f>
        <v>0</v>
      </c>
      <c r="I49" s="53">
        <f>I19+I34+I47+I48</f>
        <v>0</v>
      </c>
    </row>
    <row r="50" spans="1:9" x14ac:dyDescent="0.2">
      <c r="A50" s="282" t="s">
        <v>258</v>
      </c>
      <c r="B50" s="282"/>
      <c r="C50" s="282"/>
      <c r="D50" s="282"/>
      <c r="E50" s="282"/>
      <c r="F50" s="282"/>
      <c r="G50" s="30">
        <v>41</v>
      </c>
      <c r="H50" s="52">
        <v>0</v>
      </c>
      <c r="I50" s="52">
        <v>0</v>
      </c>
    </row>
    <row r="51" spans="1:9" ht="31.9" customHeight="1" x14ac:dyDescent="0.2">
      <c r="A51" s="277" t="s">
        <v>301</v>
      </c>
      <c r="B51" s="277"/>
      <c r="C51" s="277"/>
      <c r="D51" s="277"/>
      <c r="E51" s="277"/>
      <c r="F51" s="277"/>
      <c r="G51" s="32">
        <v>42</v>
      </c>
      <c r="H51" s="54">
        <f>H50+H49</f>
        <v>0</v>
      </c>
      <c r="I51" s="54">
        <f>I50+I49</f>
        <v>0</v>
      </c>
    </row>
  </sheetData>
  <sheetProtection algorithmName="SHA-512" hashValue="vbrAZSnwSesgu+eEfgp/r/mVUPaDYU9DK0zCRhfHRPYte+KnZr5h14NWDvOerVZ9et1BQklbHxKJ4ICl49Lizw==" saltValue="J2g48FZGEj0bLkpAtL9dlg=="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15:I16 H18:I19 H31:I31 H34:I34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21:I27 H36:I40 H50:I51">
      <formula1>0</formula1>
    </dataValidation>
  </dataValidations>
  <pageMargins left="0.71" right="0.22" top="1" bottom="1" header="0.5" footer="0.5"/>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view="pageBreakPreview" topLeftCell="U28" zoomScale="80" zoomScaleNormal="100" zoomScaleSheetLayoutView="80" workbookViewId="0">
      <selection activeCell="T40" sqref="T40"/>
    </sheetView>
  </sheetViews>
  <sheetFormatPr defaultRowHeight="12.75" x14ac:dyDescent="0.2"/>
  <cols>
    <col min="1" max="4" width="9.140625" style="1"/>
    <col min="5" max="5" width="10.140625" style="1" bestFit="1" customWidth="1"/>
    <col min="6" max="6" width="9.140625" style="1"/>
    <col min="7" max="7" width="10.85546875" style="1" bestFit="1" customWidth="1"/>
    <col min="8" max="23" width="13.42578125" style="56" customWidth="1"/>
    <col min="24" max="24" width="13.42578125" style="1" customWidth="1"/>
    <col min="25" max="259" width="9.140625" style="1"/>
    <col min="260" max="260" width="10.140625" style="1" bestFit="1" customWidth="1"/>
    <col min="261" max="264" width="9.140625" style="1"/>
    <col min="265" max="266" width="9.85546875" style="1" bestFit="1" customWidth="1"/>
    <col min="267" max="515" width="9.140625" style="1"/>
    <col min="516" max="516" width="10.140625" style="1" bestFit="1" customWidth="1"/>
    <col min="517" max="520" width="9.140625" style="1"/>
    <col min="521" max="522" width="9.85546875" style="1" bestFit="1" customWidth="1"/>
    <col min="523" max="771" width="9.140625" style="1"/>
    <col min="772" max="772" width="10.140625" style="1" bestFit="1" customWidth="1"/>
    <col min="773" max="776" width="9.140625" style="1"/>
    <col min="777" max="778" width="9.85546875" style="1" bestFit="1" customWidth="1"/>
    <col min="779" max="1027" width="9.140625" style="1"/>
    <col min="1028" max="1028" width="10.140625" style="1" bestFit="1" customWidth="1"/>
    <col min="1029" max="1032" width="9.140625" style="1"/>
    <col min="1033" max="1034" width="9.85546875" style="1" bestFit="1" customWidth="1"/>
    <col min="1035" max="1283" width="9.140625" style="1"/>
    <col min="1284" max="1284" width="10.140625" style="1" bestFit="1" customWidth="1"/>
    <col min="1285" max="1288" width="9.140625" style="1"/>
    <col min="1289" max="1290" width="9.85546875" style="1" bestFit="1" customWidth="1"/>
    <col min="1291" max="1539" width="9.140625" style="1"/>
    <col min="1540" max="1540" width="10.140625" style="1" bestFit="1" customWidth="1"/>
    <col min="1541" max="1544" width="9.140625" style="1"/>
    <col min="1545" max="1546" width="9.85546875" style="1" bestFit="1" customWidth="1"/>
    <col min="1547" max="1795" width="9.140625" style="1"/>
    <col min="1796" max="1796" width="10.140625" style="1" bestFit="1" customWidth="1"/>
    <col min="1797" max="1800" width="9.140625" style="1"/>
    <col min="1801" max="1802" width="9.85546875" style="1" bestFit="1" customWidth="1"/>
    <col min="1803" max="2051" width="9.140625" style="1"/>
    <col min="2052" max="2052" width="10.140625" style="1" bestFit="1" customWidth="1"/>
    <col min="2053" max="2056" width="9.140625" style="1"/>
    <col min="2057" max="2058" width="9.85546875" style="1" bestFit="1" customWidth="1"/>
    <col min="2059" max="2307" width="9.140625" style="1"/>
    <col min="2308" max="2308" width="10.140625" style="1" bestFit="1" customWidth="1"/>
    <col min="2309" max="2312" width="9.140625" style="1"/>
    <col min="2313" max="2314" width="9.85546875" style="1" bestFit="1" customWidth="1"/>
    <col min="2315" max="2563" width="9.140625" style="1"/>
    <col min="2564" max="2564" width="10.140625" style="1" bestFit="1" customWidth="1"/>
    <col min="2565" max="2568" width="9.140625" style="1"/>
    <col min="2569" max="2570" width="9.85546875" style="1" bestFit="1" customWidth="1"/>
    <col min="2571" max="2819" width="9.140625" style="1"/>
    <col min="2820" max="2820" width="10.140625" style="1" bestFit="1" customWidth="1"/>
    <col min="2821" max="2824" width="9.140625" style="1"/>
    <col min="2825" max="2826" width="9.85546875" style="1" bestFit="1" customWidth="1"/>
    <col min="2827" max="3075" width="9.140625" style="1"/>
    <col min="3076" max="3076" width="10.140625" style="1" bestFit="1" customWidth="1"/>
    <col min="3077" max="3080" width="9.140625" style="1"/>
    <col min="3081" max="3082" width="9.85546875" style="1" bestFit="1" customWidth="1"/>
    <col min="3083" max="3331" width="9.140625" style="1"/>
    <col min="3332" max="3332" width="10.140625" style="1" bestFit="1" customWidth="1"/>
    <col min="3333" max="3336" width="9.140625" style="1"/>
    <col min="3337" max="3338" width="9.85546875" style="1" bestFit="1" customWidth="1"/>
    <col min="3339" max="3587" width="9.140625" style="1"/>
    <col min="3588" max="3588" width="10.140625" style="1" bestFit="1" customWidth="1"/>
    <col min="3589" max="3592" width="9.140625" style="1"/>
    <col min="3593" max="3594" width="9.85546875" style="1" bestFit="1" customWidth="1"/>
    <col min="3595" max="3843" width="9.140625" style="1"/>
    <col min="3844" max="3844" width="10.140625" style="1" bestFit="1" customWidth="1"/>
    <col min="3845" max="3848" width="9.140625" style="1"/>
    <col min="3849" max="3850" width="9.85546875" style="1" bestFit="1" customWidth="1"/>
    <col min="3851" max="4099" width="9.140625" style="1"/>
    <col min="4100" max="4100" width="10.140625" style="1" bestFit="1" customWidth="1"/>
    <col min="4101" max="4104" width="9.140625" style="1"/>
    <col min="4105" max="4106" width="9.85546875" style="1" bestFit="1" customWidth="1"/>
    <col min="4107" max="4355" width="9.140625" style="1"/>
    <col min="4356" max="4356" width="10.140625" style="1" bestFit="1" customWidth="1"/>
    <col min="4357" max="4360" width="9.140625" style="1"/>
    <col min="4361" max="4362" width="9.85546875" style="1" bestFit="1" customWidth="1"/>
    <col min="4363" max="4611" width="9.140625" style="1"/>
    <col min="4612" max="4612" width="10.140625" style="1" bestFit="1" customWidth="1"/>
    <col min="4613" max="4616" width="9.140625" style="1"/>
    <col min="4617" max="4618" width="9.85546875" style="1" bestFit="1" customWidth="1"/>
    <col min="4619" max="4867" width="9.140625" style="1"/>
    <col min="4868" max="4868" width="10.140625" style="1" bestFit="1" customWidth="1"/>
    <col min="4869" max="4872" width="9.140625" style="1"/>
    <col min="4873" max="4874" width="9.85546875" style="1" bestFit="1" customWidth="1"/>
    <col min="4875" max="5123" width="9.140625" style="1"/>
    <col min="5124" max="5124" width="10.140625" style="1" bestFit="1" customWidth="1"/>
    <col min="5125" max="5128" width="9.140625" style="1"/>
    <col min="5129" max="5130" width="9.85546875" style="1" bestFit="1" customWidth="1"/>
    <col min="5131" max="5379" width="9.140625" style="1"/>
    <col min="5380" max="5380" width="10.140625" style="1" bestFit="1" customWidth="1"/>
    <col min="5381" max="5384" width="9.140625" style="1"/>
    <col min="5385" max="5386" width="9.85546875" style="1" bestFit="1" customWidth="1"/>
    <col min="5387" max="5635" width="9.140625" style="1"/>
    <col min="5636" max="5636" width="10.140625" style="1" bestFit="1" customWidth="1"/>
    <col min="5637" max="5640" width="9.140625" style="1"/>
    <col min="5641" max="5642" width="9.85546875" style="1" bestFit="1" customWidth="1"/>
    <col min="5643" max="5891" width="9.140625" style="1"/>
    <col min="5892" max="5892" width="10.140625" style="1" bestFit="1" customWidth="1"/>
    <col min="5893" max="5896" width="9.140625" style="1"/>
    <col min="5897" max="5898" width="9.85546875" style="1" bestFit="1" customWidth="1"/>
    <col min="5899" max="6147" width="9.140625" style="1"/>
    <col min="6148" max="6148" width="10.140625" style="1" bestFit="1" customWidth="1"/>
    <col min="6149" max="6152" width="9.140625" style="1"/>
    <col min="6153" max="6154" width="9.85546875" style="1" bestFit="1" customWidth="1"/>
    <col min="6155" max="6403" width="9.140625" style="1"/>
    <col min="6404" max="6404" width="10.140625" style="1" bestFit="1" customWidth="1"/>
    <col min="6405" max="6408" width="9.140625" style="1"/>
    <col min="6409" max="6410" width="9.85546875" style="1" bestFit="1" customWidth="1"/>
    <col min="6411" max="6659" width="9.140625" style="1"/>
    <col min="6660" max="6660" width="10.140625" style="1" bestFit="1" customWidth="1"/>
    <col min="6661" max="6664" width="9.140625" style="1"/>
    <col min="6665" max="6666" width="9.85546875" style="1" bestFit="1" customWidth="1"/>
    <col min="6667" max="6915" width="9.140625" style="1"/>
    <col min="6916" max="6916" width="10.140625" style="1" bestFit="1" customWidth="1"/>
    <col min="6917" max="6920" width="9.140625" style="1"/>
    <col min="6921" max="6922" width="9.85546875" style="1" bestFit="1" customWidth="1"/>
    <col min="6923" max="7171" width="9.140625" style="1"/>
    <col min="7172" max="7172" width="10.140625" style="1" bestFit="1" customWidth="1"/>
    <col min="7173" max="7176" width="9.140625" style="1"/>
    <col min="7177" max="7178" width="9.85546875" style="1" bestFit="1" customWidth="1"/>
    <col min="7179" max="7427" width="9.140625" style="1"/>
    <col min="7428" max="7428" width="10.140625" style="1" bestFit="1" customWidth="1"/>
    <col min="7429" max="7432" width="9.140625" style="1"/>
    <col min="7433" max="7434" width="9.85546875" style="1" bestFit="1" customWidth="1"/>
    <col min="7435" max="7683" width="9.140625" style="1"/>
    <col min="7684" max="7684" width="10.140625" style="1" bestFit="1" customWidth="1"/>
    <col min="7685" max="7688" width="9.140625" style="1"/>
    <col min="7689" max="7690" width="9.85546875" style="1" bestFit="1" customWidth="1"/>
    <col min="7691" max="7939" width="9.140625" style="1"/>
    <col min="7940" max="7940" width="10.140625" style="1" bestFit="1" customWidth="1"/>
    <col min="7941" max="7944" width="9.140625" style="1"/>
    <col min="7945" max="7946" width="9.85546875" style="1" bestFit="1" customWidth="1"/>
    <col min="7947" max="8195" width="9.140625" style="1"/>
    <col min="8196" max="8196" width="10.140625" style="1" bestFit="1" customWidth="1"/>
    <col min="8197" max="8200" width="9.140625" style="1"/>
    <col min="8201" max="8202" width="9.85546875" style="1" bestFit="1" customWidth="1"/>
    <col min="8203" max="8451" width="9.140625" style="1"/>
    <col min="8452" max="8452" width="10.140625" style="1" bestFit="1" customWidth="1"/>
    <col min="8453" max="8456" width="9.140625" style="1"/>
    <col min="8457" max="8458" width="9.85546875" style="1" bestFit="1" customWidth="1"/>
    <col min="8459" max="8707" width="9.140625" style="1"/>
    <col min="8708" max="8708" width="10.140625" style="1" bestFit="1" customWidth="1"/>
    <col min="8709" max="8712" width="9.140625" style="1"/>
    <col min="8713" max="8714" width="9.85546875" style="1" bestFit="1" customWidth="1"/>
    <col min="8715" max="8963" width="9.140625" style="1"/>
    <col min="8964" max="8964" width="10.140625" style="1" bestFit="1" customWidth="1"/>
    <col min="8965" max="8968" width="9.140625" style="1"/>
    <col min="8969" max="8970" width="9.85546875" style="1" bestFit="1" customWidth="1"/>
    <col min="8971" max="9219" width="9.140625" style="1"/>
    <col min="9220" max="9220" width="10.140625" style="1" bestFit="1" customWidth="1"/>
    <col min="9221" max="9224" width="9.140625" style="1"/>
    <col min="9225" max="9226" width="9.85546875" style="1" bestFit="1" customWidth="1"/>
    <col min="9227" max="9475" width="9.140625" style="1"/>
    <col min="9476" max="9476" width="10.140625" style="1" bestFit="1" customWidth="1"/>
    <col min="9477" max="9480" width="9.140625" style="1"/>
    <col min="9481" max="9482" width="9.85546875" style="1" bestFit="1" customWidth="1"/>
    <col min="9483" max="9731" width="9.140625" style="1"/>
    <col min="9732" max="9732" width="10.140625" style="1" bestFit="1" customWidth="1"/>
    <col min="9733" max="9736" width="9.140625" style="1"/>
    <col min="9737" max="9738" width="9.85546875" style="1" bestFit="1" customWidth="1"/>
    <col min="9739" max="9987" width="9.140625" style="1"/>
    <col min="9988" max="9988" width="10.140625" style="1" bestFit="1" customWidth="1"/>
    <col min="9989" max="9992" width="9.140625" style="1"/>
    <col min="9993" max="9994" width="9.85546875" style="1" bestFit="1" customWidth="1"/>
    <col min="9995" max="10243" width="9.140625" style="1"/>
    <col min="10244" max="10244" width="10.140625" style="1" bestFit="1" customWidth="1"/>
    <col min="10245" max="10248" width="9.140625" style="1"/>
    <col min="10249" max="10250" width="9.85546875" style="1" bestFit="1" customWidth="1"/>
    <col min="10251" max="10499" width="9.140625" style="1"/>
    <col min="10500" max="10500" width="10.140625" style="1" bestFit="1" customWidth="1"/>
    <col min="10501" max="10504" width="9.140625" style="1"/>
    <col min="10505" max="10506" width="9.85546875" style="1" bestFit="1" customWidth="1"/>
    <col min="10507" max="10755" width="9.140625" style="1"/>
    <col min="10756" max="10756" width="10.140625" style="1" bestFit="1" customWidth="1"/>
    <col min="10757" max="10760" width="9.140625" style="1"/>
    <col min="10761" max="10762" width="9.85546875" style="1" bestFit="1" customWidth="1"/>
    <col min="10763" max="11011" width="9.140625" style="1"/>
    <col min="11012" max="11012" width="10.140625" style="1" bestFit="1" customWidth="1"/>
    <col min="11013" max="11016" width="9.140625" style="1"/>
    <col min="11017" max="11018" width="9.85546875" style="1" bestFit="1" customWidth="1"/>
    <col min="11019" max="11267" width="9.140625" style="1"/>
    <col min="11268" max="11268" width="10.140625" style="1" bestFit="1" customWidth="1"/>
    <col min="11269" max="11272" width="9.140625" style="1"/>
    <col min="11273" max="11274" width="9.85546875" style="1" bestFit="1" customWidth="1"/>
    <col min="11275" max="11523" width="9.140625" style="1"/>
    <col min="11524" max="11524" width="10.140625" style="1" bestFit="1" customWidth="1"/>
    <col min="11525" max="11528" width="9.140625" style="1"/>
    <col min="11529" max="11530" width="9.85546875" style="1" bestFit="1" customWidth="1"/>
    <col min="11531" max="11779" width="9.140625" style="1"/>
    <col min="11780" max="11780" width="10.140625" style="1" bestFit="1" customWidth="1"/>
    <col min="11781" max="11784" width="9.140625" style="1"/>
    <col min="11785" max="11786" width="9.85546875" style="1" bestFit="1" customWidth="1"/>
    <col min="11787" max="12035" width="9.140625" style="1"/>
    <col min="12036" max="12036" width="10.140625" style="1" bestFit="1" customWidth="1"/>
    <col min="12037" max="12040" width="9.140625" style="1"/>
    <col min="12041" max="12042" width="9.85546875" style="1" bestFit="1" customWidth="1"/>
    <col min="12043" max="12291" width="9.140625" style="1"/>
    <col min="12292" max="12292" width="10.140625" style="1" bestFit="1" customWidth="1"/>
    <col min="12293" max="12296" width="9.140625" style="1"/>
    <col min="12297" max="12298" width="9.85546875" style="1" bestFit="1" customWidth="1"/>
    <col min="12299" max="12547" width="9.140625" style="1"/>
    <col min="12548" max="12548" width="10.140625" style="1" bestFit="1" customWidth="1"/>
    <col min="12549" max="12552" width="9.140625" style="1"/>
    <col min="12553" max="12554" width="9.85546875" style="1" bestFit="1" customWidth="1"/>
    <col min="12555" max="12803" width="9.140625" style="1"/>
    <col min="12804" max="12804" width="10.140625" style="1" bestFit="1" customWidth="1"/>
    <col min="12805" max="12808" width="9.140625" style="1"/>
    <col min="12809" max="12810" width="9.85546875" style="1" bestFit="1" customWidth="1"/>
    <col min="12811" max="13059" width="9.140625" style="1"/>
    <col min="13060" max="13060" width="10.140625" style="1" bestFit="1" customWidth="1"/>
    <col min="13061" max="13064" width="9.140625" style="1"/>
    <col min="13065" max="13066" width="9.85546875" style="1" bestFit="1" customWidth="1"/>
    <col min="13067" max="13315" width="9.140625" style="1"/>
    <col min="13316" max="13316" width="10.140625" style="1" bestFit="1" customWidth="1"/>
    <col min="13317" max="13320" width="9.140625" style="1"/>
    <col min="13321" max="13322" width="9.85546875" style="1" bestFit="1" customWidth="1"/>
    <col min="13323" max="13571" width="9.140625" style="1"/>
    <col min="13572" max="13572" width="10.140625" style="1" bestFit="1" customWidth="1"/>
    <col min="13573" max="13576" width="9.140625" style="1"/>
    <col min="13577" max="13578" width="9.85546875" style="1" bestFit="1" customWidth="1"/>
    <col min="13579" max="13827" width="9.140625" style="1"/>
    <col min="13828" max="13828" width="10.140625" style="1" bestFit="1" customWidth="1"/>
    <col min="13829" max="13832" width="9.140625" style="1"/>
    <col min="13833" max="13834" width="9.85546875" style="1" bestFit="1" customWidth="1"/>
    <col min="13835" max="14083" width="9.140625" style="1"/>
    <col min="14084" max="14084" width="10.140625" style="1" bestFit="1" customWidth="1"/>
    <col min="14085" max="14088" width="9.140625" style="1"/>
    <col min="14089" max="14090" width="9.85546875" style="1" bestFit="1" customWidth="1"/>
    <col min="14091" max="14339" width="9.140625" style="1"/>
    <col min="14340" max="14340" width="10.140625" style="1" bestFit="1" customWidth="1"/>
    <col min="14341" max="14344" width="9.140625" style="1"/>
    <col min="14345" max="14346" width="9.85546875" style="1" bestFit="1" customWidth="1"/>
    <col min="14347" max="14595" width="9.140625" style="1"/>
    <col min="14596" max="14596" width="10.140625" style="1" bestFit="1" customWidth="1"/>
    <col min="14597" max="14600" width="9.140625" style="1"/>
    <col min="14601" max="14602" width="9.85546875" style="1" bestFit="1" customWidth="1"/>
    <col min="14603" max="14851" width="9.140625" style="1"/>
    <col min="14852" max="14852" width="10.140625" style="1" bestFit="1" customWidth="1"/>
    <col min="14853" max="14856" width="9.140625" style="1"/>
    <col min="14857" max="14858" width="9.85546875" style="1" bestFit="1" customWidth="1"/>
    <col min="14859" max="15107" width="9.140625" style="1"/>
    <col min="15108" max="15108" width="10.140625" style="1" bestFit="1" customWidth="1"/>
    <col min="15109" max="15112" width="9.140625" style="1"/>
    <col min="15113" max="15114" width="9.85546875" style="1" bestFit="1" customWidth="1"/>
    <col min="15115" max="15363" width="9.140625" style="1"/>
    <col min="15364" max="15364" width="10.140625" style="1" bestFit="1" customWidth="1"/>
    <col min="15365" max="15368" width="9.140625" style="1"/>
    <col min="15369" max="15370" width="9.85546875" style="1" bestFit="1" customWidth="1"/>
    <col min="15371" max="15619" width="9.140625" style="1"/>
    <col min="15620" max="15620" width="10.140625" style="1" bestFit="1" customWidth="1"/>
    <col min="15621" max="15624" width="9.140625" style="1"/>
    <col min="15625" max="15626" width="9.85546875" style="1" bestFit="1" customWidth="1"/>
    <col min="15627" max="15875" width="9.140625" style="1"/>
    <col min="15876" max="15876" width="10.140625" style="1" bestFit="1" customWidth="1"/>
    <col min="15877" max="15880" width="9.140625" style="1"/>
    <col min="15881" max="15882" width="9.85546875" style="1" bestFit="1" customWidth="1"/>
    <col min="15883" max="16131" width="9.140625" style="1"/>
    <col min="16132" max="16132" width="10.140625" style="1" bestFit="1" customWidth="1"/>
    <col min="16133" max="16136" width="9.140625" style="1"/>
    <col min="16137" max="16138" width="9.85546875" style="1" bestFit="1" customWidth="1"/>
    <col min="16139" max="16384" width="9.140625" style="1"/>
  </cols>
  <sheetData>
    <row r="1" spans="1:23" x14ac:dyDescent="0.2">
      <c r="A1" s="283" t="s">
        <v>302</v>
      </c>
      <c r="B1" s="284"/>
      <c r="C1" s="284"/>
      <c r="D1" s="284"/>
      <c r="E1" s="284"/>
      <c r="F1" s="284"/>
      <c r="G1" s="284"/>
      <c r="H1" s="284"/>
      <c r="I1" s="284"/>
      <c r="J1" s="284"/>
      <c r="K1" s="55"/>
    </row>
    <row r="2" spans="1:23" ht="15.75" x14ac:dyDescent="0.2">
      <c r="A2" s="2"/>
      <c r="B2" s="3"/>
      <c r="C2" s="285" t="s">
        <v>303</v>
      </c>
      <c r="D2" s="285"/>
      <c r="E2" s="10">
        <v>43466</v>
      </c>
      <c r="F2" s="4" t="s">
        <v>0</v>
      </c>
      <c r="G2" s="10">
        <v>43830</v>
      </c>
      <c r="H2" s="57"/>
      <c r="I2" s="57"/>
      <c r="J2" s="57"/>
      <c r="K2" s="58"/>
      <c r="V2" s="59" t="s">
        <v>355</v>
      </c>
    </row>
    <row r="3" spans="1:23" ht="13.5" customHeight="1" thickBot="1" x14ac:dyDescent="0.25">
      <c r="A3" s="288" t="s">
        <v>304</v>
      </c>
      <c r="B3" s="289"/>
      <c r="C3" s="289"/>
      <c r="D3" s="289"/>
      <c r="E3" s="289"/>
      <c r="F3" s="289"/>
      <c r="G3" s="292" t="s">
        <v>3</v>
      </c>
      <c r="H3" s="294" t="s">
        <v>305</v>
      </c>
      <c r="I3" s="294"/>
      <c r="J3" s="294"/>
      <c r="K3" s="294"/>
      <c r="L3" s="294"/>
      <c r="M3" s="294"/>
      <c r="N3" s="294"/>
      <c r="O3" s="294"/>
      <c r="P3" s="294"/>
      <c r="Q3" s="294"/>
      <c r="R3" s="294"/>
      <c r="S3" s="294"/>
      <c r="T3" s="294"/>
      <c r="U3" s="294"/>
      <c r="V3" s="294" t="s">
        <v>306</v>
      </c>
      <c r="W3" s="296" t="s">
        <v>307</v>
      </c>
    </row>
    <row r="4" spans="1:23" ht="57" thickBot="1" x14ac:dyDescent="0.25">
      <c r="A4" s="290"/>
      <c r="B4" s="291"/>
      <c r="C4" s="291"/>
      <c r="D4" s="291"/>
      <c r="E4" s="291"/>
      <c r="F4" s="291"/>
      <c r="G4" s="293"/>
      <c r="H4" s="60" t="s">
        <v>308</v>
      </c>
      <c r="I4" s="60" t="s">
        <v>309</v>
      </c>
      <c r="J4" s="60" t="s">
        <v>310</v>
      </c>
      <c r="K4" s="60" t="s">
        <v>311</v>
      </c>
      <c r="L4" s="60" t="s">
        <v>312</v>
      </c>
      <c r="M4" s="60" t="s">
        <v>313</v>
      </c>
      <c r="N4" s="60" t="s">
        <v>314</v>
      </c>
      <c r="O4" s="60" t="s">
        <v>315</v>
      </c>
      <c r="P4" s="60" t="s">
        <v>316</v>
      </c>
      <c r="Q4" s="60" t="s">
        <v>317</v>
      </c>
      <c r="R4" s="60" t="s">
        <v>318</v>
      </c>
      <c r="S4" s="60" t="s">
        <v>319</v>
      </c>
      <c r="T4" s="60" t="s">
        <v>320</v>
      </c>
      <c r="U4" s="60" t="s">
        <v>321</v>
      </c>
      <c r="V4" s="295"/>
      <c r="W4" s="297"/>
    </row>
    <row r="5" spans="1:23" ht="22.5" x14ac:dyDescent="0.2">
      <c r="A5" s="298">
        <v>1</v>
      </c>
      <c r="B5" s="299"/>
      <c r="C5" s="299"/>
      <c r="D5" s="299"/>
      <c r="E5" s="299"/>
      <c r="F5" s="299"/>
      <c r="G5" s="5">
        <v>2</v>
      </c>
      <c r="H5" s="61" t="s">
        <v>207</v>
      </c>
      <c r="I5" s="62" t="s">
        <v>208</v>
      </c>
      <c r="J5" s="61" t="s">
        <v>356</v>
      </c>
      <c r="K5" s="62" t="s">
        <v>357</v>
      </c>
      <c r="L5" s="61" t="s">
        <v>358</v>
      </c>
      <c r="M5" s="62" t="s">
        <v>359</v>
      </c>
      <c r="N5" s="61" t="s">
        <v>360</v>
      </c>
      <c r="O5" s="62" t="s">
        <v>361</v>
      </c>
      <c r="P5" s="61" t="s">
        <v>362</v>
      </c>
      <c r="Q5" s="62" t="s">
        <v>363</v>
      </c>
      <c r="R5" s="61" t="s">
        <v>364</v>
      </c>
      <c r="S5" s="62" t="s">
        <v>365</v>
      </c>
      <c r="T5" s="61" t="s">
        <v>366</v>
      </c>
      <c r="U5" s="61" t="s">
        <v>367</v>
      </c>
      <c r="V5" s="61" t="s">
        <v>368</v>
      </c>
      <c r="W5" s="63" t="s">
        <v>369</v>
      </c>
    </row>
    <row r="6" spans="1:23" x14ac:dyDescent="0.2">
      <c r="A6" s="300" t="s">
        <v>322</v>
      </c>
      <c r="B6" s="300"/>
      <c r="C6" s="300"/>
      <c r="D6" s="300"/>
      <c r="E6" s="300"/>
      <c r="F6" s="300"/>
      <c r="G6" s="300"/>
      <c r="H6" s="300"/>
      <c r="I6" s="300"/>
      <c r="J6" s="300"/>
      <c r="K6" s="300"/>
      <c r="L6" s="300"/>
      <c r="M6" s="300"/>
      <c r="N6" s="301"/>
      <c r="O6" s="301"/>
      <c r="P6" s="301"/>
      <c r="Q6" s="301"/>
      <c r="R6" s="301"/>
      <c r="S6" s="301"/>
      <c r="T6" s="301"/>
      <c r="U6" s="301"/>
      <c r="V6" s="301"/>
      <c r="W6" s="302"/>
    </row>
    <row r="7" spans="1:23" x14ac:dyDescent="0.2">
      <c r="A7" s="303" t="s">
        <v>374</v>
      </c>
      <c r="B7" s="303"/>
      <c r="C7" s="303"/>
      <c r="D7" s="303"/>
      <c r="E7" s="303"/>
      <c r="F7" s="303"/>
      <c r="G7" s="6">
        <v>1</v>
      </c>
      <c r="H7" s="64">
        <v>299922880</v>
      </c>
      <c r="I7" s="64">
        <v>205749617</v>
      </c>
      <c r="J7" s="64">
        <v>0</v>
      </c>
      <c r="K7" s="64">
        <v>13189817</v>
      </c>
      <c r="L7" s="64">
        <v>13189817</v>
      </c>
      <c r="M7" s="64">
        <v>0</v>
      </c>
      <c r="N7" s="64">
        <v>0</v>
      </c>
      <c r="O7" s="64">
        <v>0</v>
      </c>
      <c r="P7" s="64">
        <v>0</v>
      </c>
      <c r="Q7" s="64">
        <v>0</v>
      </c>
      <c r="R7" s="64">
        <v>0</v>
      </c>
      <c r="S7" s="64">
        <v>-591831018</v>
      </c>
      <c r="T7" s="64">
        <v>0</v>
      </c>
      <c r="U7" s="65">
        <f>H7+I7+J7+K7-L7+M7+N7+O7+P7+Q7+R7+S7+T7</f>
        <v>-86158521</v>
      </c>
      <c r="V7" s="64">
        <v>0</v>
      </c>
      <c r="W7" s="65">
        <f>U7+V7</f>
        <v>-86158521</v>
      </c>
    </row>
    <row r="8" spans="1:23" x14ac:dyDescent="0.2">
      <c r="A8" s="286" t="s">
        <v>323</v>
      </c>
      <c r="B8" s="286"/>
      <c r="C8" s="286"/>
      <c r="D8" s="286"/>
      <c r="E8" s="286"/>
      <c r="F8" s="286"/>
      <c r="G8" s="6">
        <v>2</v>
      </c>
      <c r="H8" s="64">
        <v>0</v>
      </c>
      <c r="I8" s="64">
        <v>0</v>
      </c>
      <c r="J8" s="64">
        <v>0</v>
      </c>
      <c r="K8" s="64">
        <v>0</v>
      </c>
      <c r="L8" s="64">
        <v>0</v>
      </c>
      <c r="M8" s="64">
        <v>0</v>
      </c>
      <c r="N8" s="64">
        <v>0</v>
      </c>
      <c r="O8" s="64">
        <v>0</v>
      </c>
      <c r="P8" s="64">
        <v>0</v>
      </c>
      <c r="Q8" s="64">
        <v>0</v>
      </c>
      <c r="R8" s="64">
        <v>0</v>
      </c>
      <c r="S8" s="64">
        <v>0</v>
      </c>
      <c r="T8" s="64">
        <v>0</v>
      </c>
      <c r="U8" s="65">
        <f t="shared" ref="U8:U9" si="0">H8+I8+J8+K8-L8+M8+N8+O8+P8+Q8+R8+S8+T8</f>
        <v>0</v>
      </c>
      <c r="V8" s="64">
        <v>0</v>
      </c>
      <c r="W8" s="65">
        <f t="shared" ref="W8:W9" si="1">U8+V8</f>
        <v>0</v>
      </c>
    </row>
    <row r="9" spans="1:23" x14ac:dyDescent="0.2">
      <c r="A9" s="286" t="s">
        <v>324</v>
      </c>
      <c r="B9" s="286"/>
      <c r="C9" s="286"/>
      <c r="D9" s="286"/>
      <c r="E9" s="286"/>
      <c r="F9" s="286"/>
      <c r="G9" s="6">
        <v>3</v>
      </c>
      <c r="H9" s="64">
        <v>0</v>
      </c>
      <c r="I9" s="64">
        <v>0</v>
      </c>
      <c r="J9" s="64">
        <v>0</v>
      </c>
      <c r="K9" s="64">
        <v>0</v>
      </c>
      <c r="L9" s="64">
        <v>0</v>
      </c>
      <c r="M9" s="64">
        <v>0</v>
      </c>
      <c r="N9" s="64">
        <v>0</v>
      </c>
      <c r="O9" s="64">
        <v>0</v>
      </c>
      <c r="P9" s="64">
        <v>0</v>
      </c>
      <c r="Q9" s="64">
        <v>0</v>
      </c>
      <c r="R9" s="64">
        <v>0</v>
      </c>
      <c r="S9" s="64">
        <v>0</v>
      </c>
      <c r="T9" s="64">
        <v>0</v>
      </c>
      <c r="U9" s="65">
        <f t="shared" si="0"/>
        <v>0</v>
      </c>
      <c r="V9" s="64">
        <v>0</v>
      </c>
      <c r="W9" s="65">
        <f t="shared" si="1"/>
        <v>0</v>
      </c>
    </row>
    <row r="10" spans="1:23" ht="24" customHeight="1" x14ac:dyDescent="0.2">
      <c r="A10" s="287" t="s">
        <v>375</v>
      </c>
      <c r="B10" s="287"/>
      <c r="C10" s="287"/>
      <c r="D10" s="287"/>
      <c r="E10" s="287"/>
      <c r="F10" s="287"/>
      <c r="G10" s="7">
        <v>4</v>
      </c>
      <c r="H10" s="65">
        <f>H7+H8+H9</f>
        <v>299922880</v>
      </c>
      <c r="I10" s="65">
        <f t="shared" ref="I10:W10" si="2">I7+I8+I9</f>
        <v>205749617</v>
      </c>
      <c r="J10" s="65">
        <f t="shared" si="2"/>
        <v>0</v>
      </c>
      <c r="K10" s="65">
        <f>K7+K8+K9</f>
        <v>13189817</v>
      </c>
      <c r="L10" s="65">
        <f t="shared" si="2"/>
        <v>13189817</v>
      </c>
      <c r="M10" s="65">
        <f t="shared" si="2"/>
        <v>0</v>
      </c>
      <c r="N10" s="65">
        <f t="shared" si="2"/>
        <v>0</v>
      </c>
      <c r="O10" s="65">
        <f t="shared" si="2"/>
        <v>0</v>
      </c>
      <c r="P10" s="65">
        <f t="shared" si="2"/>
        <v>0</v>
      </c>
      <c r="Q10" s="65">
        <f t="shared" si="2"/>
        <v>0</v>
      </c>
      <c r="R10" s="65">
        <f t="shared" si="2"/>
        <v>0</v>
      </c>
      <c r="S10" s="65">
        <f t="shared" si="2"/>
        <v>-591831018</v>
      </c>
      <c r="T10" s="65">
        <f t="shared" si="2"/>
        <v>0</v>
      </c>
      <c r="U10" s="65">
        <f t="shared" si="2"/>
        <v>-86158521</v>
      </c>
      <c r="V10" s="65">
        <f t="shared" si="2"/>
        <v>0</v>
      </c>
      <c r="W10" s="65">
        <f t="shared" si="2"/>
        <v>-86158521</v>
      </c>
    </row>
    <row r="11" spans="1:23" x14ac:dyDescent="0.2">
      <c r="A11" s="286" t="s">
        <v>325</v>
      </c>
      <c r="B11" s="286"/>
      <c r="C11" s="286"/>
      <c r="D11" s="286"/>
      <c r="E11" s="286"/>
      <c r="F11" s="286"/>
      <c r="G11" s="6">
        <v>5</v>
      </c>
      <c r="H11" s="66">
        <v>0</v>
      </c>
      <c r="I11" s="66">
        <v>0</v>
      </c>
      <c r="J11" s="66">
        <v>0</v>
      </c>
      <c r="K11" s="66">
        <v>0</v>
      </c>
      <c r="L11" s="66">
        <v>0</v>
      </c>
      <c r="M11" s="66">
        <v>0</v>
      </c>
      <c r="N11" s="66">
        <v>0</v>
      </c>
      <c r="O11" s="66">
        <v>0</v>
      </c>
      <c r="P11" s="66">
        <v>0</v>
      </c>
      <c r="Q11" s="66">
        <v>0</v>
      </c>
      <c r="R11" s="66">
        <v>0</v>
      </c>
      <c r="S11" s="66">
        <v>0</v>
      </c>
      <c r="T11" s="64">
        <v>-353984</v>
      </c>
      <c r="U11" s="65">
        <f>H11+I11+J11+K11-L11+M11+N11+O11+P11+Q11+R11+S11+T11</f>
        <v>-353984</v>
      </c>
      <c r="V11" s="64">
        <v>0</v>
      </c>
      <c r="W11" s="65">
        <f t="shared" ref="W11:W28" si="3">U11+V11</f>
        <v>-353984</v>
      </c>
    </row>
    <row r="12" spans="1:23" x14ac:dyDescent="0.2">
      <c r="A12" s="286" t="s">
        <v>326</v>
      </c>
      <c r="B12" s="286"/>
      <c r="C12" s="286"/>
      <c r="D12" s="286"/>
      <c r="E12" s="286"/>
      <c r="F12" s="286"/>
      <c r="G12" s="6">
        <v>6</v>
      </c>
      <c r="H12" s="66">
        <v>0</v>
      </c>
      <c r="I12" s="66">
        <v>0</v>
      </c>
      <c r="J12" s="66">
        <v>0</v>
      </c>
      <c r="K12" s="66">
        <v>0</v>
      </c>
      <c r="L12" s="66">
        <v>0</v>
      </c>
      <c r="M12" s="66">
        <v>0</v>
      </c>
      <c r="N12" s="64">
        <v>0</v>
      </c>
      <c r="O12" s="66">
        <v>0</v>
      </c>
      <c r="P12" s="66">
        <v>0</v>
      </c>
      <c r="Q12" s="66">
        <v>0</v>
      </c>
      <c r="R12" s="66">
        <v>0</v>
      </c>
      <c r="S12" s="66">
        <v>0</v>
      </c>
      <c r="T12" s="66">
        <v>0</v>
      </c>
      <c r="U12" s="65">
        <f t="shared" ref="U12:U28" si="4">H12+I12+J12+K12-L12+M12+N12+O12+P12+Q12+R12+S12+T12</f>
        <v>0</v>
      </c>
      <c r="V12" s="64">
        <v>0</v>
      </c>
      <c r="W12" s="65">
        <f t="shared" si="3"/>
        <v>0</v>
      </c>
    </row>
    <row r="13" spans="1:23" ht="26.25" customHeight="1" x14ac:dyDescent="0.2">
      <c r="A13" s="286" t="s">
        <v>327</v>
      </c>
      <c r="B13" s="286"/>
      <c r="C13" s="286"/>
      <c r="D13" s="286"/>
      <c r="E13" s="286"/>
      <c r="F13" s="286"/>
      <c r="G13" s="6">
        <v>7</v>
      </c>
      <c r="H13" s="66">
        <v>0</v>
      </c>
      <c r="I13" s="66">
        <v>0</v>
      </c>
      <c r="J13" s="66">
        <v>0</v>
      </c>
      <c r="K13" s="66">
        <v>0</v>
      </c>
      <c r="L13" s="66">
        <v>0</v>
      </c>
      <c r="M13" s="66">
        <v>0</v>
      </c>
      <c r="N13" s="66">
        <v>0</v>
      </c>
      <c r="O13" s="64">
        <v>0</v>
      </c>
      <c r="P13" s="66">
        <v>0</v>
      </c>
      <c r="Q13" s="66">
        <v>0</v>
      </c>
      <c r="R13" s="66">
        <v>0</v>
      </c>
      <c r="S13" s="64">
        <v>0</v>
      </c>
      <c r="T13" s="64">
        <v>0</v>
      </c>
      <c r="U13" s="65">
        <f t="shared" si="4"/>
        <v>0</v>
      </c>
      <c r="V13" s="64">
        <v>0</v>
      </c>
      <c r="W13" s="65">
        <f t="shared" si="3"/>
        <v>0</v>
      </c>
    </row>
    <row r="14" spans="1:23" ht="29.25" customHeight="1" x14ac:dyDescent="0.2">
      <c r="A14" s="286" t="s">
        <v>328</v>
      </c>
      <c r="B14" s="286"/>
      <c r="C14" s="286"/>
      <c r="D14" s="286"/>
      <c r="E14" s="286"/>
      <c r="F14" s="286"/>
      <c r="G14" s="6">
        <v>8</v>
      </c>
      <c r="H14" s="66">
        <v>0</v>
      </c>
      <c r="I14" s="66">
        <v>0</v>
      </c>
      <c r="J14" s="66">
        <v>0</v>
      </c>
      <c r="K14" s="66">
        <v>0</v>
      </c>
      <c r="L14" s="66">
        <v>0</v>
      </c>
      <c r="M14" s="66">
        <v>0</v>
      </c>
      <c r="N14" s="66">
        <v>0</v>
      </c>
      <c r="O14" s="66">
        <v>0</v>
      </c>
      <c r="P14" s="64">
        <v>0</v>
      </c>
      <c r="Q14" s="66">
        <v>0</v>
      </c>
      <c r="R14" s="66">
        <v>0</v>
      </c>
      <c r="S14" s="64">
        <v>0</v>
      </c>
      <c r="T14" s="64">
        <v>0</v>
      </c>
      <c r="U14" s="65">
        <f t="shared" si="4"/>
        <v>0</v>
      </c>
      <c r="V14" s="64">
        <v>0</v>
      </c>
      <c r="W14" s="65">
        <f t="shared" si="3"/>
        <v>0</v>
      </c>
    </row>
    <row r="15" spans="1:23" x14ac:dyDescent="0.2">
      <c r="A15" s="286" t="s">
        <v>329</v>
      </c>
      <c r="B15" s="286"/>
      <c r="C15" s="286"/>
      <c r="D15" s="286"/>
      <c r="E15" s="286"/>
      <c r="F15" s="286"/>
      <c r="G15" s="6">
        <v>9</v>
      </c>
      <c r="H15" s="66">
        <v>0</v>
      </c>
      <c r="I15" s="66">
        <v>0</v>
      </c>
      <c r="J15" s="66">
        <v>0</v>
      </c>
      <c r="K15" s="66">
        <v>0</v>
      </c>
      <c r="L15" s="66">
        <v>0</v>
      </c>
      <c r="M15" s="66">
        <v>0</v>
      </c>
      <c r="N15" s="66">
        <v>0</v>
      </c>
      <c r="O15" s="66">
        <v>0</v>
      </c>
      <c r="P15" s="66">
        <v>0</v>
      </c>
      <c r="Q15" s="64">
        <v>0</v>
      </c>
      <c r="R15" s="66">
        <v>0</v>
      </c>
      <c r="S15" s="64">
        <v>0</v>
      </c>
      <c r="T15" s="64">
        <v>0</v>
      </c>
      <c r="U15" s="65">
        <f t="shared" si="4"/>
        <v>0</v>
      </c>
      <c r="V15" s="64">
        <v>0</v>
      </c>
      <c r="W15" s="65">
        <f t="shared" si="3"/>
        <v>0</v>
      </c>
    </row>
    <row r="16" spans="1:23" ht="28.5" customHeight="1" x14ac:dyDescent="0.2">
      <c r="A16" s="286" t="s">
        <v>330</v>
      </c>
      <c r="B16" s="286"/>
      <c r="C16" s="286"/>
      <c r="D16" s="286"/>
      <c r="E16" s="286"/>
      <c r="F16" s="286"/>
      <c r="G16" s="6">
        <v>10</v>
      </c>
      <c r="H16" s="66">
        <v>0</v>
      </c>
      <c r="I16" s="66">
        <v>0</v>
      </c>
      <c r="J16" s="66">
        <v>0</v>
      </c>
      <c r="K16" s="66">
        <v>0</v>
      </c>
      <c r="L16" s="66">
        <v>0</v>
      </c>
      <c r="M16" s="66">
        <v>0</v>
      </c>
      <c r="N16" s="66">
        <v>0</v>
      </c>
      <c r="O16" s="66">
        <v>0</v>
      </c>
      <c r="P16" s="66">
        <v>0</v>
      </c>
      <c r="Q16" s="66">
        <v>0</v>
      </c>
      <c r="R16" s="64">
        <v>0</v>
      </c>
      <c r="S16" s="64">
        <v>0</v>
      </c>
      <c r="T16" s="64">
        <v>0</v>
      </c>
      <c r="U16" s="65">
        <f t="shared" si="4"/>
        <v>0</v>
      </c>
      <c r="V16" s="64">
        <v>0</v>
      </c>
      <c r="W16" s="65">
        <f t="shared" si="3"/>
        <v>0</v>
      </c>
    </row>
    <row r="17" spans="1:23" ht="23.25" customHeight="1" x14ac:dyDescent="0.2">
      <c r="A17" s="286" t="s">
        <v>331</v>
      </c>
      <c r="B17" s="286"/>
      <c r="C17" s="286"/>
      <c r="D17" s="286"/>
      <c r="E17" s="286"/>
      <c r="F17" s="286"/>
      <c r="G17" s="6">
        <v>11</v>
      </c>
      <c r="H17" s="66">
        <v>0</v>
      </c>
      <c r="I17" s="66">
        <v>0</v>
      </c>
      <c r="J17" s="66">
        <v>0</v>
      </c>
      <c r="K17" s="66">
        <v>0</v>
      </c>
      <c r="L17" s="66">
        <v>0</v>
      </c>
      <c r="M17" s="66">
        <v>0</v>
      </c>
      <c r="N17" s="64">
        <v>0</v>
      </c>
      <c r="O17" s="64">
        <v>0</v>
      </c>
      <c r="P17" s="64">
        <v>0</v>
      </c>
      <c r="Q17" s="64">
        <v>0</v>
      </c>
      <c r="R17" s="64">
        <v>0</v>
      </c>
      <c r="S17" s="64">
        <v>0</v>
      </c>
      <c r="T17" s="64">
        <v>0</v>
      </c>
      <c r="U17" s="65">
        <f t="shared" si="4"/>
        <v>0</v>
      </c>
      <c r="V17" s="64">
        <v>0</v>
      </c>
      <c r="W17" s="65">
        <f t="shared" si="3"/>
        <v>0</v>
      </c>
    </row>
    <row r="18" spans="1:23" x14ac:dyDescent="0.2">
      <c r="A18" s="286" t="s">
        <v>332</v>
      </c>
      <c r="B18" s="286"/>
      <c r="C18" s="286"/>
      <c r="D18" s="286"/>
      <c r="E18" s="286"/>
      <c r="F18" s="286"/>
      <c r="G18" s="6">
        <v>12</v>
      </c>
      <c r="H18" s="66">
        <v>0</v>
      </c>
      <c r="I18" s="66">
        <v>0</v>
      </c>
      <c r="J18" s="66">
        <v>0</v>
      </c>
      <c r="K18" s="66">
        <v>0</v>
      </c>
      <c r="L18" s="66">
        <v>0</v>
      </c>
      <c r="M18" s="66">
        <v>0</v>
      </c>
      <c r="N18" s="64">
        <v>0</v>
      </c>
      <c r="O18" s="64">
        <v>0</v>
      </c>
      <c r="P18" s="64">
        <v>0</v>
      </c>
      <c r="Q18" s="64">
        <v>0</v>
      </c>
      <c r="R18" s="64">
        <v>0</v>
      </c>
      <c r="S18" s="64">
        <v>0</v>
      </c>
      <c r="T18" s="64">
        <v>0</v>
      </c>
      <c r="U18" s="65">
        <f t="shared" si="4"/>
        <v>0</v>
      </c>
      <c r="V18" s="64">
        <v>0</v>
      </c>
      <c r="W18" s="65">
        <f t="shared" si="3"/>
        <v>0</v>
      </c>
    </row>
    <row r="19" spans="1:23" x14ac:dyDescent="0.2">
      <c r="A19" s="286" t="s">
        <v>333</v>
      </c>
      <c r="B19" s="286"/>
      <c r="C19" s="286"/>
      <c r="D19" s="286"/>
      <c r="E19" s="286"/>
      <c r="F19" s="286"/>
      <c r="G19" s="6">
        <v>13</v>
      </c>
      <c r="H19" s="64">
        <v>0</v>
      </c>
      <c r="I19" s="64">
        <v>0</v>
      </c>
      <c r="J19" s="64">
        <v>0</v>
      </c>
      <c r="K19" s="64">
        <v>0</v>
      </c>
      <c r="L19" s="64">
        <v>0</v>
      </c>
      <c r="M19" s="64">
        <v>0</v>
      </c>
      <c r="N19" s="64">
        <v>0</v>
      </c>
      <c r="O19" s="64">
        <v>0</v>
      </c>
      <c r="P19" s="64">
        <v>0</v>
      </c>
      <c r="Q19" s="64">
        <v>0</v>
      </c>
      <c r="R19" s="64">
        <v>0</v>
      </c>
      <c r="S19" s="64">
        <v>0</v>
      </c>
      <c r="T19" s="64">
        <v>0</v>
      </c>
      <c r="U19" s="65">
        <f t="shared" si="4"/>
        <v>0</v>
      </c>
      <c r="V19" s="64">
        <v>0</v>
      </c>
      <c r="W19" s="65">
        <f t="shared" si="3"/>
        <v>0</v>
      </c>
    </row>
    <row r="20" spans="1:23" x14ac:dyDescent="0.2">
      <c r="A20" s="286" t="s">
        <v>334</v>
      </c>
      <c r="B20" s="286"/>
      <c r="C20" s="286"/>
      <c r="D20" s="286"/>
      <c r="E20" s="286"/>
      <c r="F20" s="286"/>
      <c r="G20" s="6">
        <v>14</v>
      </c>
      <c r="H20" s="66">
        <v>0</v>
      </c>
      <c r="I20" s="66">
        <v>0</v>
      </c>
      <c r="J20" s="66">
        <v>0</v>
      </c>
      <c r="K20" s="66">
        <v>0</v>
      </c>
      <c r="L20" s="66">
        <v>0</v>
      </c>
      <c r="M20" s="66">
        <v>0</v>
      </c>
      <c r="N20" s="64">
        <v>0</v>
      </c>
      <c r="O20" s="64">
        <v>0</v>
      </c>
      <c r="P20" s="64">
        <v>0</v>
      </c>
      <c r="Q20" s="64">
        <v>0</v>
      </c>
      <c r="R20" s="64">
        <v>0</v>
      </c>
      <c r="S20" s="64">
        <v>0</v>
      </c>
      <c r="T20" s="64">
        <v>0</v>
      </c>
      <c r="U20" s="65">
        <f t="shared" si="4"/>
        <v>0</v>
      </c>
      <c r="V20" s="64">
        <v>0</v>
      </c>
      <c r="W20" s="65">
        <f t="shared" si="3"/>
        <v>0</v>
      </c>
    </row>
    <row r="21" spans="1:23" ht="30.75" customHeight="1" x14ac:dyDescent="0.2">
      <c r="A21" s="286" t="s">
        <v>335</v>
      </c>
      <c r="B21" s="286"/>
      <c r="C21" s="286"/>
      <c r="D21" s="286"/>
      <c r="E21" s="286"/>
      <c r="F21" s="286"/>
      <c r="G21" s="6">
        <v>15</v>
      </c>
      <c r="H21" s="64">
        <v>0</v>
      </c>
      <c r="I21" s="64">
        <v>0</v>
      </c>
      <c r="J21" s="64">
        <v>0</v>
      </c>
      <c r="K21" s="64">
        <v>0</v>
      </c>
      <c r="L21" s="64">
        <v>0</v>
      </c>
      <c r="M21" s="64">
        <v>0</v>
      </c>
      <c r="N21" s="64">
        <v>0</v>
      </c>
      <c r="O21" s="64">
        <v>0</v>
      </c>
      <c r="P21" s="64">
        <v>0</v>
      </c>
      <c r="Q21" s="64">
        <v>0</v>
      </c>
      <c r="R21" s="64">
        <v>0</v>
      </c>
      <c r="S21" s="64">
        <v>0</v>
      </c>
      <c r="T21" s="64">
        <v>0</v>
      </c>
      <c r="U21" s="65">
        <f t="shared" si="4"/>
        <v>0</v>
      </c>
      <c r="V21" s="64">
        <v>0</v>
      </c>
      <c r="W21" s="65">
        <f t="shared" si="3"/>
        <v>0</v>
      </c>
    </row>
    <row r="22" spans="1:23" ht="28.5" customHeight="1" x14ac:dyDescent="0.2">
      <c r="A22" s="286" t="s">
        <v>336</v>
      </c>
      <c r="B22" s="286"/>
      <c r="C22" s="286"/>
      <c r="D22" s="286"/>
      <c r="E22" s="286"/>
      <c r="F22" s="286"/>
      <c r="G22" s="6">
        <v>16</v>
      </c>
      <c r="H22" s="64">
        <v>0</v>
      </c>
      <c r="I22" s="64">
        <v>0</v>
      </c>
      <c r="J22" s="64">
        <v>0</v>
      </c>
      <c r="K22" s="64">
        <v>0</v>
      </c>
      <c r="L22" s="64">
        <v>0</v>
      </c>
      <c r="M22" s="64">
        <v>0</v>
      </c>
      <c r="N22" s="64">
        <v>0</v>
      </c>
      <c r="O22" s="64">
        <v>0</v>
      </c>
      <c r="P22" s="64">
        <v>0</v>
      </c>
      <c r="Q22" s="64">
        <v>0</v>
      </c>
      <c r="R22" s="64">
        <v>0</v>
      </c>
      <c r="S22" s="64">
        <v>0</v>
      </c>
      <c r="T22" s="64">
        <v>0</v>
      </c>
      <c r="U22" s="65">
        <f t="shared" si="4"/>
        <v>0</v>
      </c>
      <c r="V22" s="64">
        <v>0</v>
      </c>
      <c r="W22" s="65">
        <f t="shared" si="3"/>
        <v>0</v>
      </c>
    </row>
    <row r="23" spans="1:23" ht="26.25" customHeight="1" x14ac:dyDescent="0.2">
      <c r="A23" s="286" t="s">
        <v>337</v>
      </c>
      <c r="B23" s="286"/>
      <c r="C23" s="286"/>
      <c r="D23" s="286"/>
      <c r="E23" s="286"/>
      <c r="F23" s="286"/>
      <c r="G23" s="6">
        <v>17</v>
      </c>
      <c r="H23" s="64">
        <v>0</v>
      </c>
      <c r="I23" s="64">
        <v>0</v>
      </c>
      <c r="J23" s="64">
        <v>0</v>
      </c>
      <c r="K23" s="64">
        <v>0</v>
      </c>
      <c r="L23" s="64">
        <v>0</v>
      </c>
      <c r="M23" s="64">
        <v>0</v>
      </c>
      <c r="N23" s="64">
        <v>0</v>
      </c>
      <c r="O23" s="64">
        <v>0</v>
      </c>
      <c r="P23" s="64">
        <v>0</v>
      </c>
      <c r="Q23" s="64">
        <v>0</v>
      </c>
      <c r="R23" s="64">
        <v>0</v>
      </c>
      <c r="S23" s="64">
        <v>0</v>
      </c>
      <c r="T23" s="64">
        <v>0</v>
      </c>
      <c r="U23" s="65">
        <f t="shared" si="4"/>
        <v>0</v>
      </c>
      <c r="V23" s="64">
        <v>0</v>
      </c>
      <c r="W23" s="65">
        <f t="shared" si="3"/>
        <v>0</v>
      </c>
    </row>
    <row r="24" spans="1:23" x14ac:dyDescent="0.2">
      <c r="A24" s="286" t="s">
        <v>338</v>
      </c>
      <c r="B24" s="286"/>
      <c r="C24" s="286"/>
      <c r="D24" s="286"/>
      <c r="E24" s="286"/>
      <c r="F24" s="286"/>
      <c r="G24" s="6">
        <v>18</v>
      </c>
      <c r="H24" s="64">
        <v>0</v>
      </c>
      <c r="I24" s="64">
        <v>0</v>
      </c>
      <c r="J24" s="64">
        <v>0</v>
      </c>
      <c r="K24" s="64">
        <v>0</v>
      </c>
      <c r="L24" s="64">
        <v>0</v>
      </c>
      <c r="M24" s="64">
        <v>0</v>
      </c>
      <c r="N24" s="64">
        <v>0</v>
      </c>
      <c r="O24" s="64">
        <v>0</v>
      </c>
      <c r="P24" s="64">
        <v>0</v>
      </c>
      <c r="Q24" s="64">
        <v>0</v>
      </c>
      <c r="R24" s="64">
        <v>0</v>
      </c>
      <c r="S24" s="64">
        <v>0</v>
      </c>
      <c r="T24" s="64">
        <v>0</v>
      </c>
      <c r="U24" s="65">
        <f t="shared" si="4"/>
        <v>0</v>
      </c>
      <c r="V24" s="64">
        <v>0</v>
      </c>
      <c r="W24" s="65">
        <f t="shared" si="3"/>
        <v>0</v>
      </c>
    </row>
    <row r="25" spans="1:23" x14ac:dyDescent="0.2">
      <c r="A25" s="286" t="s">
        <v>339</v>
      </c>
      <c r="B25" s="286"/>
      <c r="C25" s="286"/>
      <c r="D25" s="286"/>
      <c r="E25" s="286"/>
      <c r="F25" s="286"/>
      <c r="G25" s="6">
        <v>19</v>
      </c>
      <c r="H25" s="64">
        <v>0</v>
      </c>
      <c r="I25" s="64">
        <v>0</v>
      </c>
      <c r="J25" s="64">
        <v>0</v>
      </c>
      <c r="K25" s="64">
        <v>0</v>
      </c>
      <c r="L25" s="64">
        <v>0</v>
      </c>
      <c r="M25" s="64">
        <v>0</v>
      </c>
      <c r="N25" s="64">
        <v>0</v>
      </c>
      <c r="O25" s="64">
        <v>0</v>
      </c>
      <c r="P25" s="64">
        <v>0</v>
      </c>
      <c r="Q25" s="64">
        <v>0</v>
      </c>
      <c r="R25" s="64">
        <v>0</v>
      </c>
      <c r="S25" s="64">
        <v>0</v>
      </c>
      <c r="T25" s="64">
        <v>0</v>
      </c>
      <c r="U25" s="65">
        <f t="shared" si="4"/>
        <v>0</v>
      </c>
      <c r="V25" s="64">
        <v>0</v>
      </c>
      <c r="W25" s="65">
        <f t="shared" si="3"/>
        <v>0</v>
      </c>
    </row>
    <row r="26" spans="1:23" x14ac:dyDescent="0.2">
      <c r="A26" s="286" t="s">
        <v>340</v>
      </c>
      <c r="B26" s="286"/>
      <c r="C26" s="286"/>
      <c r="D26" s="286"/>
      <c r="E26" s="286"/>
      <c r="F26" s="286"/>
      <c r="G26" s="6">
        <v>20</v>
      </c>
      <c r="H26" s="64">
        <v>0</v>
      </c>
      <c r="I26" s="64">
        <v>0</v>
      </c>
      <c r="J26" s="64">
        <v>0</v>
      </c>
      <c r="K26" s="64">
        <v>0</v>
      </c>
      <c r="L26" s="64">
        <v>0</v>
      </c>
      <c r="M26" s="64">
        <v>0</v>
      </c>
      <c r="N26" s="64">
        <v>0</v>
      </c>
      <c r="O26" s="64">
        <v>0</v>
      </c>
      <c r="P26" s="64">
        <v>0</v>
      </c>
      <c r="Q26" s="64">
        <v>0</v>
      </c>
      <c r="R26" s="64">
        <v>0</v>
      </c>
      <c r="S26" s="64">
        <v>0</v>
      </c>
      <c r="T26" s="64">
        <v>0</v>
      </c>
      <c r="U26" s="65">
        <f t="shared" si="4"/>
        <v>0</v>
      </c>
      <c r="V26" s="64">
        <v>0</v>
      </c>
      <c r="W26" s="65">
        <f t="shared" si="3"/>
        <v>0</v>
      </c>
    </row>
    <row r="27" spans="1:23" x14ac:dyDescent="0.2">
      <c r="A27" s="286" t="s">
        <v>341</v>
      </c>
      <c r="B27" s="286"/>
      <c r="C27" s="286"/>
      <c r="D27" s="286"/>
      <c r="E27" s="286"/>
      <c r="F27" s="286"/>
      <c r="G27" s="6">
        <v>21</v>
      </c>
      <c r="H27" s="64">
        <v>0</v>
      </c>
      <c r="I27" s="64">
        <v>0</v>
      </c>
      <c r="J27" s="64">
        <v>0</v>
      </c>
      <c r="K27" s="64">
        <v>0</v>
      </c>
      <c r="L27" s="64">
        <v>0</v>
      </c>
      <c r="M27" s="64">
        <v>0</v>
      </c>
      <c r="N27" s="64">
        <v>0</v>
      </c>
      <c r="O27" s="64">
        <v>0</v>
      </c>
      <c r="P27" s="64">
        <v>0</v>
      </c>
      <c r="Q27" s="64">
        <v>0</v>
      </c>
      <c r="R27" s="64">
        <v>0</v>
      </c>
      <c r="S27" s="64">
        <v>0</v>
      </c>
      <c r="T27" s="64">
        <v>0</v>
      </c>
      <c r="U27" s="65">
        <f t="shared" si="4"/>
        <v>0</v>
      </c>
      <c r="V27" s="64">
        <v>0</v>
      </c>
      <c r="W27" s="65">
        <f t="shared" si="3"/>
        <v>0</v>
      </c>
    </row>
    <row r="28" spans="1:23" x14ac:dyDescent="0.2">
      <c r="A28" s="286" t="s">
        <v>342</v>
      </c>
      <c r="B28" s="286"/>
      <c r="C28" s="286"/>
      <c r="D28" s="286"/>
      <c r="E28" s="286"/>
      <c r="F28" s="286"/>
      <c r="G28" s="6">
        <v>22</v>
      </c>
      <c r="H28" s="64">
        <v>0</v>
      </c>
      <c r="I28" s="64">
        <v>0</v>
      </c>
      <c r="J28" s="64">
        <v>0</v>
      </c>
      <c r="K28" s="64">
        <v>0</v>
      </c>
      <c r="L28" s="64">
        <v>0</v>
      </c>
      <c r="M28" s="64">
        <v>0</v>
      </c>
      <c r="N28" s="64">
        <v>0</v>
      </c>
      <c r="O28" s="64">
        <v>0</v>
      </c>
      <c r="P28" s="64">
        <v>0</v>
      </c>
      <c r="Q28" s="64">
        <v>0</v>
      </c>
      <c r="R28" s="64">
        <v>0</v>
      </c>
      <c r="S28" s="64">
        <v>0</v>
      </c>
      <c r="T28" s="64">
        <v>0</v>
      </c>
      <c r="U28" s="65">
        <f t="shared" si="4"/>
        <v>0</v>
      </c>
      <c r="V28" s="64">
        <v>0</v>
      </c>
      <c r="W28" s="65">
        <f t="shared" si="3"/>
        <v>0</v>
      </c>
    </row>
    <row r="29" spans="1:23" ht="21.75" customHeight="1" x14ac:dyDescent="0.2">
      <c r="A29" s="304" t="s">
        <v>376</v>
      </c>
      <c r="B29" s="304"/>
      <c r="C29" s="304"/>
      <c r="D29" s="304"/>
      <c r="E29" s="304"/>
      <c r="F29" s="304"/>
      <c r="G29" s="8">
        <v>23</v>
      </c>
      <c r="H29" s="67">
        <f>SUM(H10:H28)</f>
        <v>299922880</v>
      </c>
      <c r="I29" s="67">
        <f t="shared" ref="I29:W29" si="5">SUM(I10:I28)</f>
        <v>205749617</v>
      </c>
      <c r="J29" s="67">
        <f t="shared" si="5"/>
        <v>0</v>
      </c>
      <c r="K29" s="67">
        <f t="shared" si="5"/>
        <v>13189817</v>
      </c>
      <c r="L29" s="67">
        <f t="shared" si="5"/>
        <v>13189817</v>
      </c>
      <c r="M29" s="67">
        <f t="shared" si="5"/>
        <v>0</v>
      </c>
      <c r="N29" s="67">
        <f t="shared" si="5"/>
        <v>0</v>
      </c>
      <c r="O29" s="67">
        <f t="shared" si="5"/>
        <v>0</v>
      </c>
      <c r="P29" s="67">
        <f t="shared" si="5"/>
        <v>0</v>
      </c>
      <c r="Q29" s="67">
        <f t="shared" si="5"/>
        <v>0</v>
      </c>
      <c r="R29" s="67">
        <f t="shared" si="5"/>
        <v>0</v>
      </c>
      <c r="S29" s="67">
        <f t="shared" si="5"/>
        <v>-591831018</v>
      </c>
      <c r="T29" s="67">
        <f t="shared" si="5"/>
        <v>-353984</v>
      </c>
      <c r="U29" s="67">
        <f t="shared" si="5"/>
        <v>-86512505</v>
      </c>
      <c r="V29" s="67">
        <f t="shared" si="5"/>
        <v>0</v>
      </c>
      <c r="W29" s="67">
        <f t="shared" si="5"/>
        <v>-86512505</v>
      </c>
    </row>
    <row r="30" spans="1:23" x14ac:dyDescent="0.2">
      <c r="A30" s="305" t="s">
        <v>343</v>
      </c>
      <c r="B30" s="306"/>
      <c r="C30" s="306"/>
      <c r="D30" s="306"/>
      <c r="E30" s="306"/>
      <c r="F30" s="306"/>
      <c r="G30" s="306"/>
      <c r="H30" s="306"/>
      <c r="I30" s="306"/>
      <c r="J30" s="306"/>
      <c r="K30" s="306"/>
      <c r="L30" s="306"/>
      <c r="M30" s="306"/>
      <c r="N30" s="306"/>
      <c r="O30" s="306"/>
      <c r="P30" s="306"/>
      <c r="Q30" s="306"/>
      <c r="R30" s="306"/>
      <c r="S30" s="306"/>
      <c r="T30" s="306"/>
      <c r="U30" s="306"/>
      <c r="V30" s="306"/>
      <c r="W30" s="306"/>
    </row>
    <row r="31" spans="1:23" ht="36.75" customHeight="1" x14ac:dyDescent="0.2">
      <c r="A31" s="307" t="s">
        <v>344</v>
      </c>
      <c r="B31" s="307"/>
      <c r="C31" s="307"/>
      <c r="D31" s="307"/>
      <c r="E31" s="307"/>
      <c r="F31" s="307"/>
      <c r="G31" s="7">
        <v>24</v>
      </c>
      <c r="H31" s="65">
        <f>SUM(H12:H20)</f>
        <v>0</v>
      </c>
      <c r="I31" s="65">
        <f t="shared" ref="I31:W31" si="6">SUM(I12:I20)</f>
        <v>0</v>
      </c>
      <c r="J31" s="65">
        <f t="shared" si="6"/>
        <v>0</v>
      </c>
      <c r="K31" s="65">
        <f t="shared" si="6"/>
        <v>0</v>
      </c>
      <c r="L31" s="65">
        <f t="shared" si="6"/>
        <v>0</v>
      </c>
      <c r="M31" s="65">
        <f t="shared" si="6"/>
        <v>0</v>
      </c>
      <c r="N31" s="65">
        <f t="shared" si="6"/>
        <v>0</v>
      </c>
      <c r="O31" s="65">
        <f t="shared" si="6"/>
        <v>0</v>
      </c>
      <c r="P31" s="65">
        <f t="shared" si="6"/>
        <v>0</v>
      </c>
      <c r="Q31" s="65">
        <f t="shared" si="6"/>
        <v>0</v>
      </c>
      <c r="R31" s="65">
        <f t="shared" si="6"/>
        <v>0</v>
      </c>
      <c r="S31" s="65">
        <f t="shared" si="6"/>
        <v>0</v>
      </c>
      <c r="T31" s="65">
        <f t="shared" si="6"/>
        <v>0</v>
      </c>
      <c r="U31" s="65">
        <f t="shared" si="6"/>
        <v>0</v>
      </c>
      <c r="V31" s="65">
        <f t="shared" si="6"/>
        <v>0</v>
      </c>
      <c r="W31" s="65">
        <f t="shared" si="6"/>
        <v>0</v>
      </c>
    </row>
    <row r="32" spans="1:23" ht="31.5" customHeight="1" x14ac:dyDescent="0.2">
      <c r="A32" s="307" t="s">
        <v>345</v>
      </c>
      <c r="B32" s="307"/>
      <c r="C32" s="307"/>
      <c r="D32" s="307"/>
      <c r="E32" s="307"/>
      <c r="F32" s="307"/>
      <c r="G32" s="7">
        <v>25</v>
      </c>
      <c r="H32" s="65">
        <f>H11+H31</f>
        <v>0</v>
      </c>
      <c r="I32" s="65">
        <f t="shared" ref="I32:W32" si="7">I11+I31</f>
        <v>0</v>
      </c>
      <c r="J32" s="65">
        <f t="shared" si="7"/>
        <v>0</v>
      </c>
      <c r="K32" s="65">
        <f t="shared" si="7"/>
        <v>0</v>
      </c>
      <c r="L32" s="65">
        <f t="shared" si="7"/>
        <v>0</v>
      </c>
      <c r="M32" s="65">
        <f t="shared" si="7"/>
        <v>0</v>
      </c>
      <c r="N32" s="65">
        <f t="shared" si="7"/>
        <v>0</v>
      </c>
      <c r="O32" s="65">
        <f t="shared" si="7"/>
        <v>0</v>
      </c>
      <c r="P32" s="65">
        <f t="shared" si="7"/>
        <v>0</v>
      </c>
      <c r="Q32" s="65">
        <f t="shared" si="7"/>
        <v>0</v>
      </c>
      <c r="R32" s="65">
        <f t="shared" si="7"/>
        <v>0</v>
      </c>
      <c r="S32" s="65">
        <f t="shared" si="7"/>
        <v>0</v>
      </c>
      <c r="T32" s="65">
        <f t="shared" si="7"/>
        <v>-353984</v>
      </c>
      <c r="U32" s="65">
        <f t="shared" si="7"/>
        <v>-353984</v>
      </c>
      <c r="V32" s="65">
        <f t="shared" si="7"/>
        <v>0</v>
      </c>
      <c r="W32" s="65">
        <f t="shared" si="7"/>
        <v>-353984</v>
      </c>
    </row>
    <row r="33" spans="1:23" ht="30.75" customHeight="1" x14ac:dyDescent="0.2">
      <c r="A33" s="308" t="s">
        <v>346</v>
      </c>
      <c r="B33" s="308"/>
      <c r="C33" s="308"/>
      <c r="D33" s="308"/>
      <c r="E33" s="308"/>
      <c r="F33" s="308"/>
      <c r="G33" s="8">
        <v>26</v>
      </c>
      <c r="H33" s="67">
        <f>SUM(H21:H28)</f>
        <v>0</v>
      </c>
      <c r="I33" s="67">
        <f t="shared" ref="I33:W33" si="8">SUM(I21:I28)</f>
        <v>0</v>
      </c>
      <c r="J33" s="67">
        <f t="shared" si="8"/>
        <v>0</v>
      </c>
      <c r="K33" s="67">
        <f t="shared" si="8"/>
        <v>0</v>
      </c>
      <c r="L33" s="67">
        <f t="shared" si="8"/>
        <v>0</v>
      </c>
      <c r="M33" s="67">
        <f t="shared" si="8"/>
        <v>0</v>
      </c>
      <c r="N33" s="67">
        <f t="shared" si="8"/>
        <v>0</v>
      </c>
      <c r="O33" s="67">
        <f t="shared" si="8"/>
        <v>0</v>
      </c>
      <c r="P33" s="67">
        <f t="shared" si="8"/>
        <v>0</v>
      </c>
      <c r="Q33" s="67">
        <f t="shared" si="8"/>
        <v>0</v>
      </c>
      <c r="R33" s="67">
        <f t="shared" si="8"/>
        <v>0</v>
      </c>
      <c r="S33" s="67">
        <f t="shared" si="8"/>
        <v>0</v>
      </c>
      <c r="T33" s="67">
        <f t="shared" si="8"/>
        <v>0</v>
      </c>
      <c r="U33" s="67">
        <f t="shared" si="8"/>
        <v>0</v>
      </c>
      <c r="V33" s="67">
        <f t="shared" si="8"/>
        <v>0</v>
      </c>
      <c r="W33" s="67">
        <f t="shared" si="8"/>
        <v>0</v>
      </c>
    </row>
    <row r="34" spans="1:23" x14ac:dyDescent="0.2">
      <c r="A34" s="305" t="s">
        <v>347</v>
      </c>
      <c r="B34" s="309"/>
      <c r="C34" s="309"/>
      <c r="D34" s="309"/>
      <c r="E34" s="309"/>
      <c r="F34" s="309"/>
      <c r="G34" s="309"/>
      <c r="H34" s="309"/>
      <c r="I34" s="309"/>
      <c r="J34" s="309"/>
      <c r="K34" s="309"/>
      <c r="L34" s="309"/>
      <c r="M34" s="309"/>
      <c r="N34" s="309"/>
      <c r="O34" s="309"/>
      <c r="P34" s="309"/>
      <c r="Q34" s="309"/>
      <c r="R34" s="309"/>
      <c r="S34" s="309"/>
      <c r="T34" s="309"/>
      <c r="U34" s="309"/>
      <c r="V34" s="309"/>
      <c r="W34" s="309"/>
    </row>
    <row r="35" spans="1:23" x14ac:dyDescent="0.2">
      <c r="A35" s="303" t="s">
        <v>377</v>
      </c>
      <c r="B35" s="303"/>
      <c r="C35" s="303"/>
      <c r="D35" s="303"/>
      <c r="E35" s="303"/>
      <c r="F35" s="303"/>
      <c r="G35" s="6">
        <v>27</v>
      </c>
      <c r="H35" s="64">
        <v>299922880</v>
      </c>
      <c r="I35" s="64">
        <v>205749617</v>
      </c>
      <c r="J35" s="64">
        <v>0</v>
      </c>
      <c r="K35" s="64">
        <v>13189877</v>
      </c>
      <c r="L35" s="64">
        <v>13189877</v>
      </c>
      <c r="M35" s="64">
        <v>0</v>
      </c>
      <c r="N35" s="64">
        <v>0</v>
      </c>
      <c r="O35" s="64">
        <v>0</v>
      </c>
      <c r="P35" s="64">
        <v>0</v>
      </c>
      <c r="Q35" s="64">
        <v>0</v>
      </c>
      <c r="R35" s="64">
        <v>0</v>
      </c>
      <c r="S35" s="64">
        <f>-591831018-353984</f>
        <v>-592185002</v>
      </c>
      <c r="T35" s="64">
        <v>0</v>
      </c>
      <c r="U35" s="68">
        <f t="shared" ref="U35:U37" si="9">H35+I35+J35+K35-L35+M35+N35+O35+P35+Q35+R35+S35+T35</f>
        <v>-86512505</v>
      </c>
      <c r="V35" s="64">
        <v>0</v>
      </c>
      <c r="W35" s="68">
        <f t="shared" ref="W35:W37" si="10">U35+V35</f>
        <v>-86512505</v>
      </c>
    </row>
    <row r="36" spans="1:23" x14ac:dyDescent="0.2">
      <c r="A36" s="286" t="s">
        <v>323</v>
      </c>
      <c r="B36" s="286"/>
      <c r="C36" s="286"/>
      <c r="D36" s="286"/>
      <c r="E36" s="286"/>
      <c r="F36" s="286"/>
      <c r="G36" s="6">
        <v>28</v>
      </c>
      <c r="H36" s="64">
        <v>0</v>
      </c>
      <c r="I36" s="64">
        <v>0</v>
      </c>
      <c r="J36" s="64">
        <v>0</v>
      </c>
      <c r="K36" s="64">
        <v>0</v>
      </c>
      <c r="L36" s="64">
        <v>0</v>
      </c>
      <c r="M36" s="64">
        <v>0</v>
      </c>
      <c r="N36" s="64">
        <v>0</v>
      </c>
      <c r="O36" s="64">
        <v>0</v>
      </c>
      <c r="P36" s="64">
        <v>0</v>
      </c>
      <c r="Q36" s="64">
        <v>0</v>
      </c>
      <c r="R36" s="64">
        <v>0</v>
      </c>
      <c r="S36" s="64">
        <v>0</v>
      </c>
      <c r="T36" s="64">
        <v>0</v>
      </c>
      <c r="U36" s="68">
        <f t="shared" si="9"/>
        <v>0</v>
      </c>
      <c r="V36" s="64">
        <v>0</v>
      </c>
      <c r="W36" s="68">
        <f t="shared" si="10"/>
        <v>0</v>
      </c>
    </row>
    <row r="37" spans="1:23" x14ac:dyDescent="0.2">
      <c r="A37" s="286" t="s">
        <v>324</v>
      </c>
      <c r="B37" s="286"/>
      <c r="C37" s="286"/>
      <c r="D37" s="286"/>
      <c r="E37" s="286"/>
      <c r="F37" s="286"/>
      <c r="G37" s="6">
        <v>29</v>
      </c>
      <c r="H37" s="64">
        <v>0</v>
      </c>
      <c r="I37" s="64">
        <v>0</v>
      </c>
      <c r="J37" s="64">
        <v>0</v>
      </c>
      <c r="K37" s="64">
        <v>0</v>
      </c>
      <c r="L37" s="64">
        <v>0</v>
      </c>
      <c r="M37" s="64">
        <v>0</v>
      </c>
      <c r="N37" s="64">
        <v>0</v>
      </c>
      <c r="O37" s="64">
        <v>0</v>
      </c>
      <c r="P37" s="64">
        <v>0</v>
      </c>
      <c r="Q37" s="64">
        <v>0</v>
      </c>
      <c r="R37" s="64">
        <v>0</v>
      </c>
      <c r="S37" s="64">
        <v>0</v>
      </c>
      <c r="T37" s="64">
        <v>0</v>
      </c>
      <c r="U37" s="68">
        <f t="shared" si="9"/>
        <v>0</v>
      </c>
      <c r="V37" s="64">
        <v>0</v>
      </c>
      <c r="W37" s="68">
        <f t="shared" si="10"/>
        <v>0</v>
      </c>
    </row>
    <row r="38" spans="1:23" ht="25.5" customHeight="1" x14ac:dyDescent="0.2">
      <c r="A38" s="303" t="s">
        <v>378</v>
      </c>
      <c r="B38" s="303"/>
      <c r="C38" s="303"/>
      <c r="D38" s="303"/>
      <c r="E38" s="303"/>
      <c r="F38" s="303"/>
      <c r="G38" s="6">
        <v>30</v>
      </c>
      <c r="H38" s="68">
        <f>H35+H36+H37</f>
        <v>299922880</v>
      </c>
      <c r="I38" s="68">
        <f t="shared" ref="I38:W38" si="11">I35+I36+I37</f>
        <v>205749617</v>
      </c>
      <c r="J38" s="68">
        <f t="shared" si="11"/>
        <v>0</v>
      </c>
      <c r="K38" s="68">
        <f t="shared" si="11"/>
        <v>13189877</v>
      </c>
      <c r="L38" s="68">
        <f t="shared" si="11"/>
        <v>13189877</v>
      </c>
      <c r="M38" s="68">
        <f t="shared" si="11"/>
        <v>0</v>
      </c>
      <c r="N38" s="68">
        <f t="shared" si="11"/>
        <v>0</v>
      </c>
      <c r="O38" s="68">
        <f t="shared" si="11"/>
        <v>0</v>
      </c>
      <c r="P38" s="68">
        <f t="shared" si="11"/>
        <v>0</v>
      </c>
      <c r="Q38" s="68">
        <f t="shared" si="11"/>
        <v>0</v>
      </c>
      <c r="R38" s="68">
        <f t="shared" si="11"/>
        <v>0</v>
      </c>
      <c r="S38" s="68">
        <f t="shared" si="11"/>
        <v>-592185002</v>
      </c>
      <c r="T38" s="68">
        <f t="shared" si="11"/>
        <v>0</v>
      </c>
      <c r="U38" s="68">
        <f t="shared" si="11"/>
        <v>-86512505</v>
      </c>
      <c r="V38" s="68">
        <f t="shared" si="11"/>
        <v>0</v>
      </c>
      <c r="W38" s="68">
        <f t="shared" si="11"/>
        <v>-86512505</v>
      </c>
    </row>
    <row r="39" spans="1:23" x14ac:dyDescent="0.2">
      <c r="A39" s="286" t="s">
        <v>325</v>
      </c>
      <c r="B39" s="286"/>
      <c r="C39" s="286"/>
      <c r="D39" s="286"/>
      <c r="E39" s="286"/>
      <c r="F39" s="286"/>
      <c r="G39" s="6">
        <v>31</v>
      </c>
      <c r="H39" s="66">
        <v>0</v>
      </c>
      <c r="I39" s="66">
        <v>0</v>
      </c>
      <c r="J39" s="66">
        <v>0</v>
      </c>
      <c r="K39" s="66">
        <v>0</v>
      </c>
      <c r="L39" s="66">
        <v>0</v>
      </c>
      <c r="M39" s="66">
        <v>0</v>
      </c>
      <c r="N39" s="66">
        <v>0</v>
      </c>
      <c r="O39" s="66">
        <v>0</v>
      </c>
      <c r="P39" s="66">
        <v>0</v>
      </c>
      <c r="Q39" s="66">
        <v>0</v>
      </c>
      <c r="R39" s="66">
        <v>0</v>
      </c>
      <c r="S39" s="66">
        <v>0</v>
      </c>
      <c r="T39" s="64">
        <v>-226755</v>
      </c>
      <c r="U39" s="68">
        <f t="shared" ref="U39:U56" si="12">H39+I39+J39+K39-L39+M39+N39+O39+P39+Q39+R39+S39+T39</f>
        <v>-226755</v>
      </c>
      <c r="V39" s="64">
        <v>0</v>
      </c>
      <c r="W39" s="68">
        <f t="shared" ref="W39:W56" si="13">U39+V39</f>
        <v>-226755</v>
      </c>
    </row>
    <row r="40" spans="1:23" x14ac:dyDescent="0.2">
      <c r="A40" s="286" t="s">
        <v>326</v>
      </c>
      <c r="B40" s="286"/>
      <c r="C40" s="286"/>
      <c r="D40" s="286"/>
      <c r="E40" s="286"/>
      <c r="F40" s="286"/>
      <c r="G40" s="6">
        <v>32</v>
      </c>
      <c r="H40" s="66">
        <v>0</v>
      </c>
      <c r="I40" s="66">
        <v>0</v>
      </c>
      <c r="J40" s="66">
        <v>0</v>
      </c>
      <c r="K40" s="66">
        <v>0</v>
      </c>
      <c r="L40" s="66">
        <v>0</v>
      </c>
      <c r="M40" s="66">
        <v>0</v>
      </c>
      <c r="N40" s="64">
        <v>0</v>
      </c>
      <c r="O40" s="66">
        <v>0</v>
      </c>
      <c r="P40" s="66">
        <v>0</v>
      </c>
      <c r="Q40" s="66">
        <v>0</v>
      </c>
      <c r="R40" s="66">
        <v>0</v>
      </c>
      <c r="S40" s="66">
        <v>0</v>
      </c>
      <c r="T40" s="66">
        <v>0</v>
      </c>
      <c r="U40" s="68">
        <f t="shared" si="12"/>
        <v>0</v>
      </c>
      <c r="V40" s="64">
        <v>0</v>
      </c>
      <c r="W40" s="68">
        <f t="shared" si="13"/>
        <v>0</v>
      </c>
    </row>
    <row r="41" spans="1:23" ht="27" customHeight="1" x14ac:dyDescent="0.2">
      <c r="A41" s="286" t="s">
        <v>348</v>
      </c>
      <c r="B41" s="286"/>
      <c r="C41" s="286"/>
      <c r="D41" s="286"/>
      <c r="E41" s="286"/>
      <c r="F41" s="286"/>
      <c r="G41" s="6">
        <v>33</v>
      </c>
      <c r="H41" s="66">
        <v>0</v>
      </c>
      <c r="I41" s="66">
        <v>0</v>
      </c>
      <c r="J41" s="66">
        <v>0</v>
      </c>
      <c r="K41" s="66">
        <v>0</v>
      </c>
      <c r="L41" s="66">
        <v>0</v>
      </c>
      <c r="M41" s="66">
        <v>0</v>
      </c>
      <c r="N41" s="66">
        <v>0</v>
      </c>
      <c r="O41" s="64">
        <v>0</v>
      </c>
      <c r="P41" s="66">
        <v>0</v>
      </c>
      <c r="Q41" s="66">
        <v>0</v>
      </c>
      <c r="R41" s="66">
        <v>0</v>
      </c>
      <c r="S41" s="64">
        <v>0</v>
      </c>
      <c r="T41" s="64">
        <v>0</v>
      </c>
      <c r="U41" s="68">
        <f t="shared" si="12"/>
        <v>0</v>
      </c>
      <c r="V41" s="64">
        <v>0</v>
      </c>
      <c r="W41" s="68">
        <f t="shared" si="13"/>
        <v>0</v>
      </c>
    </row>
    <row r="42" spans="1:23" ht="20.25" customHeight="1" x14ac:dyDescent="0.2">
      <c r="A42" s="286" t="s">
        <v>328</v>
      </c>
      <c r="B42" s="286"/>
      <c r="C42" s="286"/>
      <c r="D42" s="286"/>
      <c r="E42" s="286"/>
      <c r="F42" s="286"/>
      <c r="G42" s="6">
        <v>34</v>
      </c>
      <c r="H42" s="66">
        <v>0</v>
      </c>
      <c r="I42" s="66">
        <v>0</v>
      </c>
      <c r="J42" s="66">
        <v>0</v>
      </c>
      <c r="K42" s="66">
        <v>0</v>
      </c>
      <c r="L42" s="66">
        <v>0</v>
      </c>
      <c r="M42" s="66">
        <v>0</v>
      </c>
      <c r="N42" s="66">
        <v>0</v>
      </c>
      <c r="O42" s="66">
        <v>0</v>
      </c>
      <c r="P42" s="64">
        <v>0</v>
      </c>
      <c r="Q42" s="66">
        <v>0</v>
      </c>
      <c r="R42" s="66">
        <v>0</v>
      </c>
      <c r="S42" s="64">
        <v>0</v>
      </c>
      <c r="T42" s="64">
        <v>0</v>
      </c>
      <c r="U42" s="68">
        <f t="shared" si="12"/>
        <v>0</v>
      </c>
      <c r="V42" s="64">
        <v>0</v>
      </c>
      <c r="W42" s="68">
        <f t="shared" si="13"/>
        <v>0</v>
      </c>
    </row>
    <row r="43" spans="1:23" ht="21" customHeight="1" x14ac:dyDescent="0.2">
      <c r="A43" s="286" t="s">
        <v>329</v>
      </c>
      <c r="B43" s="286"/>
      <c r="C43" s="286"/>
      <c r="D43" s="286"/>
      <c r="E43" s="286"/>
      <c r="F43" s="286"/>
      <c r="G43" s="6">
        <v>35</v>
      </c>
      <c r="H43" s="66">
        <v>0</v>
      </c>
      <c r="I43" s="66">
        <v>0</v>
      </c>
      <c r="J43" s="66">
        <v>0</v>
      </c>
      <c r="K43" s="66">
        <v>0</v>
      </c>
      <c r="L43" s="66">
        <v>0</v>
      </c>
      <c r="M43" s="66">
        <v>0</v>
      </c>
      <c r="N43" s="66">
        <v>0</v>
      </c>
      <c r="O43" s="66">
        <v>0</v>
      </c>
      <c r="P43" s="66">
        <v>0</v>
      </c>
      <c r="Q43" s="64">
        <v>0</v>
      </c>
      <c r="R43" s="66">
        <v>0</v>
      </c>
      <c r="S43" s="64">
        <v>0</v>
      </c>
      <c r="T43" s="64">
        <v>0</v>
      </c>
      <c r="U43" s="68">
        <f t="shared" si="12"/>
        <v>0</v>
      </c>
      <c r="V43" s="64">
        <v>0</v>
      </c>
      <c r="W43" s="68">
        <f t="shared" si="13"/>
        <v>0</v>
      </c>
    </row>
    <row r="44" spans="1:23" ht="29.25" customHeight="1" x14ac:dyDescent="0.2">
      <c r="A44" s="286" t="s">
        <v>330</v>
      </c>
      <c r="B44" s="286"/>
      <c r="C44" s="286"/>
      <c r="D44" s="286"/>
      <c r="E44" s="286"/>
      <c r="F44" s="286"/>
      <c r="G44" s="6">
        <v>36</v>
      </c>
      <c r="H44" s="66">
        <v>0</v>
      </c>
      <c r="I44" s="66">
        <v>0</v>
      </c>
      <c r="J44" s="66">
        <v>0</v>
      </c>
      <c r="K44" s="66">
        <v>0</v>
      </c>
      <c r="L44" s="66">
        <v>0</v>
      </c>
      <c r="M44" s="66">
        <v>0</v>
      </c>
      <c r="N44" s="66">
        <v>0</v>
      </c>
      <c r="O44" s="66">
        <v>0</v>
      </c>
      <c r="P44" s="66">
        <v>0</v>
      </c>
      <c r="Q44" s="66">
        <v>0</v>
      </c>
      <c r="R44" s="64">
        <v>0</v>
      </c>
      <c r="S44" s="64">
        <v>0</v>
      </c>
      <c r="T44" s="64">
        <v>0</v>
      </c>
      <c r="U44" s="68">
        <f t="shared" si="12"/>
        <v>0</v>
      </c>
      <c r="V44" s="64">
        <v>0</v>
      </c>
      <c r="W44" s="68">
        <f t="shared" si="13"/>
        <v>0</v>
      </c>
    </row>
    <row r="45" spans="1:23" ht="21" customHeight="1" x14ac:dyDescent="0.2">
      <c r="A45" s="286" t="s">
        <v>349</v>
      </c>
      <c r="B45" s="286"/>
      <c r="C45" s="286"/>
      <c r="D45" s="286"/>
      <c r="E45" s="286"/>
      <c r="F45" s="286"/>
      <c r="G45" s="6">
        <v>37</v>
      </c>
      <c r="H45" s="66">
        <v>0</v>
      </c>
      <c r="I45" s="66">
        <v>0</v>
      </c>
      <c r="J45" s="66">
        <v>0</v>
      </c>
      <c r="K45" s="66">
        <v>0</v>
      </c>
      <c r="L45" s="66">
        <v>0</v>
      </c>
      <c r="M45" s="66">
        <v>0</v>
      </c>
      <c r="N45" s="64">
        <v>0</v>
      </c>
      <c r="O45" s="64">
        <v>0</v>
      </c>
      <c r="P45" s="64">
        <v>0</v>
      </c>
      <c r="Q45" s="64">
        <v>0</v>
      </c>
      <c r="R45" s="64">
        <v>0</v>
      </c>
      <c r="S45" s="64">
        <v>0</v>
      </c>
      <c r="T45" s="64">
        <v>0</v>
      </c>
      <c r="U45" s="68">
        <f t="shared" si="12"/>
        <v>0</v>
      </c>
      <c r="V45" s="64">
        <v>0</v>
      </c>
      <c r="W45" s="68">
        <f t="shared" si="13"/>
        <v>0</v>
      </c>
    </row>
    <row r="46" spans="1:23" x14ac:dyDescent="0.2">
      <c r="A46" s="286" t="s">
        <v>332</v>
      </c>
      <c r="B46" s="286"/>
      <c r="C46" s="286"/>
      <c r="D46" s="286"/>
      <c r="E46" s="286"/>
      <c r="F46" s="286"/>
      <c r="G46" s="6">
        <v>38</v>
      </c>
      <c r="H46" s="66">
        <v>0</v>
      </c>
      <c r="I46" s="66">
        <v>0</v>
      </c>
      <c r="J46" s="66">
        <v>0</v>
      </c>
      <c r="K46" s="66">
        <v>0</v>
      </c>
      <c r="L46" s="66">
        <v>0</v>
      </c>
      <c r="M46" s="66">
        <v>0</v>
      </c>
      <c r="N46" s="64">
        <v>0</v>
      </c>
      <c r="O46" s="64">
        <v>0</v>
      </c>
      <c r="P46" s="64">
        <v>0</v>
      </c>
      <c r="Q46" s="64">
        <v>0</v>
      </c>
      <c r="R46" s="64">
        <v>0</v>
      </c>
      <c r="S46" s="64">
        <v>0</v>
      </c>
      <c r="T46" s="64">
        <v>0</v>
      </c>
      <c r="U46" s="68">
        <f t="shared" si="12"/>
        <v>0</v>
      </c>
      <c r="V46" s="64">
        <v>0</v>
      </c>
      <c r="W46" s="68">
        <f t="shared" si="13"/>
        <v>0</v>
      </c>
    </row>
    <row r="47" spans="1:23" x14ac:dyDescent="0.2">
      <c r="A47" s="286" t="s">
        <v>333</v>
      </c>
      <c r="B47" s="286"/>
      <c r="C47" s="286"/>
      <c r="D47" s="286"/>
      <c r="E47" s="286"/>
      <c r="F47" s="286"/>
      <c r="G47" s="6">
        <v>39</v>
      </c>
      <c r="H47" s="64">
        <v>0</v>
      </c>
      <c r="I47" s="64">
        <v>0</v>
      </c>
      <c r="J47" s="64">
        <v>0</v>
      </c>
      <c r="K47" s="64">
        <v>0</v>
      </c>
      <c r="L47" s="64">
        <v>0</v>
      </c>
      <c r="M47" s="64">
        <v>0</v>
      </c>
      <c r="N47" s="64">
        <v>0</v>
      </c>
      <c r="O47" s="64">
        <v>0</v>
      </c>
      <c r="P47" s="64">
        <v>0</v>
      </c>
      <c r="Q47" s="64">
        <v>0</v>
      </c>
      <c r="R47" s="64">
        <v>0</v>
      </c>
      <c r="S47" s="64">
        <v>0</v>
      </c>
      <c r="T47" s="64">
        <v>0</v>
      </c>
      <c r="U47" s="68">
        <f t="shared" si="12"/>
        <v>0</v>
      </c>
      <c r="V47" s="64">
        <v>0</v>
      </c>
      <c r="W47" s="68">
        <f t="shared" si="13"/>
        <v>0</v>
      </c>
    </row>
    <row r="48" spans="1:23" x14ac:dyDescent="0.2">
      <c r="A48" s="286" t="s">
        <v>334</v>
      </c>
      <c r="B48" s="286"/>
      <c r="C48" s="286"/>
      <c r="D48" s="286"/>
      <c r="E48" s="286"/>
      <c r="F48" s="286"/>
      <c r="G48" s="6">
        <v>40</v>
      </c>
      <c r="H48" s="66">
        <v>0</v>
      </c>
      <c r="I48" s="66">
        <v>0</v>
      </c>
      <c r="J48" s="66">
        <v>0</v>
      </c>
      <c r="K48" s="66">
        <v>0</v>
      </c>
      <c r="L48" s="66">
        <v>0</v>
      </c>
      <c r="M48" s="66">
        <v>0</v>
      </c>
      <c r="N48" s="64">
        <v>0</v>
      </c>
      <c r="O48" s="64">
        <v>0</v>
      </c>
      <c r="P48" s="64">
        <v>0</v>
      </c>
      <c r="Q48" s="64">
        <v>0</v>
      </c>
      <c r="R48" s="64">
        <v>0</v>
      </c>
      <c r="S48" s="64">
        <v>0</v>
      </c>
      <c r="T48" s="64">
        <v>0</v>
      </c>
      <c r="U48" s="68">
        <f t="shared" si="12"/>
        <v>0</v>
      </c>
      <c r="V48" s="64">
        <v>0</v>
      </c>
      <c r="W48" s="68">
        <f t="shared" si="13"/>
        <v>0</v>
      </c>
    </row>
    <row r="49" spans="1:23" ht="24" customHeight="1" x14ac:dyDescent="0.2">
      <c r="A49" s="286" t="s">
        <v>350</v>
      </c>
      <c r="B49" s="286"/>
      <c r="C49" s="286"/>
      <c r="D49" s="286"/>
      <c r="E49" s="286"/>
      <c r="F49" s="286"/>
      <c r="G49" s="6">
        <v>41</v>
      </c>
      <c r="H49" s="64">
        <v>0</v>
      </c>
      <c r="I49" s="64">
        <v>0</v>
      </c>
      <c r="J49" s="64">
        <v>0</v>
      </c>
      <c r="K49" s="64">
        <v>0</v>
      </c>
      <c r="L49" s="64">
        <v>0</v>
      </c>
      <c r="M49" s="64">
        <v>0</v>
      </c>
      <c r="N49" s="64">
        <v>0</v>
      </c>
      <c r="O49" s="64">
        <v>0</v>
      </c>
      <c r="P49" s="64">
        <v>0</v>
      </c>
      <c r="Q49" s="64">
        <v>0</v>
      </c>
      <c r="R49" s="64">
        <v>0</v>
      </c>
      <c r="S49" s="64">
        <v>0</v>
      </c>
      <c r="T49" s="64">
        <v>0</v>
      </c>
      <c r="U49" s="68">
        <f>H49+I49+J49+K49-L49+M49+N49+O49+P49+Q49+R49+S49+T49</f>
        <v>0</v>
      </c>
      <c r="V49" s="64">
        <v>0</v>
      </c>
      <c r="W49" s="68">
        <f t="shared" si="13"/>
        <v>0</v>
      </c>
    </row>
    <row r="50" spans="1:23" ht="26.25" customHeight="1" x14ac:dyDescent="0.2">
      <c r="A50" s="286" t="s">
        <v>336</v>
      </c>
      <c r="B50" s="286"/>
      <c r="C50" s="286"/>
      <c r="D50" s="286"/>
      <c r="E50" s="286"/>
      <c r="F50" s="286"/>
      <c r="G50" s="6">
        <v>42</v>
      </c>
      <c r="H50" s="64">
        <v>0</v>
      </c>
      <c r="I50" s="64">
        <v>0</v>
      </c>
      <c r="J50" s="64">
        <v>0</v>
      </c>
      <c r="K50" s="64">
        <v>0</v>
      </c>
      <c r="L50" s="64">
        <v>0</v>
      </c>
      <c r="M50" s="64">
        <v>0</v>
      </c>
      <c r="N50" s="64">
        <v>0</v>
      </c>
      <c r="O50" s="64">
        <v>0</v>
      </c>
      <c r="P50" s="64">
        <v>0</v>
      </c>
      <c r="Q50" s="64">
        <v>0</v>
      </c>
      <c r="R50" s="64">
        <v>0</v>
      </c>
      <c r="S50" s="64">
        <v>0</v>
      </c>
      <c r="T50" s="64">
        <v>0</v>
      </c>
      <c r="U50" s="68">
        <f t="shared" si="12"/>
        <v>0</v>
      </c>
      <c r="V50" s="64">
        <v>0</v>
      </c>
      <c r="W50" s="68">
        <f t="shared" si="13"/>
        <v>0</v>
      </c>
    </row>
    <row r="51" spans="1:23" ht="22.5" customHeight="1" x14ac:dyDescent="0.2">
      <c r="A51" s="286" t="s">
        <v>351</v>
      </c>
      <c r="B51" s="286"/>
      <c r="C51" s="286"/>
      <c r="D51" s="286"/>
      <c r="E51" s="286"/>
      <c r="F51" s="286"/>
      <c r="G51" s="6">
        <v>43</v>
      </c>
      <c r="H51" s="64">
        <v>0</v>
      </c>
      <c r="I51" s="64">
        <v>0</v>
      </c>
      <c r="J51" s="64">
        <v>0</v>
      </c>
      <c r="K51" s="64">
        <v>0</v>
      </c>
      <c r="L51" s="64">
        <v>0</v>
      </c>
      <c r="M51" s="64">
        <v>0</v>
      </c>
      <c r="N51" s="64">
        <v>0</v>
      </c>
      <c r="O51" s="64">
        <v>0</v>
      </c>
      <c r="P51" s="64">
        <v>0</v>
      </c>
      <c r="Q51" s="64">
        <v>0</v>
      </c>
      <c r="R51" s="64">
        <v>0</v>
      </c>
      <c r="S51" s="64">
        <v>0</v>
      </c>
      <c r="T51" s="64">
        <v>0</v>
      </c>
      <c r="U51" s="68">
        <f t="shared" si="12"/>
        <v>0</v>
      </c>
      <c r="V51" s="64">
        <v>0</v>
      </c>
      <c r="W51" s="68">
        <f t="shared" si="13"/>
        <v>0</v>
      </c>
    </row>
    <row r="52" spans="1:23" x14ac:dyDescent="0.2">
      <c r="A52" s="286" t="s">
        <v>338</v>
      </c>
      <c r="B52" s="286"/>
      <c r="C52" s="286"/>
      <c r="D52" s="286"/>
      <c r="E52" s="286"/>
      <c r="F52" s="286"/>
      <c r="G52" s="6">
        <v>44</v>
      </c>
      <c r="H52" s="64">
        <v>0</v>
      </c>
      <c r="I52" s="64">
        <v>0</v>
      </c>
      <c r="J52" s="64">
        <v>0</v>
      </c>
      <c r="K52" s="64">
        <v>0</v>
      </c>
      <c r="L52" s="64">
        <v>0</v>
      </c>
      <c r="M52" s="64">
        <v>0</v>
      </c>
      <c r="N52" s="64">
        <v>0</v>
      </c>
      <c r="O52" s="64">
        <v>0</v>
      </c>
      <c r="P52" s="64">
        <v>0</v>
      </c>
      <c r="Q52" s="64">
        <v>0</v>
      </c>
      <c r="R52" s="64">
        <v>0</v>
      </c>
      <c r="S52" s="64">
        <v>0</v>
      </c>
      <c r="T52" s="64">
        <v>0</v>
      </c>
      <c r="U52" s="68">
        <f t="shared" si="12"/>
        <v>0</v>
      </c>
      <c r="V52" s="64">
        <v>0</v>
      </c>
      <c r="W52" s="68">
        <f t="shared" si="13"/>
        <v>0</v>
      </c>
    </row>
    <row r="53" spans="1:23" x14ac:dyDescent="0.2">
      <c r="A53" s="286" t="s">
        <v>339</v>
      </c>
      <c r="B53" s="286"/>
      <c r="C53" s="286"/>
      <c r="D53" s="286"/>
      <c r="E53" s="286"/>
      <c r="F53" s="286"/>
      <c r="G53" s="6">
        <v>45</v>
      </c>
      <c r="H53" s="64">
        <v>0</v>
      </c>
      <c r="I53" s="64">
        <v>0</v>
      </c>
      <c r="J53" s="64">
        <v>0</v>
      </c>
      <c r="K53" s="64">
        <v>0</v>
      </c>
      <c r="L53" s="64">
        <v>0</v>
      </c>
      <c r="M53" s="64">
        <v>0</v>
      </c>
      <c r="N53" s="64">
        <v>0</v>
      </c>
      <c r="O53" s="64">
        <v>0</v>
      </c>
      <c r="P53" s="64">
        <v>0</v>
      </c>
      <c r="Q53" s="64">
        <v>0</v>
      </c>
      <c r="R53" s="64">
        <v>0</v>
      </c>
      <c r="S53" s="64">
        <v>0</v>
      </c>
      <c r="T53" s="64">
        <v>0</v>
      </c>
      <c r="U53" s="68">
        <f t="shared" si="12"/>
        <v>0</v>
      </c>
      <c r="V53" s="64">
        <v>0</v>
      </c>
      <c r="W53" s="68">
        <f t="shared" si="13"/>
        <v>0</v>
      </c>
    </row>
    <row r="54" spans="1:23" x14ac:dyDescent="0.2">
      <c r="A54" s="286" t="s">
        <v>340</v>
      </c>
      <c r="B54" s="286"/>
      <c r="C54" s="286"/>
      <c r="D54" s="286"/>
      <c r="E54" s="286"/>
      <c r="F54" s="286"/>
      <c r="G54" s="6">
        <v>46</v>
      </c>
      <c r="H54" s="64">
        <v>0</v>
      </c>
      <c r="I54" s="64">
        <v>0</v>
      </c>
      <c r="J54" s="64">
        <v>0</v>
      </c>
      <c r="K54" s="64">
        <v>0</v>
      </c>
      <c r="L54" s="64">
        <v>0</v>
      </c>
      <c r="M54" s="64">
        <v>0</v>
      </c>
      <c r="N54" s="64">
        <v>0</v>
      </c>
      <c r="O54" s="64">
        <v>0</v>
      </c>
      <c r="P54" s="64">
        <v>0</v>
      </c>
      <c r="Q54" s="64">
        <v>0</v>
      </c>
      <c r="R54" s="64">
        <v>0</v>
      </c>
      <c r="S54" s="64">
        <v>0</v>
      </c>
      <c r="T54" s="64">
        <v>0</v>
      </c>
      <c r="U54" s="68">
        <f t="shared" si="12"/>
        <v>0</v>
      </c>
      <c r="V54" s="64">
        <v>0</v>
      </c>
      <c r="W54" s="68">
        <f t="shared" si="13"/>
        <v>0</v>
      </c>
    </row>
    <row r="55" spans="1:23" x14ac:dyDescent="0.2">
      <c r="A55" s="286" t="s">
        <v>341</v>
      </c>
      <c r="B55" s="286"/>
      <c r="C55" s="286"/>
      <c r="D55" s="286"/>
      <c r="E55" s="286"/>
      <c r="F55" s="286"/>
      <c r="G55" s="6">
        <v>47</v>
      </c>
      <c r="H55" s="64">
        <v>0</v>
      </c>
      <c r="I55" s="64">
        <v>0</v>
      </c>
      <c r="J55" s="64">
        <v>0</v>
      </c>
      <c r="K55" s="64">
        <v>0</v>
      </c>
      <c r="L55" s="64">
        <v>0</v>
      </c>
      <c r="M55" s="64">
        <v>0</v>
      </c>
      <c r="N55" s="64">
        <v>0</v>
      </c>
      <c r="O55" s="64">
        <v>0</v>
      </c>
      <c r="P55" s="64">
        <v>0</v>
      </c>
      <c r="Q55" s="64">
        <v>0</v>
      </c>
      <c r="R55" s="64">
        <v>0</v>
      </c>
      <c r="S55" s="64">
        <v>0</v>
      </c>
      <c r="T55" s="64">
        <v>0</v>
      </c>
      <c r="U55" s="68">
        <f t="shared" si="12"/>
        <v>0</v>
      </c>
      <c r="V55" s="64">
        <v>0</v>
      </c>
      <c r="W55" s="68">
        <f t="shared" si="13"/>
        <v>0</v>
      </c>
    </row>
    <row r="56" spans="1:23" x14ac:dyDescent="0.2">
      <c r="A56" s="286" t="s">
        <v>342</v>
      </c>
      <c r="B56" s="286"/>
      <c r="C56" s="286"/>
      <c r="D56" s="286"/>
      <c r="E56" s="286"/>
      <c r="F56" s="286"/>
      <c r="G56" s="6">
        <v>48</v>
      </c>
      <c r="H56" s="64">
        <v>0</v>
      </c>
      <c r="I56" s="64">
        <v>0</v>
      </c>
      <c r="J56" s="64">
        <v>0</v>
      </c>
      <c r="K56" s="64">
        <v>0</v>
      </c>
      <c r="L56" s="64">
        <v>0</v>
      </c>
      <c r="M56" s="64">
        <v>0</v>
      </c>
      <c r="N56" s="64">
        <v>0</v>
      </c>
      <c r="O56" s="64">
        <v>0</v>
      </c>
      <c r="P56" s="64">
        <v>0</v>
      </c>
      <c r="Q56" s="64">
        <v>0</v>
      </c>
      <c r="R56" s="64">
        <v>0</v>
      </c>
      <c r="S56" s="64">
        <v>0</v>
      </c>
      <c r="T56" s="64">
        <v>0</v>
      </c>
      <c r="U56" s="68">
        <f t="shared" si="12"/>
        <v>0</v>
      </c>
      <c r="V56" s="64">
        <v>0</v>
      </c>
      <c r="W56" s="68">
        <f t="shared" si="13"/>
        <v>0</v>
      </c>
    </row>
    <row r="57" spans="1:23" ht="25.5" customHeight="1" x14ac:dyDescent="0.2">
      <c r="A57" s="312" t="s">
        <v>379</v>
      </c>
      <c r="B57" s="312"/>
      <c r="C57" s="312"/>
      <c r="D57" s="312"/>
      <c r="E57" s="312"/>
      <c r="F57" s="312"/>
      <c r="G57" s="9">
        <v>49</v>
      </c>
      <c r="H57" s="69">
        <f>SUM(H38:H56)</f>
        <v>299922880</v>
      </c>
      <c r="I57" s="69">
        <f t="shared" ref="I57:W57" si="14">SUM(I38:I56)</f>
        <v>205749617</v>
      </c>
      <c r="J57" s="69">
        <f t="shared" si="14"/>
        <v>0</v>
      </c>
      <c r="K57" s="69">
        <f t="shared" si="14"/>
        <v>13189877</v>
      </c>
      <c r="L57" s="69">
        <f t="shared" si="14"/>
        <v>13189877</v>
      </c>
      <c r="M57" s="69">
        <f t="shared" si="14"/>
        <v>0</v>
      </c>
      <c r="N57" s="69">
        <f t="shared" si="14"/>
        <v>0</v>
      </c>
      <c r="O57" s="69">
        <f t="shared" si="14"/>
        <v>0</v>
      </c>
      <c r="P57" s="69">
        <f t="shared" si="14"/>
        <v>0</v>
      </c>
      <c r="Q57" s="69">
        <f t="shared" si="14"/>
        <v>0</v>
      </c>
      <c r="R57" s="69">
        <f t="shared" si="14"/>
        <v>0</v>
      </c>
      <c r="S57" s="69">
        <f t="shared" si="14"/>
        <v>-592185002</v>
      </c>
      <c r="T57" s="69">
        <f t="shared" si="14"/>
        <v>-226755</v>
      </c>
      <c r="U57" s="69">
        <f t="shared" si="14"/>
        <v>-86739260</v>
      </c>
      <c r="V57" s="69">
        <f t="shared" si="14"/>
        <v>0</v>
      </c>
      <c r="W57" s="69">
        <f t="shared" si="14"/>
        <v>-86739260</v>
      </c>
    </row>
    <row r="58" spans="1:23" x14ac:dyDescent="0.2">
      <c r="A58" s="305" t="s">
        <v>343</v>
      </c>
      <c r="B58" s="306"/>
      <c r="C58" s="306"/>
      <c r="D58" s="306"/>
      <c r="E58" s="306"/>
      <c r="F58" s="306"/>
      <c r="G58" s="306"/>
      <c r="H58" s="306"/>
      <c r="I58" s="306"/>
      <c r="J58" s="306"/>
      <c r="K58" s="306"/>
      <c r="L58" s="306"/>
      <c r="M58" s="306"/>
      <c r="N58" s="306"/>
      <c r="O58" s="306"/>
      <c r="P58" s="306"/>
      <c r="Q58" s="306"/>
      <c r="R58" s="306"/>
      <c r="S58" s="306"/>
      <c r="T58" s="306"/>
      <c r="U58" s="306"/>
      <c r="V58" s="306"/>
      <c r="W58" s="306"/>
    </row>
    <row r="59" spans="1:23" ht="31.5" customHeight="1" x14ac:dyDescent="0.2">
      <c r="A59" s="310" t="s">
        <v>352</v>
      </c>
      <c r="B59" s="310"/>
      <c r="C59" s="310"/>
      <c r="D59" s="310"/>
      <c r="E59" s="310"/>
      <c r="F59" s="310"/>
      <c r="G59" s="6">
        <v>50</v>
      </c>
      <c r="H59" s="68">
        <f>SUM(H40:H48)</f>
        <v>0</v>
      </c>
      <c r="I59" s="68">
        <f t="shared" ref="I59:W59" si="15">SUM(I40:I48)</f>
        <v>0</v>
      </c>
      <c r="J59" s="68">
        <f t="shared" si="15"/>
        <v>0</v>
      </c>
      <c r="K59" s="68">
        <f t="shared" si="15"/>
        <v>0</v>
      </c>
      <c r="L59" s="68">
        <f t="shared" si="15"/>
        <v>0</v>
      </c>
      <c r="M59" s="68">
        <f t="shared" si="15"/>
        <v>0</v>
      </c>
      <c r="N59" s="68">
        <f t="shared" si="15"/>
        <v>0</v>
      </c>
      <c r="O59" s="68">
        <f t="shared" si="15"/>
        <v>0</v>
      </c>
      <c r="P59" s="68">
        <f t="shared" si="15"/>
        <v>0</v>
      </c>
      <c r="Q59" s="68">
        <f t="shared" si="15"/>
        <v>0</v>
      </c>
      <c r="R59" s="68">
        <f t="shared" si="15"/>
        <v>0</v>
      </c>
      <c r="S59" s="68">
        <f t="shared" si="15"/>
        <v>0</v>
      </c>
      <c r="T59" s="68">
        <f t="shared" si="15"/>
        <v>0</v>
      </c>
      <c r="U59" s="68">
        <f t="shared" si="15"/>
        <v>0</v>
      </c>
      <c r="V59" s="68">
        <f t="shared" si="15"/>
        <v>0</v>
      </c>
      <c r="W59" s="68">
        <f t="shared" si="15"/>
        <v>0</v>
      </c>
    </row>
    <row r="60" spans="1:23" ht="27.75" customHeight="1" x14ac:dyDescent="0.2">
      <c r="A60" s="310" t="s">
        <v>353</v>
      </c>
      <c r="B60" s="310"/>
      <c r="C60" s="310"/>
      <c r="D60" s="310"/>
      <c r="E60" s="310"/>
      <c r="F60" s="310"/>
      <c r="G60" s="6">
        <v>51</v>
      </c>
      <c r="H60" s="68">
        <f>H39+H59</f>
        <v>0</v>
      </c>
      <c r="I60" s="68">
        <f t="shared" ref="I60:W60" si="16">I39+I59</f>
        <v>0</v>
      </c>
      <c r="J60" s="68">
        <f t="shared" si="16"/>
        <v>0</v>
      </c>
      <c r="K60" s="68">
        <f t="shared" si="16"/>
        <v>0</v>
      </c>
      <c r="L60" s="68">
        <f t="shared" si="16"/>
        <v>0</v>
      </c>
      <c r="M60" s="68">
        <f t="shared" si="16"/>
        <v>0</v>
      </c>
      <c r="N60" s="68">
        <f t="shared" si="16"/>
        <v>0</v>
      </c>
      <c r="O60" s="68">
        <f t="shared" si="16"/>
        <v>0</v>
      </c>
      <c r="P60" s="68">
        <f t="shared" si="16"/>
        <v>0</v>
      </c>
      <c r="Q60" s="68">
        <f t="shared" si="16"/>
        <v>0</v>
      </c>
      <c r="R60" s="68">
        <f t="shared" si="16"/>
        <v>0</v>
      </c>
      <c r="S60" s="68">
        <f t="shared" si="16"/>
        <v>0</v>
      </c>
      <c r="T60" s="68">
        <f t="shared" si="16"/>
        <v>-226755</v>
      </c>
      <c r="U60" s="68">
        <f t="shared" si="16"/>
        <v>-226755</v>
      </c>
      <c r="V60" s="68">
        <f t="shared" si="16"/>
        <v>0</v>
      </c>
      <c r="W60" s="68">
        <f t="shared" si="16"/>
        <v>-226755</v>
      </c>
    </row>
    <row r="61" spans="1:23" ht="29.25" customHeight="1" x14ac:dyDescent="0.2">
      <c r="A61" s="311" t="s">
        <v>354</v>
      </c>
      <c r="B61" s="311"/>
      <c r="C61" s="311"/>
      <c r="D61" s="311"/>
      <c r="E61" s="311"/>
      <c r="F61" s="311"/>
      <c r="G61" s="9">
        <v>52</v>
      </c>
      <c r="H61" s="69">
        <f>SUM(H49:H56)</f>
        <v>0</v>
      </c>
      <c r="I61" s="69">
        <f t="shared" ref="I61:W61" si="17">SUM(I49:I56)</f>
        <v>0</v>
      </c>
      <c r="J61" s="69">
        <f t="shared" si="17"/>
        <v>0</v>
      </c>
      <c r="K61" s="69">
        <f t="shared" si="17"/>
        <v>0</v>
      </c>
      <c r="L61" s="69">
        <f t="shared" si="17"/>
        <v>0</v>
      </c>
      <c r="M61" s="69">
        <f t="shared" si="17"/>
        <v>0</v>
      </c>
      <c r="N61" s="69">
        <f t="shared" si="17"/>
        <v>0</v>
      </c>
      <c r="O61" s="69">
        <f t="shared" si="17"/>
        <v>0</v>
      </c>
      <c r="P61" s="69">
        <f t="shared" si="17"/>
        <v>0</v>
      </c>
      <c r="Q61" s="69">
        <f t="shared" si="17"/>
        <v>0</v>
      </c>
      <c r="R61" s="69">
        <f t="shared" si="17"/>
        <v>0</v>
      </c>
      <c r="S61" s="69">
        <f t="shared" si="17"/>
        <v>0</v>
      </c>
      <c r="T61" s="69">
        <f t="shared" si="17"/>
        <v>0</v>
      </c>
      <c r="U61" s="69">
        <f t="shared" si="17"/>
        <v>0</v>
      </c>
      <c r="V61" s="69">
        <f t="shared" si="17"/>
        <v>0</v>
      </c>
      <c r="W61" s="69">
        <f t="shared" si="17"/>
        <v>0</v>
      </c>
    </row>
  </sheetData>
  <sheetProtection algorithmName="SHA-512" hashValue="L3Iixce384wpeM1DN6aX+tegbPeymSBuRjMvBOjpDMZCOc8YxZUBzN4VOlKU2PlECtQt9lVeKxauhiZsnGdFKw==" saltValue="qI0aYvvqvcwqQbqjmc1v0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31:W33 H35:W57 H59:W61 H7:W29">
      <formula1>9999999999</formula1>
    </dataValidation>
  </dataValidations>
  <pageMargins left="0.75" right="0.75" top="1" bottom="1" header="0.5" footer="0.5"/>
  <pageSetup paperSize="9" scale="38"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P33" sqref="P33"/>
    </sheetView>
  </sheetViews>
  <sheetFormatPr defaultRowHeight="12.75" x14ac:dyDescent="0.2"/>
  <sheetData>
    <row r="1" spans="1:9" x14ac:dyDescent="0.2">
      <c r="A1" s="313" t="s">
        <v>414</v>
      </c>
      <c r="B1" s="314"/>
      <c r="C1" s="314"/>
      <c r="D1" s="314"/>
      <c r="E1" s="314"/>
      <c r="F1" s="314"/>
      <c r="G1" s="314"/>
      <c r="H1" s="314"/>
      <c r="I1" s="314"/>
    </row>
    <row r="2" spans="1:9" x14ac:dyDescent="0.2">
      <c r="A2" s="314"/>
      <c r="B2" s="314"/>
      <c r="C2" s="314"/>
      <c r="D2" s="314"/>
      <c r="E2" s="314"/>
      <c r="F2" s="314"/>
      <c r="G2" s="314"/>
      <c r="H2" s="314"/>
      <c r="I2" s="314"/>
    </row>
    <row r="3" spans="1:9" x14ac:dyDescent="0.2">
      <c r="A3" s="314"/>
      <c r="B3" s="314"/>
      <c r="C3" s="314"/>
      <c r="D3" s="314"/>
      <c r="E3" s="314"/>
      <c r="F3" s="314"/>
      <c r="G3" s="314"/>
      <c r="H3" s="314"/>
      <c r="I3" s="314"/>
    </row>
    <row r="4" spans="1:9" x14ac:dyDescent="0.2">
      <c r="A4" s="314"/>
      <c r="B4" s="314"/>
      <c r="C4" s="314"/>
      <c r="D4" s="314"/>
      <c r="E4" s="314"/>
      <c r="F4" s="314"/>
      <c r="G4" s="314"/>
      <c r="H4" s="314"/>
      <c r="I4" s="314"/>
    </row>
    <row r="5" spans="1:9" x14ac:dyDescent="0.2">
      <c r="A5" s="314"/>
      <c r="B5" s="314"/>
      <c r="C5" s="314"/>
      <c r="D5" s="314"/>
      <c r="E5" s="314"/>
      <c r="F5" s="314"/>
      <c r="G5" s="314"/>
      <c r="H5" s="314"/>
      <c r="I5" s="314"/>
    </row>
    <row r="6" spans="1:9" x14ac:dyDescent="0.2">
      <c r="A6" s="314"/>
      <c r="B6" s="314"/>
      <c r="C6" s="314"/>
      <c r="D6" s="314"/>
      <c r="E6" s="314"/>
      <c r="F6" s="314"/>
      <c r="G6" s="314"/>
      <c r="H6" s="314"/>
      <c r="I6" s="314"/>
    </row>
    <row r="7" spans="1:9" x14ac:dyDescent="0.2">
      <c r="A7" s="314"/>
      <c r="B7" s="314"/>
      <c r="C7" s="314"/>
      <c r="D7" s="314"/>
      <c r="E7" s="314"/>
      <c r="F7" s="314"/>
      <c r="G7" s="314"/>
      <c r="H7" s="314"/>
      <c r="I7" s="314"/>
    </row>
    <row r="8" spans="1:9" x14ac:dyDescent="0.2">
      <c r="A8" s="314"/>
      <c r="B8" s="314"/>
      <c r="C8" s="314"/>
      <c r="D8" s="314"/>
      <c r="E8" s="314"/>
      <c r="F8" s="314"/>
      <c r="G8" s="314"/>
      <c r="H8" s="314"/>
      <c r="I8" s="314"/>
    </row>
    <row r="9" spans="1:9" x14ac:dyDescent="0.2">
      <c r="A9" s="314"/>
      <c r="B9" s="314"/>
      <c r="C9" s="314"/>
      <c r="D9" s="314"/>
      <c r="E9" s="314"/>
      <c r="F9" s="314"/>
      <c r="G9" s="314"/>
      <c r="H9" s="314"/>
      <c r="I9" s="314"/>
    </row>
    <row r="10" spans="1:9" x14ac:dyDescent="0.2">
      <c r="A10" s="314"/>
      <c r="B10" s="314"/>
      <c r="C10" s="314"/>
      <c r="D10" s="314"/>
      <c r="E10" s="314"/>
      <c r="F10" s="314"/>
      <c r="G10" s="314"/>
      <c r="H10" s="314"/>
      <c r="I10" s="314"/>
    </row>
    <row r="11" spans="1:9" x14ac:dyDescent="0.2">
      <c r="A11" s="314"/>
      <c r="B11" s="314"/>
      <c r="C11" s="314"/>
      <c r="D11" s="314"/>
      <c r="E11" s="314"/>
      <c r="F11" s="314"/>
      <c r="G11" s="314"/>
      <c r="H11" s="314"/>
      <c r="I11" s="314"/>
    </row>
    <row r="12" spans="1:9" x14ac:dyDescent="0.2">
      <c r="A12" s="314"/>
      <c r="B12" s="314"/>
      <c r="C12" s="314"/>
      <c r="D12" s="314"/>
      <c r="E12" s="314"/>
      <c r="F12" s="314"/>
      <c r="G12" s="314"/>
      <c r="H12" s="314"/>
      <c r="I12" s="314"/>
    </row>
    <row r="13" spans="1:9" x14ac:dyDescent="0.2">
      <c r="A13" s="314"/>
      <c r="B13" s="314"/>
      <c r="C13" s="314"/>
      <c r="D13" s="314"/>
      <c r="E13" s="314"/>
      <c r="F13" s="314"/>
      <c r="G13" s="314"/>
      <c r="H13" s="314"/>
      <c r="I13" s="314"/>
    </row>
    <row r="14" spans="1:9" x14ac:dyDescent="0.2">
      <c r="A14" s="314"/>
      <c r="B14" s="314"/>
      <c r="C14" s="314"/>
      <c r="D14" s="314"/>
      <c r="E14" s="314"/>
      <c r="F14" s="314"/>
      <c r="G14" s="314"/>
      <c r="H14" s="314"/>
      <c r="I14" s="314"/>
    </row>
    <row r="15" spans="1:9" x14ac:dyDescent="0.2">
      <c r="A15" s="314"/>
      <c r="B15" s="314"/>
      <c r="C15" s="314"/>
      <c r="D15" s="314"/>
      <c r="E15" s="314"/>
      <c r="F15" s="314"/>
      <c r="G15" s="314"/>
      <c r="H15" s="314"/>
      <c r="I15" s="314"/>
    </row>
    <row r="16" spans="1:9" x14ac:dyDescent="0.2">
      <c r="A16" s="314"/>
      <c r="B16" s="314"/>
      <c r="C16" s="314"/>
      <c r="D16" s="314"/>
      <c r="E16" s="314"/>
      <c r="F16" s="314"/>
      <c r="G16" s="314"/>
      <c r="H16" s="314"/>
      <c r="I16" s="314"/>
    </row>
    <row r="17" spans="1:9" x14ac:dyDescent="0.2">
      <c r="A17" s="314"/>
      <c r="B17" s="314"/>
      <c r="C17" s="314"/>
      <c r="D17" s="314"/>
      <c r="E17" s="314"/>
      <c r="F17" s="314"/>
      <c r="G17" s="314"/>
      <c r="H17" s="314"/>
      <c r="I17" s="314"/>
    </row>
    <row r="18" spans="1:9" x14ac:dyDescent="0.2">
      <c r="A18" s="314"/>
      <c r="B18" s="314"/>
      <c r="C18" s="314"/>
      <c r="D18" s="314"/>
      <c r="E18" s="314"/>
      <c r="F18" s="314"/>
      <c r="G18" s="314"/>
      <c r="H18" s="314"/>
      <c r="I18" s="314"/>
    </row>
    <row r="19" spans="1:9" x14ac:dyDescent="0.2">
      <c r="A19" s="314"/>
      <c r="B19" s="314"/>
      <c r="C19" s="314"/>
      <c r="D19" s="314"/>
      <c r="E19" s="314"/>
      <c r="F19" s="314"/>
      <c r="G19" s="314"/>
      <c r="H19" s="314"/>
      <c r="I19" s="314"/>
    </row>
    <row r="20" spans="1:9" x14ac:dyDescent="0.2">
      <c r="A20" s="314"/>
      <c r="B20" s="314"/>
      <c r="C20" s="314"/>
      <c r="D20" s="314"/>
      <c r="E20" s="314"/>
      <c r="F20" s="314"/>
      <c r="G20" s="314"/>
      <c r="H20" s="314"/>
      <c r="I20" s="314"/>
    </row>
    <row r="21" spans="1:9" x14ac:dyDescent="0.2">
      <c r="A21" s="314"/>
      <c r="B21" s="314"/>
      <c r="C21" s="314"/>
      <c r="D21" s="314"/>
      <c r="E21" s="314"/>
      <c r="F21" s="314"/>
      <c r="G21" s="314"/>
      <c r="H21" s="314"/>
      <c r="I21" s="314"/>
    </row>
    <row r="22" spans="1:9" x14ac:dyDescent="0.2">
      <c r="A22" s="314"/>
      <c r="B22" s="314"/>
      <c r="C22" s="314"/>
      <c r="D22" s="314"/>
      <c r="E22" s="314"/>
      <c r="F22" s="314"/>
      <c r="G22" s="314"/>
      <c r="H22" s="314"/>
      <c r="I22" s="314"/>
    </row>
    <row r="23" spans="1:9" x14ac:dyDescent="0.2">
      <c r="A23" s="314"/>
      <c r="B23" s="314"/>
      <c r="C23" s="314"/>
      <c r="D23" s="314"/>
      <c r="E23" s="314"/>
      <c r="F23" s="314"/>
      <c r="G23" s="314"/>
      <c r="H23" s="314"/>
      <c r="I23" s="314"/>
    </row>
    <row r="24" spans="1:9" x14ac:dyDescent="0.2">
      <c r="A24" s="314"/>
      <c r="B24" s="314"/>
      <c r="C24" s="314"/>
      <c r="D24" s="314"/>
      <c r="E24" s="314"/>
      <c r="F24" s="314"/>
      <c r="G24" s="314"/>
      <c r="H24" s="314"/>
      <c r="I24" s="314"/>
    </row>
    <row r="25" spans="1:9" x14ac:dyDescent="0.2">
      <c r="A25" s="314"/>
      <c r="B25" s="314"/>
      <c r="C25" s="314"/>
      <c r="D25" s="314"/>
      <c r="E25" s="314"/>
      <c r="F25" s="314"/>
      <c r="G25" s="314"/>
      <c r="H25" s="314"/>
      <c r="I25" s="314"/>
    </row>
    <row r="26" spans="1:9" x14ac:dyDescent="0.2">
      <c r="A26" s="314"/>
      <c r="B26" s="314"/>
      <c r="C26" s="314"/>
      <c r="D26" s="314"/>
      <c r="E26" s="314"/>
      <c r="F26" s="314"/>
      <c r="G26" s="314"/>
      <c r="H26" s="314"/>
      <c r="I26" s="314"/>
    </row>
    <row r="27" spans="1:9" x14ac:dyDescent="0.2">
      <c r="A27" s="314"/>
      <c r="B27" s="314"/>
      <c r="C27" s="314"/>
      <c r="D27" s="314"/>
      <c r="E27" s="314"/>
      <c r="F27" s="314"/>
      <c r="G27" s="314"/>
      <c r="H27" s="314"/>
      <c r="I27" s="314"/>
    </row>
    <row r="28" spans="1:9" x14ac:dyDescent="0.2">
      <c r="A28" s="314"/>
      <c r="B28" s="314"/>
      <c r="C28" s="314"/>
      <c r="D28" s="314"/>
      <c r="E28" s="314"/>
      <c r="F28" s="314"/>
      <c r="G28" s="314"/>
      <c r="H28" s="314"/>
      <c r="I28" s="314"/>
    </row>
    <row r="29" spans="1:9" x14ac:dyDescent="0.2">
      <c r="A29" s="314"/>
      <c r="B29" s="314"/>
      <c r="C29" s="314"/>
      <c r="D29" s="314"/>
      <c r="E29" s="314"/>
      <c r="F29" s="314"/>
      <c r="G29" s="314"/>
      <c r="H29" s="314"/>
      <c r="I29" s="314"/>
    </row>
    <row r="30" spans="1:9" x14ac:dyDescent="0.2">
      <c r="A30" s="314"/>
      <c r="B30" s="314"/>
      <c r="C30" s="314"/>
      <c r="D30" s="314"/>
      <c r="E30" s="314"/>
      <c r="F30" s="314"/>
      <c r="G30" s="314"/>
      <c r="H30" s="314"/>
      <c r="I30" s="314"/>
    </row>
    <row r="31" spans="1:9" x14ac:dyDescent="0.2">
      <c r="A31" s="314"/>
      <c r="B31" s="314"/>
      <c r="C31" s="314"/>
      <c r="D31" s="314"/>
      <c r="E31" s="314"/>
      <c r="F31" s="314"/>
      <c r="G31" s="314"/>
      <c r="H31" s="314"/>
      <c r="I31" s="314"/>
    </row>
    <row r="32" spans="1:9" x14ac:dyDescent="0.2">
      <c r="A32" s="314"/>
      <c r="B32" s="314"/>
      <c r="C32" s="314"/>
      <c r="D32" s="314"/>
      <c r="E32" s="314"/>
      <c r="F32" s="314"/>
      <c r="G32" s="314"/>
      <c r="H32" s="314"/>
      <c r="I32" s="314"/>
    </row>
    <row r="33" spans="1:9" x14ac:dyDescent="0.2">
      <c r="A33" s="314"/>
      <c r="B33" s="314"/>
      <c r="C33" s="314"/>
      <c r="D33" s="314"/>
      <c r="E33" s="314"/>
      <c r="F33" s="314"/>
      <c r="G33" s="314"/>
      <c r="H33" s="314"/>
      <c r="I33" s="314"/>
    </row>
    <row r="34" spans="1:9" x14ac:dyDescent="0.2">
      <c r="A34" s="314"/>
      <c r="B34" s="314"/>
      <c r="C34" s="314"/>
      <c r="D34" s="314"/>
      <c r="E34" s="314"/>
      <c r="F34" s="314"/>
      <c r="G34" s="314"/>
      <c r="H34" s="314"/>
      <c r="I34" s="314"/>
    </row>
    <row r="35" spans="1:9" x14ac:dyDescent="0.2">
      <c r="A35" s="314"/>
      <c r="B35" s="314"/>
      <c r="C35" s="314"/>
      <c r="D35" s="314"/>
      <c r="E35" s="314"/>
      <c r="F35" s="314"/>
      <c r="G35" s="314"/>
      <c r="H35" s="314"/>
      <c r="I35" s="314"/>
    </row>
    <row r="36" spans="1:9" x14ac:dyDescent="0.2">
      <c r="A36" s="314"/>
      <c r="B36" s="314"/>
      <c r="C36" s="314"/>
      <c r="D36" s="314"/>
      <c r="E36" s="314"/>
      <c r="F36" s="314"/>
      <c r="G36" s="314"/>
      <c r="H36" s="314"/>
      <c r="I36" s="314"/>
    </row>
    <row r="37" spans="1:9" x14ac:dyDescent="0.2">
      <c r="A37" s="314"/>
      <c r="B37" s="314"/>
      <c r="C37" s="314"/>
      <c r="D37" s="314"/>
      <c r="E37" s="314"/>
      <c r="F37" s="314"/>
      <c r="G37" s="314"/>
      <c r="H37" s="314"/>
      <c r="I37" s="314"/>
    </row>
    <row r="38" spans="1:9" x14ac:dyDescent="0.2">
      <c r="A38" s="314"/>
      <c r="B38" s="314"/>
      <c r="C38" s="314"/>
      <c r="D38" s="314"/>
      <c r="E38" s="314"/>
      <c r="F38" s="314"/>
      <c r="G38" s="314"/>
      <c r="H38" s="314"/>
      <c r="I38" s="314"/>
    </row>
    <row r="39" spans="1:9" x14ac:dyDescent="0.2">
      <c r="A39" s="314"/>
      <c r="B39" s="314"/>
      <c r="C39" s="314"/>
      <c r="D39" s="314"/>
      <c r="E39" s="314"/>
      <c r="F39" s="314"/>
      <c r="G39" s="314"/>
      <c r="H39" s="314"/>
      <c r="I39" s="314"/>
    </row>
    <row r="40" spans="1:9" ht="32.450000000000003" customHeight="1" x14ac:dyDescent="0.2">
      <c r="A40" s="314"/>
      <c r="B40" s="314"/>
      <c r="C40" s="314"/>
      <c r="D40" s="314"/>
      <c r="E40" s="314"/>
      <c r="F40" s="314"/>
      <c r="G40" s="314"/>
      <c r="H40" s="314"/>
      <c r="I40" s="314"/>
    </row>
  </sheetData>
  <mergeCells count="1">
    <mergeCell ref="A1:I4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E1DCFA6D-682F-4ED2-9A50-EA296E6383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DF4A76-605D-40F1-9D34-630BCD81426F}">
  <ds:schemaRefs>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22baa3bd-a2fa-4ea9-9ebb-3a9c6a55952b"/>
    <ds:schemaRef ds:uri="http://purl.org/dc/terms/"/>
    <ds:schemaRef ds:uri="d8745bc5-821e-4205-946a-621c2da728c8"/>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Opći podaci</vt:lpstr>
      <vt:lpstr>Bilanca</vt:lpstr>
      <vt:lpstr>RDG</vt:lpstr>
      <vt:lpstr>NT_I</vt:lpstr>
      <vt:lpstr>NT_D</vt:lpstr>
      <vt:lpstr>PK</vt:lpstr>
      <vt:lpstr>Bilješke</vt:lpstr>
      <vt:lpstr>Bilanca!Print_Area</vt:lpstr>
      <vt:lpstr>NT_D!Print_Area</vt:lpstr>
      <vt:lpstr>NT_I!Print_Area</vt:lpstr>
      <vt:lpstr>'Opći podaci'!Print_Area</vt:lpstr>
      <vt:lpstr>PK!Print_Area</vt:lpstr>
    </vt:vector>
  </TitlesOfParts>
  <Company>HANFA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Mijo Jozić</dc:creator>
  <cp:lastModifiedBy>Korisnik</cp:lastModifiedBy>
  <cp:lastPrinted>2019-07-29T08:53:00Z</cp:lastPrinted>
  <dcterms:created xsi:type="dcterms:W3CDTF">2008-10-17T11:51:54Z</dcterms:created>
  <dcterms:modified xsi:type="dcterms:W3CDTF">2020-02-03T10:57:53Z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