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/>
  <mc:AlternateContent xmlns:mc="http://schemas.openxmlformats.org/markup-compatibility/2006">
    <mc:Choice Requires="x15">
      <x15ac:absPath xmlns:x15ac="http://schemas.microsoft.com/office/spreadsheetml/2010/11/ac" url="N:\Viral glycoproteins group\Private\Michal Varga\Templates\Example qPCR R analysis\Data\Templates\"/>
    </mc:Choice>
  </mc:AlternateContent>
  <xr:revisionPtr revIDLastSave="0" documentId="13_ncr:1_{BB088F54-62D3-4C55-954B-E26E28D6A30F}" xr6:coauthVersionLast="46" xr6:coauthVersionMax="46" xr10:uidLastSave="{00000000-0000-0000-0000-000000000000}"/>
  <bookViews>
    <workbookView xWindow="-120" yWindow="-120" windowWidth="29040" windowHeight="15840" firstSheet="1" activeTab="3" xr2:uid="{00000000-000D-0000-FFFF-FFFF00000000}"/>
  </bookViews>
  <sheets>
    <sheet name="3gen3rep" sheetId="1" r:id="rId1"/>
    <sheet name="4gen3rep" sheetId="2" r:id="rId2"/>
    <sheet name="5gen3rep" sheetId="3" r:id="rId3"/>
    <sheet name="Master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7" roundtripDataSignature="AMtx7mhzRra3BVa2jwQMTr+bWorquA3Zrg=="/>
    </ext>
  </extLst>
</workbook>
</file>

<file path=xl/calcChain.xml><?xml version="1.0" encoding="utf-8"?>
<calcChain xmlns="http://schemas.openxmlformats.org/spreadsheetml/2006/main">
  <c r="P100" i="4" l="1"/>
  <c r="C100" i="4"/>
  <c r="P99" i="4"/>
  <c r="C99" i="4"/>
  <c r="P98" i="4"/>
  <c r="C98" i="4"/>
  <c r="P97" i="4"/>
  <c r="C97" i="4"/>
  <c r="P96" i="4"/>
  <c r="C96" i="4"/>
  <c r="P94" i="4"/>
  <c r="C94" i="4"/>
  <c r="P93" i="4"/>
  <c r="C93" i="4"/>
  <c r="P92" i="4"/>
  <c r="C92" i="4"/>
  <c r="P91" i="4"/>
  <c r="C91" i="4"/>
  <c r="P90" i="4"/>
  <c r="C90" i="4"/>
  <c r="P88" i="4"/>
  <c r="C88" i="4"/>
  <c r="P87" i="4"/>
  <c r="C87" i="4"/>
  <c r="P86" i="4"/>
  <c r="C86" i="4"/>
  <c r="P85" i="4"/>
  <c r="C85" i="4"/>
  <c r="P84" i="4"/>
  <c r="C84" i="4"/>
  <c r="O83" i="4"/>
  <c r="N83" i="4"/>
  <c r="M83" i="4"/>
  <c r="L83" i="4"/>
  <c r="K83" i="4"/>
  <c r="J83" i="4"/>
  <c r="I83" i="4"/>
  <c r="H83" i="4"/>
  <c r="G83" i="4"/>
  <c r="F83" i="4"/>
  <c r="E83" i="4"/>
  <c r="D83" i="4"/>
  <c r="P79" i="4"/>
  <c r="C79" i="4"/>
  <c r="P76" i="4"/>
  <c r="C76" i="4"/>
  <c r="P73" i="4"/>
  <c r="C73" i="4"/>
  <c r="P70" i="4"/>
  <c r="C70" i="4"/>
  <c r="P67" i="4"/>
  <c r="C67" i="4"/>
  <c r="O66" i="4"/>
  <c r="N66" i="4"/>
  <c r="M66" i="4"/>
  <c r="L66" i="4"/>
  <c r="K66" i="4"/>
  <c r="J66" i="4"/>
  <c r="I66" i="4"/>
  <c r="H66" i="4"/>
  <c r="G66" i="4"/>
  <c r="F66" i="4"/>
  <c r="E66" i="4"/>
  <c r="D66" i="4"/>
  <c r="P62" i="4"/>
  <c r="C62" i="4"/>
  <c r="P59" i="4"/>
  <c r="C59" i="4"/>
  <c r="P56" i="4"/>
  <c r="C56" i="4"/>
  <c r="P53" i="4"/>
  <c r="C53" i="4"/>
  <c r="P50" i="4"/>
  <c r="C50" i="4"/>
  <c r="O49" i="4"/>
  <c r="N49" i="4"/>
  <c r="M49" i="4"/>
  <c r="L49" i="4"/>
  <c r="K49" i="4"/>
  <c r="J49" i="4"/>
  <c r="I49" i="4"/>
  <c r="H49" i="4"/>
  <c r="G49" i="4"/>
  <c r="F49" i="4"/>
  <c r="E49" i="4"/>
  <c r="D49" i="4"/>
  <c r="P47" i="4"/>
  <c r="C47" i="4"/>
  <c r="P46" i="4"/>
  <c r="C46" i="4"/>
  <c r="P45" i="4"/>
  <c r="C45" i="4"/>
  <c r="P44" i="4"/>
  <c r="C44" i="4"/>
  <c r="P43" i="4"/>
  <c r="C43" i="4"/>
  <c r="O42" i="4"/>
  <c r="N42" i="4"/>
  <c r="M42" i="4"/>
  <c r="L42" i="4"/>
  <c r="K42" i="4"/>
  <c r="J42" i="4"/>
  <c r="I42" i="4"/>
  <c r="H42" i="4"/>
  <c r="G42" i="4"/>
  <c r="F42" i="4"/>
  <c r="E42" i="4"/>
  <c r="D42" i="4"/>
  <c r="O40" i="4"/>
  <c r="M40" i="4"/>
  <c r="L40" i="4"/>
  <c r="K40" i="4"/>
  <c r="J40" i="4"/>
  <c r="I40" i="4"/>
  <c r="F40" i="4"/>
  <c r="M39" i="4"/>
  <c r="L39" i="4"/>
  <c r="K39" i="4"/>
  <c r="F39" i="4"/>
  <c r="E39" i="4"/>
  <c r="D39" i="4"/>
  <c r="P38" i="4"/>
  <c r="L38" i="4"/>
  <c r="K38" i="4"/>
  <c r="J38" i="4"/>
  <c r="F38" i="4"/>
  <c r="E38" i="4"/>
  <c r="D38" i="4"/>
  <c r="C38" i="4"/>
  <c r="L37" i="4"/>
  <c r="K37" i="4"/>
  <c r="I37" i="4"/>
  <c r="F37" i="4"/>
  <c r="E37" i="4"/>
  <c r="O36" i="4"/>
  <c r="L36" i="4"/>
  <c r="K36" i="4"/>
  <c r="I36" i="4"/>
  <c r="G36" i="4"/>
  <c r="F36" i="4"/>
  <c r="E36" i="4"/>
  <c r="P35" i="4"/>
  <c r="O35" i="4"/>
  <c r="M35" i="4"/>
  <c r="L35" i="4"/>
  <c r="F35" i="4"/>
  <c r="C35" i="4"/>
  <c r="K34" i="4"/>
  <c r="G34" i="4"/>
  <c r="E34" i="4"/>
  <c r="D34" i="4"/>
  <c r="K33" i="4"/>
  <c r="J33" i="4"/>
  <c r="I33" i="4"/>
  <c r="E33" i="4"/>
  <c r="E57" i="4" s="1"/>
  <c r="E74" i="4" s="1"/>
  <c r="D33" i="4"/>
  <c r="P32" i="4"/>
  <c r="O32" i="4"/>
  <c r="L32" i="4"/>
  <c r="K32" i="4"/>
  <c r="J32" i="4"/>
  <c r="I32" i="4"/>
  <c r="F32" i="4"/>
  <c r="E32" i="4"/>
  <c r="D32" i="4"/>
  <c r="D45" i="4" s="1"/>
  <c r="D57" i="4" s="1"/>
  <c r="D74" i="4" s="1"/>
  <c r="C32" i="4"/>
  <c r="O31" i="4"/>
  <c r="M31" i="4"/>
  <c r="L31" i="4"/>
  <c r="K31" i="4"/>
  <c r="J31" i="4"/>
  <c r="I31" i="4"/>
  <c r="F31" i="4"/>
  <c r="M30" i="4"/>
  <c r="L30" i="4"/>
  <c r="K30" i="4"/>
  <c r="F30" i="4"/>
  <c r="E30" i="4"/>
  <c r="D30" i="4"/>
  <c r="P29" i="4"/>
  <c r="L29" i="4"/>
  <c r="K29" i="4"/>
  <c r="J29" i="4"/>
  <c r="F29" i="4"/>
  <c r="E29" i="4"/>
  <c r="D29" i="4"/>
  <c r="C29" i="4"/>
  <c r="L28" i="4"/>
  <c r="K28" i="4"/>
  <c r="I28" i="4"/>
  <c r="F28" i="4"/>
  <c r="E28" i="4"/>
  <c r="O27" i="4"/>
  <c r="L27" i="4"/>
  <c r="K27" i="4"/>
  <c r="I27" i="4"/>
  <c r="G27" i="4"/>
  <c r="F27" i="4"/>
  <c r="E27" i="4"/>
  <c r="P26" i="4"/>
  <c r="O26" i="4"/>
  <c r="M26" i="4"/>
  <c r="L26" i="4"/>
  <c r="F26" i="4"/>
  <c r="C26" i="4"/>
  <c r="O24" i="4"/>
  <c r="O37" i="4" s="1"/>
  <c r="N24" i="4"/>
  <c r="M24" i="4"/>
  <c r="M32" i="4" s="1"/>
  <c r="L24" i="4"/>
  <c r="L34" i="4" s="1"/>
  <c r="K24" i="4"/>
  <c r="J24" i="4"/>
  <c r="I24" i="4"/>
  <c r="H24" i="4"/>
  <c r="G24" i="4"/>
  <c r="G32" i="4" s="1"/>
  <c r="F24" i="4"/>
  <c r="F34" i="4" s="1"/>
  <c r="E24" i="4"/>
  <c r="D24" i="4"/>
  <c r="O23" i="4"/>
  <c r="N23" i="4"/>
  <c r="M23" i="4"/>
  <c r="L23" i="4"/>
  <c r="K23" i="4"/>
  <c r="J23" i="4"/>
  <c r="I23" i="4"/>
  <c r="H23" i="4"/>
  <c r="G23" i="4"/>
  <c r="F23" i="4"/>
  <c r="E23" i="4"/>
  <c r="D23" i="4"/>
  <c r="H40" i="4" l="1"/>
  <c r="H39" i="4"/>
  <c r="H31" i="4"/>
  <c r="H30" i="4"/>
  <c r="H36" i="4"/>
  <c r="H27" i="4"/>
  <c r="H38" i="4"/>
  <c r="H37" i="4"/>
  <c r="H33" i="4"/>
  <c r="H57" i="4" s="1"/>
  <c r="H74" i="4" s="1"/>
  <c r="H29" i="4"/>
  <c r="H28" i="4"/>
  <c r="H34" i="4"/>
  <c r="H58" i="4" s="1"/>
  <c r="H75" i="4" s="1"/>
  <c r="H35" i="4"/>
  <c r="N40" i="4"/>
  <c r="N64" i="4" s="1"/>
  <c r="N81" i="4" s="1"/>
  <c r="N39" i="4"/>
  <c r="N63" i="4" s="1"/>
  <c r="N80" i="4" s="1"/>
  <c r="N31" i="4"/>
  <c r="N30" i="4"/>
  <c r="N34" i="4"/>
  <c r="N35" i="4"/>
  <c r="N26" i="4"/>
  <c r="N32" i="4"/>
  <c r="N38" i="4"/>
  <c r="N62" i="4" s="1"/>
  <c r="N79" i="4" s="1"/>
  <c r="N37" i="4"/>
  <c r="N33" i="4"/>
  <c r="N29" i="4"/>
  <c r="N28" i="4"/>
  <c r="D63" i="4"/>
  <c r="D80" i="4" s="1"/>
  <c r="I57" i="4"/>
  <c r="I74" i="4" s="1"/>
  <c r="J47" i="4"/>
  <c r="F56" i="4"/>
  <c r="F73" i="4" s="1"/>
  <c r="N27" i="4"/>
  <c r="E56" i="4"/>
  <c r="E73" i="4" s="1"/>
  <c r="N36" i="4"/>
  <c r="F58" i="4"/>
  <c r="F75" i="4" s="1"/>
  <c r="H26" i="4"/>
  <c r="D47" i="4"/>
  <c r="F62" i="4" s="1"/>
  <c r="F79" i="4" s="1"/>
  <c r="H32" i="4"/>
  <c r="H56" i="4" s="1"/>
  <c r="H73" i="4" s="1"/>
  <c r="D58" i="4"/>
  <c r="D75" i="4" s="1"/>
  <c r="E62" i="4"/>
  <c r="E79" i="4" s="1"/>
  <c r="I38" i="4"/>
  <c r="I62" i="4" s="1"/>
  <c r="I79" i="4" s="1"/>
  <c r="I29" i="4"/>
  <c r="I26" i="4"/>
  <c r="M29" i="4"/>
  <c r="G30" i="4"/>
  <c r="O30" i="4"/>
  <c r="O34" i="4"/>
  <c r="I35" i="4"/>
  <c r="M37" i="4"/>
  <c r="M38" i="4"/>
  <c r="M62" i="4" s="1"/>
  <c r="M79" i="4" s="1"/>
  <c r="G39" i="4"/>
  <c r="G63" i="4" s="1"/>
  <c r="G80" i="4" s="1"/>
  <c r="O39" i="4"/>
  <c r="O63" i="4" s="1"/>
  <c r="O80" i="4" s="1"/>
  <c r="D37" i="4"/>
  <c r="D36" i="4"/>
  <c r="D28" i="4"/>
  <c r="D27" i="4"/>
  <c r="J37" i="4"/>
  <c r="J36" i="4"/>
  <c r="J28" i="4"/>
  <c r="J27" i="4"/>
  <c r="J26" i="4"/>
  <c r="G28" i="4"/>
  <c r="G29" i="4"/>
  <c r="I30" i="4"/>
  <c r="D31" i="4"/>
  <c r="G33" i="4"/>
  <c r="G57" i="4" s="1"/>
  <c r="G74" i="4" s="1"/>
  <c r="I34" i="4"/>
  <c r="I58" i="4" s="1"/>
  <c r="I75" i="4" s="1"/>
  <c r="J35" i="4"/>
  <c r="G37" i="4"/>
  <c r="G38" i="4"/>
  <c r="I39" i="4"/>
  <c r="D40" i="4"/>
  <c r="D56" i="4"/>
  <c r="D73" i="4" s="1"/>
  <c r="E35" i="4"/>
  <c r="E26" i="4"/>
  <c r="K35" i="4"/>
  <c r="K26" i="4"/>
  <c r="D26" i="4"/>
  <c r="M27" i="4"/>
  <c r="O28" i="4"/>
  <c r="J30" i="4"/>
  <c r="J44" i="4" s="1"/>
  <c r="E31" i="4"/>
  <c r="O33" i="4"/>
  <c r="J34" i="4"/>
  <c r="D35" i="4"/>
  <c r="M36" i="4"/>
  <c r="J39" i="4"/>
  <c r="E40" i="4"/>
  <c r="G56" i="4"/>
  <c r="G73" i="4" s="1"/>
  <c r="G26" i="4"/>
  <c r="G31" i="4"/>
  <c r="I56" i="4"/>
  <c r="I73" i="4" s="1"/>
  <c r="E58" i="4"/>
  <c r="E75" i="4" s="1"/>
  <c r="M34" i="4"/>
  <c r="G35" i="4"/>
  <c r="D62" i="4"/>
  <c r="D79" i="4" s="1"/>
  <c r="L63" i="4"/>
  <c r="L80" i="4" s="1"/>
  <c r="G40" i="4"/>
  <c r="G64" i="4" s="1"/>
  <c r="G81" i="4" s="1"/>
  <c r="O64" i="4"/>
  <c r="O81" i="4" s="1"/>
  <c r="D44" i="4"/>
  <c r="D53" i="4" s="1"/>
  <c r="D70" i="4" s="1"/>
  <c r="G58" i="4"/>
  <c r="G75" i="4" s="1"/>
  <c r="L62" i="4"/>
  <c r="L79" i="4" s="1"/>
  <c r="I64" i="4"/>
  <c r="I81" i="4" s="1"/>
  <c r="O38" i="4"/>
  <c r="O62" i="4" s="1"/>
  <c r="O79" i="4" s="1"/>
  <c r="O29" i="4"/>
  <c r="M28" i="4"/>
  <c r="M33" i="4"/>
  <c r="F33" i="4"/>
  <c r="F57" i="4" s="1"/>
  <c r="F74" i="4" s="1"/>
  <c r="L33" i="4"/>
  <c r="D21" i="2"/>
  <c r="D23" i="2" s="1"/>
  <c r="E21" i="2"/>
  <c r="F21" i="2"/>
  <c r="F23" i="2" s="1"/>
  <c r="G21" i="2"/>
  <c r="H21" i="2"/>
  <c r="I21" i="2"/>
  <c r="J21" i="2"/>
  <c r="H25" i="2"/>
  <c r="G28" i="2"/>
  <c r="K55" i="4" l="1"/>
  <c r="K72" i="4" s="1"/>
  <c r="L55" i="4"/>
  <c r="L72" i="4" s="1"/>
  <c r="J55" i="4"/>
  <c r="J72" i="4" s="1"/>
  <c r="K53" i="4"/>
  <c r="K70" i="4" s="1"/>
  <c r="M54" i="4"/>
  <c r="M71" i="4" s="1"/>
  <c r="L54" i="4"/>
  <c r="L71" i="4" s="1"/>
  <c r="J53" i="4"/>
  <c r="J70" i="4" s="1"/>
  <c r="K54" i="4"/>
  <c r="K71" i="4" s="1"/>
  <c r="M55" i="4"/>
  <c r="M72" i="4" s="1"/>
  <c r="O55" i="4"/>
  <c r="O72" i="4" s="1"/>
  <c r="L53" i="4"/>
  <c r="L70" i="4" s="1"/>
  <c r="O53" i="4"/>
  <c r="O70" i="4" s="1"/>
  <c r="I88" i="4"/>
  <c r="N88" i="4"/>
  <c r="N100" i="4"/>
  <c r="N55" i="4"/>
  <c r="N72" i="4" s="1"/>
  <c r="H54" i="4"/>
  <c r="H71" i="4" s="1"/>
  <c r="I98" i="4"/>
  <c r="I86" i="4"/>
  <c r="I92" i="4" s="1"/>
  <c r="G53" i="4"/>
  <c r="G70" i="4" s="1"/>
  <c r="O54" i="4"/>
  <c r="O71" i="4" s="1"/>
  <c r="N60" i="4"/>
  <c r="N77" i="4" s="1"/>
  <c r="F86" i="4"/>
  <c r="F98" i="4"/>
  <c r="F54" i="4"/>
  <c r="F71" i="4" s="1"/>
  <c r="F53" i="4"/>
  <c r="F70" i="4" s="1"/>
  <c r="H55" i="4"/>
  <c r="H72" i="4" s="1"/>
  <c r="G50" i="4"/>
  <c r="G67" i="4" s="1"/>
  <c r="D46" i="4"/>
  <c r="M51" i="4"/>
  <c r="M68" i="4" s="1"/>
  <c r="D98" i="4"/>
  <c r="D86" i="4"/>
  <c r="D92" i="4" s="1"/>
  <c r="J46" i="4"/>
  <c r="J59" i="4"/>
  <c r="J76" i="4" s="1"/>
  <c r="G54" i="4"/>
  <c r="G71" i="4" s="1"/>
  <c r="H98" i="4"/>
  <c r="H86" i="4"/>
  <c r="E98" i="4"/>
  <c r="E86" i="4"/>
  <c r="E92" i="4" s="1"/>
  <c r="F63" i="4"/>
  <c r="F80" i="4" s="1"/>
  <c r="N52" i="4"/>
  <c r="N69" i="4" s="1"/>
  <c r="N50" i="4"/>
  <c r="N67" i="4" s="1"/>
  <c r="H63" i="4"/>
  <c r="H80" i="4" s="1"/>
  <c r="L100" i="4"/>
  <c r="G55" i="4"/>
  <c r="G72" i="4" s="1"/>
  <c r="G98" i="4"/>
  <c r="G86" i="4"/>
  <c r="G92" i="4" s="1"/>
  <c r="J58" i="4"/>
  <c r="J75" i="4" s="1"/>
  <c r="D43" i="4"/>
  <c r="H50" i="4" s="1"/>
  <c r="H67" i="4" s="1"/>
  <c r="D64" i="4"/>
  <c r="D81" i="4" s="1"/>
  <c r="D88" i="4" s="1"/>
  <c r="D94" i="4" s="1"/>
  <c r="J43" i="4"/>
  <c r="J50" i="4"/>
  <c r="J67" i="4" s="1"/>
  <c r="D52" i="4"/>
  <c r="D69" i="4" s="1"/>
  <c r="M53" i="4"/>
  <c r="M70" i="4" s="1"/>
  <c r="I55" i="4"/>
  <c r="I72" i="4" s="1"/>
  <c r="K64" i="4"/>
  <c r="K81" i="4" s="1"/>
  <c r="L64" i="4"/>
  <c r="L81" i="4" s="1"/>
  <c r="L88" i="4" s="1"/>
  <c r="J64" i="4"/>
  <c r="J81" i="4" s="1"/>
  <c r="F55" i="4"/>
  <c r="F72" i="4" s="1"/>
  <c r="N53" i="4"/>
  <c r="N70" i="4" s="1"/>
  <c r="N59" i="4"/>
  <c r="N76" i="4" s="1"/>
  <c r="H62" i="4"/>
  <c r="H79" i="4" s="1"/>
  <c r="H64" i="4"/>
  <c r="H81" i="4" s="1"/>
  <c r="J45" i="4"/>
  <c r="L57" i="4" s="1"/>
  <c r="L74" i="4" s="1"/>
  <c r="E63" i="4"/>
  <c r="E80" i="4" s="1"/>
  <c r="E100" i="4" s="1"/>
  <c r="E64" i="4"/>
  <c r="E81" i="4" s="1"/>
  <c r="O57" i="4"/>
  <c r="O74" i="4" s="1"/>
  <c r="I63" i="4"/>
  <c r="I80" i="4" s="1"/>
  <c r="I100" i="4" s="1"/>
  <c r="J51" i="4"/>
  <c r="J68" i="4" s="1"/>
  <c r="I50" i="4"/>
  <c r="I67" i="4" s="1"/>
  <c r="M64" i="4"/>
  <c r="M81" i="4" s="1"/>
  <c r="J62" i="4"/>
  <c r="J79" i="4" s="1"/>
  <c r="D54" i="4"/>
  <c r="D71" i="4" s="1"/>
  <c r="D97" i="4" s="1"/>
  <c r="N57" i="4"/>
  <c r="N74" i="4" s="1"/>
  <c r="H51" i="4"/>
  <c r="H68" i="4" s="1"/>
  <c r="M52" i="4"/>
  <c r="M69" i="4" s="1"/>
  <c r="K62" i="4"/>
  <c r="K79" i="4" s="1"/>
  <c r="E54" i="4"/>
  <c r="E71" i="4" s="1"/>
  <c r="J63" i="4"/>
  <c r="J80" i="4" s="1"/>
  <c r="E55" i="4"/>
  <c r="E72" i="4" s="1"/>
  <c r="K59" i="4"/>
  <c r="K76" i="4" s="1"/>
  <c r="G62" i="4"/>
  <c r="G79" i="4" s="1"/>
  <c r="D55" i="4"/>
  <c r="D72" i="4" s="1"/>
  <c r="J52" i="4"/>
  <c r="J69" i="4" s="1"/>
  <c r="I53" i="4"/>
  <c r="I70" i="4" s="1"/>
  <c r="M63" i="4"/>
  <c r="M80" i="4" s="1"/>
  <c r="M100" i="4" s="1"/>
  <c r="K63" i="4"/>
  <c r="K80" i="4" s="1"/>
  <c r="N51" i="4"/>
  <c r="N68" i="4" s="1"/>
  <c r="F64" i="4"/>
  <c r="F81" i="4" s="1"/>
  <c r="F100" i="4" s="1"/>
  <c r="E53" i="4"/>
  <c r="E70" i="4" s="1"/>
  <c r="N61" i="4"/>
  <c r="N78" i="4" s="1"/>
  <c r="N54" i="4"/>
  <c r="N71" i="4" s="1"/>
  <c r="D100" i="4"/>
  <c r="M60" i="4"/>
  <c r="M77" i="4" s="1"/>
  <c r="J54" i="4"/>
  <c r="J71" i="4" s="1"/>
  <c r="I54" i="4"/>
  <c r="I71" i="4" s="1"/>
  <c r="H53" i="4"/>
  <c r="H70" i="4" s="1"/>
  <c r="O100" i="4"/>
  <c r="O88" i="4"/>
  <c r="E88" i="4"/>
  <c r="F27" i="2"/>
  <c r="D29" i="2"/>
  <c r="E23" i="2"/>
  <c r="E27" i="2"/>
  <c r="E25" i="2"/>
  <c r="E28" i="2"/>
  <c r="F25" i="2"/>
  <c r="F30" i="2"/>
  <c r="F24" i="2"/>
  <c r="F31" i="2"/>
  <c r="F29" i="2"/>
  <c r="F26" i="2"/>
  <c r="E30" i="2"/>
  <c r="E26" i="2"/>
  <c r="E31" i="2"/>
  <c r="E29" i="2"/>
  <c r="E24" i="2"/>
  <c r="D24" i="2"/>
  <c r="D31" i="2"/>
  <c r="D30" i="2"/>
  <c r="D25" i="2"/>
  <c r="D37" i="2" s="1"/>
  <c r="D44" i="2" s="1"/>
  <c r="D26" i="2"/>
  <c r="D27" i="2"/>
  <c r="D28" i="2"/>
  <c r="F28" i="2"/>
  <c r="H27" i="2"/>
  <c r="G25" i="2"/>
  <c r="H28" i="2"/>
  <c r="G23" i="2"/>
  <c r="G24" i="2"/>
  <c r="H23" i="2"/>
  <c r="G26" i="2"/>
  <c r="H24" i="2"/>
  <c r="G27" i="2"/>
  <c r="H26" i="2"/>
  <c r="E62" i="1"/>
  <c r="D62" i="1"/>
  <c r="C100" i="3"/>
  <c r="C99" i="3"/>
  <c r="C98" i="3"/>
  <c r="C97" i="3"/>
  <c r="C96" i="3"/>
  <c r="C94" i="3"/>
  <c r="C93" i="3"/>
  <c r="C92" i="3"/>
  <c r="C91" i="3"/>
  <c r="C90" i="3"/>
  <c r="C88" i="3"/>
  <c r="C87" i="3"/>
  <c r="C86" i="3"/>
  <c r="C85" i="3"/>
  <c r="C84" i="3"/>
  <c r="I83" i="3"/>
  <c r="H83" i="3"/>
  <c r="G83" i="3"/>
  <c r="F83" i="3"/>
  <c r="E83" i="3"/>
  <c r="D83" i="3"/>
  <c r="C79" i="3"/>
  <c r="C76" i="3"/>
  <c r="C73" i="3"/>
  <c r="C70" i="3"/>
  <c r="C67" i="3"/>
  <c r="C62" i="3"/>
  <c r="C59" i="3"/>
  <c r="C56" i="3"/>
  <c r="C53" i="3"/>
  <c r="D52" i="3"/>
  <c r="D69" i="3" s="1"/>
  <c r="H50" i="3"/>
  <c r="H67" i="3" s="1"/>
  <c r="C50" i="3"/>
  <c r="I49" i="3"/>
  <c r="H49" i="3"/>
  <c r="G49" i="3"/>
  <c r="F49" i="3"/>
  <c r="E49" i="3"/>
  <c r="D49" i="3"/>
  <c r="C47" i="3"/>
  <c r="C46" i="3"/>
  <c r="C45" i="3"/>
  <c r="C44" i="3"/>
  <c r="C43" i="3"/>
  <c r="I42" i="3"/>
  <c r="H42" i="3"/>
  <c r="G42" i="3"/>
  <c r="F42" i="3"/>
  <c r="E42" i="3"/>
  <c r="D42" i="3"/>
  <c r="H40" i="3"/>
  <c r="F40" i="3"/>
  <c r="D40" i="3"/>
  <c r="H39" i="3"/>
  <c r="F39" i="3"/>
  <c r="D39" i="3"/>
  <c r="F38" i="3"/>
  <c r="D38" i="3"/>
  <c r="C38" i="3"/>
  <c r="E37" i="3"/>
  <c r="H36" i="3"/>
  <c r="I35" i="3"/>
  <c r="H35" i="3"/>
  <c r="E35" i="3"/>
  <c r="C35" i="3"/>
  <c r="H34" i="3"/>
  <c r="F34" i="3"/>
  <c r="D34" i="3"/>
  <c r="I33" i="3"/>
  <c r="F33" i="3"/>
  <c r="D33" i="3"/>
  <c r="I32" i="3"/>
  <c r="F32" i="3"/>
  <c r="D32" i="3"/>
  <c r="C32" i="3"/>
  <c r="I31" i="3"/>
  <c r="G31" i="3"/>
  <c r="D31" i="3"/>
  <c r="E30" i="3"/>
  <c r="D30" i="3"/>
  <c r="G29" i="3"/>
  <c r="D29" i="3"/>
  <c r="C29" i="3"/>
  <c r="H28" i="3"/>
  <c r="H52" i="3" s="1"/>
  <c r="H69" i="3" s="1"/>
  <c r="F28" i="3"/>
  <c r="E28" i="3"/>
  <c r="E52" i="3" s="1"/>
  <c r="E69" i="3" s="1"/>
  <c r="D28" i="3"/>
  <c r="F27" i="3"/>
  <c r="F51" i="3" s="1"/>
  <c r="F68" i="3" s="1"/>
  <c r="E27" i="3"/>
  <c r="E51" i="3" s="1"/>
  <c r="E68" i="3" s="1"/>
  <c r="D27" i="3"/>
  <c r="D51" i="3" s="1"/>
  <c r="D68" i="3" s="1"/>
  <c r="H26" i="3"/>
  <c r="F26" i="3"/>
  <c r="F50" i="3" s="1"/>
  <c r="F67" i="3" s="1"/>
  <c r="E26" i="3"/>
  <c r="D26" i="3"/>
  <c r="D43" i="3" s="1"/>
  <c r="F52" i="3" s="1"/>
  <c r="F69" i="3" s="1"/>
  <c r="C26" i="3"/>
  <c r="K24" i="3"/>
  <c r="J24" i="3"/>
  <c r="I24" i="3"/>
  <c r="I34" i="3" s="1"/>
  <c r="H24" i="3"/>
  <c r="G24" i="3"/>
  <c r="F24" i="3"/>
  <c r="F37" i="3" s="1"/>
  <c r="E24" i="3"/>
  <c r="E29" i="3" s="1"/>
  <c r="D24" i="3"/>
  <c r="D37" i="3" s="1"/>
  <c r="K23" i="3"/>
  <c r="I23" i="3"/>
  <c r="H23" i="3"/>
  <c r="G23" i="3"/>
  <c r="F23" i="3"/>
  <c r="E23" i="3"/>
  <c r="D23" i="3"/>
  <c r="C84" i="2"/>
  <c r="C83" i="2"/>
  <c r="C82" i="2"/>
  <c r="C81" i="2"/>
  <c r="C79" i="2"/>
  <c r="C78" i="2"/>
  <c r="C77" i="2"/>
  <c r="C76" i="2"/>
  <c r="C74" i="2"/>
  <c r="C73" i="2"/>
  <c r="C72" i="2"/>
  <c r="C71" i="2"/>
  <c r="I70" i="2"/>
  <c r="H70" i="2"/>
  <c r="G70" i="2"/>
  <c r="F70" i="2"/>
  <c r="E70" i="2"/>
  <c r="D70" i="2"/>
  <c r="C66" i="2"/>
  <c r="C63" i="2"/>
  <c r="C60" i="2"/>
  <c r="C57" i="2"/>
  <c r="I56" i="2"/>
  <c r="H56" i="2"/>
  <c r="G56" i="2"/>
  <c r="F56" i="2"/>
  <c r="E56" i="2"/>
  <c r="D56" i="2"/>
  <c r="C52" i="2"/>
  <c r="C49" i="2"/>
  <c r="C46" i="2"/>
  <c r="C43" i="2"/>
  <c r="I42" i="2"/>
  <c r="H42" i="2"/>
  <c r="G42" i="2"/>
  <c r="F42" i="2"/>
  <c r="E42" i="2"/>
  <c r="D42" i="2"/>
  <c r="C40" i="2"/>
  <c r="C39" i="2"/>
  <c r="C38" i="2"/>
  <c r="C37" i="2"/>
  <c r="I36" i="2"/>
  <c r="H36" i="2"/>
  <c r="G36" i="2"/>
  <c r="F36" i="2"/>
  <c r="E36" i="2"/>
  <c r="D36" i="2"/>
  <c r="G34" i="2"/>
  <c r="D34" i="2"/>
  <c r="G33" i="2"/>
  <c r="D33" i="2"/>
  <c r="G32" i="2"/>
  <c r="D32" i="2"/>
  <c r="C32" i="2"/>
  <c r="H31" i="2"/>
  <c r="G31" i="2"/>
  <c r="H30" i="2"/>
  <c r="G30" i="2"/>
  <c r="H29" i="2"/>
  <c r="G29" i="2"/>
  <c r="C29" i="2"/>
  <c r="I28" i="2"/>
  <c r="I26" i="2"/>
  <c r="C26" i="2"/>
  <c r="I25" i="2"/>
  <c r="I23" i="2"/>
  <c r="C23" i="2"/>
  <c r="F33" i="2"/>
  <c r="B21" i="2"/>
  <c r="J20" i="2"/>
  <c r="I20" i="2"/>
  <c r="H20" i="2"/>
  <c r="G20" i="2"/>
  <c r="F20" i="2"/>
  <c r="E20" i="2"/>
  <c r="D20" i="2"/>
  <c r="C68" i="1"/>
  <c r="C67" i="1"/>
  <c r="C66" i="1"/>
  <c r="C64" i="1"/>
  <c r="C63" i="1"/>
  <c r="C62" i="1"/>
  <c r="C60" i="1"/>
  <c r="C59" i="1"/>
  <c r="C58" i="1"/>
  <c r="I57" i="1"/>
  <c r="H57" i="1"/>
  <c r="G57" i="1"/>
  <c r="F57" i="1"/>
  <c r="E57" i="1"/>
  <c r="D57" i="1"/>
  <c r="C53" i="1"/>
  <c r="C50" i="1"/>
  <c r="C47" i="1"/>
  <c r="I46" i="1"/>
  <c r="H46" i="1"/>
  <c r="G46" i="1"/>
  <c r="F46" i="1"/>
  <c r="E46" i="1"/>
  <c r="D46" i="1"/>
  <c r="C42" i="1"/>
  <c r="C39" i="1"/>
  <c r="C36" i="1"/>
  <c r="I35" i="1"/>
  <c r="H35" i="1"/>
  <c r="G35" i="1"/>
  <c r="F35" i="1"/>
  <c r="E35" i="1"/>
  <c r="D35" i="1"/>
  <c r="C33" i="1"/>
  <c r="C32" i="1"/>
  <c r="C31" i="1"/>
  <c r="I30" i="1"/>
  <c r="H30" i="1"/>
  <c r="G30" i="1"/>
  <c r="F30" i="1"/>
  <c r="E30" i="1"/>
  <c r="D30" i="1"/>
  <c r="I28" i="1"/>
  <c r="F28" i="1"/>
  <c r="E28" i="1"/>
  <c r="D28" i="1"/>
  <c r="I27" i="1"/>
  <c r="F27" i="1"/>
  <c r="E27" i="1"/>
  <c r="D27" i="1"/>
  <c r="I26" i="1"/>
  <c r="F26" i="1"/>
  <c r="E26" i="1"/>
  <c r="D26" i="1"/>
  <c r="C26" i="1"/>
  <c r="F25" i="1"/>
  <c r="E25" i="1"/>
  <c r="D25" i="1"/>
  <c r="F24" i="1"/>
  <c r="E24" i="1"/>
  <c r="E40" i="1" s="1"/>
  <c r="E51" i="1" s="1"/>
  <c r="D24" i="1"/>
  <c r="F23" i="1"/>
  <c r="E23" i="1"/>
  <c r="D23" i="1"/>
  <c r="D32" i="1" s="1"/>
  <c r="C23" i="1"/>
  <c r="F22" i="1"/>
  <c r="E22" i="1"/>
  <c r="F21" i="1"/>
  <c r="E21" i="1"/>
  <c r="F20" i="1"/>
  <c r="E20" i="1"/>
  <c r="C20" i="1"/>
  <c r="J18" i="1"/>
  <c r="I18" i="1"/>
  <c r="I25" i="1" s="1"/>
  <c r="H18" i="1"/>
  <c r="H28" i="1" s="1"/>
  <c r="G18" i="1"/>
  <c r="G28" i="1" s="1"/>
  <c r="F18" i="1"/>
  <c r="E18" i="1"/>
  <c r="D18" i="1"/>
  <c r="D22" i="1" s="1"/>
  <c r="B18" i="1"/>
  <c r="J17" i="1"/>
  <c r="I17" i="1"/>
  <c r="H17" i="1"/>
  <c r="G17" i="1"/>
  <c r="F17" i="1"/>
  <c r="E17" i="1"/>
  <c r="D17" i="1"/>
  <c r="H84" i="4" l="1"/>
  <c r="L94" i="4"/>
  <c r="I60" i="4"/>
  <c r="I77" i="4" s="1"/>
  <c r="F61" i="4"/>
  <c r="F78" i="4" s="1"/>
  <c r="G60" i="4"/>
  <c r="G77" i="4" s="1"/>
  <c r="I61" i="4"/>
  <c r="I78" i="4" s="1"/>
  <c r="F59" i="4"/>
  <c r="F76" i="4" s="1"/>
  <c r="F60" i="4"/>
  <c r="F77" i="4" s="1"/>
  <c r="E61" i="4"/>
  <c r="E78" i="4" s="1"/>
  <c r="E60" i="4"/>
  <c r="E77" i="4" s="1"/>
  <c r="G97" i="4"/>
  <c r="G85" i="4"/>
  <c r="H85" i="4"/>
  <c r="H97" i="4"/>
  <c r="I97" i="4"/>
  <c r="I85" i="4"/>
  <c r="I91" i="4" s="1"/>
  <c r="K99" i="4"/>
  <c r="H88" i="4"/>
  <c r="H94" i="4" s="1"/>
  <c r="H100" i="4"/>
  <c r="J84" i="4"/>
  <c r="J96" i="4"/>
  <c r="L60" i="4"/>
  <c r="L77" i="4" s="1"/>
  <c r="L59" i="4"/>
  <c r="L76" i="4" s="1"/>
  <c r="K61" i="4"/>
  <c r="K78" i="4" s="1"/>
  <c r="L61" i="4"/>
  <c r="L78" i="4" s="1"/>
  <c r="O59" i="4"/>
  <c r="O76" i="4" s="1"/>
  <c r="O61" i="4"/>
  <c r="O78" i="4" s="1"/>
  <c r="K60" i="4"/>
  <c r="K77" i="4" s="1"/>
  <c r="K87" i="4" s="1"/>
  <c r="M59" i="4"/>
  <c r="M76" i="4" s="1"/>
  <c r="O60" i="4"/>
  <c r="O77" i="4" s="1"/>
  <c r="E59" i="4"/>
  <c r="E76" i="4" s="1"/>
  <c r="D85" i="4"/>
  <c r="D91" i="4" s="1"/>
  <c r="J97" i="4"/>
  <c r="J85" i="4"/>
  <c r="O58" i="4"/>
  <c r="O75" i="4" s="1"/>
  <c r="E85" i="4"/>
  <c r="E91" i="4" s="1"/>
  <c r="E97" i="4"/>
  <c r="I59" i="4"/>
  <c r="I76" i="4" s="1"/>
  <c r="N58" i="4"/>
  <c r="N75" i="4" s="1"/>
  <c r="D60" i="4"/>
  <c r="D77" i="4" s="1"/>
  <c r="M58" i="4"/>
  <c r="M75" i="4" s="1"/>
  <c r="H59" i="4"/>
  <c r="H76" i="4" s="1"/>
  <c r="L50" i="4"/>
  <c r="L67" i="4" s="1"/>
  <c r="L51" i="4"/>
  <c r="L68" i="4" s="1"/>
  <c r="K51" i="4"/>
  <c r="K68" i="4" s="1"/>
  <c r="O51" i="4"/>
  <c r="O68" i="4" s="1"/>
  <c r="L52" i="4"/>
  <c r="L69" i="4" s="1"/>
  <c r="O50" i="4"/>
  <c r="O67" i="4" s="1"/>
  <c r="M50" i="4"/>
  <c r="M67" i="4" s="1"/>
  <c r="K52" i="4"/>
  <c r="K69" i="4" s="1"/>
  <c r="H61" i="4"/>
  <c r="H78" i="4" s="1"/>
  <c r="M88" i="4"/>
  <c r="M94" i="4" s="1"/>
  <c r="F92" i="4"/>
  <c r="O52" i="4"/>
  <c r="O69" i="4" s="1"/>
  <c r="N94" i="4"/>
  <c r="G100" i="4"/>
  <c r="G88" i="4"/>
  <c r="G94" i="4" s="1"/>
  <c r="E94" i="4"/>
  <c r="D61" i="4"/>
  <c r="D78" i="4" s="1"/>
  <c r="N99" i="4"/>
  <c r="N87" i="4"/>
  <c r="N96" i="4"/>
  <c r="N84" i="4"/>
  <c r="F88" i="4"/>
  <c r="F94" i="4" s="1"/>
  <c r="I94" i="4"/>
  <c r="L97" i="4"/>
  <c r="L85" i="4"/>
  <c r="G61" i="4"/>
  <c r="G78" i="4" s="1"/>
  <c r="H60" i="4"/>
  <c r="H77" i="4" s="1"/>
  <c r="K56" i="4"/>
  <c r="K73" i="4" s="1"/>
  <c r="L56" i="4"/>
  <c r="L73" i="4" s="1"/>
  <c r="J56" i="4"/>
  <c r="J73" i="4" s="1"/>
  <c r="J57" i="4"/>
  <c r="J74" i="4" s="1"/>
  <c r="K58" i="4"/>
  <c r="K75" i="4" s="1"/>
  <c r="K57" i="4"/>
  <c r="K74" i="4" s="1"/>
  <c r="L58" i="4"/>
  <c r="L75" i="4" s="1"/>
  <c r="M56" i="4"/>
  <c r="M73" i="4" s="1"/>
  <c r="O56" i="4"/>
  <c r="O73" i="4" s="1"/>
  <c r="N85" i="4"/>
  <c r="N97" i="4"/>
  <c r="M97" i="4"/>
  <c r="M85" i="4"/>
  <c r="F52" i="4"/>
  <c r="F69" i="4" s="1"/>
  <c r="F51" i="4"/>
  <c r="F68" i="4" s="1"/>
  <c r="E51" i="4"/>
  <c r="E68" i="4" s="1"/>
  <c r="F50" i="4"/>
  <c r="F67" i="4" s="1"/>
  <c r="G51" i="4"/>
  <c r="G68" i="4" s="1"/>
  <c r="G96" i="4" s="1"/>
  <c r="E52" i="4"/>
  <c r="E69" i="4" s="1"/>
  <c r="I52" i="4"/>
  <c r="I69" i="4" s="1"/>
  <c r="I51" i="4"/>
  <c r="I68" i="4" s="1"/>
  <c r="I96" i="4" s="1"/>
  <c r="G59" i="4"/>
  <c r="G76" i="4" s="1"/>
  <c r="D51" i="4"/>
  <c r="D68" i="4" s="1"/>
  <c r="N56" i="4"/>
  <c r="N73" i="4" s="1"/>
  <c r="K97" i="4"/>
  <c r="K85" i="4"/>
  <c r="K91" i="4" s="1"/>
  <c r="O94" i="4"/>
  <c r="E50" i="4"/>
  <c r="E67" i="4" s="1"/>
  <c r="H52" i="4"/>
  <c r="H69" i="4" s="1"/>
  <c r="H96" i="4" s="1"/>
  <c r="K100" i="4"/>
  <c r="K88" i="4"/>
  <c r="K94" i="4" s="1"/>
  <c r="J100" i="4"/>
  <c r="J88" i="4"/>
  <c r="J94" i="4" s="1"/>
  <c r="K50" i="4"/>
  <c r="K67" i="4" s="1"/>
  <c r="M57" i="4"/>
  <c r="M74" i="4" s="1"/>
  <c r="M61" i="4"/>
  <c r="M78" i="4" s="1"/>
  <c r="D50" i="4"/>
  <c r="D67" i="4" s="1"/>
  <c r="H92" i="4"/>
  <c r="G52" i="4"/>
  <c r="G69" i="4" s="1"/>
  <c r="G84" i="4" s="1"/>
  <c r="D59" i="4"/>
  <c r="D76" i="4" s="1"/>
  <c r="F97" i="4"/>
  <c r="F85" i="4"/>
  <c r="F91" i="4" s="1"/>
  <c r="J61" i="4"/>
  <c r="J78" i="4" s="1"/>
  <c r="J60" i="4"/>
  <c r="J77" i="4" s="1"/>
  <c r="J87" i="4" s="1"/>
  <c r="O97" i="4"/>
  <c r="O85" i="4"/>
  <c r="D39" i="2"/>
  <c r="F51" i="2" s="1"/>
  <c r="E49" i="2"/>
  <c r="D38" i="2"/>
  <c r="D46" i="2" s="1"/>
  <c r="F49" i="2"/>
  <c r="D50" i="2"/>
  <c r="F50" i="2"/>
  <c r="F43" i="2"/>
  <c r="E43" i="2"/>
  <c r="D43" i="2"/>
  <c r="F44" i="2"/>
  <c r="E44" i="2"/>
  <c r="F45" i="2"/>
  <c r="E45" i="2"/>
  <c r="D40" i="2"/>
  <c r="D52" i="2" s="1"/>
  <c r="D45" i="2"/>
  <c r="D59" i="2" s="1"/>
  <c r="G39" i="2"/>
  <c r="G49" i="2" s="1"/>
  <c r="G63" i="2" s="1"/>
  <c r="G37" i="2"/>
  <c r="H45" i="2" s="1"/>
  <c r="G40" i="2"/>
  <c r="G54" i="2" s="1"/>
  <c r="G68" i="2" s="1"/>
  <c r="G38" i="2"/>
  <c r="G48" i="2" s="1"/>
  <c r="I48" i="2"/>
  <c r="F40" i="1"/>
  <c r="F51" i="1" s="1"/>
  <c r="D41" i="1"/>
  <c r="D52" i="1" s="1"/>
  <c r="E39" i="1"/>
  <c r="E50" i="1" s="1"/>
  <c r="E41" i="1"/>
  <c r="E52" i="1" s="1"/>
  <c r="E44" i="1"/>
  <c r="E55" i="1" s="1"/>
  <c r="F39" i="1"/>
  <c r="F50" i="1" s="1"/>
  <c r="F41" i="1"/>
  <c r="F52" i="1" s="1"/>
  <c r="F44" i="1"/>
  <c r="F55" i="1" s="1"/>
  <c r="F43" i="1"/>
  <c r="F54" i="1" s="1"/>
  <c r="D40" i="1"/>
  <c r="D51" i="1" s="1"/>
  <c r="G21" i="1"/>
  <c r="F57" i="3"/>
  <c r="F74" i="3" s="1"/>
  <c r="D62" i="3"/>
  <c r="D79" i="3" s="1"/>
  <c r="H20" i="1"/>
  <c r="H21" i="1"/>
  <c r="H22" i="1"/>
  <c r="G23" i="1"/>
  <c r="G24" i="1"/>
  <c r="G25" i="1"/>
  <c r="I34" i="2"/>
  <c r="I33" i="2"/>
  <c r="I32" i="2"/>
  <c r="I31" i="2"/>
  <c r="I30" i="2"/>
  <c r="I29" i="2"/>
  <c r="I27" i="2"/>
  <c r="F62" i="3"/>
  <c r="F79" i="3" s="1"/>
  <c r="G20" i="1"/>
  <c r="G22" i="1"/>
  <c r="I20" i="1"/>
  <c r="I21" i="1"/>
  <c r="I22" i="1"/>
  <c r="H24" i="1"/>
  <c r="H25" i="1"/>
  <c r="G26" i="1"/>
  <c r="G27" i="1"/>
  <c r="I58" i="3"/>
  <c r="I75" i="3" s="1"/>
  <c r="D39" i="1"/>
  <c r="D50" i="1" s="1"/>
  <c r="D33" i="1"/>
  <c r="D43" i="1" s="1"/>
  <c r="D54" i="1" s="1"/>
  <c r="H23" i="1"/>
  <c r="F96" i="3"/>
  <c r="F84" i="3"/>
  <c r="D20" i="1"/>
  <c r="D21" i="1"/>
  <c r="I23" i="1"/>
  <c r="I24" i="1"/>
  <c r="H26" i="1"/>
  <c r="H27" i="1"/>
  <c r="E34" i="2"/>
  <c r="E33" i="2"/>
  <c r="E32" i="2"/>
  <c r="I24" i="2"/>
  <c r="E54" i="3"/>
  <c r="E71" i="3" s="1"/>
  <c r="D54" i="2"/>
  <c r="D68" i="2" s="1"/>
  <c r="I56" i="3"/>
  <c r="I73" i="3" s="1"/>
  <c r="H63" i="3"/>
  <c r="H80" i="3" s="1"/>
  <c r="H96" i="3"/>
  <c r="F32" i="2"/>
  <c r="F34" i="2"/>
  <c r="G55" i="3"/>
  <c r="G72" i="3" s="1"/>
  <c r="G34" i="3"/>
  <c r="G58" i="3" s="1"/>
  <c r="G75" i="3" s="1"/>
  <c r="G33" i="3"/>
  <c r="G32" i="3"/>
  <c r="G28" i="3"/>
  <c r="G52" i="3" s="1"/>
  <c r="G69" i="3" s="1"/>
  <c r="G27" i="3"/>
  <c r="G51" i="3" s="1"/>
  <c r="G68" i="3" s="1"/>
  <c r="G26" i="3"/>
  <c r="G37" i="3"/>
  <c r="G38" i="3"/>
  <c r="D64" i="3"/>
  <c r="D81" i="3" s="1"/>
  <c r="H32" i="2"/>
  <c r="H33" i="2"/>
  <c r="H34" i="2"/>
  <c r="H31" i="3"/>
  <c r="H55" i="3" s="1"/>
  <c r="H72" i="3" s="1"/>
  <c r="H30" i="3"/>
  <c r="H54" i="3" s="1"/>
  <c r="H71" i="3" s="1"/>
  <c r="H29" i="3"/>
  <c r="H53" i="3" s="1"/>
  <c r="H70" i="3" s="1"/>
  <c r="E50" i="3"/>
  <c r="E67" i="3" s="1"/>
  <c r="H27" i="3"/>
  <c r="H51" i="3" s="1"/>
  <c r="H68" i="3" s="1"/>
  <c r="H84" i="3" s="1"/>
  <c r="D53" i="3"/>
  <c r="D70" i="3" s="1"/>
  <c r="G30" i="3"/>
  <c r="G54" i="3" s="1"/>
  <c r="G71" i="3" s="1"/>
  <c r="E36" i="3"/>
  <c r="H37" i="3"/>
  <c r="H38" i="3"/>
  <c r="H62" i="3" s="1"/>
  <c r="H79" i="3" s="1"/>
  <c r="D44" i="3"/>
  <c r="G53" i="3" s="1"/>
  <c r="G70" i="3" s="1"/>
  <c r="I28" i="3"/>
  <c r="I52" i="3" s="1"/>
  <c r="I69" i="3" s="1"/>
  <c r="I27" i="3"/>
  <c r="I51" i="3" s="1"/>
  <c r="I68" i="3" s="1"/>
  <c r="I26" i="3"/>
  <c r="I50" i="3" s="1"/>
  <c r="I67" i="3" s="1"/>
  <c r="I40" i="3"/>
  <c r="I39" i="3"/>
  <c r="I63" i="3" s="1"/>
  <c r="I80" i="3" s="1"/>
  <c r="I38" i="3"/>
  <c r="I30" i="3"/>
  <c r="I54" i="3" s="1"/>
  <c r="I71" i="3" s="1"/>
  <c r="D45" i="3"/>
  <c r="D56" i="3" s="1"/>
  <c r="D73" i="3" s="1"/>
  <c r="H33" i="3"/>
  <c r="H57" i="3" s="1"/>
  <c r="H74" i="3" s="1"/>
  <c r="G36" i="3"/>
  <c r="I37" i="3"/>
  <c r="G40" i="3"/>
  <c r="G64" i="3" s="1"/>
  <c r="G81" i="3" s="1"/>
  <c r="G44" i="3"/>
  <c r="D55" i="3"/>
  <c r="D72" i="3" s="1"/>
  <c r="D50" i="3"/>
  <c r="D67" i="3" s="1"/>
  <c r="E40" i="3"/>
  <c r="E64" i="3" s="1"/>
  <c r="E81" i="3" s="1"/>
  <c r="E39" i="3"/>
  <c r="E63" i="3" s="1"/>
  <c r="E80" i="3" s="1"/>
  <c r="E38" i="3"/>
  <c r="E62" i="3" s="1"/>
  <c r="E79" i="3" s="1"/>
  <c r="E34" i="3"/>
  <c r="E58" i="3" s="1"/>
  <c r="E75" i="3" s="1"/>
  <c r="E33" i="3"/>
  <c r="E57" i="3" s="1"/>
  <c r="E74" i="3" s="1"/>
  <c r="E32" i="3"/>
  <c r="I29" i="3"/>
  <c r="I53" i="3" s="1"/>
  <c r="I70" i="3" s="1"/>
  <c r="E31" i="3"/>
  <c r="E55" i="3" s="1"/>
  <c r="E72" i="3" s="1"/>
  <c r="H32" i="3"/>
  <c r="H56" i="3" s="1"/>
  <c r="H73" i="3" s="1"/>
  <c r="G35" i="3"/>
  <c r="I36" i="3"/>
  <c r="D47" i="3"/>
  <c r="F63" i="3" s="1"/>
  <c r="F80" i="3" s="1"/>
  <c r="G39" i="3"/>
  <c r="G63" i="3" s="1"/>
  <c r="G80" i="3" s="1"/>
  <c r="F29" i="3"/>
  <c r="F53" i="3" s="1"/>
  <c r="F70" i="3" s="1"/>
  <c r="F30" i="3"/>
  <c r="F54" i="3" s="1"/>
  <c r="F71" i="3" s="1"/>
  <c r="F31" i="3"/>
  <c r="F55" i="3" s="1"/>
  <c r="F72" i="3" s="1"/>
  <c r="D35" i="3"/>
  <c r="D36" i="3"/>
  <c r="F35" i="3"/>
  <c r="F36" i="3"/>
  <c r="G90" i="4" l="1"/>
  <c r="J93" i="4"/>
  <c r="O96" i="4"/>
  <c r="O84" i="4"/>
  <c r="O90" i="4" s="1"/>
  <c r="H99" i="4"/>
  <c r="H87" i="4"/>
  <c r="O99" i="4"/>
  <c r="O87" i="4"/>
  <c r="H90" i="4"/>
  <c r="M98" i="4"/>
  <c r="M86" i="4"/>
  <c r="M92" i="4" s="1"/>
  <c r="L86" i="4"/>
  <c r="L92" i="4" s="1"/>
  <c r="L98" i="4"/>
  <c r="D84" i="4"/>
  <c r="D90" i="4" s="1"/>
  <c r="D96" i="4"/>
  <c r="M91" i="4"/>
  <c r="K86" i="4"/>
  <c r="K92" i="4" s="1"/>
  <c r="K98" i="4"/>
  <c r="J91" i="4"/>
  <c r="J98" i="4"/>
  <c r="J86" i="4"/>
  <c r="J92" i="4" s="1"/>
  <c r="N86" i="4"/>
  <c r="N92" i="4" s="1"/>
  <c r="N98" i="4"/>
  <c r="N90" i="4"/>
  <c r="M87" i="4"/>
  <c r="M99" i="4"/>
  <c r="L87" i="4"/>
  <c r="L99" i="4"/>
  <c r="I84" i="4"/>
  <c r="I90" i="4" s="1"/>
  <c r="J99" i="4"/>
  <c r="F84" i="4"/>
  <c r="F96" i="4"/>
  <c r="I99" i="4"/>
  <c r="I87" i="4"/>
  <c r="H91" i="4"/>
  <c r="F99" i="4"/>
  <c r="F87" i="4"/>
  <c r="O91" i="4"/>
  <c r="D87" i="4"/>
  <c r="D93" i="4" s="1"/>
  <c r="D99" i="4"/>
  <c r="K96" i="4"/>
  <c r="K84" i="4"/>
  <c r="K90" i="4" s="1"/>
  <c r="E84" i="4"/>
  <c r="E96" i="4"/>
  <c r="G99" i="4"/>
  <c r="G87" i="4"/>
  <c r="N91" i="4"/>
  <c r="L91" i="4"/>
  <c r="M84" i="4"/>
  <c r="M90" i="4" s="1"/>
  <c r="M96" i="4"/>
  <c r="L84" i="4"/>
  <c r="L96" i="4"/>
  <c r="E87" i="4"/>
  <c r="E93" i="4" s="1"/>
  <c r="E99" i="4"/>
  <c r="G91" i="4"/>
  <c r="O98" i="4"/>
  <c r="O86" i="4"/>
  <c r="O92" i="4" s="1"/>
  <c r="G45" i="2"/>
  <c r="G59" i="2" s="1"/>
  <c r="E50" i="2"/>
  <c r="F46" i="2"/>
  <c r="E51" i="2"/>
  <c r="D51" i="2"/>
  <c r="D49" i="2"/>
  <c r="E47" i="2"/>
  <c r="E48" i="2"/>
  <c r="F48" i="2"/>
  <c r="D47" i="2"/>
  <c r="F47" i="2"/>
  <c r="G50" i="2"/>
  <c r="G64" i="2" s="1"/>
  <c r="H49" i="2"/>
  <c r="H63" i="2" s="1"/>
  <c r="G43" i="2"/>
  <c r="H51" i="2"/>
  <c r="H65" i="2" s="1"/>
  <c r="H50" i="2"/>
  <c r="H64" i="2" s="1"/>
  <c r="D48" i="2"/>
  <c r="E46" i="2"/>
  <c r="E60" i="2" s="1"/>
  <c r="H43" i="2"/>
  <c r="H57" i="2" s="1"/>
  <c r="H44" i="2"/>
  <c r="H58" i="2" s="1"/>
  <c r="F53" i="2"/>
  <c r="F67" i="2" s="1"/>
  <c r="F52" i="2"/>
  <c r="F66" i="2" s="1"/>
  <c r="F54" i="2"/>
  <c r="E54" i="2"/>
  <c r="E68" i="2" s="1"/>
  <c r="E53" i="2"/>
  <c r="E67" i="2" s="1"/>
  <c r="E52" i="2"/>
  <c r="E66" i="2" s="1"/>
  <c r="I51" i="2"/>
  <c r="I65" i="2" s="1"/>
  <c r="I53" i="2"/>
  <c r="I67" i="2" s="1"/>
  <c r="G52" i="2"/>
  <c r="G66" i="2" s="1"/>
  <c r="H46" i="2"/>
  <c r="I52" i="2"/>
  <c r="I66" i="2" s="1"/>
  <c r="I47" i="2"/>
  <c r="I61" i="2" s="1"/>
  <c r="I54" i="2"/>
  <c r="I68" i="2" s="1"/>
  <c r="G44" i="2"/>
  <c r="G58" i="2" s="1"/>
  <c r="I46" i="2"/>
  <c r="I45" i="2"/>
  <c r="I59" i="2" s="1"/>
  <c r="I44" i="2"/>
  <c r="I58" i="2" s="1"/>
  <c r="I49" i="2"/>
  <c r="I63" i="2" s="1"/>
  <c r="G53" i="2"/>
  <c r="G67" i="2" s="1"/>
  <c r="H47" i="2"/>
  <c r="G47" i="2"/>
  <c r="H48" i="2"/>
  <c r="H54" i="2"/>
  <c r="H68" i="2" s="1"/>
  <c r="H53" i="2"/>
  <c r="H67" i="2" s="1"/>
  <c r="H52" i="2"/>
  <c r="H66" i="2" s="1"/>
  <c r="I50" i="2"/>
  <c r="I64" i="2" s="1"/>
  <c r="G51" i="2"/>
  <c r="G65" i="2" s="1"/>
  <c r="G83" i="2" s="1"/>
  <c r="G46" i="2"/>
  <c r="I43" i="2"/>
  <c r="I57" i="2" s="1"/>
  <c r="H59" i="2"/>
  <c r="G57" i="2"/>
  <c r="F68" i="2"/>
  <c r="D53" i="2"/>
  <c r="D67" i="2" s="1"/>
  <c r="D46" i="3"/>
  <c r="G60" i="2"/>
  <c r="I84" i="3"/>
  <c r="I96" i="3"/>
  <c r="G61" i="3"/>
  <c r="G78" i="3" s="1"/>
  <c r="D67" i="1"/>
  <c r="D59" i="1"/>
  <c r="D63" i="1" s="1"/>
  <c r="G46" i="3"/>
  <c r="G59" i="3"/>
  <c r="G76" i="3" s="1"/>
  <c r="D98" i="3"/>
  <c r="H61" i="3"/>
  <c r="H78" i="3" s="1"/>
  <c r="H85" i="3"/>
  <c r="H97" i="3"/>
  <c r="G50" i="3"/>
  <c r="G67" i="3" s="1"/>
  <c r="G43" i="3"/>
  <c r="D57" i="3"/>
  <c r="D74" i="3" s="1"/>
  <c r="D86" i="3" s="1"/>
  <c r="D92" i="3" s="1"/>
  <c r="D57" i="2"/>
  <c r="I55" i="3"/>
  <c r="I72" i="3" s="1"/>
  <c r="G73" i="2"/>
  <c r="G78" i="2" s="1"/>
  <c r="F67" i="1"/>
  <c r="F59" i="1"/>
  <c r="F63" i="1" s="1"/>
  <c r="D42" i="1"/>
  <c r="D53" i="1" s="1"/>
  <c r="E42" i="1"/>
  <c r="E53" i="1" s="1"/>
  <c r="E60" i="3"/>
  <c r="E77" i="3" s="1"/>
  <c r="D66" i="2"/>
  <c r="F57" i="2"/>
  <c r="F58" i="3"/>
  <c r="F75" i="3" s="1"/>
  <c r="I40" i="1"/>
  <c r="I51" i="1" s="1"/>
  <c r="D58" i="3"/>
  <c r="D75" i="3" s="1"/>
  <c r="G31" i="1"/>
  <c r="H37" i="1" s="1"/>
  <c r="H48" i="1" s="1"/>
  <c r="D58" i="2"/>
  <c r="E43" i="1"/>
  <c r="E54" i="1" s="1"/>
  <c r="D44" i="1"/>
  <c r="D55" i="1" s="1"/>
  <c r="F59" i="3"/>
  <c r="F76" i="3" s="1"/>
  <c r="I60" i="3"/>
  <c r="I77" i="3" s="1"/>
  <c r="E84" i="3"/>
  <c r="E96" i="3"/>
  <c r="E88" i="3"/>
  <c r="E94" i="3" s="1"/>
  <c r="E100" i="3"/>
  <c r="F60" i="3"/>
  <c r="F77" i="3" s="1"/>
  <c r="F97" i="3"/>
  <c r="F85" i="3"/>
  <c r="D84" i="3"/>
  <c r="D90" i="3" s="1"/>
  <c r="D96" i="3"/>
  <c r="D63" i="3"/>
  <c r="D80" i="3" s="1"/>
  <c r="I62" i="3"/>
  <c r="I79" i="3" s="1"/>
  <c r="D60" i="2"/>
  <c r="H58" i="3"/>
  <c r="H75" i="3" s="1"/>
  <c r="H86" i="3" s="1"/>
  <c r="F58" i="2"/>
  <c r="F56" i="3"/>
  <c r="F73" i="3" s="1"/>
  <c r="E57" i="2"/>
  <c r="D54" i="3"/>
  <c r="D71" i="3" s="1"/>
  <c r="D97" i="3" s="1"/>
  <c r="H64" i="3"/>
  <c r="H81" i="3" s="1"/>
  <c r="H100" i="3" s="1"/>
  <c r="F64" i="3"/>
  <c r="F81" i="3" s="1"/>
  <c r="E67" i="1"/>
  <c r="E59" i="1"/>
  <c r="E63" i="1" s="1"/>
  <c r="F42" i="1"/>
  <c r="F53" i="1" s="1"/>
  <c r="I85" i="3"/>
  <c r="I97" i="3"/>
  <c r="I61" i="3"/>
  <c r="I78" i="3" s="1"/>
  <c r="F65" i="2"/>
  <c r="D63" i="2"/>
  <c r="D85" i="3"/>
  <c r="D91" i="3" s="1"/>
  <c r="G45" i="3"/>
  <c r="G56" i="3"/>
  <c r="G73" i="3" s="1"/>
  <c r="I86" i="3"/>
  <c r="I98" i="3"/>
  <c r="F59" i="2"/>
  <c r="E58" i="2"/>
  <c r="F88" i="3"/>
  <c r="F94" i="3" s="1"/>
  <c r="F100" i="3"/>
  <c r="D100" i="3"/>
  <c r="D88" i="3"/>
  <c r="D94" i="3" s="1"/>
  <c r="D60" i="3"/>
  <c r="D77" i="3" s="1"/>
  <c r="E56" i="3"/>
  <c r="E73" i="3" s="1"/>
  <c r="I57" i="3"/>
  <c r="I74" i="3" s="1"/>
  <c r="G60" i="3"/>
  <c r="G77" i="3" s="1"/>
  <c r="I64" i="3"/>
  <c r="I81" i="3" s="1"/>
  <c r="G85" i="3"/>
  <c r="G91" i="3" s="1"/>
  <c r="G97" i="3"/>
  <c r="G62" i="3"/>
  <c r="G79" i="3" s="1"/>
  <c r="G47" i="3"/>
  <c r="G57" i="3"/>
  <c r="G74" i="3" s="1"/>
  <c r="E53" i="3"/>
  <c r="E70" i="3" s="1"/>
  <c r="F63" i="2"/>
  <c r="E59" i="2"/>
  <c r="D31" i="1"/>
  <c r="G33" i="1"/>
  <c r="H43" i="1" s="1"/>
  <c r="H54" i="1" s="1"/>
  <c r="G32" i="1"/>
  <c r="I41" i="1" s="1"/>
  <c r="I52" i="1" s="1"/>
  <c r="H93" i="4" l="1"/>
  <c r="L90" i="4"/>
  <c r="G93" i="4"/>
  <c r="I93" i="4"/>
  <c r="L93" i="4"/>
  <c r="J90" i="4"/>
  <c r="N93" i="4"/>
  <c r="E90" i="4"/>
  <c r="F93" i="4"/>
  <c r="F90" i="4"/>
  <c r="M93" i="4"/>
  <c r="O93" i="4"/>
  <c r="K93" i="4"/>
  <c r="H83" i="2"/>
  <c r="H73" i="2"/>
  <c r="H78" i="2" s="1"/>
  <c r="G71" i="2"/>
  <c r="G76" i="2" s="1"/>
  <c r="H71" i="2"/>
  <c r="D81" i="2"/>
  <c r="G81" i="2"/>
  <c r="H81" i="2"/>
  <c r="I73" i="2"/>
  <c r="I78" i="2" s="1"/>
  <c r="I83" i="2"/>
  <c r="I74" i="2"/>
  <c r="I84" i="2"/>
  <c r="H84" i="2"/>
  <c r="H74" i="2"/>
  <c r="I81" i="2"/>
  <c r="I71" i="2"/>
  <c r="I76" i="2" s="1"/>
  <c r="D61" i="2"/>
  <c r="H92" i="3"/>
  <c r="E98" i="3"/>
  <c r="E86" i="3"/>
  <c r="E92" i="3" s="1"/>
  <c r="E64" i="2"/>
  <c r="F64" i="2"/>
  <c r="F83" i="2" s="1"/>
  <c r="G43" i="1"/>
  <c r="G54" i="1" s="1"/>
  <c r="G86" i="3"/>
  <c r="G92" i="3" s="1"/>
  <c r="G98" i="3"/>
  <c r="G84" i="2"/>
  <c r="G74" i="2"/>
  <c r="G79" i="2" s="1"/>
  <c r="I37" i="1"/>
  <c r="I48" i="1" s="1"/>
  <c r="F86" i="3"/>
  <c r="F92" i="3" s="1"/>
  <c r="F98" i="3"/>
  <c r="F91" i="3"/>
  <c r="H41" i="1"/>
  <c r="H52" i="1" s="1"/>
  <c r="I38" i="1"/>
  <c r="I49" i="1" s="1"/>
  <c r="E62" i="2"/>
  <c r="G38" i="1"/>
  <c r="G49" i="1" s="1"/>
  <c r="D62" i="2"/>
  <c r="G87" i="3"/>
  <c r="G99" i="3"/>
  <c r="E84" i="2"/>
  <c r="E74" i="2"/>
  <c r="D65" i="2"/>
  <c r="E63" i="2"/>
  <c r="E65" i="2"/>
  <c r="E81" i="2"/>
  <c r="E71" i="2"/>
  <c r="H38" i="1"/>
  <c r="H49" i="1" s="1"/>
  <c r="G36" i="1"/>
  <c r="G47" i="1" s="1"/>
  <c r="G96" i="3"/>
  <c r="G84" i="3"/>
  <c r="G90" i="3" s="1"/>
  <c r="F38" i="1"/>
  <c r="F49" i="1" s="1"/>
  <c r="D38" i="1"/>
  <c r="D49" i="1" s="1"/>
  <c r="E37" i="1"/>
  <c r="E48" i="1" s="1"/>
  <c r="E38" i="1"/>
  <c r="E49" i="1" s="1"/>
  <c r="E36" i="1"/>
  <c r="E47" i="1" s="1"/>
  <c r="F37" i="1"/>
  <c r="F48" i="1" s="1"/>
  <c r="F36" i="1"/>
  <c r="F47" i="1" s="1"/>
  <c r="D64" i="2"/>
  <c r="F90" i="3"/>
  <c r="F60" i="2"/>
  <c r="H88" i="3"/>
  <c r="H94" i="3" s="1"/>
  <c r="H40" i="1"/>
  <c r="H51" i="1" s="1"/>
  <c r="D71" i="2"/>
  <c r="E59" i="3"/>
  <c r="E76" i="3" s="1"/>
  <c r="H59" i="3"/>
  <c r="H76" i="3" s="1"/>
  <c r="D61" i="3"/>
  <c r="D78" i="3" s="1"/>
  <c r="H60" i="3"/>
  <c r="H77" i="3" s="1"/>
  <c r="F61" i="3"/>
  <c r="F78" i="3" s="1"/>
  <c r="F99" i="3" s="1"/>
  <c r="E61" i="3"/>
  <c r="E78" i="3" s="1"/>
  <c r="I59" i="3"/>
  <c r="I76" i="3" s="1"/>
  <c r="H44" i="1"/>
  <c r="H55" i="1" s="1"/>
  <c r="G44" i="1"/>
  <c r="G55" i="1" s="1"/>
  <c r="I43" i="1"/>
  <c r="I54" i="1" s="1"/>
  <c r="I42" i="1"/>
  <c r="I53" i="1" s="1"/>
  <c r="I44" i="1"/>
  <c r="I55" i="1" s="1"/>
  <c r="G42" i="1"/>
  <c r="G53" i="1" s="1"/>
  <c r="I36" i="1"/>
  <c r="I47" i="1" s="1"/>
  <c r="H62" i="2"/>
  <c r="H60" i="2"/>
  <c r="H61" i="2"/>
  <c r="I60" i="2"/>
  <c r="G62" i="2"/>
  <c r="I62" i="2"/>
  <c r="F74" i="2"/>
  <c r="F84" i="2"/>
  <c r="G37" i="1"/>
  <c r="G48" i="1" s="1"/>
  <c r="D36" i="1"/>
  <c r="D47" i="1" s="1"/>
  <c r="D37" i="1"/>
  <c r="D48" i="1" s="1"/>
  <c r="G39" i="1"/>
  <c r="G50" i="1" s="1"/>
  <c r="G40" i="1"/>
  <c r="G51" i="1" s="1"/>
  <c r="I91" i="3"/>
  <c r="G41" i="1"/>
  <c r="G52" i="1" s="1"/>
  <c r="H39" i="1"/>
  <c r="H50" i="1" s="1"/>
  <c r="I100" i="3"/>
  <c r="I88" i="3"/>
  <c r="I94" i="3" s="1"/>
  <c r="H36" i="1"/>
  <c r="H47" i="1" s="1"/>
  <c r="F71" i="2"/>
  <c r="F81" i="2"/>
  <c r="H98" i="3"/>
  <c r="F62" i="2"/>
  <c r="F61" i="2"/>
  <c r="H91" i="3"/>
  <c r="D59" i="3"/>
  <c r="D76" i="3" s="1"/>
  <c r="E97" i="3"/>
  <c r="E85" i="3"/>
  <c r="E91" i="3" s="1"/>
  <c r="I92" i="3"/>
  <c r="G88" i="3"/>
  <c r="G94" i="3" s="1"/>
  <c r="G100" i="3"/>
  <c r="G61" i="2"/>
  <c r="F68" i="1"/>
  <c r="F60" i="1"/>
  <c r="I39" i="1"/>
  <c r="I50" i="1" s="1"/>
  <c r="E90" i="3"/>
  <c r="D84" i="2"/>
  <c r="D74" i="2"/>
  <c r="D79" i="2" s="1"/>
  <c r="E68" i="1"/>
  <c r="E60" i="1"/>
  <c r="H42" i="1"/>
  <c r="H53" i="1" s="1"/>
  <c r="D68" i="1"/>
  <c r="D60" i="1"/>
  <c r="D64" i="1" s="1"/>
  <c r="E61" i="2"/>
  <c r="I90" i="3"/>
  <c r="H90" i="3"/>
  <c r="H76" i="2" l="1"/>
  <c r="D76" i="2"/>
  <c r="E72" i="2"/>
  <c r="D73" i="2"/>
  <c r="G82" i="2"/>
  <c r="D72" i="2"/>
  <c r="F73" i="2"/>
  <c r="E79" i="2"/>
  <c r="H67" i="1"/>
  <c r="H59" i="1"/>
  <c r="D66" i="1"/>
  <c r="D58" i="1"/>
  <c r="I82" i="2"/>
  <c r="I72" i="2"/>
  <c r="I66" i="1"/>
  <c r="I58" i="1"/>
  <c r="F66" i="1"/>
  <c r="F58" i="1"/>
  <c r="F62" i="1" s="1"/>
  <c r="E76" i="2"/>
  <c r="G72" i="2"/>
  <c r="G77" i="2" s="1"/>
  <c r="I68" i="1"/>
  <c r="I60" i="1"/>
  <c r="G68" i="1"/>
  <c r="G60" i="1"/>
  <c r="G64" i="1" s="1"/>
  <c r="D99" i="3"/>
  <c r="D87" i="3"/>
  <c r="D93" i="3" s="1"/>
  <c r="F76" i="2"/>
  <c r="H82" i="2"/>
  <c r="H72" i="2"/>
  <c r="D83" i="2"/>
  <c r="H87" i="3"/>
  <c r="H99" i="3"/>
  <c r="E66" i="1"/>
  <c r="E58" i="1"/>
  <c r="G93" i="3"/>
  <c r="D82" i="2"/>
  <c r="H68" i="1"/>
  <c r="H60" i="1"/>
  <c r="F79" i="2"/>
  <c r="I99" i="3"/>
  <c r="I87" i="3"/>
  <c r="I93" i="3" s="1"/>
  <c r="E99" i="3"/>
  <c r="E87" i="3"/>
  <c r="E93" i="3" s="1"/>
  <c r="F82" i="2"/>
  <c r="F72" i="2"/>
  <c r="I79" i="2"/>
  <c r="E73" i="2"/>
  <c r="E83" i="2"/>
  <c r="E82" i="2"/>
  <c r="F87" i="3"/>
  <c r="F93" i="3" s="1"/>
  <c r="I67" i="1"/>
  <c r="I59" i="1"/>
  <c r="I63" i="1" s="1"/>
  <c r="H66" i="1"/>
  <c r="H58" i="1"/>
  <c r="H62" i="1" s="1"/>
  <c r="E64" i="1"/>
  <c r="F64" i="1"/>
  <c r="G67" i="1"/>
  <c r="G59" i="1"/>
  <c r="G63" i="1" s="1"/>
  <c r="H79" i="2"/>
  <c r="G66" i="1"/>
  <c r="G58" i="1"/>
  <c r="G62" i="1" s="1"/>
  <c r="F78" i="2" l="1"/>
  <c r="D78" i="2"/>
  <c r="E78" i="2"/>
  <c r="D77" i="2"/>
  <c r="H77" i="2"/>
  <c r="F77" i="2"/>
  <c r="E77" i="2"/>
  <c r="I64" i="1"/>
  <c r="I62" i="1"/>
  <c r="H63" i="1"/>
  <c r="H64" i="1"/>
  <c r="I77" i="2"/>
  <c r="H93" i="3"/>
</calcChain>
</file>

<file path=xl/sharedStrings.xml><?xml version="1.0" encoding="utf-8"?>
<sst xmlns="http://schemas.openxmlformats.org/spreadsheetml/2006/main" count="167" uniqueCount="40">
  <si>
    <t>Condition</t>
  </si>
  <si>
    <t>Con 1</t>
  </si>
  <si>
    <t>Con 2</t>
  </si>
  <si>
    <t>Con 3</t>
  </si>
  <si>
    <t>No RT</t>
  </si>
  <si>
    <t>control</t>
  </si>
  <si>
    <t>X.1</t>
  </si>
  <si>
    <t>X.2</t>
  </si>
  <si>
    <t>X.3</t>
  </si>
  <si>
    <t>gene 1</t>
  </si>
  <si>
    <t>gene 2</t>
  </si>
  <si>
    <t>gene 3</t>
  </si>
  <si>
    <t>ΔCT</t>
  </si>
  <si>
    <t>Average Mock ΔCT</t>
  </si>
  <si>
    <t>Δ(ΔCT)</t>
  </si>
  <si>
    <t>2^-()</t>
  </si>
  <si>
    <t>Average</t>
  </si>
  <si>
    <t>Normalised</t>
  </si>
  <si>
    <t>SD</t>
  </si>
  <si>
    <t>Con1</t>
  </si>
  <si>
    <t>Con2</t>
  </si>
  <si>
    <t>Com3</t>
  </si>
  <si>
    <t>Con3</t>
  </si>
  <si>
    <t>gene1</t>
  </si>
  <si>
    <t>gene2</t>
  </si>
  <si>
    <t>gene3</t>
  </si>
  <si>
    <t>gene4</t>
  </si>
  <si>
    <t>Cond1</t>
  </si>
  <si>
    <t>No cDNA</t>
  </si>
  <si>
    <t>Gen1</t>
  </si>
  <si>
    <t>Gen2</t>
  </si>
  <si>
    <t>Gen3</t>
  </si>
  <si>
    <t>Gen4</t>
  </si>
  <si>
    <t>Gen5</t>
  </si>
  <si>
    <t>Average control</t>
  </si>
  <si>
    <t>average mock ΔCT</t>
  </si>
  <si>
    <t>Control2</t>
  </si>
  <si>
    <t>Control1</t>
  </si>
  <si>
    <t>Con4</t>
  </si>
  <si>
    <t>Con5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</si>
</sst>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"/>
    <numFmt numFmtId="165" formatCode="0.000"/>
  </numFmts>
  <fonts count="22" x14ac:knownFonts="1">
    <font>
      <sz val="11"/>
      <color theme="1"/>
      <name val="Arial"/>
    </font>
    <font>
      <sz val="11"/>
      <color theme="1"/>
      <name val="Calibri"/>
    </font>
    <font>
      <b/>
      <sz val="13"/>
      <color rgb="FF1F497D"/>
      <name val="Calibri"/>
    </font>
    <font>
      <sz val="11"/>
      <name val="Arial"/>
    </font>
    <font>
      <b/>
      <sz val="11"/>
      <color rgb="FF1F497D"/>
      <name val="Calibri"/>
    </font>
    <font>
      <sz val="11"/>
      <color rgb="FF3F3F76"/>
      <name val="Calibri"/>
    </font>
    <font>
      <b/>
      <sz val="12"/>
      <color rgb="FFFF0000"/>
      <name val="Calibri"/>
    </font>
    <font>
      <b/>
      <sz val="22"/>
      <color rgb="FFFF0000"/>
      <name val="Calibri"/>
    </font>
    <font>
      <b/>
      <sz val="18"/>
      <color rgb="FFFF0000"/>
      <name val="Calibri"/>
    </font>
    <font>
      <b/>
      <sz val="20"/>
      <color rgb="FFFF0000"/>
      <name val="Calibri"/>
    </font>
    <font>
      <b/>
      <sz val="14"/>
      <color rgb="FFFF0000"/>
      <name val="Calibri"/>
    </font>
    <font>
      <b/>
      <sz val="24"/>
      <color rgb="FFFF0000"/>
      <name val="Calibri"/>
    </font>
    <font>
      <b/>
      <sz val="16"/>
      <color rgb="FFFF0000"/>
      <name val="Calibri"/>
    </font>
    <font>
      <b/>
      <sz val="26"/>
      <color rgb="FFFF0000"/>
      <name val="Calibri"/>
    </font>
    <font>
      <b/>
      <sz val="11"/>
      <color rgb="FF1F497D"/>
      <name val="Arial"/>
    </font>
    <font>
      <sz val="11"/>
      <color rgb="FF000000"/>
      <name val="Calibri"/>
    </font>
    <font>
      <sz val="11"/>
      <color theme="1"/>
      <name val="Arial"/>
    </font>
    <font>
      <b/>
      <sz val="28"/>
      <color rgb="FFFF0000"/>
      <name val="Calibri"/>
    </font>
    <font>
      <b/>
      <sz val="11"/>
      <color rgb="FFFF0000"/>
      <name val="Calibri"/>
    </font>
    <font>
      <b/>
      <sz val="36"/>
      <color rgb="FFFF0000"/>
      <name val="Calibri"/>
    </font>
    <font>
      <b/>
      <sz val="11"/>
      <color rgb="FF1F497D"/>
      <name val="Arial"/>
      <family val="2"/>
    </font>
    <font>
      <b/>
      <sz val="11"/>
      <color rgb="FF1F497D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99"/>
        <bgColor rgb="FFFFCC99"/>
      </patternFill>
    </fill>
  </fills>
  <borders count="47">
    <border>
      <left/>
      <right/>
      <top/>
      <bottom/>
      <diagonal/>
    </border>
    <border>
      <left/>
      <right/>
      <top/>
      <bottom style="thick">
        <color rgb="FFA6BFDD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rgb="FF7F7F7F"/>
      </left>
      <right style="thin">
        <color rgb="FF7F7F7F"/>
      </right>
      <top style="medium">
        <color rgb="FF000000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medium">
        <color rgb="FF000000"/>
      </left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medium">
        <color rgb="FF000000"/>
      </bottom>
      <diagonal/>
    </border>
    <border>
      <left style="thin">
        <color rgb="FF7F7F7F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ck">
        <color rgb="FF000000"/>
      </left>
      <right/>
      <top/>
      <bottom style="medium">
        <color rgb="FF000000"/>
      </bottom>
      <diagonal/>
    </border>
    <border>
      <left style="thin">
        <color rgb="FF7F7F7F"/>
      </left>
      <right/>
      <top style="medium">
        <color rgb="FF000000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medium">
        <color rgb="FF000000"/>
      </bottom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 style="thick">
        <color rgb="FF000000"/>
      </left>
      <right/>
      <top/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thin">
        <color rgb="FF7F7F7F"/>
      </bottom>
      <diagonal/>
    </border>
    <border>
      <left style="thick">
        <color rgb="FF000000"/>
      </left>
      <right style="medium">
        <color rgb="FF000000"/>
      </right>
      <top style="thin">
        <color rgb="FF7F7F7F"/>
      </top>
      <bottom style="thin">
        <color rgb="FF7F7F7F"/>
      </bottom>
      <diagonal/>
    </border>
    <border>
      <left style="thick">
        <color rgb="FF000000"/>
      </left>
      <right style="medium">
        <color rgb="FF000000"/>
      </right>
      <top style="thin">
        <color rgb="FF7F7F7F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/>
      <diagonal/>
    </border>
    <border>
      <left style="thick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medium">
        <color rgb="FF000000"/>
      </top>
      <bottom/>
      <diagonal/>
    </border>
    <border>
      <left style="thick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19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164" fontId="5" fillId="2" borderId="4" xfId="0" applyNumberFormat="1" applyFont="1" applyFill="1" applyBorder="1" applyAlignment="1">
      <alignment horizontal="center"/>
    </xf>
    <xf numFmtId="164" fontId="5" fillId="2" borderId="5" xfId="0" applyNumberFormat="1" applyFont="1" applyFill="1" applyBorder="1" applyAlignment="1">
      <alignment horizontal="center"/>
    </xf>
    <xf numFmtId="164" fontId="5" fillId="2" borderId="7" xfId="0" applyNumberFormat="1" applyFont="1" applyFill="1" applyBorder="1" applyAlignment="1">
      <alignment horizontal="center"/>
    </xf>
    <xf numFmtId="164" fontId="5" fillId="2" borderId="8" xfId="0" applyNumberFormat="1" applyFont="1" applyFill="1" applyBorder="1" applyAlignment="1">
      <alignment horizontal="center"/>
    </xf>
    <xf numFmtId="0" fontId="1" fillId="0" borderId="10" xfId="0" applyFont="1" applyBorder="1" applyAlignment="1">
      <alignment horizontal="center"/>
    </xf>
    <xf numFmtId="164" fontId="5" fillId="2" borderId="11" xfId="0" applyNumberFormat="1" applyFont="1" applyFill="1" applyBorder="1" applyAlignment="1">
      <alignment horizontal="center"/>
    </xf>
    <xf numFmtId="164" fontId="5" fillId="2" borderId="12" xfId="0" applyNumberFormat="1" applyFont="1" applyFill="1" applyBorder="1" applyAlignment="1">
      <alignment horizontal="center"/>
    </xf>
    <xf numFmtId="0" fontId="5" fillId="2" borderId="5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5" fillId="2" borderId="12" xfId="0" applyFont="1" applyFill="1" applyBorder="1" applyAlignment="1">
      <alignment horizontal="center"/>
    </xf>
    <xf numFmtId="164" fontId="1" fillId="0" borderId="13" xfId="0" applyNumberFormat="1" applyFont="1" applyBorder="1" applyAlignment="1">
      <alignment horizontal="center"/>
    </xf>
    <xf numFmtId="164" fontId="1" fillId="0" borderId="14" xfId="0" applyNumberFormat="1" applyFont="1" applyBorder="1" applyAlignment="1">
      <alignment horizontal="center"/>
    </xf>
    <xf numFmtId="164" fontId="1" fillId="0" borderId="15" xfId="0" applyNumberFormat="1" applyFont="1" applyBorder="1" applyAlignment="1">
      <alignment horizontal="center"/>
    </xf>
    <xf numFmtId="164" fontId="1" fillId="0" borderId="3" xfId="0" applyNumberFormat="1" applyFont="1" applyBorder="1" applyAlignment="1">
      <alignment horizontal="center"/>
    </xf>
    <xf numFmtId="164" fontId="1" fillId="0" borderId="17" xfId="0" applyNumberFormat="1" applyFont="1" applyBorder="1" applyAlignment="1">
      <alignment horizontal="center"/>
    </xf>
    <xf numFmtId="164" fontId="1" fillId="0" borderId="0" xfId="0" applyNumberFormat="1" applyFont="1" applyAlignment="1">
      <alignment horizontal="center"/>
    </xf>
    <xf numFmtId="164" fontId="1" fillId="0" borderId="16" xfId="0" applyNumberFormat="1" applyFont="1" applyBorder="1" applyAlignment="1">
      <alignment horizontal="center"/>
    </xf>
    <xf numFmtId="164" fontId="1" fillId="0" borderId="10" xfId="0" applyNumberFormat="1" applyFont="1" applyBorder="1" applyAlignment="1">
      <alignment horizontal="center"/>
    </xf>
    <xf numFmtId="164" fontId="1" fillId="0" borderId="18" xfId="0" applyNumberFormat="1" applyFont="1" applyBorder="1" applyAlignment="1">
      <alignment horizontal="center"/>
    </xf>
    <xf numFmtId="0" fontId="1" fillId="0" borderId="13" xfId="0" applyFont="1" applyBorder="1" applyAlignment="1">
      <alignment horizontal="center" vertical="center"/>
    </xf>
    <xf numFmtId="164" fontId="1" fillId="0" borderId="19" xfId="0" applyNumberFormat="1" applyFont="1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164" fontId="1" fillId="0" borderId="20" xfId="0" applyNumberFormat="1" applyFont="1" applyBorder="1" applyAlignment="1">
      <alignment horizontal="center"/>
    </xf>
    <xf numFmtId="164" fontId="1" fillId="0" borderId="21" xfId="0" applyNumberFormat="1" applyFont="1" applyBorder="1" applyAlignment="1">
      <alignment horizontal="center"/>
    </xf>
    <xf numFmtId="164" fontId="1" fillId="0" borderId="22" xfId="0" applyNumberFormat="1" applyFont="1" applyBorder="1" applyAlignment="1">
      <alignment horizontal="center"/>
    </xf>
    <xf numFmtId="164" fontId="1" fillId="0" borderId="23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164" fontId="1" fillId="0" borderId="24" xfId="0" applyNumberFormat="1" applyFont="1" applyBorder="1" applyAlignment="1">
      <alignment horizontal="center"/>
    </xf>
    <xf numFmtId="164" fontId="1" fillId="0" borderId="25" xfId="0" applyNumberFormat="1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27" xfId="0" applyFont="1" applyBorder="1" applyAlignment="1">
      <alignment horizontal="center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165" fontId="1" fillId="0" borderId="3" xfId="0" applyNumberFormat="1" applyFont="1" applyBorder="1" applyAlignment="1">
      <alignment horizontal="center"/>
    </xf>
    <xf numFmtId="165" fontId="1" fillId="0" borderId="17" xfId="0" applyNumberFormat="1" applyFon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1" fillId="0" borderId="16" xfId="0" applyNumberFormat="1" applyFont="1" applyBorder="1" applyAlignment="1">
      <alignment horizontal="center"/>
    </xf>
    <xf numFmtId="165" fontId="1" fillId="0" borderId="10" xfId="0" applyNumberFormat="1" applyFont="1" applyBorder="1" applyAlignment="1">
      <alignment horizontal="center"/>
    </xf>
    <xf numFmtId="165" fontId="1" fillId="0" borderId="18" xfId="0" applyNumberFormat="1" applyFont="1" applyBorder="1" applyAlignment="1">
      <alignment horizontal="center"/>
    </xf>
    <xf numFmtId="0" fontId="1" fillId="0" borderId="0" xfId="0" applyFont="1"/>
    <xf numFmtId="0" fontId="14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5" fillId="0" borderId="15" xfId="0" applyNumberFormat="1" applyFont="1" applyBorder="1" applyAlignment="1">
      <alignment horizontal="center"/>
    </xf>
    <xf numFmtId="0" fontId="16" fillId="0" borderId="0" xfId="0" applyFont="1"/>
    <xf numFmtId="0" fontId="14" fillId="0" borderId="0" xfId="0" applyFont="1" applyAlignment="1">
      <alignment horizontal="center"/>
    </xf>
    <xf numFmtId="0" fontId="18" fillId="0" borderId="0" xfId="0" applyFont="1" applyAlignment="1">
      <alignment horizontal="center" vertic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164" fontId="5" fillId="2" borderId="29" xfId="0" applyNumberFormat="1" applyFont="1" applyFill="1" applyBorder="1" applyAlignment="1">
      <alignment horizontal="center"/>
    </xf>
    <xf numFmtId="164" fontId="5" fillId="2" borderId="30" xfId="0" applyNumberFormat="1" applyFont="1" applyFill="1" applyBorder="1" applyAlignment="1">
      <alignment horizontal="center"/>
    </xf>
    <xf numFmtId="164" fontId="5" fillId="2" borderId="31" xfId="0" applyNumberFormat="1" applyFont="1" applyFill="1" applyBorder="1" applyAlignment="1">
      <alignment horizontal="center"/>
    </xf>
    <xf numFmtId="164" fontId="1" fillId="0" borderId="32" xfId="0" applyNumberFormat="1" applyFont="1" applyBorder="1" applyAlignment="1">
      <alignment horizontal="center"/>
    </xf>
    <xf numFmtId="164" fontId="1" fillId="0" borderId="33" xfId="0" applyNumberFormat="1" applyFont="1" applyBorder="1" applyAlignment="1">
      <alignment horizontal="center"/>
    </xf>
    <xf numFmtId="164" fontId="1" fillId="0" borderId="34" xfId="0" applyNumberFormat="1" applyFont="1" applyBorder="1" applyAlignment="1">
      <alignment horizontal="center"/>
    </xf>
    <xf numFmtId="0" fontId="1" fillId="0" borderId="35" xfId="0" applyFont="1" applyBorder="1" applyAlignment="1">
      <alignment horizontal="center"/>
    </xf>
    <xf numFmtId="0" fontId="1" fillId="0" borderId="33" xfId="0" applyFont="1" applyBorder="1" applyAlignment="1">
      <alignment horizontal="center"/>
    </xf>
    <xf numFmtId="164" fontId="5" fillId="2" borderId="37" xfId="0" applyNumberFormat="1" applyFont="1" applyFill="1" applyBorder="1" applyAlignment="1">
      <alignment horizontal="center"/>
    </xf>
    <xf numFmtId="164" fontId="5" fillId="2" borderId="38" xfId="0" applyNumberFormat="1" applyFont="1" applyFill="1" applyBorder="1" applyAlignment="1">
      <alignment horizontal="center"/>
    </xf>
    <xf numFmtId="164" fontId="5" fillId="2" borderId="39" xfId="0" applyNumberFormat="1" applyFont="1" applyFill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4" fillId="0" borderId="36" xfId="0" applyFont="1" applyBorder="1" applyAlignment="1">
      <alignment horizontal="center"/>
    </xf>
    <xf numFmtId="164" fontId="1" fillId="0" borderId="40" xfId="0" applyNumberFormat="1" applyFont="1" applyBorder="1" applyAlignment="1">
      <alignment horizontal="center"/>
    </xf>
    <xf numFmtId="164" fontId="1" fillId="0" borderId="41" xfId="0" applyNumberFormat="1" applyFont="1" applyBorder="1" applyAlignment="1">
      <alignment horizontal="center"/>
    </xf>
    <xf numFmtId="164" fontId="1" fillId="0" borderId="36" xfId="0" applyNumberFormat="1" applyFont="1" applyBorder="1" applyAlignment="1">
      <alignment horizontal="center"/>
    </xf>
    <xf numFmtId="164" fontId="1" fillId="0" borderId="28" xfId="0" applyNumberFormat="1" applyFont="1" applyBorder="1" applyAlignment="1">
      <alignment horizontal="center"/>
    </xf>
    <xf numFmtId="164" fontId="1" fillId="0" borderId="42" xfId="0" applyNumberFormat="1" applyFont="1" applyBorder="1" applyAlignment="1">
      <alignment horizontal="center"/>
    </xf>
    <xf numFmtId="165" fontId="1" fillId="0" borderId="41" xfId="0" applyNumberFormat="1" applyFont="1" applyBorder="1" applyAlignment="1">
      <alignment horizontal="center"/>
    </xf>
    <xf numFmtId="165" fontId="1" fillId="0" borderId="36" xfId="0" applyNumberFormat="1" applyFont="1" applyBorder="1" applyAlignment="1">
      <alignment horizontal="center"/>
    </xf>
    <xf numFmtId="165" fontId="1" fillId="0" borderId="28" xfId="0" applyNumberFormat="1" applyFont="1" applyBorder="1" applyAlignment="1">
      <alignment horizontal="center"/>
    </xf>
    <xf numFmtId="164" fontId="1" fillId="0" borderId="43" xfId="0" applyNumberFormat="1" applyFont="1" applyBorder="1" applyAlignment="1">
      <alignment horizontal="center"/>
    </xf>
    <xf numFmtId="164" fontId="1" fillId="0" borderId="44" xfId="0" applyNumberFormat="1" applyFont="1" applyBorder="1" applyAlignment="1">
      <alignment horizontal="center"/>
    </xf>
    <xf numFmtId="164" fontId="1" fillId="0" borderId="45" xfId="0" applyNumberFormat="1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1" fillId="0" borderId="40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20" fillId="0" borderId="36" xfId="0" applyFont="1" applyBorder="1" applyAlignment="1">
      <alignment horizontal="center"/>
    </xf>
    <xf numFmtId="0" fontId="21" fillId="0" borderId="0" xfId="0" applyFont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0" fillId="0" borderId="16" xfId="0" applyFont="1" applyBorder="1" applyAlignment="1">
      <alignment horizontal="center" vertical="center"/>
    </xf>
    <xf numFmtId="0" fontId="3" fillId="0" borderId="16" xfId="0" applyFont="1" applyBorder="1"/>
    <xf numFmtId="0" fontId="6" fillId="0" borderId="16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Font="1" applyAlignment="1"/>
    <xf numFmtId="0" fontId="1" fillId="0" borderId="2" xfId="0" applyFont="1" applyBorder="1" applyAlignment="1">
      <alignment horizontal="center" vertical="center"/>
    </xf>
    <xf numFmtId="0" fontId="3" fillId="0" borderId="6" xfId="0" applyFont="1" applyBorder="1"/>
    <xf numFmtId="0" fontId="3" fillId="0" borderId="9" xfId="0" applyFont="1" applyBorder="1"/>
    <xf numFmtId="0" fontId="8" fillId="0" borderId="16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9" fillId="0" borderId="16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3" fillId="0" borderId="17" xfId="0" applyFont="1" applyBorder="1"/>
    <xf numFmtId="0" fontId="3" fillId="0" borderId="18" xfId="0" applyFont="1" applyBorder="1"/>
    <xf numFmtId="0" fontId="2" fillId="0" borderId="1" xfId="0" applyFont="1" applyBorder="1" applyAlignment="1">
      <alignment horizontal="center"/>
    </xf>
    <xf numFmtId="0" fontId="3" fillId="0" borderId="1" xfId="0" applyFont="1" applyBorder="1"/>
    <xf numFmtId="0" fontId="13" fillId="0" borderId="16" xfId="0" applyFont="1" applyBorder="1" applyAlignment="1">
      <alignment horizontal="center" vertical="center"/>
    </xf>
    <xf numFmtId="0" fontId="11" fillId="0" borderId="16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9" fillId="0" borderId="16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0" xfId="0"/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calcChain" Target="calcChain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topLeftCell="A40" workbookViewId="0">
      <selection activeCell="E62" sqref="E62"/>
    </sheetView>
  </sheetViews>
  <sheetFormatPr defaultColWidth="12.625" defaultRowHeight="15" customHeight="1" x14ac:dyDescent="0.2"/>
  <cols>
    <col min="1" max="1" width="8" customWidth="1"/>
    <col min="2" max="2" width="10.125" customWidth="1"/>
    <col min="3" max="3" width="8" customWidth="1"/>
    <col min="4" max="4" width="14.625" customWidth="1"/>
    <col min="5" max="5" width="17.875" customWidth="1"/>
    <col min="6" max="6" width="15.625" customWidth="1"/>
    <col min="7" max="7" width="14.625" customWidth="1"/>
    <col min="8" max="8" width="15.625" customWidth="1"/>
    <col min="9" max="9" width="16.125" customWidth="1"/>
    <col min="10" max="10" width="7.75" customWidth="1"/>
    <col min="11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"/>
      <c r="B2" s="1"/>
      <c r="C2" s="1"/>
      <c r="D2" s="104" t="s">
        <v>0</v>
      </c>
      <c r="E2" s="105"/>
      <c r="F2" s="105"/>
      <c r="G2" s="104" t="s">
        <v>0</v>
      </c>
      <c r="H2" s="105"/>
      <c r="I2" s="10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2" t="s">
        <v>1</v>
      </c>
      <c r="E3" s="2" t="s">
        <v>2</v>
      </c>
      <c r="F3" s="2" t="s">
        <v>3</v>
      </c>
      <c r="G3" s="2" t="s">
        <v>1</v>
      </c>
      <c r="H3" s="2" t="s">
        <v>2</v>
      </c>
      <c r="I3" s="2" t="s">
        <v>3</v>
      </c>
      <c r="J3" s="2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95" t="s">
        <v>5</v>
      </c>
      <c r="C4" s="4" t="s">
        <v>6</v>
      </c>
      <c r="D4" s="5">
        <v>1</v>
      </c>
      <c r="E4" s="5">
        <v>1</v>
      </c>
      <c r="F4" s="5">
        <v>1</v>
      </c>
      <c r="G4" s="5">
        <v>1</v>
      </c>
      <c r="H4" s="5">
        <v>1</v>
      </c>
      <c r="I4" s="5">
        <v>1</v>
      </c>
      <c r="J4" s="6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96"/>
      <c r="C5" s="1" t="s">
        <v>7</v>
      </c>
      <c r="D5" s="7">
        <v>2</v>
      </c>
      <c r="E5" s="7">
        <v>2</v>
      </c>
      <c r="F5" s="7">
        <v>2</v>
      </c>
      <c r="G5" s="7">
        <v>2</v>
      </c>
      <c r="H5" s="7">
        <v>2</v>
      </c>
      <c r="I5" s="7">
        <v>2</v>
      </c>
      <c r="J5" s="8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97"/>
      <c r="C6" s="9" t="s">
        <v>8</v>
      </c>
      <c r="D6" s="10">
        <v>3</v>
      </c>
      <c r="E6" s="10">
        <v>3</v>
      </c>
      <c r="F6" s="10">
        <v>3</v>
      </c>
      <c r="G6" s="10">
        <v>3</v>
      </c>
      <c r="H6" s="10">
        <v>3</v>
      </c>
      <c r="I6" s="10">
        <v>3</v>
      </c>
      <c r="J6" s="1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95" t="s">
        <v>9</v>
      </c>
      <c r="C7" s="4" t="s">
        <v>6</v>
      </c>
      <c r="D7" s="5">
        <v>4</v>
      </c>
      <c r="E7" s="5">
        <v>4</v>
      </c>
      <c r="F7" s="5">
        <v>4</v>
      </c>
      <c r="G7" s="5">
        <v>4</v>
      </c>
      <c r="H7" s="5">
        <v>4</v>
      </c>
      <c r="I7" s="5">
        <v>4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96"/>
      <c r="C8" s="1" t="s">
        <v>7</v>
      </c>
      <c r="D8" s="7">
        <v>5</v>
      </c>
      <c r="E8" s="7">
        <v>5</v>
      </c>
      <c r="F8" s="7">
        <v>5</v>
      </c>
      <c r="G8" s="7">
        <v>5</v>
      </c>
      <c r="H8" s="7">
        <v>5</v>
      </c>
      <c r="I8" s="7">
        <v>5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97"/>
      <c r="C9" s="9" t="s">
        <v>8</v>
      </c>
      <c r="D9" s="10">
        <v>6</v>
      </c>
      <c r="E9" s="10">
        <v>6</v>
      </c>
      <c r="F9" s="10">
        <v>6</v>
      </c>
      <c r="G9" s="10">
        <v>6</v>
      </c>
      <c r="H9" s="10">
        <v>6</v>
      </c>
      <c r="I9" s="10">
        <v>6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95" t="s">
        <v>10</v>
      </c>
      <c r="C10" s="4" t="s">
        <v>6</v>
      </c>
      <c r="D10" s="5">
        <v>7</v>
      </c>
      <c r="E10" s="5">
        <v>7</v>
      </c>
      <c r="F10" s="5">
        <v>7</v>
      </c>
      <c r="G10" s="5">
        <v>7</v>
      </c>
      <c r="H10" s="5">
        <v>7</v>
      </c>
      <c r="I10" s="5">
        <v>7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96"/>
      <c r="C11" s="1" t="s">
        <v>7</v>
      </c>
      <c r="D11" s="7">
        <v>8</v>
      </c>
      <c r="E11" s="7">
        <v>8</v>
      </c>
      <c r="F11" s="7">
        <v>8</v>
      </c>
      <c r="G11" s="7">
        <v>8</v>
      </c>
      <c r="H11" s="7">
        <v>8</v>
      </c>
      <c r="I11" s="7">
        <v>8</v>
      </c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97"/>
      <c r="C12" s="9" t="s">
        <v>8</v>
      </c>
      <c r="D12" s="10">
        <v>9</v>
      </c>
      <c r="E12" s="10">
        <v>9</v>
      </c>
      <c r="F12" s="10">
        <v>9</v>
      </c>
      <c r="G12" s="10">
        <v>9</v>
      </c>
      <c r="H12" s="10">
        <v>9</v>
      </c>
      <c r="I12" s="10">
        <v>9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95" t="s">
        <v>11</v>
      </c>
      <c r="C13" s="4" t="s">
        <v>6</v>
      </c>
      <c r="D13" s="5">
        <v>10</v>
      </c>
      <c r="E13" s="5">
        <v>10</v>
      </c>
      <c r="F13" s="5">
        <v>10</v>
      </c>
      <c r="G13" s="5">
        <v>10</v>
      </c>
      <c r="H13" s="5">
        <v>10</v>
      </c>
      <c r="I13" s="5">
        <v>10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96"/>
      <c r="C14" s="1" t="s">
        <v>7</v>
      </c>
      <c r="D14" s="7">
        <v>11</v>
      </c>
      <c r="E14" s="7">
        <v>11</v>
      </c>
      <c r="F14" s="7">
        <v>11</v>
      </c>
      <c r="G14" s="7">
        <v>11</v>
      </c>
      <c r="H14" s="7">
        <v>11</v>
      </c>
      <c r="I14" s="7">
        <v>11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97"/>
      <c r="C15" s="9" t="s">
        <v>8</v>
      </c>
      <c r="D15" s="10">
        <v>12</v>
      </c>
      <c r="E15" s="10">
        <v>12</v>
      </c>
      <c r="F15" s="10">
        <v>12</v>
      </c>
      <c r="G15" s="10">
        <v>12</v>
      </c>
      <c r="H15" s="10">
        <v>12</v>
      </c>
      <c r="I15" s="10">
        <v>12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2" t="str">
        <f>$D$3</f>
        <v>Con 1</v>
      </c>
      <c r="E17" s="2" t="str">
        <f>$E$3</f>
        <v>Con 2</v>
      </c>
      <c r="F17" s="2" t="str">
        <f>$F$3</f>
        <v>Con 3</v>
      </c>
      <c r="G17" s="2" t="str">
        <f>$G$3</f>
        <v>Con 1</v>
      </c>
      <c r="H17" s="2" t="str">
        <f>$H$3</f>
        <v>Con 2</v>
      </c>
      <c r="I17" s="2" t="str">
        <f>$I$3</f>
        <v>Con 3</v>
      </c>
      <c r="J17" s="2" t="str">
        <f>$J$3</f>
        <v>No RT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x14ac:dyDescent="0.25">
      <c r="A18" s="1"/>
      <c r="B18" s="93" t="str">
        <f>"Average " &amp; $B$4</f>
        <v>Average control</v>
      </c>
      <c r="C18" s="94"/>
      <c r="D18" s="15">
        <f t="shared" ref="D18:J18" si="0">AVERAGE(D4:D6)</f>
        <v>2</v>
      </c>
      <c r="E18" s="16">
        <f t="shared" si="0"/>
        <v>2</v>
      </c>
      <c r="F18" s="16">
        <f t="shared" si="0"/>
        <v>2</v>
      </c>
      <c r="G18" s="16">
        <f t="shared" si="0"/>
        <v>2</v>
      </c>
      <c r="H18" s="16">
        <f t="shared" si="0"/>
        <v>2</v>
      </c>
      <c r="I18" s="16">
        <f t="shared" si="0"/>
        <v>2</v>
      </c>
      <c r="J18" s="17">
        <f t="shared" si="0"/>
        <v>2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2"/>
      <c r="E19" s="2"/>
      <c r="F19" s="2"/>
      <c r="G19" s="2"/>
      <c r="H19" s="2"/>
      <c r="I19" s="2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92" t="s">
        <v>12</v>
      </c>
      <c r="C20" s="95" t="str">
        <f>$B$7</f>
        <v>gene 1</v>
      </c>
      <c r="D20" s="18">
        <f t="shared" ref="D20:D28" si="1">D7-$D$18</f>
        <v>2</v>
      </c>
      <c r="E20" s="18">
        <f t="shared" ref="E20:E28" si="2">E7-$E$18</f>
        <v>2</v>
      </c>
      <c r="F20" s="18">
        <f t="shared" ref="F20:F28" si="3">F7-$F$18</f>
        <v>2</v>
      </c>
      <c r="G20" s="18">
        <f t="shared" ref="G20:G28" si="4">G7-$G$18</f>
        <v>2</v>
      </c>
      <c r="H20" s="18">
        <f t="shared" ref="H20:H28" si="5">H7-$H$18</f>
        <v>2</v>
      </c>
      <c r="I20" s="19">
        <f t="shared" ref="I20:I28" si="6">I7-$I$18</f>
        <v>2</v>
      </c>
      <c r="J20" s="20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90"/>
      <c r="C21" s="96"/>
      <c r="D21" s="20">
        <f t="shared" si="1"/>
        <v>3</v>
      </c>
      <c r="E21" s="20">
        <f t="shared" si="2"/>
        <v>3</v>
      </c>
      <c r="F21" s="20">
        <f t="shared" si="3"/>
        <v>3</v>
      </c>
      <c r="G21" s="20">
        <f t="shared" si="4"/>
        <v>3</v>
      </c>
      <c r="H21" s="20">
        <f t="shared" si="5"/>
        <v>3</v>
      </c>
      <c r="I21" s="21">
        <f t="shared" si="6"/>
        <v>3</v>
      </c>
      <c r="J21" s="20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90"/>
      <c r="C22" s="97"/>
      <c r="D22" s="22">
        <f t="shared" si="1"/>
        <v>4</v>
      </c>
      <c r="E22" s="22">
        <f t="shared" si="2"/>
        <v>4</v>
      </c>
      <c r="F22" s="22">
        <f t="shared" si="3"/>
        <v>4</v>
      </c>
      <c r="G22" s="22">
        <f t="shared" si="4"/>
        <v>4</v>
      </c>
      <c r="H22" s="22">
        <f t="shared" si="5"/>
        <v>4</v>
      </c>
      <c r="I22" s="23">
        <f t="shared" si="6"/>
        <v>4</v>
      </c>
      <c r="J22" s="20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90"/>
      <c r="C23" s="95" t="str">
        <f>B10</f>
        <v>gene 2</v>
      </c>
      <c r="D23" s="18">
        <f t="shared" si="1"/>
        <v>5</v>
      </c>
      <c r="E23" s="18">
        <f t="shared" si="2"/>
        <v>5</v>
      </c>
      <c r="F23" s="18">
        <f t="shared" si="3"/>
        <v>5</v>
      </c>
      <c r="G23" s="18">
        <f t="shared" si="4"/>
        <v>5</v>
      </c>
      <c r="H23" s="18">
        <f t="shared" si="5"/>
        <v>5</v>
      </c>
      <c r="I23" s="19">
        <f t="shared" si="6"/>
        <v>5</v>
      </c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90"/>
      <c r="C24" s="96"/>
      <c r="D24" s="20">
        <f t="shared" si="1"/>
        <v>6</v>
      </c>
      <c r="E24" s="20">
        <f t="shared" si="2"/>
        <v>6</v>
      </c>
      <c r="F24" s="20">
        <f t="shared" si="3"/>
        <v>6</v>
      </c>
      <c r="G24" s="20">
        <f t="shared" si="4"/>
        <v>6</v>
      </c>
      <c r="H24" s="20">
        <f t="shared" si="5"/>
        <v>6</v>
      </c>
      <c r="I24" s="21">
        <f t="shared" si="6"/>
        <v>6</v>
      </c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90"/>
      <c r="C25" s="97"/>
      <c r="D25" s="22">
        <f t="shared" si="1"/>
        <v>7</v>
      </c>
      <c r="E25" s="22">
        <f t="shared" si="2"/>
        <v>7</v>
      </c>
      <c r="F25" s="22">
        <f t="shared" si="3"/>
        <v>7</v>
      </c>
      <c r="G25" s="22">
        <f t="shared" si="4"/>
        <v>7</v>
      </c>
      <c r="H25" s="22">
        <f t="shared" si="5"/>
        <v>7</v>
      </c>
      <c r="I25" s="23">
        <f t="shared" si="6"/>
        <v>7</v>
      </c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90"/>
      <c r="C26" s="95" t="str">
        <f>B13</f>
        <v>gene 3</v>
      </c>
      <c r="D26" s="18">
        <f t="shared" si="1"/>
        <v>8</v>
      </c>
      <c r="E26" s="18">
        <f t="shared" si="2"/>
        <v>8</v>
      </c>
      <c r="F26" s="18">
        <f t="shared" si="3"/>
        <v>8</v>
      </c>
      <c r="G26" s="18">
        <f t="shared" si="4"/>
        <v>8</v>
      </c>
      <c r="H26" s="18">
        <f t="shared" si="5"/>
        <v>8</v>
      </c>
      <c r="I26" s="19">
        <f t="shared" si="6"/>
        <v>8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90"/>
      <c r="C27" s="96"/>
      <c r="D27" s="20">
        <f t="shared" si="1"/>
        <v>9</v>
      </c>
      <c r="E27" s="20">
        <f t="shared" si="2"/>
        <v>9</v>
      </c>
      <c r="F27" s="20">
        <f t="shared" si="3"/>
        <v>9</v>
      </c>
      <c r="G27" s="20">
        <f t="shared" si="4"/>
        <v>9</v>
      </c>
      <c r="H27" s="20">
        <f t="shared" si="5"/>
        <v>9</v>
      </c>
      <c r="I27" s="21">
        <f t="shared" si="6"/>
        <v>9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90"/>
      <c r="C28" s="97"/>
      <c r="D28" s="22">
        <f t="shared" si="1"/>
        <v>10</v>
      </c>
      <c r="E28" s="22">
        <f t="shared" si="2"/>
        <v>10</v>
      </c>
      <c r="F28" s="22">
        <f t="shared" si="3"/>
        <v>10</v>
      </c>
      <c r="G28" s="22">
        <f t="shared" si="4"/>
        <v>10</v>
      </c>
      <c r="H28" s="22">
        <f t="shared" si="5"/>
        <v>10</v>
      </c>
      <c r="I28" s="23">
        <f t="shared" si="6"/>
        <v>10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93" t="s">
        <v>13</v>
      </c>
      <c r="C30" s="94"/>
      <c r="D30" s="2" t="str">
        <f>$D$3</f>
        <v>Con 1</v>
      </c>
      <c r="E30" s="2" t="str">
        <f>$E$3</f>
        <v>Con 2</v>
      </c>
      <c r="F30" s="2" t="str">
        <f>$F$3</f>
        <v>Con 3</v>
      </c>
      <c r="G30" s="2" t="str">
        <f>$G$3</f>
        <v>Con 1</v>
      </c>
      <c r="H30" s="2" t="str">
        <f>$H$3</f>
        <v>Con 2</v>
      </c>
      <c r="I30" s="2" t="str">
        <f>$I$3</f>
        <v>Con 3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1"/>
      <c r="C31" s="24" t="str">
        <f>$B$7</f>
        <v>gene 1</v>
      </c>
      <c r="D31" s="25">
        <f>AVERAGE(D20:D22)</f>
        <v>3</v>
      </c>
      <c r="E31" s="101"/>
      <c r="F31" s="102"/>
      <c r="G31" s="25">
        <f>AVERAGE(G20:G22)</f>
        <v>3</v>
      </c>
      <c r="H31" s="101"/>
      <c r="I31" s="102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1"/>
      <c r="C32" s="24" t="str">
        <f>$B$10</f>
        <v>gene 2</v>
      </c>
      <c r="D32" s="25">
        <f>AVERAGE(D23:D25)</f>
        <v>6</v>
      </c>
      <c r="E32" s="96"/>
      <c r="F32" s="90"/>
      <c r="G32" s="25">
        <f>AVERAGE(G23:G25)</f>
        <v>6</v>
      </c>
      <c r="H32" s="96"/>
      <c r="I32" s="90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1"/>
      <c r="C33" s="24" t="str">
        <f>$B$13</f>
        <v>gene 3</v>
      </c>
      <c r="D33" s="25">
        <f>AVERAGE(D26:D28)</f>
        <v>9</v>
      </c>
      <c r="E33" s="97"/>
      <c r="F33" s="103"/>
      <c r="G33" s="25">
        <f>AVERAGE(G26:G28)</f>
        <v>9</v>
      </c>
      <c r="H33" s="97"/>
      <c r="I33" s="103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1"/>
      <c r="C34" s="26"/>
      <c r="D34" s="20"/>
      <c r="E34" s="1"/>
      <c r="F34" s="1"/>
      <c r="G34" s="20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2" t="str">
        <f>$D$3</f>
        <v>Con 1</v>
      </c>
      <c r="E35" s="2" t="str">
        <f>$E$3</f>
        <v>Con 2</v>
      </c>
      <c r="F35" s="2" t="str">
        <f>$F$3</f>
        <v>Con 3</v>
      </c>
      <c r="G35" s="2" t="str">
        <f>$G$3</f>
        <v>Con 1</v>
      </c>
      <c r="H35" s="2" t="str">
        <f>$H$3</f>
        <v>Con 2</v>
      </c>
      <c r="I35" s="2" t="str">
        <f>$I$3</f>
        <v>Con 3</v>
      </c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x14ac:dyDescent="0.25">
      <c r="A36" s="1"/>
      <c r="B36" s="98" t="s">
        <v>14</v>
      </c>
      <c r="C36" s="95" t="str">
        <f>$B$7</f>
        <v>gene 1</v>
      </c>
      <c r="D36" s="18">
        <f t="shared" ref="D36:F36" si="7">D20-$D$31</f>
        <v>-1</v>
      </c>
      <c r="E36" s="18">
        <f t="shared" si="7"/>
        <v>-1</v>
      </c>
      <c r="F36" s="18">
        <f t="shared" si="7"/>
        <v>-1</v>
      </c>
      <c r="G36" s="18">
        <f t="shared" ref="G36:I36" si="8">G20-$G$31</f>
        <v>-1</v>
      </c>
      <c r="H36" s="18">
        <f t="shared" si="8"/>
        <v>-1</v>
      </c>
      <c r="I36" s="19">
        <f t="shared" si="8"/>
        <v>-1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90"/>
      <c r="C37" s="96"/>
      <c r="D37" s="20">
        <f t="shared" ref="D37:F37" si="9">D21-$D$31</f>
        <v>0</v>
      </c>
      <c r="E37" s="20">
        <f t="shared" si="9"/>
        <v>0</v>
      </c>
      <c r="F37" s="20">
        <f t="shared" si="9"/>
        <v>0</v>
      </c>
      <c r="G37" s="20">
        <f t="shared" ref="G37:I37" si="10">G21-$G$31</f>
        <v>0</v>
      </c>
      <c r="H37" s="20">
        <f t="shared" si="10"/>
        <v>0</v>
      </c>
      <c r="I37" s="21">
        <f t="shared" si="10"/>
        <v>0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x14ac:dyDescent="0.25">
      <c r="A38" s="1"/>
      <c r="B38" s="90"/>
      <c r="C38" s="96"/>
      <c r="D38" s="20">
        <f t="shared" ref="D38:F38" si="11">D22-$D$31</f>
        <v>1</v>
      </c>
      <c r="E38" s="20">
        <f t="shared" si="11"/>
        <v>1</v>
      </c>
      <c r="F38" s="20">
        <f t="shared" si="11"/>
        <v>1</v>
      </c>
      <c r="G38" s="20">
        <f t="shared" ref="G38:I38" si="12">G22-$G$31</f>
        <v>1</v>
      </c>
      <c r="H38" s="20">
        <f t="shared" si="12"/>
        <v>1</v>
      </c>
      <c r="I38" s="21">
        <f t="shared" si="12"/>
        <v>1</v>
      </c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x14ac:dyDescent="0.25">
      <c r="A39" s="1"/>
      <c r="B39" s="90"/>
      <c r="C39" s="95" t="str">
        <f>B10</f>
        <v>gene 2</v>
      </c>
      <c r="D39" s="18">
        <f t="shared" ref="D39:F39" si="13">D23-$D$32</f>
        <v>-1</v>
      </c>
      <c r="E39" s="18">
        <f t="shared" si="13"/>
        <v>-1</v>
      </c>
      <c r="F39" s="18">
        <f t="shared" si="13"/>
        <v>-1</v>
      </c>
      <c r="G39" s="18">
        <f t="shared" ref="G39:I39" si="14">G23-$G$32</f>
        <v>-1</v>
      </c>
      <c r="H39" s="18">
        <f t="shared" si="14"/>
        <v>-1</v>
      </c>
      <c r="I39" s="19">
        <f t="shared" si="14"/>
        <v>-1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90"/>
      <c r="C40" s="96"/>
      <c r="D40" s="20">
        <f t="shared" ref="D40:F40" si="15">D24-$D$32</f>
        <v>0</v>
      </c>
      <c r="E40" s="20">
        <f t="shared" si="15"/>
        <v>0</v>
      </c>
      <c r="F40" s="20">
        <f t="shared" si="15"/>
        <v>0</v>
      </c>
      <c r="G40" s="20">
        <f t="shared" ref="G40:I40" si="16">G24-$G$32</f>
        <v>0</v>
      </c>
      <c r="H40" s="20">
        <f t="shared" si="16"/>
        <v>0</v>
      </c>
      <c r="I40" s="21">
        <f t="shared" si="16"/>
        <v>0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90"/>
      <c r="C41" s="97"/>
      <c r="D41" s="22">
        <f t="shared" ref="D41:F41" si="17">D25-$D$32</f>
        <v>1</v>
      </c>
      <c r="E41" s="22">
        <f t="shared" si="17"/>
        <v>1</v>
      </c>
      <c r="F41" s="22">
        <f t="shared" si="17"/>
        <v>1</v>
      </c>
      <c r="G41" s="22">
        <f t="shared" ref="G41:I41" si="18">G25-$G$32</f>
        <v>1</v>
      </c>
      <c r="H41" s="22">
        <f t="shared" si="18"/>
        <v>1</v>
      </c>
      <c r="I41" s="23">
        <f t="shared" si="18"/>
        <v>1</v>
      </c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90"/>
      <c r="C42" s="99" t="str">
        <f>B13</f>
        <v>gene 3</v>
      </c>
      <c r="D42" s="20">
        <f t="shared" ref="D42:F42" si="19">D26-$D$33</f>
        <v>-1</v>
      </c>
      <c r="E42" s="20">
        <f t="shared" si="19"/>
        <v>-1</v>
      </c>
      <c r="F42" s="20">
        <f t="shared" si="19"/>
        <v>-1</v>
      </c>
      <c r="G42" s="20">
        <f t="shared" ref="G42:I42" si="20">G26-$G$33</f>
        <v>-1</v>
      </c>
      <c r="H42" s="20">
        <f t="shared" si="20"/>
        <v>-1</v>
      </c>
      <c r="I42" s="21">
        <f t="shared" si="20"/>
        <v>-1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90"/>
      <c r="C43" s="96"/>
      <c r="D43" s="20">
        <f t="shared" ref="D43:F43" si="21">D27-$D$33</f>
        <v>0</v>
      </c>
      <c r="E43" s="20">
        <f t="shared" si="21"/>
        <v>0</v>
      </c>
      <c r="F43" s="20">
        <f t="shared" si="21"/>
        <v>0</v>
      </c>
      <c r="G43" s="20">
        <f t="shared" ref="G43:I43" si="22">G27-$G$33</f>
        <v>0</v>
      </c>
      <c r="H43" s="20">
        <f t="shared" si="22"/>
        <v>0</v>
      </c>
      <c r="I43" s="21">
        <f t="shared" si="22"/>
        <v>0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90"/>
      <c r="C44" s="97"/>
      <c r="D44" s="22">
        <f t="shared" ref="D44:F44" si="23">D28-$D$33</f>
        <v>1</v>
      </c>
      <c r="E44" s="22">
        <f t="shared" si="23"/>
        <v>1</v>
      </c>
      <c r="F44" s="22">
        <f t="shared" si="23"/>
        <v>1</v>
      </c>
      <c r="G44" s="22">
        <f t="shared" ref="G44:I44" si="24">G28-$G$33</f>
        <v>1</v>
      </c>
      <c r="H44" s="22">
        <f t="shared" si="24"/>
        <v>1</v>
      </c>
      <c r="I44" s="23">
        <f t="shared" si="24"/>
        <v>1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1"/>
      <c r="C45" s="26"/>
      <c r="D45" s="20"/>
      <c r="E45" s="20"/>
      <c r="F45" s="20"/>
      <c r="G45" s="20"/>
      <c r="H45" s="20"/>
      <c r="I45" s="2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1"/>
      <c r="C46" s="1"/>
      <c r="D46" s="2" t="str">
        <f>$D$3</f>
        <v>Con 1</v>
      </c>
      <c r="E46" s="2" t="str">
        <f>$E$3</f>
        <v>Con 2</v>
      </c>
      <c r="F46" s="2" t="str">
        <f>$F$3</f>
        <v>Con 3</v>
      </c>
      <c r="G46" s="2" t="str">
        <f>$G$3</f>
        <v>Con 1</v>
      </c>
      <c r="H46" s="2" t="str">
        <f>$H$3</f>
        <v>Con 2</v>
      </c>
      <c r="I46" s="2" t="str">
        <f>$I$3</f>
        <v>Con 3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100" t="s">
        <v>15</v>
      </c>
      <c r="C47" s="95" t="str">
        <f>$B$7</f>
        <v>gene 1</v>
      </c>
      <c r="D47" s="18">
        <f t="shared" ref="D47:I47" si="25">2^-D36</f>
        <v>2</v>
      </c>
      <c r="E47" s="18">
        <f t="shared" si="25"/>
        <v>2</v>
      </c>
      <c r="F47" s="18">
        <f t="shared" si="25"/>
        <v>2</v>
      </c>
      <c r="G47" s="18">
        <f t="shared" si="25"/>
        <v>2</v>
      </c>
      <c r="H47" s="18">
        <f t="shared" si="25"/>
        <v>2</v>
      </c>
      <c r="I47" s="19">
        <f t="shared" si="25"/>
        <v>2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90"/>
      <c r="C48" s="96"/>
      <c r="D48" s="20">
        <f t="shared" ref="D48:I48" si="26">2^-D37</f>
        <v>1</v>
      </c>
      <c r="E48" s="20">
        <f t="shared" si="26"/>
        <v>1</v>
      </c>
      <c r="F48" s="20">
        <f t="shared" si="26"/>
        <v>1</v>
      </c>
      <c r="G48" s="20">
        <f t="shared" si="26"/>
        <v>1</v>
      </c>
      <c r="H48" s="20">
        <f t="shared" si="26"/>
        <v>1</v>
      </c>
      <c r="I48" s="21">
        <f t="shared" si="26"/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90"/>
      <c r="C49" s="96"/>
      <c r="D49" s="20">
        <f t="shared" ref="D49:I49" si="27">2^-D38</f>
        <v>0.5</v>
      </c>
      <c r="E49" s="20">
        <f t="shared" si="27"/>
        <v>0.5</v>
      </c>
      <c r="F49" s="20">
        <f t="shared" si="27"/>
        <v>0.5</v>
      </c>
      <c r="G49" s="20">
        <f t="shared" si="27"/>
        <v>0.5</v>
      </c>
      <c r="H49" s="20">
        <f t="shared" si="27"/>
        <v>0.5</v>
      </c>
      <c r="I49" s="21">
        <f t="shared" si="27"/>
        <v>0.5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90"/>
      <c r="C50" s="95" t="str">
        <f>B10</f>
        <v>gene 2</v>
      </c>
      <c r="D50" s="18">
        <f t="shared" ref="D50:I50" si="28">2^-D39</f>
        <v>2</v>
      </c>
      <c r="E50" s="18">
        <f t="shared" si="28"/>
        <v>2</v>
      </c>
      <c r="F50" s="18">
        <f t="shared" si="28"/>
        <v>2</v>
      </c>
      <c r="G50" s="18">
        <f t="shared" si="28"/>
        <v>2</v>
      </c>
      <c r="H50" s="18">
        <f t="shared" si="28"/>
        <v>2</v>
      </c>
      <c r="I50" s="19">
        <f t="shared" si="28"/>
        <v>2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x14ac:dyDescent="0.25">
      <c r="A51" s="1"/>
      <c r="B51" s="90"/>
      <c r="C51" s="96"/>
      <c r="D51" s="20">
        <f t="shared" ref="D51:I51" si="29">2^-D40</f>
        <v>1</v>
      </c>
      <c r="E51" s="20">
        <f t="shared" si="29"/>
        <v>1</v>
      </c>
      <c r="F51" s="20">
        <f t="shared" si="29"/>
        <v>1</v>
      </c>
      <c r="G51" s="20">
        <f t="shared" si="29"/>
        <v>1</v>
      </c>
      <c r="H51" s="20">
        <f t="shared" si="29"/>
        <v>1</v>
      </c>
      <c r="I51" s="21">
        <f t="shared" si="29"/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90"/>
      <c r="C52" s="97"/>
      <c r="D52" s="22">
        <f t="shared" ref="D52:I52" si="30">2^-D41</f>
        <v>0.5</v>
      </c>
      <c r="E52" s="22">
        <f t="shared" si="30"/>
        <v>0.5</v>
      </c>
      <c r="F52" s="22">
        <f t="shared" si="30"/>
        <v>0.5</v>
      </c>
      <c r="G52" s="22">
        <f t="shared" si="30"/>
        <v>0.5</v>
      </c>
      <c r="H52" s="22">
        <f t="shared" si="30"/>
        <v>0.5</v>
      </c>
      <c r="I52" s="23">
        <f t="shared" si="30"/>
        <v>0.5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90"/>
      <c r="C53" s="99" t="str">
        <f>B13</f>
        <v>gene 3</v>
      </c>
      <c r="D53" s="20">
        <f t="shared" ref="D53:I53" si="31">2^-D42</f>
        <v>2</v>
      </c>
      <c r="E53" s="20">
        <f t="shared" si="31"/>
        <v>2</v>
      </c>
      <c r="F53" s="20">
        <f t="shared" si="31"/>
        <v>2</v>
      </c>
      <c r="G53" s="20">
        <f t="shared" si="31"/>
        <v>2</v>
      </c>
      <c r="H53" s="20">
        <f t="shared" si="31"/>
        <v>2</v>
      </c>
      <c r="I53" s="21">
        <f t="shared" si="31"/>
        <v>2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x14ac:dyDescent="0.25">
      <c r="A54" s="1"/>
      <c r="B54" s="90"/>
      <c r="C54" s="96"/>
      <c r="D54" s="20">
        <f t="shared" ref="D54:I54" si="32">2^-D43</f>
        <v>1</v>
      </c>
      <c r="E54" s="20">
        <f t="shared" si="32"/>
        <v>1</v>
      </c>
      <c r="F54" s="20">
        <f t="shared" si="32"/>
        <v>1</v>
      </c>
      <c r="G54" s="20">
        <f t="shared" si="32"/>
        <v>1</v>
      </c>
      <c r="H54" s="20">
        <f t="shared" si="32"/>
        <v>1</v>
      </c>
      <c r="I54" s="21">
        <f t="shared" si="32"/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90"/>
      <c r="C55" s="97"/>
      <c r="D55" s="22">
        <f t="shared" ref="D55:I55" si="33">2^-D44</f>
        <v>0.5</v>
      </c>
      <c r="E55" s="22">
        <f t="shared" si="33"/>
        <v>0.5</v>
      </c>
      <c r="F55" s="22">
        <f t="shared" si="33"/>
        <v>0.5</v>
      </c>
      <c r="G55" s="22">
        <f t="shared" si="33"/>
        <v>0.5</v>
      </c>
      <c r="H55" s="22">
        <f t="shared" si="33"/>
        <v>0.5</v>
      </c>
      <c r="I55" s="23">
        <f t="shared" si="33"/>
        <v>0.5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x14ac:dyDescent="0.25">
      <c r="A56" s="1"/>
      <c r="B56" s="1"/>
      <c r="C56" s="26"/>
      <c r="D56" s="20"/>
      <c r="E56" s="20"/>
      <c r="F56" s="20"/>
      <c r="G56" s="20"/>
      <c r="H56" s="20"/>
      <c r="I56" s="20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1"/>
      <c r="C57" s="1"/>
      <c r="D57" s="2" t="str">
        <f>$D$3</f>
        <v>Con 1</v>
      </c>
      <c r="E57" s="2" t="str">
        <f>$E$3</f>
        <v>Con 2</v>
      </c>
      <c r="F57" s="2" t="str">
        <f>$F$3</f>
        <v>Con 3</v>
      </c>
      <c r="G57" s="2" t="str">
        <f>$G$3</f>
        <v>Con 1</v>
      </c>
      <c r="H57" s="2" t="str">
        <f>$H$3</f>
        <v>Con 2</v>
      </c>
      <c r="I57" s="2" t="str">
        <f>$I$3</f>
        <v>Con 3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89" t="s">
        <v>16</v>
      </c>
      <c r="C58" s="3" t="str">
        <f>$B$7</f>
        <v>gene 1</v>
      </c>
      <c r="D58" s="28">
        <f t="shared" ref="D58:I58" si="34">AVERAGE(D47:D49)</f>
        <v>1.1666666666666667</v>
      </c>
      <c r="E58" s="28">
        <f t="shared" si="34"/>
        <v>1.1666666666666667</v>
      </c>
      <c r="F58" s="28">
        <f t="shared" si="34"/>
        <v>1.1666666666666667</v>
      </c>
      <c r="G58" s="28">
        <f t="shared" si="34"/>
        <v>1.1666666666666667</v>
      </c>
      <c r="H58" s="28">
        <f t="shared" si="34"/>
        <v>1.1666666666666667</v>
      </c>
      <c r="I58" s="29">
        <f t="shared" si="34"/>
        <v>1.1666666666666667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x14ac:dyDescent="0.25">
      <c r="A59" s="1"/>
      <c r="B59" s="90"/>
      <c r="C59" s="24" t="str">
        <f>$B$10</f>
        <v>gene 2</v>
      </c>
      <c r="D59" s="30">
        <f t="shared" ref="D59:I59" si="35">AVERAGE(D50:D52)</f>
        <v>1.1666666666666667</v>
      </c>
      <c r="E59" s="30">
        <f t="shared" si="35"/>
        <v>1.1666666666666667</v>
      </c>
      <c r="F59" s="30">
        <f t="shared" si="35"/>
        <v>1.1666666666666667</v>
      </c>
      <c r="G59" s="30">
        <f t="shared" si="35"/>
        <v>1.1666666666666667</v>
      </c>
      <c r="H59" s="30">
        <f t="shared" si="35"/>
        <v>1.1666666666666667</v>
      </c>
      <c r="I59" s="31">
        <f t="shared" si="35"/>
        <v>1.1666666666666667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90"/>
      <c r="C60" s="32" t="str">
        <f>$B$13</f>
        <v>gene 3</v>
      </c>
      <c r="D60" s="33">
        <f t="shared" ref="D60:I60" si="36">AVERAGE(D53:D55)</f>
        <v>1.1666666666666667</v>
      </c>
      <c r="E60" s="33">
        <f t="shared" si="36"/>
        <v>1.1666666666666667</v>
      </c>
      <c r="F60" s="33">
        <f t="shared" si="36"/>
        <v>1.1666666666666667</v>
      </c>
      <c r="G60" s="33">
        <f t="shared" si="36"/>
        <v>1.1666666666666667</v>
      </c>
      <c r="H60" s="33">
        <f t="shared" si="36"/>
        <v>1.1666666666666667</v>
      </c>
      <c r="I60" s="34">
        <f t="shared" si="36"/>
        <v>1.1666666666666667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1"/>
      <c r="C61" s="27"/>
      <c r="D61" s="35"/>
      <c r="E61" s="35"/>
      <c r="F61" s="35"/>
      <c r="G61" s="35"/>
      <c r="H61" s="35"/>
      <c r="I61" s="36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x14ac:dyDescent="0.25">
      <c r="A62" s="1"/>
      <c r="B62" s="91" t="s">
        <v>17</v>
      </c>
      <c r="C62" s="3" t="str">
        <f>$B$7</f>
        <v>gene 1</v>
      </c>
      <c r="D62" s="37">
        <f>D58/$D$58</f>
        <v>1</v>
      </c>
      <c r="E62" s="37">
        <f>E58/$D$58</f>
        <v>1</v>
      </c>
      <c r="F62" s="37">
        <f t="shared" ref="F62" si="37">F58/$D$58</f>
        <v>1</v>
      </c>
      <c r="G62" s="37">
        <f t="shared" ref="G62:I62" si="38">G58/$G$58</f>
        <v>1</v>
      </c>
      <c r="H62" s="37">
        <f t="shared" si="38"/>
        <v>1</v>
      </c>
      <c r="I62" s="38">
        <f t="shared" si="38"/>
        <v>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90"/>
      <c r="C63" s="24" t="str">
        <f>$B$10</f>
        <v>gene 2</v>
      </c>
      <c r="D63" s="39">
        <f t="shared" ref="D63:F63" si="39">D59/$D$59</f>
        <v>1</v>
      </c>
      <c r="E63" s="39">
        <f t="shared" si="39"/>
        <v>1</v>
      </c>
      <c r="F63" s="39">
        <f t="shared" si="39"/>
        <v>1</v>
      </c>
      <c r="G63" s="39">
        <f t="shared" ref="G63:I63" si="40">G59/$G$59</f>
        <v>1</v>
      </c>
      <c r="H63" s="39">
        <f t="shared" si="40"/>
        <v>1</v>
      </c>
      <c r="I63" s="40">
        <f t="shared" si="40"/>
        <v>1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90"/>
      <c r="C64" s="32" t="str">
        <f>$B$13</f>
        <v>gene 3</v>
      </c>
      <c r="D64" s="39">
        <f t="shared" ref="D64:F64" si="41">D60/$D$60</f>
        <v>1</v>
      </c>
      <c r="E64" s="39">
        <f t="shared" si="41"/>
        <v>1</v>
      </c>
      <c r="F64" s="39">
        <f t="shared" si="41"/>
        <v>1</v>
      </c>
      <c r="G64" s="39">
        <f t="shared" ref="G64:I64" si="42">G60/$G$60</f>
        <v>1</v>
      </c>
      <c r="H64" s="39">
        <f t="shared" si="42"/>
        <v>1</v>
      </c>
      <c r="I64" s="40">
        <f t="shared" si="42"/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1"/>
      <c r="C65" s="27"/>
      <c r="D65" s="35"/>
      <c r="E65" s="35"/>
      <c r="F65" s="35"/>
      <c r="G65" s="35"/>
      <c r="H65" s="35"/>
      <c r="I65" s="36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92" t="s">
        <v>18</v>
      </c>
      <c r="C66" s="3" t="str">
        <f>$B$7</f>
        <v>gene 1</v>
      </c>
      <c r="D66" s="39">
        <f t="shared" ref="D66:I66" si="43">_xlfn.STDEV.S(D47:D49)</f>
        <v>0.76376261582597338</v>
      </c>
      <c r="E66" s="39">
        <f t="shared" si="43"/>
        <v>0.76376261582597338</v>
      </c>
      <c r="F66" s="39">
        <f t="shared" si="43"/>
        <v>0.76376261582597338</v>
      </c>
      <c r="G66" s="39">
        <f t="shared" si="43"/>
        <v>0.76376261582597338</v>
      </c>
      <c r="H66" s="39">
        <f t="shared" si="43"/>
        <v>0.76376261582597338</v>
      </c>
      <c r="I66" s="40">
        <f t="shared" si="43"/>
        <v>0.76376261582597338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90"/>
      <c r="C67" s="24" t="str">
        <f>$B$10</f>
        <v>gene 2</v>
      </c>
      <c r="D67" s="39">
        <f t="shared" ref="D67:I67" si="44">_xlfn.STDEV.S(D50:D52)</f>
        <v>0.76376261582597338</v>
      </c>
      <c r="E67" s="39">
        <f t="shared" si="44"/>
        <v>0.76376261582597338</v>
      </c>
      <c r="F67" s="39">
        <f t="shared" si="44"/>
        <v>0.76376261582597338</v>
      </c>
      <c r="G67" s="39">
        <f t="shared" si="44"/>
        <v>0.76376261582597338</v>
      </c>
      <c r="H67" s="39">
        <f t="shared" si="44"/>
        <v>0.76376261582597338</v>
      </c>
      <c r="I67" s="40">
        <f t="shared" si="44"/>
        <v>0.76376261582597338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x14ac:dyDescent="0.25">
      <c r="A68" s="1"/>
      <c r="B68" s="90"/>
      <c r="C68" s="32" t="str">
        <f>$B$13</f>
        <v>gene 3</v>
      </c>
      <c r="D68" s="39">
        <f t="shared" ref="D68:I68" si="45">_xlfn.STDEV.S(D53:D55)</f>
        <v>0.76376261582597338</v>
      </c>
      <c r="E68" s="39">
        <f t="shared" si="45"/>
        <v>0.76376261582597338</v>
      </c>
      <c r="F68" s="39">
        <f t="shared" si="45"/>
        <v>0.76376261582597338</v>
      </c>
      <c r="G68" s="39">
        <f t="shared" si="45"/>
        <v>0.76376261582597338</v>
      </c>
      <c r="H68" s="39">
        <f t="shared" si="45"/>
        <v>0.76376261582597338</v>
      </c>
      <c r="I68" s="40">
        <f t="shared" si="45"/>
        <v>0.76376261582597338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5">
    <mergeCell ref="E31:F33"/>
    <mergeCell ref="H31:I33"/>
    <mergeCell ref="D2:F2"/>
    <mergeCell ref="G2:I2"/>
    <mergeCell ref="B4:B6"/>
    <mergeCell ref="B7:B9"/>
    <mergeCell ref="B10:B12"/>
    <mergeCell ref="B13:B15"/>
    <mergeCell ref="B20:B28"/>
    <mergeCell ref="B58:B60"/>
    <mergeCell ref="B62:B64"/>
    <mergeCell ref="B66:B68"/>
    <mergeCell ref="B18:C18"/>
    <mergeCell ref="C20:C22"/>
    <mergeCell ref="B36:B44"/>
    <mergeCell ref="C36:C38"/>
    <mergeCell ref="C39:C41"/>
    <mergeCell ref="C42:C44"/>
    <mergeCell ref="C53:C55"/>
    <mergeCell ref="C47:C49"/>
    <mergeCell ref="C50:C52"/>
    <mergeCell ref="B47:B55"/>
    <mergeCell ref="C23:C25"/>
    <mergeCell ref="C26:C28"/>
    <mergeCell ref="B30:C30"/>
  </mergeCells>
  <pageMargins left="0.7" right="0.7" top="0.75" bottom="0.75" header="0" footer="0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1000"/>
  <sheetViews>
    <sheetView workbookViewId="0">
      <selection activeCell="M16" sqref="M16"/>
    </sheetView>
  </sheetViews>
  <sheetFormatPr defaultColWidth="12.625" defaultRowHeight="15" customHeight="1" x14ac:dyDescent="0.2"/>
  <cols>
    <col min="1" max="1" width="8" customWidth="1"/>
    <col min="2" max="2" width="10.125" customWidth="1"/>
    <col min="3" max="3" width="8" customWidth="1"/>
    <col min="4" max="4" width="15.625" customWidth="1"/>
    <col min="5" max="5" width="17.875" customWidth="1"/>
    <col min="6" max="6" width="15.625" customWidth="1"/>
    <col min="7" max="7" width="14.625" customWidth="1"/>
    <col min="8" max="8" width="15.625" customWidth="1"/>
    <col min="9" max="9" width="16.125" customWidth="1"/>
    <col min="10" max="10" width="7.75" customWidth="1"/>
    <col min="11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8" thickBot="1" x14ac:dyDescent="0.35">
      <c r="A2" s="1"/>
      <c r="B2" s="1"/>
      <c r="C2" s="1"/>
      <c r="D2" s="104" t="s">
        <v>0</v>
      </c>
      <c r="E2" s="105"/>
      <c r="F2" s="105"/>
      <c r="G2" s="104" t="s">
        <v>0</v>
      </c>
      <c r="H2" s="105"/>
      <c r="I2" s="105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16.5" thickTop="1" thickBot="1" x14ac:dyDescent="0.3">
      <c r="A3" s="1"/>
      <c r="B3" s="1"/>
      <c r="C3" s="1"/>
      <c r="D3" s="2" t="s">
        <v>37</v>
      </c>
      <c r="E3" s="2" t="s">
        <v>20</v>
      </c>
      <c r="F3" s="2" t="s">
        <v>22</v>
      </c>
      <c r="G3" s="2" t="s">
        <v>36</v>
      </c>
      <c r="H3" s="2" t="s">
        <v>20</v>
      </c>
      <c r="I3" s="2" t="s">
        <v>22</v>
      </c>
      <c r="J3" s="2" t="s">
        <v>4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95" t="s">
        <v>5</v>
      </c>
      <c r="C4" s="4" t="s">
        <v>6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96"/>
      <c r="C5" s="1" t="s">
        <v>7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8">
        <v>2</v>
      </c>
      <c r="J5" s="8">
        <v>2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5.75" thickBot="1" x14ac:dyDescent="0.3">
      <c r="A6" s="1"/>
      <c r="B6" s="97"/>
      <c r="C6" s="9" t="s">
        <v>8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95" t="s">
        <v>23</v>
      </c>
      <c r="C7" s="4" t="s">
        <v>6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12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96"/>
      <c r="C8" s="1" t="s">
        <v>7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1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5.75" thickBot="1" x14ac:dyDescent="0.3">
      <c r="A9" s="1"/>
      <c r="B9" s="97"/>
      <c r="C9" s="9" t="s">
        <v>8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11">
        <v>6</v>
      </c>
      <c r="J9" s="14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95" t="s">
        <v>24</v>
      </c>
      <c r="C10" s="4" t="s">
        <v>6</v>
      </c>
      <c r="D10" s="6">
        <v>7</v>
      </c>
      <c r="E10" s="6">
        <v>7</v>
      </c>
      <c r="F10" s="6">
        <v>7</v>
      </c>
      <c r="G10" s="6">
        <v>7</v>
      </c>
      <c r="H10" s="6">
        <v>7</v>
      </c>
      <c r="I10" s="6">
        <v>7</v>
      </c>
      <c r="J10" s="12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96"/>
      <c r="C11" s="1" t="s">
        <v>7</v>
      </c>
      <c r="D11" s="8">
        <v>8</v>
      </c>
      <c r="E11" s="8">
        <v>8</v>
      </c>
      <c r="F11" s="8">
        <v>8</v>
      </c>
      <c r="G11" s="8">
        <v>8</v>
      </c>
      <c r="H11" s="8">
        <v>8</v>
      </c>
      <c r="I11" s="8">
        <v>8</v>
      </c>
      <c r="J11" s="1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5.75" thickBot="1" x14ac:dyDescent="0.3">
      <c r="A12" s="1"/>
      <c r="B12" s="97"/>
      <c r="C12" s="9" t="s">
        <v>8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11">
        <v>9</v>
      </c>
      <c r="J12" s="14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95" t="s">
        <v>25</v>
      </c>
      <c r="C13" s="4" t="s">
        <v>6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  <c r="J13" s="12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96"/>
      <c r="C14" s="1" t="s">
        <v>7</v>
      </c>
      <c r="D14" s="8">
        <v>11</v>
      </c>
      <c r="E14" s="8">
        <v>11</v>
      </c>
      <c r="F14" s="8">
        <v>11</v>
      </c>
      <c r="G14" s="8">
        <v>11</v>
      </c>
      <c r="H14" s="8">
        <v>11</v>
      </c>
      <c r="I14" s="8">
        <v>11</v>
      </c>
      <c r="J14" s="1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5.75" thickBot="1" x14ac:dyDescent="0.3">
      <c r="A15" s="1"/>
      <c r="B15" s="97"/>
      <c r="C15" s="9" t="s">
        <v>8</v>
      </c>
      <c r="D15" s="11">
        <v>12</v>
      </c>
      <c r="E15" s="11">
        <v>12</v>
      </c>
      <c r="F15" s="11">
        <v>12</v>
      </c>
      <c r="G15" s="11">
        <v>12</v>
      </c>
      <c r="H15" s="11">
        <v>12</v>
      </c>
      <c r="I15" s="11">
        <v>12</v>
      </c>
      <c r="J15" s="14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95" t="s">
        <v>26</v>
      </c>
      <c r="C16" s="4" t="s">
        <v>6</v>
      </c>
      <c r="D16" s="6">
        <v>13</v>
      </c>
      <c r="E16" s="6">
        <v>13</v>
      </c>
      <c r="F16" s="6">
        <v>13</v>
      </c>
      <c r="G16" s="6">
        <v>13</v>
      </c>
      <c r="H16" s="6">
        <v>13</v>
      </c>
      <c r="I16" s="6">
        <v>13</v>
      </c>
      <c r="J16" s="12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96"/>
      <c r="C17" s="1" t="s">
        <v>7</v>
      </c>
      <c r="D17" s="8">
        <v>14</v>
      </c>
      <c r="E17" s="8">
        <v>14</v>
      </c>
      <c r="F17" s="8">
        <v>14</v>
      </c>
      <c r="G17" s="8">
        <v>14</v>
      </c>
      <c r="H17" s="8">
        <v>14</v>
      </c>
      <c r="I17" s="8">
        <v>14</v>
      </c>
      <c r="J17" s="1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5.75" thickBot="1" x14ac:dyDescent="0.3">
      <c r="A18" s="1"/>
      <c r="B18" s="97"/>
      <c r="C18" s="9" t="s">
        <v>8</v>
      </c>
      <c r="D18" s="11">
        <v>15</v>
      </c>
      <c r="E18" s="11">
        <v>15</v>
      </c>
      <c r="F18" s="11">
        <v>15</v>
      </c>
      <c r="G18" s="11">
        <v>15</v>
      </c>
      <c r="H18" s="11">
        <v>15</v>
      </c>
      <c r="I18" s="11">
        <v>15</v>
      </c>
      <c r="J18" s="14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thickBot="1" x14ac:dyDescent="0.3">
      <c r="A20" s="1"/>
      <c r="B20" s="1"/>
      <c r="C20" s="1"/>
      <c r="D20" s="2" t="str">
        <f>$D$3</f>
        <v>Control1</v>
      </c>
      <c r="E20" s="2" t="str">
        <f>$E$3</f>
        <v>Con2</v>
      </c>
      <c r="F20" s="2" t="str">
        <f>$F$3</f>
        <v>Con3</v>
      </c>
      <c r="G20" s="2" t="str">
        <f>$G$3</f>
        <v>Control2</v>
      </c>
      <c r="H20" s="2" t="str">
        <f>$H$3</f>
        <v>Con2</v>
      </c>
      <c r="I20" s="2" t="str">
        <f>$I$3</f>
        <v>Con3</v>
      </c>
      <c r="J20" s="2" t="str">
        <f>$J$3</f>
        <v>No RT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thickBot="1" x14ac:dyDescent="0.3">
      <c r="A21" s="1"/>
      <c r="B21" s="93" t="str">
        <f>"Average " &amp; $B$4</f>
        <v>Average control</v>
      </c>
      <c r="C21" s="94"/>
      <c r="D21" s="15">
        <f t="shared" ref="D21:J21" si="0">AVERAGE(D4:D6)</f>
        <v>2</v>
      </c>
      <c r="E21" s="16">
        <f t="shared" si="0"/>
        <v>2</v>
      </c>
      <c r="F21" s="16">
        <f t="shared" si="0"/>
        <v>2</v>
      </c>
      <c r="G21" s="16">
        <f t="shared" si="0"/>
        <v>2</v>
      </c>
      <c r="H21" s="16">
        <f t="shared" si="0"/>
        <v>2</v>
      </c>
      <c r="I21" s="16">
        <f t="shared" si="0"/>
        <v>2</v>
      </c>
      <c r="J21" s="17">
        <f t="shared" si="0"/>
        <v>2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thickBot="1" x14ac:dyDescent="0.3">
      <c r="A22" s="1"/>
      <c r="B22" s="1"/>
      <c r="C22" s="1"/>
      <c r="D22" s="2"/>
      <c r="E22" s="2"/>
      <c r="F22" s="2"/>
      <c r="G22" s="2"/>
      <c r="H22" s="2"/>
      <c r="I22" s="2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107" t="s">
        <v>12</v>
      </c>
      <c r="C23" s="95" t="str">
        <f>$B$7</f>
        <v>gene1</v>
      </c>
      <c r="D23" s="18">
        <f t="shared" ref="D23:D31" si="1">D7-$D$21</f>
        <v>2</v>
      </c>
      <c r="E23" s="18">
        <f t="shared" ref="E23:E31" si="2">E7-$E$21</f>
        <v>2</v>
      </c>
      <c r="F23" s="18">
        <f t="shared" ref="F23:F31" si="3">F7-$F$21</f>
        <v>2</v>
      </c>
      <c r="G23" s="18">
        <f t="shared" ref="G23:G34" si="4">G7-$G$21</f>
        <v>2</v>
      </c>
      <c r="H23" s="18">
        <f t="shared" ref="H23:H34" si="5">H7-$H$21</f>
        <v>2</v>
      </c>
      <c r="I23" s="19">
        <f t="shared" ref="I23:I34" si="6">I7-$I$21</f>
        <v>2</v>
      </c>
      <c r="J23" s="20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90"/>
      <c r="C24" s="96"/>
      <c r="D24" s="20">
        <f t="shared" si="1"/>
        <v>3</v>
      </c>
      <c r="E24" s="20">
        <f t="shared" si="2"/>
        <v>3</v>
      </c>
      <c r="F24" s="20">
        <f t="shared" si="3"/>
        <v>3</v>
      </c>
      <c r="G24" s="20">
        <f t="shared" si="4"/>
        <v>3</v>
      </c>
      <c r="H24" s="20">
        <f t="shared" si="5"/>
        <v>3</v>
      </c>
      <c r="I24" s="21">
        <f t="shared" si="6"/>
        <v>3</v>
      </c>
      <c r="J24" s="20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thickBot="1" x14ac:dyDescent="0.3">
      <c r="A25" s="1"/>
      <c r="B25" s="90"/>
      <c r="C25" s="97"/>
      <c r="D25" s="22">
        <f t="shared" si="1"/>
        <v>4</v>
      </c>
      <c r="E25" s="22">
        <f t="shared" si="2"/>
        <v>4</v>
      </c>
      <c r="F25" s="22">
        <f t="shared" si="3"/>
        <v>4</v>
      </c>
      <c r="G25" s="22">
        <f t="shared" si="4"/>
        <v>4</v>
      </c>
      <c r="H25" s="22">
        <f t="shared" si="5"/>
        <v>4</v>
      </c>
      <c r="I25" s="23">
        <f t="shared" si="6"/>
        <v>4</v>
      </c>
      <c r="J25" s="20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 x14ac:dyDescent="0.25">
      <c r="A26" s="1"/>
      <c r="B26" s="90"/>
      <c r="C26" s="95" t="str">
        <f>$B$10</f>
        <v>gene2</v>
      </c>
      <c r="D26" s="18">
        <f t="shared" si="1"/>
        <v>5</v>
      </c>
      <c r="E26" s="18">
        <f t="shared" si="2"/>
        <v>5</v>
      </c>
      <c r="F26" s="18">
        <f t="shared" si="3"/>
        <v>5</v>
      </c>
      <c r="G26" s="18">
        <f t="shared" si="4"/>
        <v>5</v>
      </c>
      <c r="H26" s="18">
        <f t="shared" si="5"/>
        <v>5</v>
      </c>
      <c r="I26" s="19">
        <f t="shared" si="6"/>
        <v>5</v>
      </c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 x14ac:dyDescent="0.25">
      <c r="A27" s="1"/>
      <c r="B27" s="90"/>
      <c r="C27" s="96"/>
      <c r="D27" s="20">
        <f t="shared" si="1"/>
        <v>6</v>
      </c>
      <c r="E27" s="20">
        <f t="shared" si="2"/>
        <v>6</v>
      </c>
      <c r="F27" s="20">
        <f t="shared" si="3"/>
        <v>6</v>
      </c>
      <c r="G27" s="20">
        <f t="shared" si="4"/>
        <v>6</v>
      </c>
      <c r="H27" s="20">
        <f t="shared" si="5"/>
        <v>6</v>
      </c>
      <c r="I27" s="21">
        <f t="shared" si="6"/>
        <v>6</v>
      </c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thickBot="1" x14ac:dyDescent="0.3">
      <c r="A28" s="1"/>
      <c r="B28" s="90"/>
      <c r="C28" s="97"/>
      <c r="D28" s="22">
        <f t="shared" si="1"/>
        <v>7</v>
      </c>
      <c r="E28" s="22">
        <f t="shared" si="2"/>
        <v>7</v>
      </c>
      <c r="F28" s="22">
        <f t="shared" si="3"/>
        <v>7</v>
      </c>
      <c r="G28" s="22">
        <f t="shared" si="4"/>
        <v>7</v>
      </c>
      <c r="H28" s="22">
        <f t="shared" si="5"/>
        <v>7</v>
      </c>
      <c r="I28" s="23">
        <f t="shared" si="6"/>
        <v>7</v>
      </c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 x14ac:dyDescent="0.25">
      <c r="A29" s="1"/>
      <c r="B29" s="90"/>
      <c r="C29" s="95" t="str">
        <f>$B$13</f>
        <v>gene3</v>
      </c>
      <c r="D29" s="18">
        <f t="shared" si="1"/>
        <v>8</v>
      </c>
      <c r="E29" s="18">
        <f t="shared" si="2"/>
        <v>8</v>
      </c>
      <c r="F29" s="18">
        <f t="shared" si="3"/>
        <v>8</v>
      </c>
      <c r="G29" s="18">
        <f t="shared" si="4"/>
        <v>8</v>
      </c>
      <c r="H29" s="18">
        <f t="shared" si="5"/>
        <v>8</v>
      </c>
      <c r="I29" s="19">
        <f t="shared" si="6"/>
        <v>8</v>
      </c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 x14ac:dyDescent="0.25">
      <c r="A30" s="1"/>
      <c r="B30" s="90"/>
      <c r="C30" s="96"/>
      <c r="D30" s="20">
        <f t="shared" si="1"/>
        <v>9</v>
      </c>
      <c r="E30" s="20">
        <f t="shared" si="2"/>
        <v>9</v>
      </c>
      <c r="F30" s="20">
        <f t="shared" si="3"/>
        <v>9</v>
      </c>
      <c r="G30" s="20">
        <f t="shared" si="4"/>
        <v>9</v>
      </c>
      <c r="H30" s="20">
        <f t="shared" si="5"/>
        <v>9</v>
      </c>
      <c r="I30" s="21">
        <f t="shared" si="6"/>
        <v>9</v>
      </c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thickBot="1" x14ac:dyDescent="0.3">
      <c r="A31" s="1"/>
      <c r="B31" s="90"/>
      <c r="C31" s="97"/>
      <c r="D31" s="22">
        <f t="shared" si="1"/>
        <v>10</v>
      </c>
      <c r="E31" s="22">
        <f t="shared" si="2"/>
        <v>10</v>
      </c>
      <c r="F31" s="22">
        <f t="shared" si="3"/>
        <v>10</v>
      </c>
      <c r="G31" s="22">
        <f t="shared" si="4"/>
        <v>10</v>
      </c>
      <c r="H31" s="22">
        <f t="shared" si="5"/>
        <v>10</v>
      </c>
      <c r="I31" s="23">
        <f t="shared" si="6"/>
        <v>10</v>
      </c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 x14ac:dyDescent="0.25">
      <c r="A32" s="1"/>
      <c r="B32" s="90"/>
      <c r="C32" s="95" t="str">
        <f>$B$16</f>
        <v>gene4</v>
      </c>
      <c r="D32" s="18">
        <f t="shared" ref="D32:D34" si="7">D16-$D$21</f>
        <v>11</v>
      </c>
      <c r="E32" s="18">
        <f t="shared" ref="E32:E34" si="8">E16-$E$21</f>
        <v>11</v>
      </c>
      <c r="F32" s="18">
        <f t="shared" ref="F32:F34" si="9">F16-$F$21</f>
        <v>11</v>
      </c>
      <c r="G32" s="18">
        <f t="shared" si="4"/>
        <v>11</v>
      </c>
      <c r="H32" s="18">
        <f t="shared" si="5"/>
        <v>11</v>
      </c>
      <c r="I32" s="19">
        <f t="shared" si="6"/>
        <v>11</v>
      </c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.75" customHeight="1" x14ac:dyDescent="0.25">
      <c r="A33" s="1"/>
      <c r="B33" s="90"/>
      <c r="C33" s="96"/>
      <c r="D33" s="20">
        <f t="shared" si="7"/>
        <v>12</v>
      </c>
      <c r="E33" s="20">
        <f t="shared" si="8"/>
        <v>12</v>
      </c>
      <c r="F33" s="20">
        <f t="shared" si="9"/>
        <v>12</v>
      </c>
      <c r="G33" s="20">
        <f t="shared" si="4"/>
        <v>12</v>
      </c>
      <c r="H33" s="20">
        <f t="shared" si="5"/>
        <v>12</v>
      </c>
      <c r="I33" s="21">
        <f t="shared" si="6"/>
        <v>12</v>
      </c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thickBot="1" x14ac:dyDescent="0.3">
      <c r="A34" s="1"/>
      <c r="B34" s="90"/>
      <c r="C34" s="97"/>
      <c r="D34" s="22">
        <f t="shared" si="7"/>
        <v>13</v>
      </c>
      <c r="E34" s="22">
        <f t="shared" si="8"/>
        <v>13</v>
      </c>
      <c r="F34" s="22">
        <f t="shared" si="9"/>
        <v>13</v>
      </c>
      <c r="G34" s="22">
        <f t="shared" si="4"/>
        <v>13</v>
      </c>
      <c r="H34" s="22">
        <f t="shared" si="5"/>
        <v>13</v>
      </c>
      <c r="I34" s="23">
        <f t="shared" si="6"/>
        <v>13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.75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.75" customHeight="1" thickBot="1" x14ac:dyDescent="0.3">
      <c r="A36" s="1"/>
      <c r="B36" s="93" t="s">
        <v>13</v>
      </c>
      <c r="C36" s="94"/>
      <c r="D36" s="2" t="str">
        <f>$D$3</f>
        <v>Control1</v>
      </c>
      <c r="E36" s="2" t="str">
        <f>$E$3</f>
        <v>Con2</v>
      </c>
      <c r="F36" s="2" t="str">
        <f>$F$3</f>
        <v>Con3</v>
      </c>
      <c r="G36" s="2" t="str">
        <f>$G$3</f>
        <v>Control2</v>
      </c>
      <c r="H36" s="2" t="str">
        <f>$H$3</f>
        <v>Con2</v>
      </c>
      <c r="I36" s="2" t="str">
        <f>$I$3</f>
        <v>Con3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thickBot="1" x14ac:dyDescent="0.3">
      <c r="A37" s="1"/>
      <c r="B37" s="1"/>
      <c r="C37" s="24" t="str">
        <f>$B$7</f>
        <v>gene1</v>
      </c>
      <c r="D37" s="25">
        <f>AVERAGE(D23:D25)</f>
        <v>3</v>
      </c>
      <c r="E37" s="101"/>
      <c r="F37" s="102"/>
      <c r="G37" s="25">
        <f>AVERAGE(G23:G25)</f>
        <v>3</v>
      </c>
      <c r="H37" s="101"/>
      <c r="I37" s="10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.75" customHeight="1" thickBot="1" x14ac:dyDescent="0.3">
      <c r="A38" s="1"/>
      <c r="B38" s="1"/>
      <c r="C38" s="24" t="str">
        <f>$B$10</f>
        <v>gene2</v>
      </c>
      <c r="D38" s="25">
        <f>AVERAGE(D26:D28)</f>
        <v>6</v>
      </c>
      <c r="E38" s="96"/>
      <c r="F38" s="90"/>
      <c r="G38" s="25">
        <f>AVERAGE(G26:G28)</f>
        <v>6</v>
      </c>
      <c r="H38" s="96"/>
      <c r="I38" s="90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.75" customHeight="1" thickBot="1" x14ac:dyDescent="0.3">
      <c r="A39" s="1"/>
      <c r="B39" s="1"/>
      <c r="C39" s="24" t="str">
        <f>$B$13</f>
        <v>gene3</v>
      </c>
      <c r="D39" s="25">
        <f>AVERAGE(D29:D31)</f>
        <v>9</v>
      </c>
      <c r="E39" s="96"/>
      <c r="F39" s="90"/>
      <c r="G39" s="25">
        <f>AVERAGE(G29:G31)</f>
        <v>9</v>
      </c>
      <c r="H39" s="96"/>
      <c r="I39" s="90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thickBot="1" x14ac:dyDescent="0.3">
      <c r="A40" s="1"/>
      <c r="B40" s="1"/>
      <c r="C40" s="24" t="str">
        <f>$B$16</f>
        <v>gene4</v>
      </c>
      <c r="D40" s="25">
        <f>AVERAGE(D32:D34)</f>
        <v>12</v>
      </c>
      <c r="E40" s="97"/>
      <c r="F40" s="103"/>
      <c r="G40" s="25">
        <f>AVERAGE(G32:G34)</f>
        <v>12</v>
      </c>
      <c r="H40" s="97"/>
      <c r="I40" s="103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26"/>
      <c r="D41" s="20"/>
      <c r="E41" s="1"/>
      <c r="F41" s="1"/>
      <c r="G41" s="20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thickBot="1" x14ac:dyDescent="0.3">
      <c r="A42" s="1"/>
      <c r="B42" s="1"/>
      <c r="C42" s="1"/>
      <c r="D42" s="2" t="str">
        <f>$D$3</f>
        <v>Control1</v>
      </c>
      <c r="E42" s="2" t="str">
        <f>$E$3</f>
        <v>Con2</v>
      </c>
      <c r="F42" s="2" t="str">
        <f>$F$3</f>
        <v>Con3</v>
      </c>
      <c r="G42" s="2" t="str">
        <f>$G$3</f>
        <v>Control2</v>
      </c>
      <c r="H42" s="2" t="str">
        <f>$H$3</f>
        <v>Con2</v>
      </c>
      <c r="I42" s="2" t="str">
        <f>$I$3</f>
        <v>Con3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98" t="s">
        <v>14</v>
      </c>
      <c r="C43" s="95" t="str">
        <f>$B$7</f>
        <v>gene1</v>
      </c>
      <c r="D43" s="18">
        <f t="shared" ref="D43:F45" si="10">D23-$D$37</f>
        <v>-1</v>
      </c>
      <c r="E43" s="18">
        <f t="shared" si="10"/>
        <v>-1</v>
      </c>
      <c r="F43" s="18">
        <f t="shared" si="10"/>
        <v>-1</v>
      </c>
      <c r="G43" s="18">
        <f t="shared" ref="G43:I45" si="11">G23-$G$37</f>
        <v>-1</v>
      </c>
      <c r="H43" s="18">
        <f t="shared" si="11"/>
        <v>-1</v>
      </c>
      <c r="I43" s="19">
        <f t="shared" si="11"/>
        <v>-1</v>
      </c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90"/>
      <c r="C44" s="96"/>
      <c r="D44" s="20">
        <f t="shared" si="10"/>
        <v>0</v>
      </c>
      <c r="E44" s="20">
        <f t="shared" si="10"/>
        <v>0</v>
      </c>
      <c r="F44" s="20">
        <f t="shared" si="10"/>
        <v>0</v>
      </c>
      <c r="G44" s="20">
        <f t="shared" si="11"/>
        <v>0</v>
      </c>
      <c r="H44" s="20">
        <f t="shared" si="11"/>
        <v>0</v>
      </c>
      <c r="I44" s="21">
        <f t="shared" si="11"/>
        <v>0</v>
      </c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thickBot="1" x14ac:dyDescent="0.3">
      <c r="A45" s="1"/>
      <c r="B45" s="90"/>
      <c r="C45" s="97"/>
      <c r="D45" s="20">
        <f t="shared" si="10"/>
        <v>1</v>
      </c>
      <c r="E45" s="20">
        <f t="shared" si="10"/>
        <v>1</v>
      </c>
      <c r="F45" s="20">
        <f t="shared" si="10"/>
        <v>1</v>
      </c>
      <c r="G45" s="20">
        <f t="shared" si="11"/>
        <v>1</v>
      </c>
      <c r="H45" s="20">
        <f t="shared" si="11"/>
        <v>1</v>
      </c>
      <c r="I45" s="21">
        <f t="shared" si="11"/>
        <v>1</v>
      </c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90"/>
      <c r="C46" s="95" t="str">
        <f>$B$10</f>
        <v>gene2</v>
      </c>
      <c r="D46" s="18">
        <f t="shared" ref="D46:F48" si="12">D26-$D$38</f>
        <v>-1</v>
      </c>
      <c r="E46" s="18">
        <f t="shared" si="12"/>
        <v>-1</v>
      </c>
      <c r="F46" s="18">
        <f t="shared" si="12"/>
        <v>-1</v>
      </c>
      <c r="G46" s="18">
        <f t="shared" ref="G46:I48" si="13">G26-$G$38</f>
        <v>-1</v>
      </c>
      <c r="H46" s="18">
        <f t="shared" si="13"/>
        <v>-1</v>
      </c>
      <c r="I46" s="19">
        <f t="shared" si="13"/>
        <v>-1</v>
      </c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90"/>
      <c r="C47" s="96"/>
      <c r="D47" s="20">
        <f t="shared" si="12"/>
        <v>0</v>
      </c>
      <c r="E47" s="20">
        <f t="shared" si="12"/>
        <v>0</v>
      </c>
      <c r="F47" s="20">
        <f t="shared" si="12"/>
        <v>0</v>
      </c>
      <c r="G47" s="20">
        <f t="shared" si="13"/>
        <v>0</v>
      </c>
      <c r="H47" s="20">
        <f t="shared" si="13"/>
        <v>0</v>
      </c>
      <c r="I47" s="21">
        <f t="shared" si="13"/>
        <v>0</v>
      </c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thickBot="1" x14ac:dyDescent="0.3">
      <c r="A48" s="1"/>
      <c r="B48" s="90"/>
      <c r="C48" s="97"/>
      <c r="D48" s="22">
        <f t="shared" si="12"/>
        <v>1</v>
      </c>
      <c r="E48" s="22">
        <f t="shared" si="12"/>
        <v>1</v>
      </c>
      <c r="F48" s="22">
        <f t="shared" si="12"/>
        <v>1</v>
      </c>
      <c r="G48" s="22">
        <f t="shared" si="13"/>
        <v>1</v>
      </c>
      <c r="H48" s="22">
        <f t="shared" si="13"/>
        <v>1</v>
      </c>
      <c r="I48" s="23">
        <f t="shared" si="13"/>
        <v>1</v>
      </c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90"/>
      <c r="C49" s="95" t="str">
        <f>$B$13</f>
        <v>gene3</v>
      </c>
      <c r="D49" s="20">
        <f t="shared" ref="D49:F51" si="14">D29-$D$39</f>
        <v>-1</v>
      </c>
      <c r="E49" s="20">
        <f t="shared" si="14"/>
        <v>-1</v>
      </c>
      <c r="F49" s="20">
        <f t="shared" si="14"/>
        <v>-1</v>
      </c>
      <c r="G49" s="20">
        <f t="shared" ref="G49:I51" si="15">G29-$G$39</f>
        <v>-1</v>
      </c>
      <c r="H49" s="20">
        <f t="shared" si="15"/>
        <v>-1</v>
      </c>
      <c r="I49" s="21">
        <f t="shared" si="15"/>
        <v>-1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.75" customHeight="1" x14ac:dyDescent="0.25">
      <c r="A50" s="1"/>
      <c r="B50" s="90"/>
      <c r="C50" s="96"/>
      <c r="D50" s="20">
        <f t="shared" si="14"/>
        <v>0</v>
      </c>
      <c r="E50" s="20">
        <f t="shared" si="14"/>
        <v>0</v>
      </c>
      <c r="F50" s="20">
        <f t="shared" si="14"/>
        <v>0</v>
      </c>
      <c r="G50" s="20">
        <f t="shared" si="15"/>
        <v>0</v>
      </c>
      <c r="H50" s="20">
        <f t="shared" si="15"/>
        <v>0</v>
      </c>
      <c r="I50" s="21">
        <f t="shared" si="15"/>
        <v>0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.75" customHeight="1" thickBot="1" x14ac:dyDescent="0.3">
      <c r="A51" s="1"/>
      <c r="B51" s="90"/>
      <c r="C51" s="97"/>
      <c r="D51" s="22">
        <f t="shared" si="14"/>
        <v>1</v>
      </c>
      <c r="E51" s="22">
        <f t="shared" si="14"/>
        <v>1</v>
      </c>
      <c r="F51" s="22">
        <f t="shared" si="14"/>
        <v>1</v>
      </c>
      <c r="G51" s="22">
        <f t="shared" si="15"/>
        <v>1</v>
      </c>
      <c r="H51" s="22">
        <f t="shared" si="15"/>
        <v>1</v>
      </c>
      <c r="I51" s="23">
        <f t="shared" si="15"/>
        <v>1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90"/>
      <c r="C52" s="95" t="str">
        <f>$B$16</f>
        <v>gene4</v>
      </c>
      <c r="D52" s="18">
        <f>D32-$D$40</f>
        <v>-1</v>
      </c>
      <c r="E52" s="18">
        <f>E32-$D$40</f>
        <v>-1</v>
      </c>
      <c r="F52" s="18">
        <f>F32-$D$40</f>
        <v>-1</v>
      </c>
      <c r="G52" s="18">
        <f t="shared" ref="G52:I54" si="16">G32-$G$40</f>
        <v>-1</v>
      </c>
      <c r="H52" s="18">
        <f t="shared" si="16"/>
        <v>-1</v>
      </c>
      <c r="I52" s="19">
        <f t="shared" si="16"/>
        <v>-1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.75" customHeight="1" x14ac:dyDescent="0.25">
      <c r="A53" s="1"/>
      <c r="B53" s="90"/>
      <c r="C53" s="96"/>
      <c r="D53" s="20">
        <f t="shared" ref="D53" si="17">D33-$D$40</f>
        <v>0</v>
      </c>
      <c r="E53" s="20">
        <f>E33-$D$40</f>
        <v>0</v>
      </c>
      <c r="F53" s="20">
        <f>F33-$D$40</f>
        <v>0</v>
      </c>
      <c r="G53" s="20">
        <f t="shared" si="16"/>
        <v>0</v>
      </c>
      <c r="H53" s="20">
        <f t="shared" si="16"/>
        <v>0</v>
      </c>
      <c r="I53" s="21">
        <f t="shared" si="16"/>
        <v>0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.75" customHeight="1" thickBot="1" x14ac:dyDescent="0.3">
      <c r="A54" s="1"/>
      <c r="B54" s="90"/>
      <c r="C54" s="97"/>
      <c r="D54" s="22">
        <f t="shared" ref="D54" si="18">D34-$D$40</f>
        <v>1</v>
      </c>
      <c r="E54" s="22">
        <f>E34-$D$40</f>
        <v>1</v>
      </c>
      <c r="F54" s="22">
        <f>F34-$D$40</f>
        <v>1</v>
      </c>
      <c r="G54" s="22">
        <f t="shared" si="16"/>
        <v>1</v>
      </c>
      <c r="H54" s="22">
        <f t="shared" si="16"/>
        <v>1</v>
      </c>
      <c r="I54" s="23">
        <f t="shared" si="16"/>
        <v>1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1"/>
      <c r="C55" s="26"/>
      <c r="D55" s="20"/>
      <c r="E55" s="20"/>
      <c r="F55" s="20"/>
      <c r="G55" s="20"/>
      <c r="H55" s="20"/>
      <c r="I55" s="20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.75" customHeight="1" thickBot="1" x14ac:dyDescent="0.3">
      <c r="A56" s="1"/>
      <c r="B56" s="1"/>
      <c r="C56" s="1"/>
      <c r="D56" s="2" t="str">
        <f>$D$3</f>
        <v>Control1</v>
      </c>
      <c r="E56" s="2" t="str">
        <f>$E$3</f>
        <v>Con2</v>
      </c>
      <c r="F56" s="2" t="str">
        <f>$F$3</f>
        <v>Con3</v>
      </c>
      <c r="G56" s="2" t="str">
        <f>$G$3</f>
        <v>Control2</v>
      </c>
      <c r="H56" s="2" t="str">
        <f>$H$3</f>
        <v>Con2</v>
      </c>
      <c r="I56" s="2" t="str">
        <f>$I$3</f>
        <v>Con3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.75" customHeight="1" x14ac:dyDescent="0.25">
      <c r="A57" s="1"/>
      <c r="B57" s="92" t="s">
        <v>15</v>
      </c>
      <c r="C57" s="95" t="str">
        <f>$B$7</f>
        <v>gene1</v>
      </c>
      <c r="D57" s="41">
        <f t="shared" ref="D57:F57" si="19">2^-D43</f>
        <v>2</v>
      </c>
      <c r="E57" s="41">
        <f t="shared" si="19"/>
        <v>2</v>
      </c>
      <c r="F57" s="41">
        <f t="shared" si="19"/>
        <v>2</v>
      </c>
      <c r="G57" s="41">
        <f t="shared" ref="G57:I68" si="20">2^-G43</f>
        <v>2</v>
      </c>
      <c r="H57" s="41">
        <f t="shared" si="20"/>
        <v>2</v>
      </c>
      <c r="I57" s="42">
        <f t="shared" si="20"/>
        <v>2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90"/>
      <c r="C58" s="96"/>
      <c r="D58" s="43">
        <f t="shared" ref="D58:F58" si="21">2^-D44</f>
        <v>1</v>
      </c>
      <c r="E58" s="43">
        <f t="shared" si="21"/>
        <v>1</v>
      </c>
      <c r="F58" s="43">
        <f t="shared" si="21"/>
        <v>1</v>
      </c>
      <c r="G58" s="43">
        <f t="shared" si="20"/>
        <v>1</v>
      </c>
      <c r="H58" s="43">
        <f t="shared" si="20"/>
        <v>1</v>
      </c>
      <c r="I58" s="44">
        <f t="shared" si="20"/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.75" customHeight="1" thickBot="1" x14ac:dyDescent="0.3">
      <c r="A59" s="1"/>
      <c r="B59" s="90"/>
      <c r="C59" s="97"/>
      <c r="D59" s="43">
        <f t="shared" ref="D59:F59" si="22">2^-D45</f>
        <v>0.5</v>
      </c>
      <c r="E59" s="43">
        <f t="shared" si="22"/>
        <v>0.5</v>
      </c>
      <c r="F59" s="43">
        <f t="shared" si="22"/>
        <v>0.5</v>
      </c>
      <c r="G59" s="43">
        <f t="shared" si="20"/>
        <v>0.5</v>
      </c>
      <c r="H59" s="43">
        <f t="shared" si="20"/>
        <v>0.5</v>
      </c>
      <c r="I59" s="44">
        <f t="shared" si="20"/>
        <v>0.5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.75" customHeight="1" x14ac:dyDescent="0.25">
      <c r="A60" s="1"/>
      <c r="B60" s="90"/>
      <c r="C60" s="95" t="str">
        <f>$B$10</f>
        <v>gene2</v>
      </c>
      <c r="D60" s="41">
        <f t="shared" ref="D60:F60" si="23">2^-D46</f>
        <v>2</v>
      </c>
      <c r="E60" s="41">
        <f t="shared" si="23"/>
        <v>2</v>
      </c>
      <c r="F60" s="41">
        <f t="shared" si="23"/>
        <v>2</v>
      </c>
      <c r="G60" s="41">
        <f t="shared" si="20"/>
        <v>2</v>
      </c>
      <c r="H60" s="41">
        <f t="shared" si="20"/>
        <v>2</v>
      </c>
      <c r="I60" s="42">
        <f t="shared" si="20"/>
        <v>2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90"/>
      <c r="C61" s="96"/>
      <c r="D61" s="43">
        <f t="shared" ref="D61:F61" si="24">2^-D47</f>
        <v>1</v>
      </c>
      <c r="E61" s="43">
        <f t="shared" si="24"/>
        <v>1</v>
      </c>
      <c r="F61" s="43">
        <f t="shared" si="24"/>
        <v>1</v>
      </c>
      <c r="G61" s="43">
        <f t="shared" si="20"/>
        <v>1</v>
      </c>
      <c r="H61" s="43">
        <f t="shared" si="20"/>
        <v>1</v>
      </c>
      <c r="I61" s="44">
        <f t="shared" si="20"/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.75" customHeight="1" thickBot="1" x14ac:dyDescent="0.3">
      <c r="A62" s="1"/>
      <c r="B62" s="90"/>
      <c r="C62" s="97"/>
      <c r="D62" s="45">
        <f t="shared" ref="D62:F62" si="25">2^-D48</f>
        <v>0.5</v>
      </c>
      <c r="E62" s="45">
        <f t="shared" si="25"/>
        <v>0.5</v>
      </c>
      <c r="F62" s="45">
        <f t="shared" si="25"/>
        <v>0.5</v>
      </c>
      <c r="G62" s="45">
        <f t="shared" si="20"/>
        <v>0.5</v>
      </c>
      <c r="H62" s="45">
        <f t="shared" si="20"/>
        <v>0.5</v>
      </c>
      <c r="I62" s="46">
        <f t="shared" si="20"/>
        <v>0.5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.75" customHeight="1" x14ac:dyDescent="0.25">
      <c r="A63" s="1"/>
      <c r="B63" s="90"/>
      <c r="C63" s="95" t="str">
        <f>$B$13</f>
        <v>gene3</v>
      </c>
      <c r="D63" s="43">
        <f t="shared" ref="D63:F63" si="26">2^-D49</f>
        <v>2</v>
      </c>
      <c r="E63" s="43">
        <f t="shared" si="26"/>
        <v>2</v>
      </c>
      <c r="F63" s="43">
        <f t="shared" si="26"/>
        <v>2</v>
      </c>
      <c r="G63" s="43">
        <f t="shared" si="20"/>
        <v>2</v>
      </c>
      <c r="H63" s="43">
        <f t="shared" si="20"/>
        <v>2</v>
      </c>
      <c r="I63" s="44">
        <f t="shared" si="20"/>
        <v>2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90"/>
      <c r="C64" s="96"/>
      <c r="D64" s="43">
        <f t="shared" ref="D64:F64" si="27">2^-D50</f>
        <v>1</v>
      </c>
      <c r="E64" s="43">
        <f t="shared" si="27"/>
        <v>1</v>
      </c>
      <c r="F64" s="43">
        <f t="shared" si="27"/>
        <v>1</v>
      </c>
      <c r="G64" s="43">
        <f t="shared" si="20"/>
        <v>1</v>
      </c>
      <c r="H64" s="43">
        <f t="shared" si="20"/>
        <v>1</v>
      </c>
      <c r="I64" s="44">
        <f t="shared" si="20"/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thickBot="1" x14ac:dyDescent="0.3">
      <c r="A65" s="1"/>
      <c r="B65" s="90"/>
      <c r="C65" s="97"/>
      <c r="D65" s="45">
        <f t="shared" ref="D65:F65" si="28">2^-D51</f>
        <v>0.5</v>
      </c>
      <c r="E65" s="45">
        <f t="shared" si="28"/>
        <v>0.5</v>
      </c>
      <c r="F65" s="45">
        <f t="shared" si="28"/>
        <v>0.5</v>
      </c>
      <c r="G65" s="45">
        <f t="shared" si="20"/>
        <v>0.5</v>
      </c>
      <c r="H65" s="45">
        <f t="shared" si="20"/>
        <v>0.5</v>
      </c>
      <c r="I65" s="46">
        <f t="shared" si="20"/>
        <v>0.5</v>
      </c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90"/>
      <c r="C66" s="95" t="str">
        <f>$B$16</f>
        <v>gene4</v>
      </c>
      <c r="D66" s="43">
        <f t="shared" ref="D66:F66" si="29">2^-D52</f>
        <v>2</v>
      </c>
      <c r="E66" s="43">
        <f t="shared" si="29"/>
        <v>2</v>
      </c>
      <c r="F66" s="43">
        <f t="shared" si="29"/>
        <v>2</v>
      </c>
      <c r="G66" s="43">
        <f t="shared" si="20"/>
        <v>2</v>
      </c>
      <c r="H66" s="43">
        <f t="shared" si="20"/>
        <v>2</v>
      </c>
      <c r="I66" s="44">
        <f t="shared" si="20"/>
        <v>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.75" customHeight="1" x14ac:dyDescent="0.25">
      <c r="A67" s="1"/>
      <c r="B67" s="90"/>
      <c r="C67" s="96"/>
      <c r="D67" s="43">
        <f t="shared" ref="D67:F67" si="30">2^-D53</f>
        <v>1</v>
      </c>
      <c r="E67" s="43">
        <f t="shared" si="30"/>
        <v>1</v>
      </c>
      <c r="F67" s="43">
        <f t="shared" si="30"/>
        <v>1</v>
      </c>
      <c r="G67" s="43">
        <f t="shared" si="20"/>
        <v>1</v>
      </c>
      <c r="H67" s="43">
        <f t="shared" si="20"/>
        <v>1</v>
      </c>
      <c r="I67" s="44">
        <f t="shared" si="20"/>
        <v>1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.75" customHeight="1" thickBot="1" x14ac:dyDescent="0.3">
      <c r="A68" s="1"/>
      <c r="B68" s="90"/>
      <c r="C68" s="97"/>
      <c r="D68" s="45">
        <f t="shared" ref="D68:F68" si="31">2^-D54</f>
        <v>0.5</v>
      </c>
      <c r="E68" s="45">
        <f t="shared" si="31"/>
        <v>0.5</v>
      </c>
      <c r="F68" s="45">
        <f t="shared" si="31"/>
        <v>0.5</v>
      </c>
      <c r="G68" s="45">
        <f t="shared" si="20"/>
        <v>0.5</v>
      </c>
      <c r="H68" s="45">
        <f t="shared" si="20"/>
        <v>0.5</v>
      </c>
      <c r="I68" s="46">
        <f t="shared" si="20"/>
        <v>0.5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1"/>
      <c r="C69" s="26"/>
      <c r="D69" s="20"/>
      <c r="E69" s="20"/>
      <c r="F69" s="20"/>
      <c r="G69" s="20"/>
      <c r="H69" s="20"/>
      <c r="I69" s="20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.75" customHeight="1" thickBot="1" x14ac:dyDescent="0.3">
      <c r="A70" s="1"/>
      <c r="B70" s="1"/>
      <c r="C70" s="1"/>
      <c r="D70" s="2" t="str">
        <f>$D$3</f>
        <v>Control1</v>
      </c>
      <c r="E70" s="2" t="str">
        <f>$E$3</f>
        <v>Con2</v>
      </c>
      <c r="F70" s="2" t="str">
        <f>$F$3</f>
        <v>Con3</v>
      </c>
      <c r="G70" s="2" t="str">
        <f>$G$3</f>
        <v>Control2</v>
      </c>
      <c r="H70" s="2" t="str">
        <f>$H$3</f>
        <v>Con2</v>
      </c>
      <c r="I70" s="2" t="str">
        <f>$I$3</f>
        <v>Con3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.75" customHeight="1" thickBot="1" x14ac:dyDescent="0.3">
      <c r="A71" s="1"/>
      <c r="B71" s="108" t="s">
        <v>16</v>
      </c>
      <c r="C71" s="24" t="str">
        <f>$B$7</f>
        <v>gene1</v>
      </c>
      <c r="D71" s="28">
        <f>AVEDEV(D57:D59)</f>
        <v>0.55555555555555558</v>
      </c>
      <c r="E71" s="28">
        <f t="shared" ref="E71:F71" si="32">AVERAGE(E57:E59)</f>
        <v>1.1666666666666667</v>
      </c>
      <c r="F71" s="28">
        <f t="shared" si="32"/>
        <v>1.1666666666666667</v>
      </c>
      <c r="G71" s="28">
        <f>AVERAGE(G57:G59)</f>
        <v>1.1666666666666667</v>
      </c>
      <c r="H71" s="28">
        <f>AVERAGE(H57:H59)</f>
        <v>1.1666666666666667</v>
      </c>
      <c r="I71" s="29">
        <f>AVERAGE(I57:I59)</f>
        <v>1.1666666666666667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thickBot="1" x14ac:dyDescent="0.3">
      <c r="A72" s="1"/>
      <c r="B72" s="90"/>
      <c r="C72" s="24" t="str">
        <f>$B$10</f>
        <v>gene2</v>
      </c>
      <c r="D72" s="30">
        <f t="shared" ref="D72:F72" si="33">AVERAGE(D60:D62)</f>
        <v>1.1666666666666667</v>
      </c>
      <c r="E72" s="30">
        <f t="shared" si="33"/>
        <v>1.1666666666666667</v>
      </c>
      <c r="F72" s="30">
        <f t="shared" si="33"/>
        <v>1.1666666666666667</v>
      </c>
      <c r="G72" s="30">
        <f>AVERAGE(G60:G62)</f>
        <v>1.1666666666666667</v>
      </c>
      <c r="H72" s="30">
        <f>AVERAGE(H60:H62)</f>
        <v>1.1666666666666667</v>
      </c>
      <c r="I72" s="31">
        <f>AVERAGE(I60:I62)</f>
        <v>1.1666666666666667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.75" customHeight="1" thickBot="1" x14ac:dyDescent="0.3">
      <c r="A73" s="1"/>
      <c r="B73" s="90"/>
      <c r="C73" s="24" t="str">
        <f>$B$13</f>
        <v>gene3</v>
      </c>
      <c r="D73" s="33">
        <f t="shared" ref="D73:F73" si="34">AVERAGE(D63:D65)</f>
        <v>1.1666666666666667</v>
      </c>
      <c r="E73" s="33">
        <f t="shared" si="34"/>
        <v>1.1666666666666667</v>
      </c>
      <c r="F73" s="33">
        <f t="shared" si="34"/>
        <v>1.1666666666666667</v>
      </c>
      <c r="G73" s="33">
        <f>AVERAGE(G63:G65)</f>
        <v>1.1666666666666667</v>
      </c>
      <c r="H73" s="33">
        <f>AVERAGE(H63:H65)</f>
        <v>1.1666666666666667</v>
      </c>
      <c r="I73" s="34">
        <f>AVERAGE(I63:I65)</f>
        <v>1.1666666666666667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.75" customHeight="1" thickBot="1" x14ac:dyDescent="0.3">
      <c r="A74" s="1"/>
      <c r="B74" s="90"/>
      <c r="C74" s="24" t="str">
        <f>$B$16</f>
        <v>gene4</v>
      </c>
      <c r="D74" s="30">
        <f t="shared" ref="D74:F74" si="35">AVERAGE(D66:D68)</f>
        <v>1.1666666666666667</v>
      </c>
      <c r="E74" s="30">
        <f t="shared" si="35"/>
        <v>1.1666666666666667</v>
      </c>
      <c r="F74" s="30">
        <f t="shared" si="35"/>
        <v>1.1666666666666667</v>
      </c>
      <c r="G74" s="30">
        <f>AVERAGE(G66:G68)</f>
        <v>1.1666666666666667</v>
      </c>
      <c r="H74" s="30">
        <f>AVERAGE(H66:H68)</f>
        <v>1.1666666666666667</v>
      </c>
      <c r="I74" s="31">
        <f>AVERAGE(I66:I68)</f>
        <v>1.1666666666666667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thickBot="1" x14ac:dyDescent="0.3">
      <c r="A75" s="1"/>
      <c r="B75" s="1"/>
      <c r="C75" s="27"/>
      <c r="D75" s="35"/>
      <c r="E75" s="35"/>
      <c r="F75" s="35"/>
      <c r="G75" s="35"/>
      <c r="H75" s="35"/>
      <c r="I75" s="36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.75" customHeight="1" thickBot="1" x14ac:dyDescent="0.3">
      <c r="A76" s="1"/>
      <c r="B76" s="91" t="s">
        <v>17</v>
      </c>
      <c r="C76" s="24" t="str">
        <f>$B$7</f>
        <v>gene1</v>
      </c>
      <c r="D76" s="37">
        <f t="shared" ref="D76:F76" si="36">D71/$D$71</f>
        <v>1</v>
      </c>
      <c r="E76" s="37">
        <f t="shared" si="36"/>
        <v>2.1</v>
      </c>
      <c r="F76" s="37">
        <f t="shared" si="36"/>
        <v>2.1</v>
      </c>
      <c r="G76" s="37">
        <f>G71/$G$71</f>
        <v>1</v>
      </c>
      <c r="H76" s="37">
        <f>H71/$G$71</f>
        <v>1</v>
      </c>
      <c r="I76" s="38">
        <f>I71/$G$71</f>
        <v>1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.75" customHeight="1" thickBot="1" x14ac:dyDescent="0.3">
      <c r="A77" s="1"/>
      <c r="B77" s="90"/>
      <c r="C77" s="24" t="str">
        <f>$B$10</f>
        <v>gene2</v>
      </c>
      <c r="D77" s="39">
        <f t="shared" ref="D77:F77" si="37">D72/$D$72</f>
        <v>1</v>
      </c>
      <c r="E77" s="39">
        <f t="shared" si="37"/>
        <v>1</v>
      </c>
      <c r="F77" s="39">
        <f t="shared" si="37"/>
        <v>1</v>
      </c>
      <c r="G77" s="39">
        <f>G72/$G$72</f>
        <v>1</v>
      </c>
      <c r="H77" s="39">
        <f>H72/$G$72</f>
        <v>1</v>
      </c>
      <c r="I77" s="40">
        <f>I72/$G$72</f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thickBot="1" x14ac:dyDescent="0.3">
      <c r="A78" s="1"/>
      <c r="B78" s="90"/>
      <c r="C78" s="24" t="str">
        <f>$B$13</f>
        <v>gene3</v>
      </c>
      <c r="D78" s="39">
        <f t="shared" ref="D78:F78" si="38">D73/$D$73</f>
        <v>1</v>
      </c>
      <c r="E78" s="39">
        <f t="shared" si="38"/>
        <v>1</v>
      </c>
      <c r="F78" s="39">
        <f t="shared" si="38"/>
        <v>1</v>
      </c>
      <c r="G78" s="39">
        <f>G73/$G$73</f>
        <v>1</v>
      </c>
      <c r="H78" s="39">
        <f>H73/$G$73</f>
        <v>1</v>
      </c>
      <c r="I78" s="40">
        <f>I73/$G$73</f>
        <v>1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5.75" customHeight="1" thickBot="1" x14ac:dyDescent="0.3">
      <c r="A79" s="1"/>
      <c r="B79" s="90"/>
      <c r="C79" s="24" t="str">
        <f>$B$16</f>
        <v>gene4</v>
      </c>
      <c r="D79" s="39">
        <f t="shared" ref="D79:F79" si="39">D74/$D$74</f>
        <v>1</v>
      </c>
      <c r="E79" s="39">
        <f t="shared" si="39"/>
        <v>1</v>
      </c>
      <c r="F79" s="39">
        <f t="shared" si="39"/>
        <v>1</v>
      </c>
      <c r="G79" s="39">
        <f>G74/$G$74</f>
        <v>1</v>
      </c>
      <c r="H79" s="39">
        <f>H74/$G$74</f>
        <v>1</v>
      </c>
      <c r="I79" s="40">
        <f>I74/$G$74</f>
        <v>1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5.75" customHeight="1" thickBot="1" x14ac:dyDescent="0.3">
      <c r="A80" s="1"/>
      <c r="B80" s="1"/>
      <c r="C80" s="27"/>
      <c r="D80" s="35"/>
      <c r="E80" s="35"/>
      <c r="F80" s="35"/>
      <c r="G80" s="35"/>
      <c r="H80" s="35"/>
      <c r="I80" s="36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.75" customHeight="1" thickBot="1" x14ac:dyDescent="0.3">
      <c r="A81" s="1"/>
      <c r="B81" s="106" t="s">
        <v>18</v>
      </c>
      <c r="C81" s="24" t="str">
        <f>$B$7</f>
        <v>gene1</v>
      </c>
      <c r="D81" s="39">
        <f>_xlfn.STDEV.S(D57:D59)</f>
        <v>0.76376261582597338</v>
      </c>
      <c r="E81" s="39">
        <f t="shared" ref="E81:F81" si="40">_xlfn.STDEV.S(E57:E59)</f>
        <v>0.76376261582597338</v>
      </c>
      <c r="F81" s="39">
        <f t="shared" si="40"/>
        <v>0.76376261582597338</v>
      </c>
      <c r="G81" s="39">
        <f>_xlfn.STDEV.S(G57:G59)</f>
        <v>0.76376261582597338</v>
      </c>
      <c r="H81" s="39">
        <f>_xlfn.STDEV.S(H57:H59)</f>
        <v>0.76376261582597338</v>
      </c>
      <c r="I81" s="40">
        <f>_xlfn.STDEV.S(I57:I59)</f>
        <v>0.76376261582597338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thickBot="1" x14ac:dyDescent="0.3">
      <c r="A82" s="1"/>
      <c r="B82" s="90"/>
      <c r="C82" s="24" t="str">
        <f>$B$10</f>
        <v>gene2</v>
      </c>
      <c r="D82" s="39">
        <f t="shared" ref="D82:F82" si="41">_xlfn.STDEV.S(D60:D62)</f>
        <v>0.76376261582597338</v>
      </c>
      <c r="E82" s="39">
        <f t="shared" si="41"/>
        <v>0.76376261582597338</v>
      </c>
      <c r="F82" s="39">
        <f t="shared" si="41"/>
        <v>0.76376261582597338</v>
      </c>
      <c r="G82" s="39">
        <f>_xlfn.STDEV.S(G60:G62)</f>
        <v>0.76376261582597338</v>
      </c>
      <c r="H82" s="39">
        <f>_xlfn.STDEV.S(H60:H62)</f>
        <v>0.76376261582597338</v>
      </c>
      <c r="I82" s="40">
        <f>_xlfn.STDEV.S(I60:I62)</f>
        <v>0.76376261582597338</v>
      </c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thickBot="1" x14ac:dyDescent="0.3">
      <c r="A83" s="1"/>
      <c r="B83" s="90"/>
      <c r="C83" s="24" t="str">
        <f>$B$13</f>
        <v>gene3</v>
      </c>
      <c r="D83" s="39">
        <f t="shared" ref="D83:F83" si="42">_xlfn.STDEV.S(D63:D65)</f>
        <v>0.76376261582597338</v>
      </c>
      <c r="E83" s="39">
        <f t="shared" si="42"/>
        <v>0.76376261582597338</v>
      </c>
      <c r="F83" s="39">
        <f t="shared" si="42"/>
        <v>0.76376261582597338</v>
      </c>
      <c r="G83" s="39">
        <f>_xlfn.STDEV.S(G63:G65)</f>
        <v>0.76376261582597338</v>
      </c>
      <c r="H83" s="39">
        <f>_xlfn.STDEV.S(H63:H65)</f>
        <v>0.76376261582597338</v>
      </c>
      <c r="I83" s="40">
        <f>_xlfn.STDEV.S(I63:I65)</f>
        <v>0.76376261582597338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thickBot="1" x14ac:dyDescent="0.3">
      <c r="A84" s="1"/>
      <c r="B84" s="90"/>
      <c r="C84" s="24" t="str">
        <f>$B$16</f>
        <v>gene4</v>
      </c>
      <c r="D84" s="39">
        <f t="shared" ref="D84:F84" si="43">_xlfn.STDEV.S(D66:D68)</f>
        <v>0.76376261582597338</v>
      </c>
      <c r="E84" s="39">
        <f t="shared" si="43"/>
        <v>0.76376261582597338</v>
      </c>
      <c r="F84" s="39">
        <f t="shared" si="43"/>
        <v>0.76376261582597338</v>
      </c>
      <c r="G84" s="39">
        <f>_xlfn.STDEV.S(G66:G68)</f>
        <v>0.76376261582597338</v>
      </c>
      <c r="H84" s="39">
        <f>_xlfn.STDEV.S(H66:H68)</f>
        <v>0.76376261582597338</v>
      </c>
      <c r="I84" s="40">
        <f>_xlfn.STDEV.S(I66:I68)</f>
        <v>0.76376261582597338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9">
    <mergeCell ref="D2:F2"/>
    <mergeCell ref="G2:I2"/>
    <mergeCell ref="C49:C51"/>
    <mergeCell ref="C57:C59"/>
    <mergeCell ref="C60:C62"/>
    <mergeCell ref="B21:C21"/>
    <mergeCell ref="B4:B6"/>
    <mergeCell ref="B7:B9"/>
    <mergeCell ref="B10:B12"/>
    <mergeCell ref="E37:F40"/>
    <mergeCell ref="H37:I40"/>
    <mergeCell ref="C32:C34"/>
    <mergeCell ref="B13:B15"/>
    <mergeCell ref="B76:B79"/>
    <mergeCell ref="B81:B84"/>
    <mergeCell ref="B16:B18"/>
    <mergeCell ref="B23:B34"/>
    <mergeCell ref="C23:C25"/>
    <mergeCell ref="C26:C28"/>
    <mergeCell ref="C29:C31"/>
    <mergeCell ref="B36:C36"/>
    <mergeCell ref="C52:C54"/>
    <mergeCell ref="C63:C65"/>
    <mergeCell ref="C66:C68"/>
    <mergeCell ref="B43:B54"/>
    <mergeCell ref="B57:B68"/>
    <mergeCell ref="B71:B74"/>
    <mergeCell ref="C43:C45"/>
    <mergeCell ref="C46:C48"/>
  </mergeCells>
  <pageMargins left="0.7" right="0.7" top="0.75" bottom="0.75" header="0" footer="0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topLeftCell="A74" workbookViewId="0">
      <selection activeCell="B3" sqref="B3:F100"/>
    </sheetView>
  </sheetViews>
  <sheetFormatPr defaultColWidth="12.625" defaultRowHeight="15" customHeight="1" x14ac:dyDescent="0.2"/>
  <cols>
    <col min="1" max="1" width="8" customWidth="1"/>
    <col min="2" max="2" width="10.125" customWidth="1"/>
    <col min="3" max="3" width="8" customWidth="1"/>
    <col min="4" max="4" width="15.625" customWidth="1"/>
    <col min="5" max="5" width="17.875" customWidth="1"/>
    <col min="6" max="6" width="15.625" customWidth="1"/>
    <col min="7" max="7" width="14.625" customWidth="1"/>
    <col min="8" max="8" width="15.625" customWidth="1"/>
    <col min="9" max="9" width="16.125" customWidth="1"/>
    <col min="10" max="10" width="7.75" customWidth="1"/>
    <col min="11" max="18" width="8" customWidth="1"/>
    <col min="19" max="26" width="7.625" customWidth="1"/>
  </cols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7.25" x14ac:dyDescent="0.3">
      <c r="A2" s="1"/>
      <c r="B2" s="47"/>
      <c r="C2" s="47"/>
      <c r="D2" s="104" t="s">
        <v>0</v>
      </c>
      <c r="E2" s="105"/>
      <c r="F2" s="105"/>
      <c r="G2" s="104" t="s">
        <v>0</v>
      </c>
      <c r="H2" s="105"/>
      <c r="I2" s="105"/>
      <c r="J2" s="47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47"/>
      <c r="C3" s="47"/>
      <c r="D3" s="48" t="s">
        <v>27</v>
      </c>
      <c r="E3" s="2" t="s">
        <v>20</v>
      </c>
      <c r="F3" s="2" t="s">
        <v>21</v>
      </c>
      <c r="G3" s="2" t="s">
        <v>19</v>
      </c>
      <c r="H3" s="2" t="s">
        <v>20</v>
      </c>
      <c r="I3" s="2" t="s">
        <v>22</v>
      </c>
      <c r="J3" s="2" t="s">
        <v>4</v>
      </c>
      <c r="K3" s="2" t="s">
        <v>28</v>
      </c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x14ac:dyDescent="0.25">
      <c r="A4" s="1"/>
      <c r="B4" s="95" t="s">
        <v>5</v>
      </c>
      <c r="C4" s="4" t="s">
        <v>6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6">
        <v>1</v>
      </c>
      <c r="J4" s="6">
        <v>1</v>
      </c>
      <c r="K4" s="6">
        <v>0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96"/>
      <c r="C5" s="1" t="s">
        <v>7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8">
        <v>2</v>
      </c>
      <c r="J5" s="8">
        <v>2</v>
      </c>
      <c r="K5" s="8">
        <v>0</v>
      </c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97"/>
      <c r="C6" s="9" t="s">
        <v>8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11">
        <v>3</v>
      </c>
      <c r="J6" s="11">
        <v>3</v>
      </c>
      <c r="K6" s="11">
        <v>0</v>
      </c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"/>
      <c r="B7" s="110" t="s">
        <v>29</v>
      </c>
      <c r="C7" s="4" t="s">
        <v>6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6">
        <v>4</v>
      </c>
      <c r="J7" s="12"/>
      <c r="K7" s="12"/>
      <c r="L7" s="1"/>
      <c r="M7" s="1"/>
      <c r="N7" s="1"/>
      <c r="O7" s="49"/>
      <c r="P7" s="49"/>
      <c r="Q7" s="49"/>
      <c r="R7" s="49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96"/>
      <c r="C8" s="1" t="s">
        <v>7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8">
        <v>5</v>
      </c>
      <c r="J8" s="13"/>
      <c r="K8" s="13"/>
      <c r="L8" s="1"/>
      <c r="M8" s="1"/>
      <c r="N8" s="1"/>
      <c r="O8" s="49"/>
      <c r="P8" s="49"/>
      <c r="Q8" s="49"/>
      <c r="R8" s="49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97"/>
      <c r="C9" s="9" t="s">
        <v>8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11">
        <v>6</v>
      </c>
      <c r="J9" s="14"/>
      <c r="K9" s="14"/>
      <c r="L9" s="1"/>
      <c r="M9" s="1"/>
      <c r="N9" s="1"/>
      <c r="O9" s="49"/>
      <c r="P9" s="49"/>
      <c r="Q9" s="49"/>
      <c r="R9" s="49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10" t="s">
        <v>30</v>
      </c>
      <c r="C10" s="4" t="s">
        <v>6</v>
      </c>
      <c r="D10" s="6">
        <v>7</v>
      </c>
      <c r="E10" s="6">
        <v>7</v>
      </c>
      <c r="F10" s="6">
        <v>7</v>
      </c>
      <c r="G10" s="6">
        <v>7</v>
      </c>
      <c r="H10" s="6">
        <v>7</v>
      </c>
      <c r="I10" s="6">
        <v>7</v>
      </c>
      <c r="J10" s="12"/>
      <c r="K10" s="12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x14ac:dyDescent="0.25">
      <c r="A11" s="1"/>
      <c r="B11" s="96"/>
      <c r="C11" s="1" t="s">
        <v>7</v>
      </c>
      <c r="D11" s="8">
        <v>8</v>
      </c>
      <c r="E11" s="8">
        <v>8</v>
      </c>
      <c r="F11" s="8">
        <v>8</v>
      </c>
      <c r="G11" s="8">
        <v>8</v>
      </c>
      <c r="H11" s="8">
        <v>8</v>
      </c>
      <c r="I11" s="8">
        <v>8</v>
      </c>
      <c r="J11" s="13"/>
      <c r="K11" s="1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1"/>
      <c r="B12" s="97"/>
      <c r="C12" s="9" t="s">
        <v>8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11">
        <v>9</v>
      </c>
      <c r="J12" s="14"/>
      <c r="K12" s="1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10" t="s">
        <v>31</v>
      </c>
      <c r="C13" s="4" t="s">
        <v>6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6">
        <v>10</v>
      </c>
      <c r="J13" s="12"/>
      <c r="K13" s="12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96"/>
      <c r="C14" s="1" t="s">
        <v>7</v>
      </c>
      <c r="D14" s="8">
        <v>11</v>
      </c>
      <c r="E14" s="8">
        <v>11</v>
      </c>
      <c r="F14" s="8">
        <v>11</v>
      </c>
      <c r="G14" s="8">
        <v>11</v>
      </c>
      <c r="H14" s="8">
        <v>11</v>
      </c>
      <c r="I14" s="8">
        <v>11</v>
      </c>
      <c r="J14" s="13"/>
      <c r="K14" s="1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97"/>
      <c r="C15" s="9" t="s">
        <v>8</v>
      </c>
      <c r="D15" s="11">
        <v>12</v>
      </c>
      <c r="E15" s="11">
        <v>12</v>
      </c>
      <c r="F15" s="11">
        <v>12</v>
      </c>
      <c r="G15" s="11">
        <v>12</v>
      </c>
      <c r="H15" s="11">
        <v>12</v>
      </c>
      <c r="I15" s="11">
        <v>12</v>
      </c>
      <c r="J15" s="14"/>
      <c r="K15" s="1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10" t="s">
        <v>32</v>
      </c>
      <c r="C16" s="4" t="s">
        <v>6</v>
      </c>
      <c r="D16" s="6">
        <v>13</v>
      </c>
      <c r="E16" s="6">
        <v>13</v>
      </c>
      <c r="F16" s="6">
        <v>13</v>
      </c>
      <c r="G16" s="6">
        <v>13</v>
      </c>
      <c r="H16" s="6">
        <v>13</v>
      </c>
      <c r="I16" s="6">
        <v>13</v>
      </c>
      <c r="J16" s="12"/>
      <c r="K16" s="12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96"/>
      <c r="C17" s="1" t="s">
        <v>7</v>
      </c>
      <c r="D17" s="8">
        <v>14</v>
      </c>
      <c r="E17" s="8">
        <v>14</v>
      </c>
      <c r="F17" s="8">
        <v>14</v>
      </c>
      <c r="G17" s="8">
        <v>14</v>
      </c>
      <c r="H17" s="8">
        <v>14</v>
      </c>
      <c r="I17" s="8">
        <v>14</v>
      </c>
      <c r="J17" s="13"/>
      <c r="K17" s="1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97"/>
      <c r="C18" s="9" t="s">
        <v>8</v>
      </c>
      <c r="D18" s="11">
        <v>15</v>
      </c>
      <c r="E18" s="11">
        <v>15</v>
      </c>
      <c r="F18" s="11">
        <v>15</v>
      </c>
      <c r="G18" s="11">
        <v>15</v>
      </c>
      <c r="H18" s="11">
        <v>15</v>
      </c>
      <c r="I18" s="11">
        <v>15</v>
      </c>
      <c r="J18" s="14"/>
      <c r="K18" s="1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10" t="s">
        <v>33</v>
      </c>
      <c r="C19" s="4" t="s">
        <v>6</v>
      </c>
      <c r="D19" s="6">
        <v>16</v>
      </c>
      <c r="E19" s="6">
        <v>16</v>
      </c>
      <c r="F19" s="6">
        <v>16</v>
      </c>
      <c r="G19" s="6">
        <v>16</v>
      </c>
      <c r="H19" s="6">
        <v>16</v>
      </c>
      <c r="I19" s="6">
        <v>16</v>
      </c>
      <c r="J19" s="12"/>
      <c r="K19" s="12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96"/>
      <c r="C20" s="1" t="s">
        <v>7</v>
      </c>
      <c r="D20" s="8">
        <v>17</v>
      </c>
      <c r="E20" s="8">
        <v>17</v>
      </c>
      <c r="F20" s="8">
        <v>17</v>
      </c>
      <c r="G20" s="8">
        <v>17</v>
      </c>
      <c r="H20" s="8">
        <v>17</v>
      </c>
      <c r="I20" s="8">
        <v>17</v>
      </c>
      <c r="J20" s="13"/>
      <c r="K20" s="1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 x14ac:dyDescent="0.25">
      <c r="A21" s="1"/>
      <c r="B21" s="97"/>
      <c r="C21" s="9" t="s">
        <v>8</v>
      </c>
      <c r="D21" s="11">
        <v>18</v>
      </c>
      <c r="E21" s="11">
        <v>18</v>
      </c>
      <c r="F21" s="11">
        <v>18</v>
      </c>
      <c r="G21" s="11">
        <v>18</v>
      </c>
      <c r="H21" s="11">
        <v>18</v>
      </c>
      <c r="I21" s="11">
        <v>18</v>
      </c>
      <c r="J21" s="14"/>
      <c r="K21" s="1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 x14ac:dyDescent="0.25">
      <c r="A23" s="1"/>
      <c r="B23" s="47"/>
      <c r="C23" s="47"/>
      <c r="D23" s="2" t="str">
        <f>$D$3</f>
        <v>Cond1</v>
      </c>
      <c r="E23" s="2" t="str">
        <f>$E$3</f>
        <v>Con2</v>
      </c>
      <c r="F23" s="2" t="str">
        <f>$F$3</f>
        <v>Com3</v>
      </c>
      <c r="G23" s="2" t="str">
        <f>$G$3</f>
        <v>Con1</v>
      </c>
      <c r="H23" s="2" t="str">
        <f>$H$3</f>
        <v>Con2</v>
      </c>
      <c r="I23" s="2" t="str">
        <f>$I$3</f>
        <v>Con3</v>
      </c>
      <c r="J23" s="2" t="s">
        <v>4</v>
      </c>
      <c r="K23" s="2" t="str">
        <f>$K$3</f>
        <v>No cDNA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 x14ac:dyDescent="0.25">
      <c r="A24" s="1"/>
      <c r="B24" s="93" t="s">
        <v>34</v>
      </c>
      <c r="C24" s="94"/>
      <c r="D24" s="15">
        <f t="shared" ref="D24:K24" si="0">AVERAGE(D4:D6)</f>
        <v>2</v>
      </c>
      <c r="E24" s="15">
        <f t="shared" si="0"/>
        <v>2</v>
      </c>
      <c r="F24" s="15">
        <f t="shared" si="0"/>
        <v>2</v>
      </c>
      <c r="G24" s="15">
        <f t="shared" si="0"/>
        <v>2</v>
      </c>
      <c r="H24" s="15">
        <f t="shared" si="0"/>
        <v>2</v>
      </c>
      <c r="I24" s="15">
        <f t="shared" si="0"/>
        <v>2</v>
      </c>
      <c r="J24" s="50">
        <f t="shared" si="0"/>
        <v>2</v>
      </c>
      <c r="K24" s="17">
        <f t="shared" si="0"/>
        <v>0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 x14ac:dyDescent="0.25">
      <c r="A25" s="1"/>
      <c r="B25" s="47"/>
      <c r="C25" s="47"/>
      <c r="D25" s="2"/>
      <c r="E25" s="2"/>
      <c r="F25" s="2"/>
      <c r="G25" s="2"/>
      <c r="H25" s="2"/>
      <c r="I25" s="2"/>
      <c r="J25" s="47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" customHeight="1" x14ac:dyDescent="0.25">
      <c r="A26" s="1"/>
      <c r="B26" s="111" t="s">
        <v>12</v>
      </c>
      <c r="C26" s="95" t="str">
        <f>$B$7</f>
        <v>Gen1</v>
      </c>
      <c r="D26" s="18">
        <f t="shared" ref="D26:D40" si="1">D7-$D$24</f>
        <v>2</v>
      </c>
      <c r="E26" s="18">
        <f t="shared" ref="E26:E40" si="2">E7-$E$24</f>
        <v>2</v>
      </c>
      <c r="F26" s="18">
        <f t="shared" ref="F26:F40" si="3">F7-$F$24</f>
        <v>2</v>
      </c>
      <c r="G26" s="18">
        <f t="shared" ref="G26:G40" si="4">G7-$G$24</f>
        <v>2</v>
      </c>
      <c r="H26" s="18">
        <f t="shared" ref="H26:H40" si="5">H7-$H$24</f>
        <v>2</v>
      </c>
      <c r="I26" s="19">
        <f t="shared" ref="I26:I40" si="6">I7-$I$24</f>
        <v>2</v>
      </c>
      <c r="J26" s="20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" customHeight="1" x14ac:dyDescent="0.25">
      <c r="A27" s="1"/>
      <c r="B27" s="90"/>
      <c r="C27" s="96"/>
      <c r="D27" s="20">
        <f t="shared" si="1"/>
        <v>3</v>
      </c>
      <c r="E27" s="20">
        <f t="shared" si="2"/>
        <v>3</v>
      </c>
      <c r="F27" s="20">
        <f t="shared" si="3"/>
        <v>3</v>
      </c>
      <c r="G27" s="20">
        <f t="shared" si="4"/>
        <v>3</v>
      </c>
      <c r="H27" s="20">
        <f t="shared" si="5"/>
        <v>3</v>
      </c>
      <c r="I27" s="21">
        <f t="shared" si="6"/>
        <v>3</v>
      </c>
      <c r="J27" s="20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 x14ac:dyDescent="0.25">
      <c r="A28" s="1"/>
      <c r="B28" s="90"/>
      <c r="C28" s="97"/>
      <c r="D28" s="20">
        <f t="shared" si="1"/>
        <v>4</v>
      </c>
      <c r="E28" s="20">
        <f t="shared" si="2"/>
        <v>4</v>
      </c>
      <c r="F28" s="20">
        <f t="shared" si="3"/>
        <v>4</v>
      </c>
      <c r="G28" s="20">
        <f t="shared" si="4"/>
        <v>4</v>
      </c>
      <c r="H28" s="20">
        <f t="shared" si="5"/>
        <v>4</v>
      </c>
      <c r="I28" s="21">
        <f t="shared" si="6"/>
        <v>4</v>
      </c>
      <c r="J28" s="20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" customHeight="1" x14ac:dyDescent="0.25">
      <c r="A29" s="1"/>
      <c r="B29" s="90"/>
      <c r="C29" s="95" t="str">
        <f>$B$10</f>
        <v>Gen2</v>
      </c>
      <c r="D29" s="18">
        <f t="shared" si="1"/>
        <v>5</v>
      </c>
      <c r="E29" s="18">
        <f t="shared" si="2"/>
        <v>5</v>
      </c>
      <c r="F29" s="18">
        <f t="shared" si="3"/>
        <v>5</v>
      </c>
      <c r="G29" s="18">
        <f t="shared" si="4"/>
        <v>5</v>
      </c>
      <c r="H29" s="18">
        <f t="shared" si="5"/>
        <v>5</v>
      </c>
      <c r="I29" s="19">
        <f t="shared" si="6"/>
        <v>5</v>
      </c>
      <c r="J29" s="47"/>
      <c r="K29" s="1"/>
      <c r="L29" s="49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" customHeight="1" x14ac:dyDescent="0.25">
      <c r="A30" s="1"/>
      <c r="B30" s="90"/>
      <c r="C30" s="96"/>
      <c r="D30" s="20">
        <f t="shared" si="1"/>
        <v>6</v>
      </c>
      <c r="E30" s="20">
        <f t="shared" si="2"/>
        <v>6</v>
      </c>
      <c r="F30" s="20">
        <f t="shared" si="3"/>
        <v>6</v>
      </c>
      <c r="G30" s="20">
        <f t="shared" si="4"/>
        <v>6</v>
      </c>
      <c r="H30" s="20">
        <f t="shared" si="5"/>
        <v>6</v>
      </c>
      <c r="I30" s="21">
        <f t="shared" si="6"/>
        <v>6</v>
      </c>
      <c r="J30" s="47"/>
      <c r="K30" s="1"/>
      <c r="L30" s="49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 x14ac:dyDescent="0.25">
      <c r="A31" s="1"/>
      <c r="B31" s="90"/>
      <c r="C31" s="97"/>
      <c r="D31" s="22">
        <f t="shared" si="1"/>
        <v>7</v>
      </c>
      <c r="E31" s="22">
        <f t="shared" si="2"/>
        <v>7</v>
      </c>
      <c r="F31" s="22">
        <f t="shared" si="3"/>
        <v>7</v>
      </c>
      <c r="G31" s="22">
        <f t="shared" si="4"/>
        <v>7</v>
      </c>
      <c r="H31" s="22">
        <f t="shared" si="5"/>
        <v>7</v>
      </c>
      <c r="I31" s="23">
        <f t="shared" si="6"/>
        <v>7</v>
      </c>
      <c r="J31" s="47"/>
      <c r="K31" s="1"/>
      <c r="L31" s="49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" customHeight="1" x14ac:dyDescent="0.25">
      <c r="A32" s="1"/>
      <c r="B32" s="90"/>
      <c r="C32" s="95" t="str">
        <f>$B$13</f>
        <v>Gen3</v>
      </c>
      <c r="D32" s="18">
        <f t="shared" si="1"/>
        <v>8</v>
      </c>
      <c r="E32" s="18">
        <f t="shared" si="2"/>
        <v>8</v>
      </c>
      <c r="F32" s="18">
        <f t="shared" si="3"/>
        <v>8</v>
      </c>
      <c r="G32" s="18">
        <f t="shared" si="4"/>
        <v>8</v>
      </c>
      <c r="H32" s="18">
        <f t="shared" si="5"/>
        <v>8</v>
      </c>
      <c r="I32" s="19">
        <f t="shared" si="6"/>
        <v>8</v>
      </c>
      <c r="J32" s="47"/>
      <c r="K32" s="1"/>
      <c r="L32" s="49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5" customHeight="1" x14ac:dyDescent="0.25">
      <c r="A33" s="1"/>
      <c r="B33" s="90"/>
      <c r="C33" s="96"/>
      <c r="D33" s="20">
        <f t="shared" si="1"/>
        <v>9</v>
      </c>
      <c r="E33" s="20">
        <f t="shared" si="2"/>
        <v>9</v>
      </c>
      <c r="F33" s="20">
        <f t="shared" si="3"/>
        <v>9</v>
      </c>
      <c r="G33" s="20">
        <f t="shared" si="4"/>
        <v>9</v>
      </c>
      <c r="H33" s="20">
        <f t="shared" si="5"/>
        <v>9</v>
      </c>
      <c r="I33" s="21">
        <f t="shared" si="6"/>
        <v>9</v>
      </c>
      <c r="J33" s="1"/>
      <c r="K33" s="1"/>
      <c r="L33" s="49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5.75" customHeight="1" x14ac:dyDescent="0.25">
      <c r="A34" s="1"/>
      <c r="B34" s="90"/>
      <c r="C34" s="97"/>
      <c r="D34" s="22">
        <f t="shared" si="1"/>
        <v>10</v>
      </c>
      <c r="E34" s="22">
        <f t="shared" si="2"/>
        <v>10</v>
      </c>
      <c r="F34" s="22">
        <f t="shared" si="3"/>
        <v>10</v>
      </c>
      <c r="G34" s="22">
        <f t="shared" si="4"/>
        <v>10</v>
      </c>
      <c r="H34" s="22">
        <f t="shared" si="5"/>
        <v>10</v>
      </c>
      <c r="I34" s="23">
        <f t="shared" si="6"/>
        <v>10</v>
      </c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5" customHeight="1" x14ac:dyDescent="0.25">
      <c r="A35" s="1"/>
      <c r="B35" s="90"/>
      <c r="C35" s="95" t="str">
        <f>$B$16</f>
        <v>Gen4</v>
      </c>
      <c r="D35" s="20">
        <f t="shared" si="1"/>
        <v>11</v>
      </c>
      <c r="E35" s="20">
        <f t="shared" si="2"/>
        <v>11</v>
      </c>
      <c r="F35" s="20">
        <f t="shared" si="3"/>
        <v>11</v>
      </c>
      <c r="G35" s="20">
        <f t="shared" si="4"/>
        <v>11</v>
      </c>
      <c r="H35" s="20">
        <f t="shared" si="5"/>
        <v>11</v>
      </c>
      <c r="I35" s="21">
        <f t="shared" si="6"/>
        <v>11</v>
      </c>
      <c r="J35" s="1"/>
      <c r="K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5" customHeight="1" x14ac:dyDescent="0.25">
      <c r="A36" s="1"/>
      <c r="B36" s="90"/>
      <c r="C36" s="96"/>
      <c r="D36" s="20">
        <f t="shared" si="1"/>
        <v>12</v>
      </c>
      <c r="E36" s="20">
        <f t="shared" si="2"/>
        <v>12</v>
      </c>
      <c r="F36" s="20">
        <f t="shared" si="3"/>
        <v>12</v>
      </c>
      <c r="G36" s="20">
        <f t="shared" si="4"/>
        <v>12</v>
      </c>
      <c r="H36" s="20">
        <f t="shared" si="5"/>
        <v>12</v>
      </c>
      <c r="I36" s="21">
        <f t="shared" si="6"/>
        <v>12</v>
      </c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5.75" customHeight="1" x14ac:dyDescent="0.25">
      <c r="A37" s="1"/>
      <c r="B37" s="90"/>
      <c r="C37" s="97"/>
      <c r="D37" s="22">
        <f t="shared" si="1"/>
        <v>13</v>
      </c>
      <c r="E37" s="22">
        <f t="shared" si="2"/>
        <v>13</v>
      </c>
      <c r="F37" s="22">
        <f t="shared" si="3"/>
        <v>13</v>
      </c>
      <c r="G37" s="22">
        <f t="shared" si="4"/>
        <v>13</v>
      </c>
      <c r="H37" s="22">
        <f t="shared" si="5"/>
        <v>13</v>
      </c>
      <c r="I37" s="23">
        <f t="shared" si="6"/>
        <v>13</v>
      </c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5" customHeight="1" x14ac:dyDescent="0.25">
      <c r="A38" s="1"/>
      <c r="B38" s="90"/>
      <c r="C38" s="95" t="str">
        <f>$B$19</f>
        <v>Gen5</v>
      </c>
      <c r="D38" s="20">
        <f t="shared" si="1"/>
        <v>14</v>
      </c>
      <c r="E38" s="20">
        <f t="shared" si="2"/>
        <v>14</v>
      </c>
      <c r="F38" s="20">
        <f t="shared" si="3"/>
        <v>14</v>
      </c>
      <c r="G38" s="20">
        <f t="shared" si="4"/>
        <v>14</v>
      </c>
      <c r="H38" s="20">
        <f t="shared" si="5"/>
        <v>14</v>
      </c>
      <c r="I38" s="21">
        <f t="shared" si="6"/>
        <v>14</v>
      </c>
      <c r="J38" s="1"/>
      <c r="K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5" customHeight="1" x14ac:dyDescent="0.25">
      <c r="A39" s="1"/>
      <c r="B39" s="90"/>
      <c r="C39" s="96"/>
      <c r="D39" s="20">
        <f t="shared" si="1"/>
        <v>15</v>
      </c>
      <c r="E39" s="20">
        <f t="shared" si="2"/>
        <v>15</v>
      </c>
      <c r="F39" s="20">
        <f t="shared" si="3"/>
        <v>15</v>
      </c>
      <c r="G39" s="20">
        <f t="shared" si="4"/>
        <v>15</v>
      </c>
      <c r="H39" s="20">
        <f t="shared" si="5"/>
        <v>15</v>
      </c>
      <c r="I39" s="21">
        <f t="shared" si="6"/>
        <v>15</v>
      </c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5.75" customHeight="1" x14ac:dyDescent="0.25">
      <c r="A40" s="1"/>
      <c r="B40" s="90"/>
      <c r="C40" s="97"/>
      <c r="D40" s="22">
        <f t="shared" si="1"/>
        <v>16</v>
      </c>
      <c r="E40" s="22">
        <f t="shared" si="2"/>
        <v>16</v>
      </c>
      <c r="F40" s="22">
        <f t="shared" si="3"/>
        <v>16</v>
      </c>
      <c r="G40" s="22">
        <f t="shared" si="4"/>
        <v>16</v>
      </c>
      <c r="H40" s="22">
        <f t="shared" si="5"/>
        <v>16</v>
      </c>
      <c r="I40" s="23">
        <f t="shared" si="6"/>
        <v>16</v>
      </c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5.75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5.75" customHeight="1" x14ac:dyDescent="0.25">
      <c r="A42" s="1"/>
      <c r="B42" s="93" t="s">
        <v>35</v>
      </c>
      <c r="C42" s="94"/>
      <c r="D42" s="2" t="str">
        <f>$D$3</f>
        <v>Cond1</v>
      </c>
      <c r="E42" s="2" t="str">
        <f>$E$3</f>
        <v>Con2</v>
      </c>
      <c r="F42" s="2" t="str">
        <f>$F$3</f>
        <v>Com3</v>
      </c>
      <c r="G42" s="2" t="str">
        <f>$G$3</f>
        <v>Con1</v>
      </c>
      <c r="H42" s="2" t="str">
        <f>$H$3</f>
        <v>Con2</v>
      </c>
      <c r="I42" s="2" t="str">
        <f>$I$3</f>
        <v>Con3</v>
      </c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5.75" customHeight="1" x14ac:dyDescent="0.25">
      <c r="A43" s="1"/>
      <c r="B43" s="47"/>
      <c r="C43" s="24" t="str">
        <f>$B$7</f>
        <v>Gen1</v>
      </c>
      <c r="D43" s="25">
        <f>AVERAGE(D26:D28)</f>
        <v>3</v>
      </c>
      <c r="E43" s="101"/>
      <c r="F43" s="102"/>
      <c r="G43" s="25">
        <f>AVERAGE(G26:G28)</f>
        <v>3</v>
      </c>
      <c r="H43" s="101"/>
      <c r="I43" s="10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5.75" customHeight="1" x14ac:dyDescent="0.25">
      <c r="A44" s="1"/>
      <c r="B44" s="47"/>
      <c r="C44" s="24" t="str">
        <f>$B$10</f>
        <v>Gen2</v>
      </c>
      <c r="D44" s="25">
        <f>AVERAGE(D29:D31)</f>
        <v>6</v>
      </c>
      <c r="E44" s="96"/>
      <c r="F44" s="90"/>
      <c r="G44" s="25">
        <f>AVERAGE(G29:G31)</f>
        <v>6</v>
      </c>
      <c r="H44" s="96"/>
      <c r="I44" s="90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5.75" customHeight="1" x14ac:dyDescent="0.25">
      <c r="A45" s="1"/>
      <c r="B45" s="47"/>
      <c r="C45" s="24" t="str">
        <f>$B$13</f>
        <v>Gen3</v>
      </c>
      <c r="D45" s="25">
        <f>AVERAGE(D32:D34)</f>
        <v>9</v>
      </c>
      <c r="E45" s="96"/>
      <c r="F45" s="90"/>
      <c r="G45" s="25">
        <f>AVERAGE(G32:G34)</f>
        <v>9</v>
      </c>
      <c r="H45" s="96"/>
      <c r="I45" s="90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5.75" customHeight="1" x14ac:dyDescent="0.25">
      <c r="A46" s="1"/>
      <c r="B46" s="47"/>
      <c r="C46" s="24" t="str">
        <f>$B$16</f>
        <v>Gen4</v>
      </c>
      <c r="D46" s="25">
        <f>AVERAGE(D35:D37)</f>
        <v>12</v>
      </c>
      <c r="E46" s="96"/>
      <c r="F46" s="90"/>
      <c r="G46" s="25">
        <f>AVERAGE(G35:G37)</f>
        <v>12</v>
      </c>
      <c r="H46" s="96"/>
      <c r="I46" s="90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 x14ac:dyDescent="0.25">
      <c r="A47" s="1"/>
      <c r="B47" s="47"/>
      <c r="C47" s="24" t="str">
        <f>$B$19</f>
        <v>Gen5</v>
      </c>
      <c r="D47" s="25">
        <f>AVERAGE(D38:D40)</f>
        <v>15</v>
      </c>
      <c r="E47" s="97"/>
      <c r="F47" s="103"/>
      <c r="G47" s="25">
        <f>AVERAGE(G38:G40)</f>
        <v>15</v>
      </c>
      <c r="H47" s="97"/>
      <c r="I47" s="103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5.75" customHeight="1" x14ac:dyDescent="0.25">
      <c r="A48" s="1"/>
      <c r="B48" s="47"/>
      <c r="C48" s="26"/>
      <c r="D48" s="20"/>
      <c r="E48" s="47"/>
      <c r="F48" s="47"/>
      <c r="G48" s="20"/>
      <c r="H48" s="47"/>
      <c r="I48" s="47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5.75" customHeight="1" x14ac:dyDescent="0.25">
      <c r="A49" s="1"/>
      <c r="B49" s="47"/>
      <c r="C49" s="51"/>
      <c r="D49" s="2" t="str">
        <f>$D$3</f>
        <v>Cond1</v>
      </c>
      <c r="E49" s="2" t="str">
        <f>$E$3</f>
        <v>Con2</v>
      </c>
      <c r="F49" s="2" t="str">
        <f>$F$3</f>
        <v>Com3</v>
      </c>
      <c r="G49" s="2" t="str">
        <f>$G$3</f>
        <v>Con1</v>
      </c>
      <c r="H49" s="2" t="str">
        <f>$H$3</f>
        <v>Con2</v>
      </c>
      <c r="I49" s="2" t="str">
        <f>$I$3</f>
        <v>Con3</v>
      </c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5" customHeight="1" x14ac:dyDescent="0.25">
      <c r="A50" s="1"/>
      <c r="B50" s="98" t="s">
        <v>14</v>
      </c>
      <c r="C50" s="95" t="str">
        <f>$B$7</f>
        <v>Gen1</v>
      </c>
      <c r="D50" s="18">
        <f t="shared" ref="D50:I50" si="7">D26-$D$43</f>
        <v>-1</v>
      </c>
      <c r="E50" s="18">
        <f t="shared" si="7"/>
        <v>-1</v>
      </c>
      <c r="F50" s="18">
        <f t="shared" si="7"/>
        <v>-1</v>
      </c>
      <c r="G50" s="18">
        <f t="shared" si="7"/>
        <v>-1</v>
      </c>
      <c r="H50" s="18">
        <f t="shared" si="7"/>
        <v>-1</v>
      </c>
      <c r="I50" s="19">
        <f t="shared" si="7"/>
        <v>-1</v>
      </c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5" customHeight="1" x14ac:dyDescent="0.25">
      <c r="A51" s="1"/>
      <c r="B51" s="90"/>
      <c r="C51" s="96"/>
      <c r="D51" s="20">
        <f t="shared" ref="D51:I51" si="8">D27-$D$43</f>
        <v>0</v>
      </c>
      <c r="E51" s="20">
        <f t="shared" si="8"/>
        <v>0</v>
      </c>
      <c r="F51" s="20">
        <f t="shared" si="8"/>
        <v>0</v>
      </c>
      <c r="G51" s="20">
        <f t="shared" si="8"/>
        <v>0</v>
      </c>
      <c r="H51" s="20">
        <f t="shared" si="8"/>
        <v>0</v>
      </c>
      <c r="I51" s="21">
        <f t="shared" si="8"/>
        <v>0</v>
      </c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5.75" customHeight="1" x14ac:dyDescent="0.25">
      <c r="A52" s="1"/>
      <c r="B52" s="90"/>
      <c r="C52" s="97"/>
      <c r="D52" s="20">
        <f t="shared" ref="D52:I52" si="9">D28-$D$43</f>
        <v>1</v>
      </c>
      <c r="E52" s="20">
        <f t="shared" si="9"/>
        <v>1</v>
      </c>
      <c r="F52" s="20">
        <f t="shared" si="9"/>
        <v>1</v>
      </c>
      <c r="G52" s="20">
        <f t="shared" si="9"/>
        <v>1</v>
      </c>
      <c r="H52" s="20">
        <f t="shared" si="9"/>
        <v>1</v>
      </c>
      <c r="I52" s="21">
        <f t="shared" si="9"/>
        <v>1</v>
      </c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5" customHeight="1" x14ac:dyDescent="0.25">
      <c r="A53" s="1"/>
      <c r="B53" s="90"/>
      <c r="C53" s="95" t="str">
        <f>$B$10</f>
        <v>Gen2</v>
      </c>
      <c r="D53" s="18">
        <f t="shared" ref="D53:I53" si="10">D29-$D$44</f>
        <v>-1</v>
      </c>
      <c r="E53" s="18">
        <f t="shared" si="10"/>
        <v>-1</v>
      </c>
      <c r="F53" s="18">
        <f t="shared" si="10"/>
        <v>-1</v>
      </c>
      <c r="G53" s="18">
        <f t="shared" si="10"/>
        <v>-1</v>
      </c>
      <c r="H53" s="18">
        <f t="shared" si="10"/>
        <v>-1</v>
      </c>
      <c r="I53" s="19">
        <f t="shared" si="10"/>
        <v>-1</v>
      </c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5" customHeight="1" x14ac:dyDescent="0.25">
      <c r="A54" s="1"/>
      <c r="B54" s="90"/>
      <c r="C54" s="96"/>
      <c r="D54" s="20">
        <f t="shared" ref="D54:I54" si="11">D30-$D$44</f>
        <v>0</v>
      </c>
      <c r="E54" s="20">
        <f t="shared" si="11"/>
        <v>0</v>
      </c>
      <c r="F54" s="20">
        <f t="shared" si="11"/>
        <v>0</v>
      </c>
      <c r="G54" s="20">
        <f t="shared" si="11"/>
        <v>0</v>
      </c>
      <c r="H54" s="20">
        <f t="shared" si="11"/>
        <v>0</v>
      </c>
      <c r="I54" s="21">
        <f t="shared" si="11"/>
        <v>0</v>
      </c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5.75" customHeight="1" x14ac:dyDescent="0.25">
      <c r="A55" s="1"/>
      <c r="B55" s="90"/>
      <c r="C55" s="97"/>
      <c r="D55" s="22">
        <f t="shared" ref="D55:I55" si="12">D31-$D$44</f>
        <v>1</v>
      </c>
      <c r="E55" s="22">
        <f t="shared" si="12"/>
        <v>1</v>
      </c>
      <c r="F55" s="22">
        <f t="shared" si="12"/>
        <v>1</v>
      </c>
      <c r="G55" s="22">
        <f t="shared" si="12"/>
        <v>1</v>
      </c>
      <c r="H55" s="22">
        <f t="shared" si="12"/>
        <v>1</v>
      </c>
      <c r="I55" s="23">
        <f t="shared" si="12"/>
        <v>1</v>
      </c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5" customHeight="1" x14ac:dyDescent="0.25">
      <c r="A56" s="1"/>
      <c r="B56" s="90"/>
      <c r="C56" s="95" t="str">
        <f>$B$13</f>
        <v>Gen3</v>
      </c>
      <c r="D56" s="18">
        <f t="shared" ref="D56:I56" si="13">D32-$D$45</f>
        <v>-1</v>
      </c>
      <c r="E56" s="18">
        <f t="shared" si="13"/>
        <v>-1</v>
      </c>
      <c r="F56" s="18">
        <f t="shared" si="13"/>
        <v>-1</v>
      </c>
      <c r="G56" s="18">
        <f t="shared" si="13"/>
        <v>-1</v>
      </c>
      <c r="H56" s="18">
        <f t="shared" si="13"/>
        <v>-1</v>
      </c>
      <c r="I56" s="19">
        <f t="shared" si="13"/>
        <v>-1</v>
      </c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5" customHeight="1" x14ac:dyDescent="0.25">
      <c r="A57" s="1"/>
      <c r="B57" s="90"/>
      <c r="C57" s="96"/>
      <c r="D57" s="20">
        <f t="shared" ref="D57:I57" si="14">D33-$D$45</f>
        <v>0</v>
      </c>
      <c r="E57" s="20">
        <f t="shared" si="14"/>
        <v>0</v>
      </c>
      <c r="F57" s="20">
        <f t="shared" si="14"/>
        <v>0</v>
      </c>
      <c r="G57" s="20">
        <f t="shared" si="14"/>
        <v>0</v>
      </c>
      <c r="H57" s="20">
        <f t="shared" si="14"/>
        <v>0</v>
      </c>
      <c r="I57" s="21">
        <f t="shared" si="14"/>
        <v>0</v>
      </c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5.75" customHeight="1" x14ac:dyDescent="0.25">
      <c r="A58" s="1"/>
      <c r="B58" s="90"/>
      <c r="C58" s="97"/>
      <c r="D58" s="22">
        <f t="shared" ref="D58:I58" si="15">D34-$D$45</f>
        <v>1</v>
      </c>
      <c r="E58" s="22">
        <f t="shared" si="15"/>
        <v>1</v>
      </c>
      <c r="F58" s="22">
        <f t="shared" si="15"/>
        <v>1</v>
      </c>
      <c r="G58" s="22">
        <f t="shared" si="15"/>
        <v>1</v>
      </c>
      <c r="H58" s="22">
        <f t="shared" si="15"/>
        <v>1</v>
      </c>
      <c r="I58" s="23">
        <f t="shared" si="15"/>
        <v>1</v>
      </c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5" customHeight="1" x14ac:dyDescent="0.25">
      <c r="A59" s="1"/>
      <c r="B59" s="90"/>
      <c r="C59" s="95" t="str">
        <f>$B$16</f>
        <v>Gen4</v>
      </c>
      <c r="D59" s="18">
        <f t="shared" ref="D59:I59" si="16">D35-$D$46</f>
        <v>-1</v>
      </c>
      <c r="E59" s="18">
        <f t="shared" si="16"/>
        <v>-1</v>
      </c>
      <c r="F59" s="18">
        <f t="shared" si="16"/>
        <v>-1</v>
      </c>
      <c r="G59" s="18">
        <f t="shared" si="16"/>
        <v>-1</v>
      </c>
      <c r="H59" s="18">
        <f t="shared" si="16"/>
        <v>-1</v>
      </c>
      <c r="I59" s="19">
        <f t="shared" si="16"/>
        <v>-1</v>
      </c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5" customHeight="1" x14ac:dyDescent="0.25">
      <c r="A60" s="1"/>
      <c r="B60" s="90"/>
      <c r="C60" s="96"/>
      <c r="D60" s="20">
        <f t="shared" ref="D60:I60" si="17">D36-$D$46</f>
        <v>0</v>
      </c>
      <c r="E60" s="20">
        <f t="shared" si="17"/>
        <v>0</v>
      </c>
      <c r="F60" s="20">
        <f t="shared" si="17"/>
        <v>0</v>
      </c>
      <c r="G60" s="20">
        <f t="shared" si="17"/>
        <v>0</v>
      </c>
      <c r="H60" s="20">
        <f t="shared" si="17"/>
        <v>0</v>
      </c>
      <c r="I60" s="21">
        <f t="shared" si="17"/>
        <v>0</v>
      </c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5.75" customHeight="1" x14ac:dyDescent="0.25">
      <c r="A61" s="1"/>
      <c r="B61" s="90"/>
      <c r="C61" s="97"/>
      <c r="D61" s="22">
        <f t="shared" ref="D61:I61" si="18">D37-$D$46</f>
        <v>1</v>
      </c>
      <c r="E61" s="22">
        <f t="shared" si="18"/>
        <v>1</v>
      </c>
      <c r="F61" s="22">
        <f t="shared" si="18"/>
        <v>1</v>
      </c>
      <c r="G61" s="22">
        <f t="shared" si="18"/>
        <v>1</v>
      </c>
      <c r="H61" s="22">
        <f t="shared" si="18"/>
        <v>1</v>
      </c>
      <c r="I61" s="23">
        <f t="shared" si="18"/>
        <v>1</v>
      </c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5" customHeight="1" x14ac:dyDescent="0.25">
      <c r="A62" s="1"/>
      <c r="B62" s="90"/>
      <c r="C62" s="95" t="str">
        <f>$B$19</f>
        <v>Gen5</v>
      </c>
      <c r="D62" s="20">
        <f t="shared" ref="D62:I62" si="19">D38-$D$47</f>
        <v>-1</v>
      </c>
      <c r="E62" s="20">
        <f t="shared" si="19"/>
        <v>-1</v>
      </c>
      <c r="F62" s="20">
        <f t="shared" si="19"/>
        <v>-1</v>
      </c>
      <c r="G62" s="20">
        <f t="shared" si="19"/>
        <v>-1</v>
      </c>
      <c r="H62" s="20">
        <f t="shared" si="19"/>
        <v>-1</v>
      </c>
      <c r="I62" s="21">
        <f t="shared" si="19"/>
        <v>-1</v>
      </c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5" customHeight="1" x14ac:dyDescent="0.25">
      <c r="A63" s="1"/>
      <c r="B63" s="90"/>
      <c r="C63" s="96"/>
      <c r="D63" s="20">
        <f t="shared" ref="D63:I63" si="20">D39-$D$47</f>
        <v>0</v>
      </c>
      <c r="E63" s="20">
        <f t="shared" si="20"/>
        <v>0</v>
      </c>
      <c r="F63" s="20">
        <f t="shared" si="20"/>
        <v>0</v>
      </c>
      <c r="G63" s="20">
        <f t="shared" si="20"/>
        <v>0</v>
      </c>
      <c r="H63" s="20">
        <f t="shared" si="20"/>
        <v>0</v>
      </c>
      <c r="I63" s="21">
        <f t="shared" si="20"/>
        <v>0</v>
      </c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5.75" customHeight="1" x14ac:dyDescent="0.25">
      <c r="A64" s="1"/>
      <c r="B64" s="90"/>
      <c r="C64" s="97"/>
      <c r="D64" s="22">
        <f t="shared" ref="D64:I64" si="21">D40-$D$47</f>
        <v>1</v>
      </c>
      <c r="E64" s="22">
        <f t="shared" si="21"/>
        <v>1</v>
      </c>
      <c r="F64" s="22">
        <f t="shared" si="21"/>
        <v>1</v>
      </c>
      <c r="G64" s="22">
        <f t="shared" si="21"/>
        <v>1</v>
      </c>
      <c r="H64" s="22">
        <f t="shared" si="21"/>
        <v>1</v>
      </c>
      <c r="I64" s="23">
        <f t="shared" si="21"/>
        <v>1</v>
      </c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5.75" customHeight="1" x14ac:dyDescent="0.25">
      <c r="A65" s="1"/>
      <c r="B65" s="47"/>
      <c r="C65" s="26"/>
      <c r="D65" s="20"/>
      <c r="E65" s="20"/>
      <c r="F65" s="20"/>
      <c r="G65" s="20"/>
      <c r="H65" s="20"/>
      <c r="I65" s="20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5.75" customHeight="1" x14ac:dyDescent="0.25">
      <c r="A66" s="1"/>
      <c r="B66" s="47"/>
      <c r="C66" s="47"/>
      <c r="D66" s="52" t="s">
        <v>19</v>
      </c>
      <c r="E66" s="52" t="s">
        <v>20</v>
      </c>
      <c r="F66" s="52" t="s">
        <v>21</v>
      </c>
      <c r="G66" s="52" t="s">
        <v>19</v>
      </c>
      <c r="H66" s="52" t="s">
        <v>20</v>
      </c>
      <c r="I66" s="52" t="s">
        <v>22</v>
      </c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5" customHeight="1" x14ac:dyDescent="0.25">
      <c r="A67" s="1"/>
      <c r="B67" s="98" t="s">
        <v>15</v>
      </c>
      <c r="C67" s="95" t="str">
        <f>$B$7</f>
        <v>Gen1</v>
      </c>
      <c r="D67" s="41">
        <f t="shared" ref="D67:I67" si="22">2^-D50</f>
        <v>2</v>
      </c>
      <c r="E67" s="41">
        <f t="shared" si="22"/>
        <v>2</v>
      </c>
      <c r="F67" s="41">
        <f t="shared" si="22"/>
        <v>2</v>
      </c>
      <c r="G67" s="41">
        <f t="shared" si="22"/>
        <v>2</v>
      </c>
      <c r="H67" s="41">
        <f t="shared" si="22"/>
        <v>2</v>
      </c>
      <c r="I67" s="42">
        <f t="shared" si="22"/>
        <v>2</v>
      </c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5" customHeight="1" x14ac:dyDescent="0.25">
      <c r="A68" s="1"/>
      <c r="B68" s="90"/>
      <c r="C68" s="96"/>
      <c r="D68" s="43">
        <f t="shared" ref="D68:I68" si="23">2^-D51</f>
        <v>1</v>
      </c>
      <c r="E68" s="43">
        <f t="shared" si="23"/>
        <v>1</v>
      </c>
      <c r="F68" s="43">
        <f t="shared" si="23"/>
        <v>1</v>
      </c>
      <c r="G68" s="43">
        <f t="shared" si="23"/>
        <v>1</v>
      </c>
      <c r="H68" s="43">
        <f t="shared" si="23"/>
        <v>1</v>
      </c>
      <c r="I68" s="44">
        <f t="shared" si="23"/>
        <v>1</v>
      </c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5.75" customHeight="1" x14ac:dyDescent="0.25">
      <c r="A69" s="1"/>
      <c r="B69" s="90"/>
      <c r="C69" s="97"/>
      <c r="D69" s="45">
        <f t="shared" ref="D69:I69" si="24">2^-D52</f>
        <v>0.5</v>
      </c>
      <c r="E69" s="45">
        <f t="shared" si="24"/>
        <v>0.5</v>
      </c>
      <c r="F69" s="45">
        <f t="shared" si="24"/>
        <v>0.5</v>
      </c>
      <c r="G69" s="45">
        <f t="shared" si="24"/>
        <v>0.5</v>
      </c>
      <c r="H69" s="45">
        <f t="shared" si="24"/>
        <v>0.5</v>
      </c>
      <c r="I69" s="46">
        <f t="shared" si="24"/>
        <v>0.5</v>
      </c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5" customHeight="1" x14ac:dyDescent="0.25">
      <c r="A70" s="1"/>
      <c r="B70" s="90"/>
      <c r="C70" s="95" t="str">
        <f>$B$10</f>
        <v>Gen2</v>
      </c>
      <c r="D70" s="43">
        <f t="shared" ref="D70:I70" si="25">2^-D53</f>
        <v>2</v>
      </c>
      <c r="E70" s="43">
        <f t="shared" si="25"/>
        <v>2</v>
      </c>
      <c r="F70" s="43">
        <f t="shared" si="25"/>
        <v>2</v>
      </c>
      <c r="G70" s="43">
        <f t="shared" si="25"/>
        <v>2</v>
      </c>
      <c r="H70" s="43">
        <f t="shared" si="25"/>
        <v>2</v>
      </c>
      <c r="I70" s="44">
        <f t="shared" si="25"/>
        <v>2</v>
      </c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5" customHeight="1" x14ac:dyDescent="0.25">
      <c r="A71" s="1"/>
      <c r="B71" s="90"/>
      <c r="C71" s="96"/>
      <c r="D71" s="43">
        <f t="shared" ref="D71:I71" si="26">2^-D54</f>
        <v>1</v>
      </c>
      <c r="E71" s="43">
        <f t="shared" si="26"/>
        <v>1</v>
      </c>
      <c r="F71" s="43">
        <f t="shared" si="26"/>
        <v>1</v>
      </c>
      <c r="G71" s="43">
        <f t="shared" si="26"/>
        <v>1</v>
      </c>
      <c r="H71" s="43">
        <f t="shared" si="26"/>
        <v>1</v>
      </c>
      <c r="I71" s="44">
        <f t="shared" si="26"/>
        <v>1</v>
      </c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5.75" customHeight="1" x14ac:dyDescent="0.25">
      <c r="A72" s="1"/>
      <c r="B72" s="90"/>
      <c r="C72" s="97"/>
      <c r="D72" s="43">
        <f t="shared" ref="D72:I72" si="27">2^-D55</f>
        <v>0.5</v>
      </c>
      <c r="E72" s="43">
        <f t="shared" si="27"/>
        <v>0.5</v>
      </c>
      <c r="F72" s="43">
        <f t="shared" si="27"/>
        <v>0.5</v>
      </c>
      <c r="G72" s="43">
        <f t="shared" si="27"/>
        <v>0.5</v>
      </c>
      <c r="H72" s="43">
        <f t="shared" si="27"/>
        <v>0.5</v>
      </c>
      <c r="I72" s="44">
        <f t="shared" si="27"/>
        <v>0.5</v>
      </c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5" customHeight="1" x14ac:dyDescent="0.25">
      <c r="A73" s="1"/>
      <c r="B73" s="90"/>
      <c r="C73" s="95" t="str">
        <f>$B$13</f>
        <v>Gen3</v>
      </c>
      <c r="D73" s="41">
        <f t="shared" ref="D73:I73" si="28">2^-D56</f>
        <v>2</v>
      </c>
      <c r="E73" s="41">
        <f t="shared" si="28"/>
        <v>2</v>
      </c>
      <c r="F73" s="41">
        <f t="shared" si="28"/>
        <v>2</v>
      </c>
      <c r="G73" s="41">
        <f t="shared" si="28"/>
        <v>2</v>
      </c>
      <c r="H73" s="41">
        <f t="shared" si="28"/>
        <v>2</v>
      </c>
      <c r="I73" s="42">
        <f t="shared" si="28"/>
        <v>2</v>
      </c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5" customHeight="1" x14ac:dyDescent="0.25">
      <c r="A74" s="1"/>
      <c r="B74" s="90"/>
      <c r="C74" s="96"/>
      <c r="D74" s="43">
        <f t="shared" ref="D74:I74" si="29">2^-D57</f>
        <v>1</v>
      </c>
      <c r="E74" s="43">
        <f t="shared" si="29"/>
        <v>1</v>
      </c>
      <c r="F74" s="43">
        <f t="shared" si="29"/>
        <v>1</v>
      </c>
      <c r="G74" s="43">
        <f t="shared" si="29"/>
        <v>1</v>
      </c>
      <c r="H74" s="43">
        <f t="shared" si="29"/>
        <v>1</v>
      </c>
      <c r="I74" s="44">
        <f t="shared" si="29"/>
        <v>1</v>
      </c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5.75" customHeight="1" x14ac:dyDescent="0.25">
      <c r="A75" s="1"/>
      <c r="B75" s="90"/>
      <c r="C75" s="97"/>
      <c r="D75" s="45">
        <f t="shared" ref="D75:I75" si="30">2^-D58</f>
        <v>0.5</v>
      </c>
      <c r="E75" s="45">
        <f t="shared" si="30"/>
        <v>0.5</v>
      </c>
      <c r="F75" s="45">
        <f t="shared" si="30"/>
        <v>0.5</v>
      </c>
      <c r="G75" s="45">
        <f t="shared" si="30"/>
        <v>0.5</v>
      </c>
      <c r="H75" s="45">
        <f t="shared" si="30"/>
        <v>0.5</v>
      </c>
      <c r="I75" s="46">
        <f t="shared" si="30"/>
        <v>0.5</v>
      </c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5" customHeight="1" x14ac:dyDescent="0.25">
      <c r="A76" s="1"/>
      <c r="B76" s="90"/>
      <c r="C76" s="95" t="str">
        <f>$B$16</f>
        <v>Gen4</v>
      </c>
      <c r="D76" s="41">
        <f t="shared" ref="D76:I76" si="31">2^-D59</f>
        <v>2</v>
      </c>
      <c r="E76" s="41">
        <f t="shared" si="31"/>
        <v>2</v>
      </c>
      <c r="F76" s="41">
        <f t="shared" si="31"/>
        <v>2</v>
      </c>
      <c r="G76" s="41">
        <f t="shared" si="31"/>
        <v>2</v>
      </c>
      <c r="H76" s="41">
        <f t="shared" si="31"/>
        <v>2</v>
      </c>
      <c r="I76" s="42">
        <f t="shared" si="31"/>
        <v>2</v>
      </c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5" customHeight="1" x14ac:dyDescent="0.25">
      <c r="A77" s="1"/>
      <c r="B77" s="90"/>
      <c r="C77" s="96"/>
      <c r="D77" s="43">
        <f t="shared" ref="D77:I77" si="32">2^-D60</f>
        <v>1</v>
      </c>
      <c r="E77" s="43">
        <f t="shared" si="32"/>
        <v>1</v>
      </c>
      <c r="F77" s="43">
        <f t="shared" si="32"/>
        <v>1</v>
      </c>
      <c r="G77" s="43">
        <f t="shared" si="32"/>
        <v>1</v>
      </c>
      <c r="H77" s="43">
        <f t="shared" si="32"/>
        <v>1</v>
      </c>
      <c r="I77" s="44">
        <f t="shared" si="32"/>
        <v>1</v>
      </c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5.75" customHeight="1" x14ac:dyDescent="0.25">
      <c r="A78" s="1"/>
      <c r="B78" s="90"/>
      <c r="C78" s="97"/>
      <c r="D78" s="45">
        <f t="shared" ref="D78:I78" si="33">2^-D61</f>
        <v>0.5</v>
      </c>
      <c r="E78" s="45">
        <f t="shared" si="33"/>
        <v>0.5</v>
      </c>
      <c r="F78" s="45">
        <f t="shared" si="33"/>
        <v>0.5</v>
      </c>
      <c r="G78" s="45">
        <f t="shared" si="33"/>
        <v>0.5</v>
      </c>
      <c r="H78" s="45">
        <f t="shared" si="33"/>
        <v>0.5</v>
      </c>
      <c r="I78" s="46">
        <f t="shared" si="33"/>
        <v>0.5</v>
      </c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5" customHeight="1" x14ac:dyDescent="0.25">
      <c r="A79" s="1"/>
      <c r="B79" s="90"/>
      <c r="C79" s="95" t="str">
        <f>$B$19</f>
        <v>Gen5</v>
      </c>
      <c r="D79" s="43">
        <f t="shared" ref="D79:I79" si="34">2^-D62</f>
        <v>2</v>
      </c>
      <c r="E79" s="43">
        <f t="shared" si="34"/>
        <v>2</v>
      </c>
      <c r="F79" s="43">
        <f t="shared" si="34"/>
        <v>2</v>
      </c>
      <c r="G79" s="43">
        <f t="shared" si="34"/>
        <v>2</v>
      </c>
      <c r="H79" s="43">
        <f t="shared" si="34"/>
        <v>2</v>
      </c>
      <c r="I79" s="44">
        <f t="shared" si="34"/>
        <v>2</v>
      </c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4.25" customHeight="1" x14ac:dyDescent="0.25">
      <c r="A80" s="1"/>
      <c r="B80" s="90"/>
      <c r="C80" s="96"/>
      <c r="D80" s="43">
        <f t="shared" ref="D80:I80" si="35">2^-D63</f>
        <v>1</v>
      </c>
      <c r="E80" s="43">
        <f t="shared" si="35"/>
        <v>1</v>
      </c>
      <c r="F80" s="43">
        <f t="shared" si="35"/>
        <v>1</v>
      </c>
      <c r="G80" s="43">
        <f t="shared" si="35"/>
        <v>1</v>
      </c>
      <c r="H80" s="43">
        <f t="shared" si="35"/>
        <v>1</v>
      </c>
      <c r="I80" s="44">
        <f t="shared" si="35"/>
        <v>1</v>
      </c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5" customHeight="1" x14ac:dyDescent="0.25">
      <c r="A81" s="1"/>
      <c r="B81" s="90"/>
      <c r="C81" s="97"/>
      <c r="D81" s="45">
        <f t="shared" ref="D81:I81" si="36">2^-D64</f>
        <v>0.5</v>
      </c>
      <c r="E81" s="45">
        <f t="shared" si="36"/>
        <v>0.5</v>
      </c>
      <c r="F81" s="45">
        <f t="shared" si="36"/>
        <v>0.5</v>
      </c>
      <c r="G81" s="45">
        <f t="shared" si="36"/>
        <v>0.5</v>
      </c>
      <c r="H81" s="45">
        <f t="shared" si="36"/>
        <v>0.5</v>
      </c>
      <c r="I81" s="46">
        <f t="shared" si="36"/>
        <v>0.5</v>
      </c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5.75" customHeight="1" x14ac:dyDescent="0.25">
      <c r="A82" s="1"/>
      <c r="B82" s="47"/>
      <c r="C82" s="26"/>
      <c r="D82" s="20"/>
      <c r="E82" s="20"/>
      <c r="F82" s="20"/>
      <c r="G82" s="20"/>
      <c r="H82" s="20"/>
      <c r="I82" s="20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5.75" customHeight="1" x14ac:dyDescent="0.25">
      <c r="A83" s="1"/>
      <c r="B83" s="47"/>
      <c r="C83" s="47"/>
      <c r="D83" s="2" t="str">
        <f>$D$3</f>
        <v>Cond1</v>
      </c>
      <c r="E83" s="2" t="str">
        <f>$E$3</f>
        <v>Con2</v>
      </c>
      <c r="F83" s="2" t="str">
        <f>$F$3</f>
        <v>Com3</v>
      </c>
      <c r="G83" s="2" t="str">
        <f>$G$3</f>
        <v>Con1</v>
      </c>
      <c r="H83" s="2" t="str">
        <f>$H$3</f>
        <v>Con2</v>
      </c>
      <c r="I83" s="2" t="str">
        <f>$I$3</f>
        <v>Con3</v>
      </c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5.75" customHeight="1" x14ac:dyDescent="0.25">
      <c r="A84" s="1"/>
      <c r="B84" s="108" t="s">
        <v>16</v>
      </c>
      <c r="C84" s="24" t="str">
        <f>$B$7</f>
        <v>Gen1</v>
      </c>
      <c r="D84" s="28">
        <f t="shared" ref="D84:I84" si="37">AVERAGE(D67:D69)</f>
        <v>1.1666666666666667</v>
      </c>
      <c r="E84" s="28">
        <f t="shared" si="37"/>
        <v>1.1666666666666667</v>
      </c>
      <c r="F84" s="28">
        <f t="shared" si="37"/>
        <v>1.1666666666666667</v>
      </c>
      <c r="G84" s="28">
        <f t="shared" si="37"/>
        <v>1.1666666666666667</v>
      </c>
      <c r="H84" s="28">
        <f t="shared" si="37"/>
        <v>1.1666666666666667</v>
      </c>
      <c r="I84" s="28">
        <f t="shared" si="37"/>
        <v>1.1666666666666667</v>
      </c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 x14ac:dyDescent="0.25">
      <c r="A85" s="1"/>
      <c r="B85" s="90"/>
      <c r="C85" s="24" t="str">
        <f>$B$10</f>
        <v>Gen2</v>
      </c>
      <c r="D85" s="30">
        <f t="shared" ref="D85:I85" si="38">AVERAGE(D70:D72)</f>
        <v>1.1666666666666667</v>
      </c>
      <c r="E85" s="30">
        <f t="shared" si="38"/>
        <v>1.1666666666666667</v>
      </c>
      <c r="F85" s="30">
        <f t="shared" si="38"/>
        <v>1.1666666666666667</v>
      </c>
      <c r="G85" s="30">
        <f t="shared" si="38"/>
        <v>1.1666666666666667</v>
      </c>
      <c r="H85" s="30">
        <f t="shared" si="38"/>
        <v>1.1666666666666667</v>
      </c>
      <c r="I85" s="30">
        <f t="shared" si="38"/>
        <v>1.1666666666666667</v>
      </c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5.75" customHeight="1" x14ac:dyDescent="0.25">
      <c r="A86" s="1"/>
      <c r="B86" s="90"/>
      <c r="C86" s="24" t="str">
        <f>$B$13</f>
        <v>Gen3</v>
      </c>
      <c r="D86" s="33">
        <f t="shared" ref="D86:I86" si="39">AVERAGE(D73:D75)</f>
        <v>1.1666666666666667</v>
      </c>
      <c r="E86" s="33">
        <f t="shared" si="39"/>
        <v>1.1666666666666667</v>
      </c>
      <c r="F86" s="33">
        <f t="shared" si="39"/>
        <v>1.1666666666666667</v>
      </c>
      <c r="G86" s="33">
        <f t="shared" si="39"/>
        <v>1.1666666666666667</v>
      </c>
      <c r="H86" s="33">
        <f t="shared" si="39"/>
        <v>1.1666666666666667</v>
      </c>
      <c r="I86" s="33">
        <f t="shared" si="39"/>
        <v>1.1666666666666667</v>
      </c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5.75" customHeight="1" x14ac:dyDescent="0.25">
      <c r="A87" s="1"/>
      <c r="B87" s="90"/>
      <c r="C87" s="24" t="str">
        <f>$B$16</f>
        <v>Gen4</v>
      </c>
      <c r="D87" s="30">
        <f t="shared" ref="D87:I87" si="40">AVERAGE(D76:D78)</f>
        <v>1.1666666666666667</v>
      </c>
      <c r="E87" s="30">
        <f t="shared" si="40"/>
        <v>1.1666666666666667</v>
      </c>
      <c r="F87" s="30">
        <f t="shared" si="40"/>
        <v>1.1666666666666667</v>
      </c>
      <c r="G87" s="30">
        <f t="shared" si="40"/>
        <v>1.1666666666666667</v>
      </c>
      <c r="H87" s="30">
        <f t="shared" si="40"/>
        <v>1.1666666666666667</v>
      </c>
      <c r="I87" s="30">
        <f t="shared" si="40"/>
        <v>1.1666666666666667</v>
      </c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5.75" customHeight="1" x14ac:dyDescent="0.25">
      <c r="A88" s="1"/>
      <c r="B88" s="53"/>
      <c r="C88" s="24" t="str">
        <f>$B$19</f>
        <v>Gen5</v>
      </c>
      <c r="D88" s="30">
        <f t="shared" ref="D88:I88" si="41">AVERAGE(D79:D81)</f>
        <v>1.1666666666666667</v>
      </c>
      <c r="E88" s="30">
        <f t="shared" si="41"/>
        <v>1.1666666666666667</v>
      </c>
      <c r="F88" s="30">
        <f t="shared" si="41"/>
        <v>1.1666666666666667</v>
      </c>
      <c r="G88" s="30">
        <f t="shared" si="41"/>
        <v>1.1666666666666667</v>
      </c>
      <c r="H88" s="30">
        <f t="shared" si="41"/>
        <v>1.1666666666666667</v>
      </c>
      <c r="I88" s="30">
        <f t="shared" si="41"/>
        <v>1.1666666666666667</v>
      </c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5.75" customHeight="1" x14ac:dyDescent="0.25">
      <c r="A89" s="1"/>
      <c r="B89" s="47"/>
      <c r="C89" s="27"/>
      <c r="D89" s="35"/>
      <c r="E89" s="35"/>
      <c r="F89" s="35"/>
      <c r="G89" s="35"/>
      <c r="H89" s="35"/>
      <c r="I89" s="36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5.75" customHeight="1" x14ac:dyDescent="0.25">
      <c r="A90" s="1"/>
      <c r="B90" s="91" t="s">
        <v>17</v>
      </c>
      <c r="C90" s="24" t="str">
        <f>$B$7</f>
        <v>Gen1</v>
      </c>
      <c r="D90" s="54">
        <f t="shared" ref="D90:I90" si="42">D84/$D$84</f>
        <v>1</v>
      </c>
      <c r="E90" s="55">
        <f t="shared" si="42"/>
        <v>1</v>
      </c>
      <c r="F90" s="55">
        <f t="shared" si="42"/>
        <v>1</v>
      </c>
      <c r="G90" s="55">
        <f t="shared" si="42"/>
        <v>1</v>
      </c>
      <c r="H90" s="55">
        <f t="shared" si="42"/>
        <v>1</v>
      </c>
      <c r="I90" s="56">
        <f t="shared" si="42"/>
        <v>1</v>
      </c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5.75" customHeight="1" x14ac:dyDescent="0.25">
      <c r="A91" s="1"/>
      <c r="B91" s="90"/>
      <c r="C91" s="24" t="str">
        <f>$B$10</f>
        <v>Gen2</v>
      </c>
      <c r="D91" s="54">
        <f t="shared" ref="D91:I91" si="43">D85/$D$85</f>
        <v>1</v>
      </c>
      <c r="E91" s="55">
        <f t="shared" si="43"/>
        <v>1</v>
      </c>
      <c r="F91" s="55">
        <f t="shared" si="43"/>
        <v>1</v>
      </c>
      <c r="G91" s="55">
        <f t="shared" si="43"/>
        <v>1</v>
      </c>
      <c r="H91" s="55">
        <f t="shared" si="43"/>
        <v>1</v>
      </c>
      <c r="I91" s="56">
        <f t="shared" si="43"/>
        <v>1</v>
      </c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5.75" customHeight="1" x14ac:dyDescent="0.25">
      <c r="A92" s="1"/>
      <c r="B92" s="90"/>
      <c r="C92" s="24" t="str">
        <f>$B$13</f>
        <v>Gen3</v>
      </c>
      <c r="D92" s="54">
        <f t="shared" ref="D92:I92" si="44">D86/$D$86</f>
        <v>1</v>
      </c>
      <c r="E92" s="55">
        <f t="shared" si="44"/>
        <v>1</v>
      </c>
      <c r="F92" s="55">
        <f t="shared" si="44"/>
        <v>1</v>
      </c>
      <c r="G92" s="55">
        <f t="shared" si="44"/>
        <v>1</v>
      </c>
      <c r="H92" s="55">
        <f t="shared" si="44"/>
        <v>1</v>
      </c>
      <c r="I92" s="56">
        <f t="shared" si="44"/>
        <v>1</v>
      </c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5.75" customHeight="1" x14ac:dyDescent="0.25">
      <c r="A93" s="1"/>
      <c r="B93" s="90"/>
      <c r="C93" s="24" t="str">
        <f>$B$16</f>
        <v>Gen4</v>
      </c>
      <c r="D93" s="54">
        <f t="shared" ref="D93:I93" si="45">D87/$D$87</f>
        <v>1</v>
      </c>
      <c r="E93" s="55">
        <f t="shared" si="45"/>
        <v>1</v>
      </c>
      <c r="F93" s="55">
        <f t="shared" si="45"/>
        <v>1</v>
      </c>
      <c r="G93" s="55">
        <f t="shared" si="45"/>
        <v>1</v>
      </c>
      <c r="H93" s="55">
        <f t="shared" si="45"/>
        <v>1</v>
      </c>
      <c r="I93" s="56">
        <f t="shared" si="45"/>
        <v>1</v>
      </c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5.75" customHeight="1" x14ac:dyDescent="0.25">
      <c r="A94" s="1"/>
      <c r="B94" s="53"/>
      <c r="C94" s="24" t="str">
        <f>$B$19</f>
        <v>Gen5</v>
      </c>
      <c r="D94" s="54">
        <f t="shared" ref="D94:I94" si="46">D88/$D$88</f>
        <v>1</v>
      </c>
      <c r="E94" s="55">
        <f t="shared" si="46"/>
        <v>1</v>
      </c>
      <c r="F94" s="55">
        <f t="shared" si="46"/>
        <v>1</v>
      </c>
      <c r="G94" s="55">
        <f t="shared" si="46"/>
        <v>1</v>
      </c>
      <c r="H94" s="55">
        <f t="shared" si="46"/>
        <v>1</v>
      </c>
      <c r="I94" s="56">
        <f t="shared" si="46"/>
        <v>1</v>
      </c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5.75" customHeight="1" x14ac:dyDescent="0.25">
      <c r="A95" s="1"/>
      <c r="B95" s="47"/>
      <c r="C95" s="27"/>
      <c r="D95" s="35"/>
      <c r="E95" s="35"/>
      <c r="F95" s="35"/>
      <c r="G95" s="35"/>
      <c r="H95" s="35"/>
      <c r="I95" s="36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5.75" customHeight="1" x14ac:dyDescent="0.25">
      <c r="A96" s="1"/>
      <c r="B96" s="109" t="s">
        <v>18</v>
      </c>
      <c r="C96" s="24" t="str">
        <f>$B$7</f>
        <v>Gen1</v>
      </c>
      <c r="D96" s="39">
        <f t="shared" ref="D96:I96" si="47">_xlfn.STDEV.S(D67:D69)</f>
        <v>0.76376261582597338</v>
      </c>
      <c r="E96" s="39">
        <f t="shared" si="47"/>
        <v>0.76376261582597338</v>
      </c>
      <c r="F96" s="39">
        <f t="shared" si="47"/>
        <v>0.76376261582597338</v>
      </c>
      <c r="G96" s="39">
        <f t="shared" si="47"/>
        <v>0.76376261582597338</v>
      </c>
      <c r="H96" s="39">
        <f t="shared" si="47"/>
        <v>0.76376261582597338</v>
      </c>
      <c r="I96" s="39">
        <f t="shared" si="47"/>
        <v>0.76376261582597338</v>
      </c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5.75" customHeight="1" x14ac:dyDescent="0.25">
      <c r="A97" s="1"/>
      <c r="B97" s="90"/>
      <c r="C97" s="24" t="str">
        <f>$B$10</f>
        <v>Gen2</v>
      </c>
      <c r="D97" s="39">
        <f t="shared" ref="D97:I97" si="48">_xlfn.STDEV.S(D70:D72)</f>
        <v>0.76376261582597338</v>
      </c>
      <c r="E97" s="39">
        <f t="shared" si="48"/>
        <v>0.76376261582597338</v>
      </c>
      <c r="F97" s="39">
        <f t="shared" si="48"/>
        <v>0.76376261582597338</v>
      </c>
      <c r="G97" s="39">
        <f t="shared" si="48"/>
        <v>0.76376261582597338</v>
      </c>
      <c r="H97" s="39">
        <f t="shared" si="48"/>
        <v>0.76376261582597338</v>
      </c>
      <c r="I97" s="39">
        <f t="shared" si="48"/>
        <v>0.76376261582597338</v>
      </c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5.75" customHeight="1" x14ac:dyDescent="0.25">
      <c r="A98" s="1"/>
      <c r="B98" s="90"/>
      <c r="C98" s="24" t="str">
        <f>$B$13</f>
        <v>Gen3</v>
      </c>
      <c r="D98" s="39">
        <f t="shared" ref="D98:I98" si="49">_xlfn.STDEV.S(D73:D75)</f>
        <v>0.76376261582597338</v>
      </c>
      <c r="E98" s="39">
        <f t="shared" si="49"/>
        <v>0.76376261582597338</v>
      </c>
      <c r="F98" s="39">
        <f t="shared" si="49"/>
        <v>0.76376261582597338</v>
      </c>
      <c r="G98" s="39">
        <f t="shared" si="49"/>
        <v>0.76376261582597338</v>
      </c>
      <c r="H98" s="39">
        <f t="shared" si="49"/>
        <v>0.76376261582597338</v>
      </c>
      <c r="I98" s="39">
        <f t="shared" si="49"/>
        <v>0.76376261582597338</v>
      </c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5.75" customHeight="1" x14ac:dyDescent="0.25">
      <c r="A99" s="1"/>
      <c r="B99" s="90"/>
      <c r="C99" s="24" t="str">
        <f>$B$16</f>
        <v>Gen4</v>
      </c>
      <c r="D99" s="39">
        <f t="shared" ref="D99:I99" si="50">_xlfn.STDEV.S(D76:D78)</f>
        <v>0.76376261582597338</v>
      </c>
      <c r="E99" s="39">
        <f t="shared" si="50"/>
        <v>0.76376261582597338</v>
      </c>
      <c r="F99" s="39">
        <f t="shared" si="50"/>
        <v>0.76376261582597338</v>
      </c>
      <c r="G99" s="39">
        <f t="shared" si="50"/>
        <v>0.76376261582597338</v>
      </c>
      <c r="H99" s="39">
        <f t="shared" si="50"/>
        <v>0.76376261582597338</v>
      </c>
      <c r="I99" s="39">
        <f t="shared" si="50"/>
        <v>0.76376261582597338</v>
      </c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5.75" customHeight="1" x14ac:dyDescent="0.25">
      <c r="A100" s="1"/>
      <c r="B100" s="53"/>
      <c r="C100" s="24" t="str">
        <f>$B$19</f>
        <v>Gen5</v>
      </c>
      <c r="D100" s="39">
        <f t="shared" ref="D100:I100" si="51">_xlfn.STDEV.S(D79:D81)</f>
        <v>0.76376261582597338</v>
      </c>
      <c r="E100" s="39">
        <f t="shared" si="51"/>
        <v>0.76376261582597338</v>
      </c>
      <c r="F100" s="39">
        <f t="shared" si="51"/>
        <v>0.76376261582597338</v>
      </c>
      <c r="G100" s="39">
        <f t="shared" si="51"/>
        <v>0.76376261582597338</v>
      </c>
      <c r="H100" s="39">
        <f t="shared" si="51"/>
        <v>0.76376261582597338</v>
      </c>
      <c r="I100" s="39">
        <f t="shared" si="51"/>
        <v>0.76376261582597338</v>
      </c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5.75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5.75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5.75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5.75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5.75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5.75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5.75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5.75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5.75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5.75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5.75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5.75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5.75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5.75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5.75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5.75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5.75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5.75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5.75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5.75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5.75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5.75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5.75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5.75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5.75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5.75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5.75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5.75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5.75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5.75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5.75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5.75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5.75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5.75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5.75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5.75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5.75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5.75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5.75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5.75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5.75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5.75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5.75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5.75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5.75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5.75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5.75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5.75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5.75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5.75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5.75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5.75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5.75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5.75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5.75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5.75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5.75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5.75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5.75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5.75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5.75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5.75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5.75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5.75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5.75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5.75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5.75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5.75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5.75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5.75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5.75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5.75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5.75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5.75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5.75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5.75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5.75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5.75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5.75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5.75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5.75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5.75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5.75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5.75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5.75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5.75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5.75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5.75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5.75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5.75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5.75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5.75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5.75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5.75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5.75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5.75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5.75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5.75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5.75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5.75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5.75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5.75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5.75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5.75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5.75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5.75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5.75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5.75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5.75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5.75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5.75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5.75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5.75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5.75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5.75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5.75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5.75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5.75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5.75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5.75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5.75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5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5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5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5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5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5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5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5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5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5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5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5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5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5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5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5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5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5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5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5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5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5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5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5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5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5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5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5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5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5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5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5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5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5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5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5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5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5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5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5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5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5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5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5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5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5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5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5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5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5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5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5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5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5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5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5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5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5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5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5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5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5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5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5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5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5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5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5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5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5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5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5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5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5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5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5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5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5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5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5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5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5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5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5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5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5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5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5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5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5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5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5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5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5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5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5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5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5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5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5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5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5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5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5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5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5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5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5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5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5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5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5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5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5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5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5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5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5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5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5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5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5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5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5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5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5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5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5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5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5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5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5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5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5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5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5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5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5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5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5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5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5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5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5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5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5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5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5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5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5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5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5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5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5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5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5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5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5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5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5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5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5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5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5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5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5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5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5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5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5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5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5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5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5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5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5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5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5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5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5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5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5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5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5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5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5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5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5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5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5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5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5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5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5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5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5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5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5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5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5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5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5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5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5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5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5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5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5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5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5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5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5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5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5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5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5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5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5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5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5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5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5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5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5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5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5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5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5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5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5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5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5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5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5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5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5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5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5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5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5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5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5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5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5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5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5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5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5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5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5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5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5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5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5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5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5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5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5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5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5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5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5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5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5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5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5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5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5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5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5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5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5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5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5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5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5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5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5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5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5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5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5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5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5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5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5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5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5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5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5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5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5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5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5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5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5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5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5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5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5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5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5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5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5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5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5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5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5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5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5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5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5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5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5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5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5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5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5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5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5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5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5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5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5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5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5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5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5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5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5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5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5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5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5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5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5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5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5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5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5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5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5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5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5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5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5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5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5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5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5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5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5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5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5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5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5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5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5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5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5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5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5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5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5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5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5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5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5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5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5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5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5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5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5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5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5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5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5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5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5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5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5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5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5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5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5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5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5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5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5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5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5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5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5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5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5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5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5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5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5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5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5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5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5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5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5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5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5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5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5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5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5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5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5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5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5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5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5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5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5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5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5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5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5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5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5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5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5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5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5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5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5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5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5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5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5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5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5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5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5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5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5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5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5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5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5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5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5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5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5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5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5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5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5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5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5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5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5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5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5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5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5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5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5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5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5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5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5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5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5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5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5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5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5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5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5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5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5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5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5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5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5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5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5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5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5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5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5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5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5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5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5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5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5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5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5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5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5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5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5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5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5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5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5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5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5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5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5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5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5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5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5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5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5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5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5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5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5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5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5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5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5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5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5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5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5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5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5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5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5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5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5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5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5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5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5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5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5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5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5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5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5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5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5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5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5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5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5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5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5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5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5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5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5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5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5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5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5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5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5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5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5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5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5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5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5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5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5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5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5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5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5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5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5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5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5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5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5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5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5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5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5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5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5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5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5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5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5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5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5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5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5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5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5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5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5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5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5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5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5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5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5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5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5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5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5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5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5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5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5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5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5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5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5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5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5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5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5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5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5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5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5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5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5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5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5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5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5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5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5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5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5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5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5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5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5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5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5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5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5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5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5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5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5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5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5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5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5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5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5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5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5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5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5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5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5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5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5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5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5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5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5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5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5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5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5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5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5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5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5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5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5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5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5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5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5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5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5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5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5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5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5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5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5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5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5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5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5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5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5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5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5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5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5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5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5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5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5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5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5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5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5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5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5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5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5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5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5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5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5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5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5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5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5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5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5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5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5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5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5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5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5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5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5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5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5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5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5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5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5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5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5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5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5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5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5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5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5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5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5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5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5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5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5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5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5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5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5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5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5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5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5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5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5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5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5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5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5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5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5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5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5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5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5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5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5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5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5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5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5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5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33">
    <mergeCell ref="D2:F2"/>
    <mergeCell ref="G2:I2"/>
    <mergeCell ref="B4:B6"/>
    <mergeCell ref="B7:B9"/>
    <mergeCell ref="B10:B12"/>
    <mergeCell ref="B13:B15"/>
    <mergeCell ref="B16:B18"/>
    <mergeCell ref="C38:C40"/>
    <mergeCell ref="B42:C42"/>
    <mergeCell ref="E43:F47"/>
    <mergeCell ref="H43:I47"/>
    <mergeCell ref="B19:B21"/>
    <mergeCell ref="B24:C24"/>
    <mergeCell ref="B26:B40"/>
    <mergeCell ref="C26:C28"/>
    <mergeCell ref="C29:C31"/>
    <mergeCell ref="C32:C34"/>
    <mergeCell ref="C35:C37"/>
    <mergeCell ref="B84:B87"/>
    <mergeCell ref="B90:B93"/>
    <mergeCell ref="B96:B99"/>
    <mergeCell ref="B50:B64"/>
    <mergeCell ref="C50:C52"/>
    <mergeCell ref="C53:C55"/>
    <mergeCell ref="C56:C58"/>
    <mergeCell ref="C59:C61"/>
    <mergeCell ref="C62:C64"/>
    <mergeCell ref="C79:C81"/>
    <mergeCell ref="C67:C69"/>
    <mergeCell ref="C70:C72"/>
    <mergeCell ref="C73:C75"/>
    <mergeCell ref="C76:C78"/>
    <mergeCell ref="B67:B81"/>
  </mergeCells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9A9C82-8491-44E6-8BDA-47384B0CE5EE}">
  <dimension ref="B3:P100"/>
  <sheetViews>
    <sheetView tabSelected="1" zoomScale="40" zoomScaleNormal="40" workbookViewId="0">
      <selection activeCell="P100" sqref="B3:P100"/>
    </sheetView>
  </sheetViews>
  <sheetFormatPr defaultRowHeight="14.25" x14ac:dyDescent="0.2"/>
  <sheetData>
    <row r="3" spans="2:16" ht="15.75" thickBot="1" x14ac:dyDescent="0.3">
      <c r="B3" s="47"/>
      <c r="C3" s="47"/>
      <c r="D3" s="52" t="s">
        <v>37</v>
      </c>
      <c r="E3" s="85" t="s">
        <v>19</v>
      </c>
      <c r="F3" s="85" t="s">
        <v>20</v>
      </c>
      <c r="G3" s="85" t="s">
        <v>22</v>
      </c>
      <c r="H3" s="85" t="s">
        <v>38</v>
      </c>
      <c r="I3" s="85" t="s">
        <v>39</v>
      </c>
      <c r="J3" s="84" t="s">
        <v>36</v>
      </c>
      <c r="K3" s="85" t="s">
        <v>19</v>
      </c>
      <c r="L3" s="85" t="s">
        <v>20</v>
      </c>
      <c r="M3" s="85" t="s">
        <v>22</v>
      </c>
      <c r="N3" s="85" t="s">
        <v>38</v>
      </c>
      <c r="O3" s="85" t="s">
        <v>39</v>
      </c>
      <c r="P3" s="116"/>
    </row>
    <row r="4" spans="2:16" ht="15" x14ac:dyDescent="0.25">
      <c r="B4" s="95" t="s">
        <v>5</v>
      </c>
      <c r="C4" s="87" t="s">
        <v>6</v>
      </c>
      <c r="D4" s="6">
        <v>1</v>
      </c>
      <c r="E4" s="6">
        <v>1</v>
      </c>
      <c r="F4" s="6">
        <v>1</v>
      </c>
      <c r="G4" s="6">
        <v>1</v>
      </c>
      <c r="H4" s="6">
        <v>1</v>
      </c>
      <c r="I4" s="57">
        <v>1</v>
      </c>
      <c r="J4" s="65">
        <v>1</v>
      </c>
      <c r="K4" s="6">
        <v>1</v>
      </c>
      <c r="L4" s="6">
        <v>1</v>
      </c>
      <c r="M4" s="6">
        <v>1</v>
      </c>
      <c r="N4" s="6">
        <v>1</v>
      </c>
      <c r="O4" s="57">
        <v>1</v>
      </c>
      <c r="P4" s="95" t="s">
        <v>5</v>
      </c>
    </row>
    <row r="5" spans="2:16" ht="15" x14ac:dyDescent="0.25">
      <c r="B5" s="96"/>
      <c r="C5" s="1" t="s">
        <v>7</v>
      </c>
      <c r="D5" s="8">
        <v>2</v>
      </c>
      <c r="E5" s="8">
        <v>2</v>
      </c>
      <c r="F5" s="8">
        <v>2</v>
      </c>
      <c r="G5" s="8">
        <v>2</v>
      </c>
      <c r="H5" s="8">
        <v>2</v>
      </c>
      <c r="I5" s="58">
        <v>2</v>
      </c>
      <c r="J5" s="66">
        <v>2</v>
      </c>
      <c r="K5" s="8">
        <v>2</v>
      </c>
      <c r="L5" s="8">
        <v>2</v>
      </c>
      <c r="M5" s="8">
        <v>2</v>
      </c>
      <c r="N5" s="8">
        <v>2</v>
      </c>
      <c r="O5" s="58">
        <v>2</v>
      </c>
      <c r="P5" s="96"/>
    </row>
    <row r="6" spans="2:16" ht="15.75" thickBot="1" x14ac:dyDescent="0.3">
      <c r="B6" s="97"/>
      <c r="C6" s="88" t="s">
        <v>8</v>
      </c>
      <c r="D6" s="11">
        <v>3</v>
      </c>
      <c r="E6" s="11">
        <v>3</v>
      </c>
      <c r="F6" s="11">
        <v>3</v>
      </c>
      <c r="G6" s="11">
        <v>3</v>
      </c>
      <c r="H6" s="11">
        <v>3</v>
      </c>
      <c r="I6" s="59">
        <v>3</v>
      </c>
      <c r="J6" s="67">
        <v>3</v>
      </c>
      <c r="K6" s="11">
        <v>3</v>
      </c>
      <c r="L6" s="11">
        <v>3</v>
      </c>
      <c r="M6" s="11">
        <v>3</v>
      </c>
      <c r="N6" s="11">
        <v>3</v>
      </c>
      <c r="O6" s="59">
        <v>3</v>
      </c>
      <c r="P6" s="97"/>
    </row>
    <row r="7" spans="2:16" ht="15" x14ac:dyDescent="0.25">
      <c r="B7" s="110" t="s">
        <v>29</v>
      </c>
      <c r="C7" s="87" t="s">
        <v>6</v>
      </c>
      <c r="D7" s="6">
        <v>4</v>
      </c>
      <c r="E7" s="6">
        <v>4</v>
      </c>
      <c r="F7" s="6">
        <v>4</v>
      </c>
      <c r="G7" s="6">
        <v>4</v>
      </c>
      <c r="H7" s="6">
        <v>4</v>
      </c>
      <c r="I7" s="57">
        <v>4</v>
      </c>
      <c r="J7" s="65">
        <v>4</v>
      </c>
      <c r="K7" s="6">
        <v>4</v>
      </c>
      <c r="L7" s="6">
        <v>4</v>
      </c>
      <c r="M7" s="6">
        <v>4</v>
      </c>
      <c r="N7" s="6">
        <v>4</v>
      </c>
      <c r="O7" s="57">
        <v>4</v>
      </c>
      <c r="P7" s="110" t="s">
        <v>29</v>
      </c>
    </row>
    <row r="8" spans="2:16" ht="15" x14ac:dyDescent="0.25">
      <c r="B8" s="96"/>
      <c r="C8" s="1" t="s">
        <v>7</v>
      </c>
      <c r="D8" s="8">
        <v>5</v>
      </c>
      <c r="E8" s="8">
        <v>5</v>
      </c>
      <c r="F8" s="8">
        <v>5</v>
      </c>
      <c r="G8" s="8">
        <v>5</v>
      </c>
      <c r="H8" s="8">
        <v>5</v>
      </c>
      <c r="I8" s="58">
        <v>5</v>
      </c>
      <c r="J8" s="66">
        <v>5</v>
      </c>
      <c r="K8" s="8">
        <v>5</v>
      </c>
      <c r="L8" s="8">
        <v>5</v>
      </c>
      <c r="M8" s="8">
        <v>5</v>
      </c>
      <c r="N8" s="8">
        <v>5</v>
      </c>
      <c r="O8" s="58">
        <v>5</v>
      </c>
      <c r="P8" s="96"/>
    </row>
    <row r="9" spans="2:16" ht="15.75" thickBot="1" x14ac:dyDescent="0.3">
      <c r="B9" s="97"/>
      <c r="C9" s="88" t="s">
        <v>8</v>
      </c>
      <c r="D9" s="11">
        <v>6</v>
      </c>
      <c r="E9" s="11">
        <v>6</v>
      </c>
      <c r="F9" s="11">
        <v>6</v>
      </c>
      <c r="G9" s="11">
        <v>6</v>
      </c>
      <c r="H9" s="11">
        <v>6</v>
      </c>
      <c r="I9" s="59">
        <v>6</v>
      </c>
      <c r="J9" s="67">
        <v>6</v>
      </c>
      <c r="K9" s="11">
        <v>6</v>
      </c>
      <c r="L9" s="11">
        <v>6</v>
      </c>
      <c r="M9" s="11">
        <v>6</v>
      </c>
      <c r="N9" s="11">
        <v>6</v>
      </c>
      <c r="O9" s="59">
        <v>6</v>
      </c>
      <c r="P9" s="97"/>
    </row>
    <row r="10" spans="2:16" ht="15" x14ac:dyDescent="0.25">
      <c r="B10" s="110" t="s">
        <v>30</v>
      </c>
      <c r="C10" s="87" t="s">
        <v>6</v>
      </c>
      <c r="D10" s="6">
        <v>7</v>
      </c>
      <c r="E10" s="6">
        <v>7</v>
      </c>
      <c r="F10" s="6">
        <v>7</v>
      </c>
      <c r="G10" s="6">
        <v>7</v>
      </c>
      <c r="H10" s="6">
        <v>7</v>
      </c>
      <c r="I10" s="57">
        <v>7</v>
      </c>
      <c r="J10" s="65">
        <v>7</v>
      </c>
      <c r="K10" s="6">
        <v>7</v>
      </c>
      <c r="L10" s="6">
        <v>7</v>
      </c>
      <c r="M10" s="6">
        <v>7</v>
      </c>
      <c r="N10" s="6">
        <v>7</v>
      </c>
      <c r="O10" s="57">
        <v>7</v>
      </c>
      <c r="P10" s="110" t="s">
        <v>30</v>
      </c>
    </row>
    <row r="11" spans="2:16" ht="15" x14ac:dyDescent="0.25">
      <c r="B11" s="96"/>
      <c r="C11" s="1" t="s">
        <v>7</v>
      </c>
      <c r="D11" s="8">
        <v>8</v>
      </c>
      <c r="E11" s="8">
        <v>8</v>
      </c>
      <c r="F11" s="8">
        <v>8</v>
      </c>
      <c r="G11" s="8">
        <v>8</v>
      </c>
      <c r="H11" s="8">
        <v>8</v>
      </c>
      <c r="I11" s="58">
        <v>8</v>
      </c>
      <c r="J11" s="66">
        <v>8</v>
      </c>
      <c r="K11" s="8">
        <v>8</v>
      </c>
      <c r="L11" s="8">
        <v>8</v>
      </c>
      <c r="M11" s="8">
        <v>8</v>
      </c>
      <c r="N11" s="8">
        <v>8</v>
      </c>
      <c r="O11" s="58">
        <v>8</v>
      </c>
      <c r="P11" s="96"/>
    </row>
    <row r="12" spans="2:16" ht="15.75" thickBot="1" x14ac:dyDescent="0.3">
      <c r="B12" s="97"/>
      <c r="C12" s="88" t="s">
        <v>8</v>
      </c>
      <c r="D12" s="11">
        <v>9</v>
      </c>
      <c r="E12" s="11">
        <v>9</v>
      </c>
      <c r="F12" s="11">
        <v>9</v>
      </c>
      <c r="G12" s="11">
        <v>9</v>
      </c>
      <c r="H12" s="11">
        <v>9</v>
      </c>
      <c r="I12" s="59">
        <v>9</v>
      </c>
      <c r="J12" s="67">
        <v>9</v>
      </c>
      <c r="K12" s="11">
        <v>9</v>
      </c>
      <c r="L12" s="11">
        <v>9</v>
      </c>
      <c r="M12" s="11">
        <v>9</v>
      </c>
      <c r="N12" s="11">
        <v>9</v>
      </c>
      <c r="O12" s="59">
        <v>9</v>
      </c>
      <c r="P12" s="97"/>
    </row>
    <row r="13" spans="2:16" ht="15" x14ac:dyDescent="0.25">
      <c r="B13" s="110" t="s">
        <v>31</v>
      </c>
      <c r="C13" s="87" t="s">
        <v>6</v>
      </c>
      <c r="D13" s="6">
        <v>10</v>
      </c>
      <c r="E13" s="6">
        <v>10</v>
      </c>
      <c r="F13" s="6">
        <v>10</v>
      </c>
      <c r="G13" s="6">
        <v>10</v>
      </c>
      <c r="H13" s="6">
        <v>10</v>
      </c>
      <c r="I13" s="57">
        <v>10</v>
      </c>
      <c r="J13" s="65">
        <v>10</v>
      </c>
      <c r="K13" s="6">
        <v>10</v>
      </c>
      <c r="L13" s="6">
        <v>10</v>
      </c>
      <c r="M13" s="6">
        <v>10</v>
      </c>
      <c r="N13" s="6">
        <v>10</v>
      </c>
      <c r="O13" s="57">
        <v>10</v>
      </c>
      <c r="P13" s="110" t="s">
        <v>31</v>
      </c>
    </row>
    <row r="14" spans="2:16" ht="15" x14ac:dyDescent="0.25">
      <c r="B14" s="96"/>
      <c r="C14" s="1" t="s">
        <v>7</v>
      </c>
      <c r="D14" s="8">
        <v>11</v>
      </c>
      <c r="E14" s="8">
        <v>11</v>
      </c>
      <c r="F14" s="8">
        <v>11</v>
      </c>
      <c r="G14" s="8">
        <v>11</v>
      </c>
      <c r="H14" s="8">
        <v>11</v>
      </c>
      <c r="I14" s="58">
        <v>11</v>
      </c>
      <c r="J14" s="66">
        <v>11</v>
      </c>
      <c r="K14" s="8">
        <v>11</v>
      </c>
      <c r="L14" s="8">
        <v>11</v>
      </c>
      <c r="M14" s="8">
        <v>11</v>
      </c>
      <c r="N14" s="8">
        <v>11</v>
      </c>
      <c r="O14" s="58">
        <v>11</v>
      </c>
      <c r="P14" s="96"/>
    </row>
    <row r="15" spans="2:16" ht="15.75" thickBot="1" x14ac:dyDescent="0.3">
      <c r="B15" s="97"/>
      <c r="C15" s="88" t="s">
        <v>8</v>
      </c>
      <c r="D15" s="11">
        <v>12</v>
      </c>
      <c r="E15" s="11">
        <v>12</v>
      </c>
      <c r="F15" s="11">
        <v>12</v>
      </c>
      <c r="G15" s="11">
        <v>12</v>
      </c>
      <c r="H15" s="11">
        <v>12</v>
      </c>
      <c r="I15" s="59">
        <v>12</v>
      </c>
      <c r="J15" s="67">
        <v>12</v>
      </c>
      <c r="K15" s="11">
        <v>12</v>
      </c>
      <c r="L15" s="11">
        <v>12</v>
      </c>
      <c r="M15" s="11">
        <v>12</v>
      </c>
      <c r="N15" s="11">
        <v>12</v>
      </c>
      <c r="O15" s="59">
        <v>12</v>
      </c>
      <c r="P15" s="97"/>
    </row>
    <row r="16" spans="2:16" ht="15" x14ac:dyDescent="0.25">
      <c r="B16" s="110" t="s">
        <v>32</v>
      </c>
      <c r="C16" s="87" t="s">
        <v>6</v>
      </c>
      <c r="D16" s="6">
        <v>13</v>
      </c>
      <c r="E16" s="6">
        <v>13</v>
      </c>
      <c r="F16" s="6">
        <v>13</v>
      </c>
      <c r="G16" s="6">
        <v>13</v>
      </c>
      <c r="H16" s="6">
        <v>13</v>
      </c>
      <c r="I16" s="57">
        <v>13</v>
      </c>
      <c r="J16" s="65">
        <v>13</v>
      </c>
      <c r="K16" s="6">
        <v>13</v>
      </c>
      <c r="L16" s="6">
        <v>13</v>
      </c>
      <c r="M16" s="6">
        <v>13</v>
      </c>
      <c r="N16" s="6">
        <v>13</v>
      </c>
      <c r="O16" s="57">
        <v>13</v>
      </c>
      <c r="P16" s="110" t="s">
        <v>32</v>
      </c>
    </row>
    <row r="17" spans="2:16" ht="15" x14ac:dyDescent="0.25">
      <c r="B17" s="96"/>
      <c r="C17" s="1" t="s">
        <v>7</v>
      </c>
      <c r="D17" s="8">
        <v>14</v>
      </c>
      <c r="E17" s="8">
        <v>14</v>
      </c>
      <c r="F17" s="8">
        <v>14</v>
      </c>
      <c r="G17" s="8">
        <v>14</v>
      </c>
      <c r="H17" s="8">
        <v>14</v>
      </c>
      <c r="I17" s="58">
        <v>14</v>
      </c>
      <c r="J17" s="66">
        <v>14</v>
      </c>
      <c r="K17" s="8">
        <v>14</v>
      </c>
      <c r="L17" s="8">
        <v>14</v>
      </c>
      <c r="M17" s="8">
        <v>14</v>
      </c>
      <c r="N17" s="8">
        <v>14</v>
      </c>
      <c r="O17" s="58">
        <v>14</v>
      </c>
      <c r="P17" s="96"/>
    </row>
    <row r="18" spans="2:16" ht="15.75" thickBot="1" x14ac:dyDescent="0.3">
      <c r="B18" s="97"/>
      <c r="C18" s="88" t="s">
        <v>8</v>
      </c>
      <c r="D18" s="11">
        <v>15</v>
      </c>
      <c r="E18" s="11">
        <v>15</v>
      </c>
      <c r="F18" s="11">
        <v>15</v>
      </c>
      <c r="G18" s="11">
        <v>15</v>
      </c>
      <c r="H18" s="11">
        <v>15</v>
      </c>
      <c r="I18" s="59">
        <v>15</v>
      </c>
      <c r="J18" s="67">
        <v>15</v>
      </c>
      <c r="K18" s="11">
        <v>15</v>
      </c>
      <c r="L18" s="11">
        <v>15</v>
      </c>
      <c r="M18" s="11">
        <v>15</v>
      </c>
      <c r="N18" s="11">
        <v>15</v>
      </c>
      <c r="O18" s="59">
        <v>15</v>
      </c>
      <c r="P18" s="97"/>
    </row>
    <row r="19" spans="2:16" ht="15" x14ac:dyDescent="0.25">
      <c r="B19" s="110" t="s">
        <v>33</v>
      </c>
      <c r="C19" s="87" t="s">
        <v>6</v>
      </c>
      <c r="D19" s="6">
        <v>16</v>
      </c>
      <c r="E19" s="6">
        <v>16</v>
      </c>
      <c r="F19" s="6">
        <v>16</v>
      </c>
      <c r="G19" s="6">
        <v>16</v>
      </c>
      <c r="H19" s="6">
        <v>16</v>
      </c>
      <c r="I19" s="57">
        <v>16</v>
      </c>
      <c r="J19" s="65">
        <v>16</v>
      </c>
      <c r="K19" s="6">
        <v>16</v>
      </c>
      <c r="L19" s="6">
        <v>16</v>
      </c>
      <c r="M19" s="6">
        <v>16</v>
      </c>
      <c r="N19" s="6">
        <v>16</v>
      </c>
      <c r="O19" s="57">
        <v>16</v>
      </c>
      <c r="P19" s="110" t="s">
        <v>33</v>
      </c>
    </row>
    <row r="20" spans="2:16" ht="15" x14ac:dyDescent="0.25">
      <c r="B20" s="96"/>
      <c r="C20" s="1" t="s">
        <v>7</v>
      </c>
      <c r="D20" s="8">
        <v>17</v>
      </c>
      <c r="E20" s="8">
        <v>17</v>
      </c>
      <c r="F20" s="8">
        <v>17</v>
      </c>
      <c r="G20" s="8">
        <v>17</v>
      </c>
      <c r="H20" s="8">
        <v>17</v>
      </c>
      <c r="I20" s="58">
        <v>17</v>
      </c>
      <c r="J20" s="66">
        <v>17</v>
      </c>
      <c r="K20" s="8">
        <v>17</v>
      </c>
      <c r="L20" s="8">
        <v>17</v>
      </c>
      <c r="M20" s="8">
        <v>17</v>
      </c>
      <c r="N20" s="8">
        <v>17</v>
      </c>
      <c r="O20" s="58">
        <v>17</v>
      </c>
      <c r="P20" s="96"/>
    </row>
    <row r="21" spans="2:16" ht="15.75" thickBot="1" x14ac:dyDescent="0.3">
      <c r="B21" s="97"/>
      <c r="C21" s="88" t="s">
        <v>8</v>
      </c>
      <c r="D21" s="11">
        <v>18</v>
      </c>
      <c r="E21" s="11">
        <v>18</v>
      </c>
      <c r="F21" s="11">
        <v>18</v>
      </c>
      <c r="G21" s="11">
        <v>18</v>
      </c>
      <c r="H21" s="11">
        <v>18</v>
      </c>
      <c r="I21" s="59">
        <v>18</v>
      </c>
      <c r="J21" s="67">
        <v>18</v>
      </c>
      <c r="K21" s="11">
        <v>18</v>
      </c>
      <c r="L21" s="11">
        <v>18</v>
      </c>
      <c r="M21" s="11">
        <v>18</v>
      </c>
      <c r="N21" s="11">
        <v>18</v>
      </c>
      <c r="O21" s="59">
        <v>18</v>
      </c>
      <c r="P21" s="97"/>
    </row>
    <row r="22" spans="2:16" ht="15" x14ac:dyDescent="0.25">
      <c r="B22" s="1"/>
      <c r="C22" s="1"/>
      <c r="D22" s="1"/>
      <c r="E22" s="1"/>
      <c r="F22" s="1"/>
      <c r="G22" s="1"/>
      <c r="H22" s="1"/>
      <c r="I22" s="1"/>
      <c r="J22" s="68"/>
      <c r="K22" s="1"/>
      <c r="L22" s="1"/>
      <c r="M22" s="1"/>
      <c r="N22" s="1"/>
      <c r="O22" s="1"/>
      <c r="P22" s="116"/>
    </row>
    <row r="23" spans="2:16" ht="15.75" thickBot="1" x14ac:dyDescent="0.3">
      <c r="B23" s="47"/>
      <c r="C23" s="47"/>
      <c r="D23" s="2" t="str">
        <f>$D$3</f>
        <v>Control1</v>
      </c>
      <c r="E23" s="2" t="str">
        <f>$E$3</f>
        <v>Con1</v>
      </c>
      <c r="F23" s="2" t="str">
        <f>$F$3</f>
        <v>Con2</v>
      </c>
      <c r="G23" s="2" t="str">
        <f>$G$3</f>
        <v>Con3</v>
      </c>
      <c r="H23" s="2" t="str">
        <f>$H$3</f>
        <v>Con4</v>
      </c>
      <c r="I23" s="2" t="str">
        <f>$I$3</f>
        <v>Con5</v>
      </c>
      <c r="J23" s="69" t="str">
        <f>$J$3</f>
        <v>Control2</v>
      </c>
      <c r="K23" s="2" t="str">
        <f>$K$3</f>
        <v>Con1</v>
      </c>
      <c r="L23" s="2" t="str">
        <f>$L$3</f>
        <v>Con2</v>
      </c>
      <c r="M23" s="2" t="str">
        <f>$M$3</f>
        <v>Con3</v>
      </c>
      <c r="N23" s="2" t="str">
        <f>$N$3</f>
        <v>Con4</v>
      </c>
      <c r="O23" s="2" t="str">
        <f>$O$3</f>
        <v>Con5</v>
      </c>
      <c r="P23" s="116"/>
    </row>
    <row r="24" spans="2:16" ht="16.5" thickBot="1" x14ac:dyDescent="0.3">
      <c r="B24" s="93" t="s">
        <v>34</v>
      </c>
      <c r="C24" s="117"/>
      <c r="D24" s="15">
        <f t="shared" ref="D24:O24" si="0">AVERAGE(D4:D6)</f>
        <v>2</v>
      </c>
      <c r="E24" s="15">
        <f t="shared" si="0"/>
        <v>2</v>
      </c>
      <c r="F24" s="15">
        <f t="shared" si="0"/>
        <v>2</v>
      </c>
      <c r="G24" s="15">
        <f t="shared" si="0"/>
        <v>2</v>
      </c>
      <c r="H24" s="15">
        <f t="shared" si="0"/>
        <v>2</v>
      </c>
      <c r="I24" s="15">
        <f t="shared" si="0"/>
        <v>2</v>
      </c>
      <c r="J24" s="70">
        <f t="shared" si="0"/>
        <v>2</v>
      </c>
      <c r="K24" s="15">
        <f t="shared" si="0"/>
        <v>2</v>
      </c>
      <c r="L24" s="15">
        <f t="shared" si="0"/>
        <v>2</v>
      </c>
      <c r="M24" s="15">
        <f t="shared" si="0"/>
        <v>2</v>
      </c>
      <c r="N24" s="15">
        <f t="shared" si="0"/>
        <v>2</v>
      </c>
      <c r="O24" s="15">
        <f t="shared" si="0"/>
        <v>2</v>
      </c>
      <c r="P24" s="116"/>
    </row>
    <row r="25" spans="2:16" ht="15.75" thickBot="1" x14ac:dyDescent="0.3">
      <c r="B25" s="47"/>
      <c r="C25" s="47"/>
      <c r="D25" s="2"/>
      <c r="E25" s="2"/>
      <c r="F25" s="2"/>
      <c r="G25" s="2"/>
      <c r="H25" s="2"/>
      <c r="I25" s="2"/>
      <c r="J25" s="69"/>
      <c r="K25" s="2"/>
      <c r="L25" s="2"/>
      <c r="M25" s="2"/>
      <c r="N25" s="2"/>
      <c r="O25" s="2"/>
      <c r="P25" s="116"/>
    </row>
    <row r="26" spans="2:16" ht="15" customHeight="1" x14ac:dyDescent="0.25">
      <c r="B26" s="111" t="s">
        <v>12</v>
      </c>
      <c r="C26" s="95" t="str">
        <f>$B$7</f>
        <v>Gen1</v>
      </c>
      <c r="D26" s="18">
        <f t="shared" ref="D26:D40" si="1">D7-$D$24</f>
        <v>2</v>
      </c>
      <c r="E26" s="18">
        <f t="shared" ref="E26:E40" si="2">E7-$E$24</f>
        <v>2</v>
      </c>
      <c r="F26" s="18">
        <f t="shared" ref="F26:F40" si="3">F7-$F$24</f>
        <v>2</v>
      </c>
      <c r="G26" s="18">
        <f t="shared" ref="G26:G40" si="4">G7-$G$24</f>
        <v>2</v>
      </c>
      <c r="H26" s="18">
        <f t="shared" ref="H26:H40" si="5">H7-$H$24</f>
        <v>2</v>
      </c>
      <c r="I26" s="18">
        <f t="shared" ref="I26:I40" si="6">I7-$I$24</f>
        <v>2</v>
      </c>
      <c r="J26" s="71">
        <f t="shared" ref="J26:J40" si="7">J7-$J$24</f>
        <v>2</v>
      </c>
      <c r="K26" s="18">
        <f t="shared" ref="K26:K40" si="8">K7-$K$24</f>
        <v>2</v>
      </c>
      <c r="L26" s="18">
        <f t="shared" ref="L26:L40" si="9">L7-$L$24</f>
        <v>2</v>
      </c>
      <c r="M26" s="18">
        <f t="shared" ref="M26:M40" si="10">M7-$M$24</f>
        <v>2</v>
      </c>
      <c r="N26" s="18">
        <f t="shared" ref="N26:N40" si="11">N7-$N$24</f>
        <v>2</v>
      </c>
      <c r="O26" s="18">
        <f t="shared" ref="O26:O40" si="12">O7-$O$24</f>
        <v>2</v>
      </c>
      <c r="P26" s="95" t="str">
        <f>$P$7</f>
        <v>Gen1</v>
      </c>
    </row>
    <row r="27" spans="2:16" ht="15" x14ac:dyDescent="0.25">
      <c r="B27" s="90"/>
      <c r="C27" s="96"/>
      <c r="D27" s="20">
        <f t="shared" si="1"/>
        <v>3</v>
      </c>
      <c r="E27" s="20">
        <f t="shared" si="2"/>
        <v>3</v>
      </c>
      <c r="F27" s="20">
        <f t="shared" si="3"/>
        <v>3</v>
      </c>
      <c r="G27" s="20">
        <f t="shared" si="4"/>
        <v>3</v>
      </c>
      <c r="H27" s="20">
        <f t="shared" si="5"/>
        <v>3</v>
      </c>
      <c r="I27" s="20">
        <f t="shared" si="6"/>
        <v>3</v>
      </c>
      <c r="J27" s="72">
        <f t="shared" si="7"/>
        <v>3</v>
      </c>
      <c r="K27" s="20">
        <f t="shared" si="8"/>
        <v>3</v>
      </c>
      <c r="L27" s="20">
        <f t="shared" si="9"/>
        <v>3</v>
      </c>
      <c r="M27" s="20">
        <f t="shared" si="10"/>
        <v>3</v>
      </c>
      <c r="N27" s="20">
        <f t="shared" si="11"/>
        <v>3</v>
      </c>
      <c r="O27" s="20">
        <f t="shared" si="12"/>
        <v>3</v>
      </c>
      <c r="P27" s="96"/>
    </row>
    <row r="28" spans="2:16" ht="15.75" thickBot="1" x14ac:dyDescent="0.3">
      <c r="B28" s="90"/>
      <c r="C28" s="97"/>
      <c r="D28" s="20">
        <f t="shared" si="1"/>
        <v>4</v>
      </c>
      <c r="E28" s="20">
        <f t="shared" si="2"/>
        <v>4</v>
      </c>
      <c r="F28" s="20">
        <f t="shared" si="3"/>
        <v>4</v>
      </c>
      <c r="G28" s="20">
        <f t="shared" si="4"/>
        <v>4</v>
      </c>
      <c r="H28" s="20">
        <f t="shared" si="5"/>
        <v>4</v>
      </c>
      <c r="I28" s="20">
        <f t="shared" si="6"/>
        <v>4</v>
      </c>
      <c r="J28" s="72">
        <f t="shared" si="7"/>
        <v>4</v>
      </c>
      <c r="K28" s="20">
        <f t="shared" si="8"/>
        <v>4</v>
      </c>
      <c r="L28" s="20">
        <f t="shared" si="9"/>
        <v>4</v>
      </c>
      <c r="M28" s="20">
        <f t="shared" si="10"/>
        <v>4</v>
      </c>
      <c r="N28" s="20">
        <f t="shared" si="11"/>
        <v>4</v>
      </c>
      <c r="O28" s="20">
        <f t="shared" si="12"/>
        <v>4</v>
      </c>
      <c r="P28" s="97"/>
    </row>
    <row r="29" spans="2:16" ht="15" x14ac:dyDescent="0.25">
      <c r="B29" s="90"/>
      <c r="C29" s="95" t="str">
        <f>$B$10</f>
        <v>Gen2</v>
      </c>
      <c r="D29" s="18">
        <f t="shared" si="1"/>
        <v>5</v>
      </c>
      <c r="E29" s="18">
        <f t="shared" si="2"/>
        <v>5</v>
      </c>
      <c r="F29" s="18">
        <f t="shared" si="3"/>
        <v>5</v>
      </c>
      <c r="G29" s="18">
        <f t="shared" si="4"/>
        <v>5</v>
      </c>
      <c r="H29" s="18">
        <f t="shared" si="5"/>
        <v>5</v>
      </c>
      <c r="I29" s="18">
        <f t="shared" si="6"/>
        <v>5</v>
      </c>
      <c r="J29" s="71">
        <f t="shared" si="7"/>
        <v>5</v>
      </c>
      <c r="K29" s="18">
        <f t="shared" si="8"/>
        <v>5</v>
      </c>
      <c r="L29" s="18">
        <f t="shared" si="9"/>
        <v>5</v>
      </c>
      <c r="M29" s="18">
        <f t="shared" si="10"/>
        <v>5</v>
      </c>
      <c r="N29" s="18">
        <f t="shared" si="11"/>
        <v>5</v>
      </c>
      <c r="O29" s="18">
        <f t="shared" si="12"/>
        <v>5</v>
      </c>
      <c r="P29" s="95" t="str">
        <f>$P$10</f>
        <v>Gen2</v>
      </c>
    </row>
    <row r="30" spans="2:16" ht="15" x14ac:dyDescent="0.25">
      <c r="B30" s="90"/>
      <c r="C30" s="96"/>
      <c r="D30" s="20">
        <f t="shared" si="1"/>
        <v>6</v>
      </c>
      <c r="E30" s="20">
        <f t="shared" si="2"/>
        <v>6</v>
      </c>
      <c r="F30" s="20">
        <f t="shared" si="3"/>
        <v>6</v>
      </c>
      <c r="G30" s="20">
        <f t="shared" si="4"/>
        <v>6</v>
      </c>
      <c r="H30" s="20">
        <f t="shared" si="5"/>
        <v>6</v>
      </c>
      <c r="I30" s="20">
        <f t="shared" si="6"/>
        <v>6</v>
      </c>
      <c r="J30" s="72">
        <f t="shared" si="7"/>
        <v>6</v>
      </c>
      <c r="K30" s="20">
        <f t="shared" si="8"/>
        <v>6</v>
      </c>
      <c r="L30" s="20">
        <f t="shared" si="9"/>
        <v>6</v>
      </c>
      <c r="M30" s="20">
        <f t="shared" si="10"/>
        <v>6</v>
      </c>
      <c r="N30" s="20">
        <f t="shared" si="11"/>
        <v>6</v>
      </c>
      <c r="O30" s="20">
        <f t="shared" si="12"/>
        <v>6</v>
      </c>
      <c r="P30" s="96"/>
    </row>
    <row r="31" spans="2:16" ht="15.75" thickBot="1" x14ac:dyDescent="0.3">
      <c r="B31" s="90"/>
      <c r="C31" s="97"/>
      <c r="D31" s="22">
        <f t="shared" si="1"/>
        <v>7</v>
      </c>
      <c r="E31" s="22">
        <f t="shared" si="2"/>
        <v>7</v>
      </c>
      <c r="F31" s="22">
        <f t="shared" si="3"/>
        <v>7</v>
      </c>
      <c r="G31" s="22">
        <f t="shared" si="4"/>
        <v>7</v>
      </c>
      <c r="H31" s="22">
        <f t="shared" si="5"/>
        <v>7</v>
      </c>
      <c r="I31" s="22">
        <f t="shared" si="6"/>
        <v>7</v>
      </c>
      <c r="J31" s="73">
        <f t="shared" si="7"/>
        <v>7</v>
      </c>
      <c r="K31" s="22">
        <f t="shared" si="8"/>
        <v>7</v>
      </c>
      <c r="L31" s="22">
        <f t="shared" si="9"/>
        <v>7</v>
      </c>
      <c r="M31" s="22">
        <f t="shared" si="10"/>
        <v>7</v>
      </c>
      <c r="N31" s="22">
        <f t="shared" si="11"/>
        <v>7</v>
      </c>
      <c r="O31" s="22">
        <f t="shared" si="12"/>
        <v>7</v>
      </c>
      <c r="P31" s="97"/>
    </row>
    <row r="32" spans="2:16" ht="15" x14ac:dyDescent="0.25">
      <c r="B32" s="90"/>
      <c r="C32" s="95" t="str">
        <f>$B$13</f>
        <v>Gen3</v>
      </c>
      <c r="D32" s="18">
        <f t="shared" si="1"/>
        <v>8</v>
      </c>
      <c r="E32" s="18">
        <f t="shared" si="2"/>
        <v>8</v>
      </c>
      <c r="F32" s="18">
        <f t="shared" si="3"/>
        <v>8</v>
      </c>
      <c r="G32" s="18">
        <f t="shared" si="4"/>
        <v>8</v>
      </c>
      <c r="H32" s="18">
        <f t="shared" si="5"/>
        <v>8</v>
      </c>
      <c r="I32" s="18">
        <f t="shared" si="6"/>
        <v>8</v>
      </c>
      <c r="J32" s="71">
        <f t="shared" si="7"/>
        <v>8</v>
      </c>
      <c r="K32" s="18">
        <f t="shared" si="8"/>
        <v>8</v>
      </c>
      <c r="L32" s="18">
        <f t="shared" si="9"/>
        <v>8</v>
      </c>
      <c r="M32" s="18">
        <f t="shared" si="10"/>
        <v>8</v>
      </c>
      <c r="N32" s="18">
        <f t="shared" si="11"/>
        <v>8</v>
      </c>
      <c r="O32" s="18">
        <f t="shared" si="12"/>
        <v>8</v>
      </c>
      <c r="P32" s="95" t="str">
        <f>$P$13</f>
        <v>Gen3</v>
      </c>
    </row>
    <row r="33" spans="2:16" ht="15" x14ac:dyDescent="0.25">
      <c r="B33" s="90"/>
      <c r="C33" s="96"/>
      <c r="D33" s="20">
        <f t="shared" si="1"/>
        <v>9</v>
      </c>
      <c r="E33" s="20">
        <f t="shared" si="2"/>
        <v>9</v>
      </c>
      <c r="F33" s="20">
        <f t="shared" si="3"/>
        <v>9</v>
      </c>
      <c r="G33" s="20">
        <f t="shared" si="4"/>
        <v>9</v>
      </c>
      <c r="H33" s="20">
        <f t="shared" si="5"/>
        <v>9</v>
      </c>
      <c r="I33" s="20">
        <f t="shared" si="6"/>
        <v>9</v>
      </c>
      <c r="J33" s="72">
        <f t="shared" si="7"/>
        <v>9</v>
      </c>
      <c r="K33" s="20">
        <f t="shared" si="8"/>
        <v>9</v>
      </c>
      <c r="L33" s="20">
        <f t="shared" si="9"/>
        <v>9</v>
      </c>
      <c r="M33" s="20">
        <f t="shared" si="10"/>
        <v>9</v>
      </c>
      <c r="N33" s="20">
        <f t="shared" si="11"/>
        <v>9</v>
      </c>
      <c r="O33" s="20">
        <f t="shared" si="12"/>
        <v>9</v>
      </c>
      <c r="P33" s="96"/>
    </row>
    <row r="34" spans="2:16" ht="15.75" thickBot="1" x14ac:dyDescent="0.3">
      <c r="B34" s="90"/>
      <c r="C34" s="97"/>
      <c r="D34" s="22">
        <f t="shared" si="1"/>
        <v>10</v>
      </c>
      <c r="E34" s="22">
        <f t="shared" si="2"/>
        <v>10</v>
      </c>
      <c r="F34" s="22">
        <f t="shared" si="3"/>
        <v>10</v>
      </c>
      <c r="G34" s="22">
        <f t="shared" si="4"/>
        <v>10</v>
      </c>
      <c r="H34" s="22">
        <f t="shared" si="5"/>
        <v>10</v>
      </c>
      <c r="I34" s="22">
        <f t="shared" si="6"/>
        <v>10</v>
      </c>
      <c r="J34" s="73">
        <f t="shared" si="7"/>
        <v>10</v>
      </c>
      <c r="K34" s="22">
        <f t="shared" si="8"/>
        <v>10</v>
      </c>
      <c r="L34" s="22">
        <f t="shared" si="9"/>
        <v>10</v>
      </c>
      <c r="M34" s="22">
        <f t="shared" si="10"/>
        <v>10</v>
      </c>
      <c r="N34" s="22">
        <f t="shared" si="11"/>
        <v>10</v>
      </c>
      <c r="O34" s="22">
        <f t="shared" si="12"/>
        <v>10</v>
      </c>
      <c r="P34" s="97"/>
    </row>
    <row r="35" spans="2:16" ht="15" x14ac:dyDescent="0.25">
      <c r="B35" s="90"/>
      <c r="C35" s="95" t="str">
        <f>$B$16</f>
        <v>Gen4</v>
      </c>
      <c r="D35" s="20">
        <f t="shared" si="1"/>
        <v>11</v>
      </c>
      <c r="E35" s="20">
        <f t="shared" si="2"/>
        <v>11</v>
      </c>
      <c r="F35" s="20">
        <f t="shared" si="3"/>
        <v>11</v>
      </c>
      <c r="G35" s="20">
        <f t="shared" si="4"/>
        <v>11</v>
      </c>
      <c r="H35" s="20">
        <f t="shared" si="5"/>
        <v>11</v>
      </c>
      <c r="I35" s="20">
        <f t="shared" si="6"/>
        <v>11</v>
      </c>
      <c r="J35" s="72">
        <f t="shared" si="7"/>
        <v>11</v>
      </c>
      <c r="K35" s="20">
        <f t="shared" si="8"/>
        <v>11</v>
      </c>
      <c r="L35" s="20">
        <f t="shared" si="9"/>
        <v>11</v>
      </c>
      <c r="M35" s="20">
        <f t="shared" si="10"/>
        <v>11</v>
      </c>
      <c r="N35" s="20">
        <f t="shared" si="11"/>
        <v>11</v>
      </c>
      <c r="O35" s="20">
        <f t="shared" si="12"/>
        <v>11</v>
      </c>
      <c r="P35" s="95" t="str">
        <f>$P$16</f>
        <v>Gen4</v>
      </c>
    </row>
    <row r="36" spans="2:16" ht="15" x14ac:dyDescent="0.25">
      <c r="B36" s="90"/>
      <c r="C36" s="96"/>
      <c r="D36" s="20">
        <f t="shared" si="1"/>
        <v>12</v>
      </c>
      <c r="E36" s="20">
        <f t="shared" si="2"/>
        <v>12</v>
      </c>
      <c r="F36" s="20">
        <f t="shared" si="3"/>
        <v>12</v>
      </c>
      <c r="G36" s="20">
        <f t="shared" si="4"/>
        <v>12</v>
      </c>
      <c r="H36" s="20">
        <f t="shared" si="5"/>
        <v>12</v>
      </c>
      <c r="I36" s="20">
        <f t="shared" si="6"/>
        <v>12</v>
      </c>
      <c r="J36" s="72">
        <f t="shared" si="7"/>
        <v>12</v>
      </c>
      <c r="K36" s="20">
        <f t="shared" si="8"/>
        <v>12</v>
      </c>
      <c r="L36" s="20">
        <f t="shared" si="9"/>
        <v>12</v>
      </c>
      <c r="M36" s="20">
        <f t="shared" si="10"/>
        <v>12</v>
      </c>
      <c r="N36" s="20">
        <f t="shared" si="11"/>
        <v>12</v>
      </c>
      <c r="O36" s="20">
        <f t="shared" si="12"/>
        <v>12</v>
      </c>
      <c r="P36" s="96"/>
    </row>
    <row r="37" spans="2:16" ht="15.75" thickBot="1" x14ac:dyDescent="0.3">
      <c r="B37" s="90"/>
      <c r="C37" s="97"/>
      <c r="D37" s="22">
        <f t="shared" si="1"/>
        <v>13</v>
      </c>
      <c r="E37" s="22">
        <f t="shared" si="2"/>
        <v>13</v>
      </c>
      <c r="F37" s="22">
        <f t="shared" si="3"/>
        <v>13</v>
      </c>
      <c r="G37" s="22">
        <f t="shared" si="4"/>
        <v>13</v>
      </c>
      <c r="H37" s="22">
        <f t="shared" si="5"/>
        <v>13</v>
      </c>
      <c r="I37" s="22">
        <f t="shared" si="6"/>
        <v>13</v>
      </c>
      <c r="J37" s="73">
        <f t="shared" si="7"/>
        <v>13</v>
      </c>
      <c r="K37" s="22">
        <f t="shared" si="8"/>
        <v>13</v>
      </c>
      <c r="L37" s="22">
        <f t="shared" si="9"/>
        <v>13</v>
      </c>
      <c r="M37" s="22">
        <f t="shared" si="10"/>
        <v>13</v>
      </c>
      <c r="N37" s="22">
        <f t="shared" si="11"/>
        <v>13</v>
      </c>
      <c r="O37" s="22">
        <f t="shared" si="12"/>
        <v>13</v>
      </c>
      <c r="P37" s="97"/>
    </row>
    <row r="38" spans="2:16" ht="15" x14ac:dyDescent="0.25">
      <c r="B38" s="90"/>
      <c r="C38" s="95" t="str">
        <f>$B$19</f>
        <v>Gen5</v>
      </c>
      <c r="D38" s="20">
        <f t="shared" si="1"/>
        <v>14</v>
      </c>
      <c r="E38" s="20">
        <f t="shared" si="2"/>
        <v>14</v>
      </c>
      <c r="F38" s="20">
        <f t="shared" si="3"/>
        <v>14</v>
      </c>
      <c r="G38" s="20">
        <f t="shared" si="4"/>
        <v>14</v>
      </c>
      <c r="H38" s="20">
        <f t="shared" si="5"/>
        <v>14</v>
      </c>
      <c r="I38" s="20">
        <f t="shared" si="6"/>
        <v>14</v>
      </c>
      <c r="J38" s="72">
        <f t="shared" si="7"/>
        <v>14</v>
      </c>
      <c r="K38" s="20">
        <f t="shared" si="8"/>
        <v>14</v>
      </c>
      <c r="L38" s="20">
        <f t="shared" si="9"/>
        <v>14</v>
      </c>
      <c r="M38" s="20">
        <f t="shared" si="10"/>
        <v>14</v>
      </c>
      <c r="N38" s="20">
        <f t="shared" si="11"/>
        <v>14</v>
      </c>
      <c r="O38" s="20">
        <f t="shared" si="12"/>
        <v>14</v>
      </c>
      <c r="P38" s="95" t="str">
        <f>$P$19</f>
        <v>Gen5</v>
      </c>
    </row>
    <row r="39" spans="2:16" ht="15" x14ac:dyDescent="0.25">
      <c r="B39" s="90"/>
      <c r="C39" s="96"/>
      <c r="D39" s="20">
        <f t="shared" si="1"/>
        <v>15</v>
      </c>
      <c r="E39" s="20">
        <f t="shared" si="2"/>
        <v>15</v>
      </c>
      <c r="F39" s="20">
        <f t="shared" si="3"/>
        <v>15</v>
      </c>
      <c r="G39" s="20">
        <f t="shared" si="4"/>
        <v>15</v>
      </c>
      <c r="H39" s="20">
        <f t="shared" si="5"/>
        <v>15</v>
      </c>
      <c r="I39" s="20">
        <f t="shared" si="6"/>
        <v>15</v>
      </c>
      <c r="J39" s="72">
        <f t="shared" si="7"/>
        <v>15</v>
      </c>
      <c r="K39" s="20">
        <f t="shared" si="8"/>
        <v>15</v>
      </c>
      <c r="L39" s="20">
        <f t="shared" si="9"/>
        <v>15</v>
      </c>
      <c r="M39" s="20">
        <f t="shared" si="10"/>
        <v>15</v>
      </c>
      <c r="N39" s="20">
        <f t="shared" si="11"/>
        <v>15</v>
      </c>
      <c r="O39" s="20">
        <f t="shared" si="12"/>
        <v>15</v>
      </c>
      <c r="P39" s="96"/>
    </row>
    <row r="40" spans="2:16" ht="15.75" thickBot="1" x14ac:dyDescent="0.3">
      <c r="B40" s="90"/>
      <c r="C40" s="97"/>
      <c r="D40" s="22">
        <f t="shared" si="1"/>
        <v>16</v>
      </c>
      <c r="E40" s="22">
        <f t="shared" si="2"/>
        <v>16</v>
      </c>
      <c r="F40" s="22">
        <f t="shared" si="3"/>
        <v>16</v>
      </c>
      <c r="G40" s="22">
        <f t="shared" si="4"/>
        <v>16</v>
      </c>
      <c r="H40" s="22">
        <f t="shared" si="5"/>
        <v>16</v>
      </c>
      <c r="I40" s="22">
        <f t="shared" si="6"/>
        <v>16</v>
      </c>
      <c r="J40" s="73">
        <f t="shared" si="7"/>
        <v>16</v>
      </c>
      <c r="K40" s="22">
        <f t="shared" si="8"/>
        <v>16</v>
      </c>
      <c r="L40" s="22">
        <f t="shared" si="9"/>
        <v>16</v>
      </c>
      <c r="M40" s="22">
        <f t="shared" si="10"/>
        <v>16</v>
      </c>
      <c r="N40" s="22">
        <f t="shared" si="11"/>
        <v>16</v>
      </c>
      <c r="O40" s="22">
        <f t="shared" si="12"/>
        <v>16</v>
      </c>
      <c r="P40" s="97"/>
    </row>
    <row r="41" spans="2:16" ht="15" x14ac:dyDescent="0.25">
      <c r="B41" s="1"/>
      <c r="C41" s="1"/>
      <c r="D41" s="1"/>
      <c r="E41" s="1"/>
      <c r="F41" s="1"/>
      <c r="G41" s="1"/>
      <c r="H41" s="1"/>
      <c r="I41" s="1"/>
      <c r="J41" s="68"/>
      <c r="K41" s="1"/>
      <c r="L41" s="1"/>
      <c r="M41" s="1"/>
      <c r="N41" s="1"/>
      <c r="O41" s="1"/>
      <c r="P41" s="116"/>
    </row>
    <row r="42" spans="2:16" ht="16.5" thickBot="1" x14ac:dyDescent="0.3">
      <c r="B42" s="93" t="s">
        <v>35</v>
      </c>
      <c r="C42" s="117"/>
      <c r="D42" s="2" t="str">
        <f>$D$3</f>
        <v>Control1</v>
      </c>
      <c r="E42" s="2" t="str">
        <f>$E$3</f>
        <v>Con1</v>
      </c>
      <c r="F42" s="2" t="str">
        <f>$F$3</f>
        <v>Con2</v>
      </c>
      <c r="G42" s="2" t="str">
        <f>$G$3</f>
        <v>Con3</v>
      </c>
      <c r="H42" s="2" t="str">
        <f>$H$3</f>
        <v>Con4</v>
      </c>
      <c r="I42" s="2" t="str">
        <f>$I$3</f>
        <v>Con5</v>
      </c>
      <c r="J42" s="69" t="str">
        <f>$J$3</f>
        <v>Control2</v>
      </c>
      <c r="K42" s="2" t="str">
        <f>$K$3</f>
        <v>Con1</v>
      </c>
      <c r="L42" s="2" t="str">
        <f>$L$3</f>
        <v>Con2</v>
      </c>
      <c r="M42" s="2" t="str">
        <f>$M$3</f>
        <v>Con3</v>
      </c>
      <c r="N42" s="2" t="str">
        <f>$N$3</f>
        <v>Con4</v>
      </c>
      <c r="O42" s="2" t="str">
        <f>$O$3</f>
        <v>Con5</v>
      </c>
      <c r="P42" s="116"/>
    </row>
    <row r="43" spans="2:16" ht="15.75" thickBot="1" x14ac:dyDescent="0.3">
      <c r="B43" s="47"/>
      <c r="C43" s="24" t="str">
        <f>$B$7</f>
        <v>Gen1</v>
      </c>
      <c r="D43" s="25">
        <f>AVERAGE(D26:D28)</f>
        <v>3</v>
      </c>
      <c r="E43" s="101"/>
      <c r="F43" s="112"/>
      <c r="G43" s="112"/>
      <c r="H43" s="112"/>
      <c r="I43" s="112"/>
      <c r="J43" s="74">
        <f>AVERAGE(J26:J28)</f>
        <v>3</v>
      </c>
      <c r="K43" s="101"/>
      <c r="L43" s="112"/>
      <c r="M43" s="112"/>
      <c r="N43" s="112"/>
      <c r="O43" s="112"/>
      <c r="P43" s="24" t="str">
        <f>$P$7</f>
        <v>Gen1</v>
      </c>
    </row>
    <row r="44" spans="2:16" ht="15.75" thickBot="1" x14ac:dyDescent="0.3">
      <c r="B44" s="47"/>
      <c r="C44" s="24" t="str">
        <f>$B$10</f>
        <v>Gen2</v>
      </c>
      <c r="D44" s="25">
        <f>AVERAGE(D29:D31)</f>
        <v>6</v>
      </c>
      <c r="E44" s="113"/>
      <c r="F44" s="118"/>
      <c r="G44" s="118"/>
      <c r="H44" s="118"/>
      <c r="I44" s="118"/>
      <c r="J44" s="74">
        <f>AVERAGE(J29:J31)</f>
        <v>6</v>
      </c>
      <c r="K44" s="113"/>
      <c r="L44" s="118"/>
      <c r="M44" s="118"/>
      <c r="N44" s="118"/>
      <c r="O44" s="118"/>
      <c r="P44" s="24" t="str">
        <f>$P$10</f>
        <v>Gen2</v>
      </c>
    </row>
    <row r="45" spans="2:16" ht="15.75" thickBot="1" x14ac:dyDescent="0.3">
      <c r="B45" s="47"/>
      <c r="C45" s="24" t="str">
        <f>$B$13</f>
        <v>Gen3</v>
      </c>
      <c r="D45" s="25">
        <f>AVERAGE(D32:D34)</f>
        <v>9</v>
      </c>
      <c r="E45" s="113"/>
      <c r="F45" s="118"/>
      <c r="G45" s="118"/>
      <c r="H45" s="118"/>
      <c r="I45" s="118"/>
      <c r="J45" s="74">
        <f>AVERAGE(J32:J34)</f>
        <v>9</v>
      </c>
      <c r="K45" s="113"/>
      <c r="L45" s="118"/>
      <c r="M45" s="118"/>
      <c r="N45" s="118"/>
      <c r="O45" s="118"/>
      <c r="P45" s="24" t="str">
        <f>$P$13</f>
        <v>Gen3</v>
      </c>
    </row>
    <row r="46" spans="2:16" ht="15.75" thickBot="1" x14ac:dyDescent="0.3">
      <c r="B46" s="47"/>
      <c r="C46" s="24" t="str">
        <f>$B$16</f>
        <v>Gen4</v>
      </c>
      <c r="D46" s="25">
        <f>AVERAGE(D35:D37)</f>
        <v>12</v>
      </c>
      <c r="E46" s="113"/>
      <c r="F46" s="118"/>
      <c r="G46" s="118"/>
      <c r="H46" s="118"/>
      <c r="I46" s="118"/>
      <c r="J46" s="74">
        <f>AVERAGE(J35:J37)</f>
        <v>12</v>
      </c>
      <c r="K46" s="113"/>
      <c r="L46" s="118"/>
      <c r="M46" s="118"/>
      <c r="N46" s="118"/>
      <c r="O46" s="118"/>
      <c r="P46" s="24" t="str">
        <f>$P$16</f>
        <v>Gen4</v>
      </c>
    </row>
    <row r="47" spans="2:16" ht="15.75" thickBot="1" x14ac:dyDescent="0.3">
      <c r="B47" s="47"/>
      <c r="C47" s="24" t="str">
        <f>$B$19</f>
        <v>Gen5</v>
      </c>
      <c r="D47" s="25">
        <f>AVERAGE(D38:D40)</f>
        <v>15</v>
      </c>
      <c r="E47" s="114"/>
      <c r="F47" s="115"/>
      <c r="G47" s="115"/>
      <c r="H47" s="115"/>
      <c r="I47" s="115"/>
      <c r="J47" s="74">
        <f>AVERAGE(J38:J40)</f>
        <v>15</v>
      </c>
      <c r="K47" s="114"/>
      <c r="L47" s="115"/>
      <c r="M47" s="115"/>
      <c r="N47" s="115"/>
      <c r="O47" s="115"/>
      <c r="P47" s="24" t="str">
        <f>$P$19</f>
        <v>Gen5</v>
      </c>
    </row>
    <row r="48" spans="2:16" ht="15" x14ac:dyDescent="0.25">
      <c r="B48" s="47"/>
      <c r="C48" s="26"/>
      <c r="D48" s="20"/>
      <c r="E48" s="47"/>
      <c r="F48" s="47"/>
      <c r="G48" s="20"/>
      <c r="H48" s="47"/>
      <c r="I48" s="47"/>
      <c r="J48" s="72"/>
      <c r="K48" s="47"/>
      <c r="L48" s="47"/>
      <c r="M48" s="20"/>
      <c r="N48" s="47"/>
      <c r="O48" s="47"/>
      <c r="P48" s="116"/>
    </row>
    <row r="49" spans="2:16" ht="15.75" thickBot="1" x14ac:dyDescent="0.3">
      <c r="B49" s="47"/>
      <c r="C49" s="51"/>
      <c r="D49" s="2" t="str">
        <f>$D$3</f>
        <v>Control1</v>
      </c>
      <c r="E49" s="2" t="str">
        <f>$E$3</f>
        <v>Con1</v>
      </c>
      <c r="F49" s="2" t="str">
        <f>$F$3</f>
        <v>Con2</v>
      </c>
      <c r="G49" s="2" t="str">
        <f>$G$3</f>
        <v>Con3</v>
      </c>
      <c r="H49" s="2" t="str">
        <f>$H$3</f>
        <v>Con4</v>
      </c>
      <c r="I49" s="2" t="str">
        <f>$I$3</f>
        <v>Con5</v>
      </c>
      <c r="J49" s="69" t="str">
        <f>$J$3</f>
        <v>Control2</v>
      </c>
      <c r="K49" s="2" t="str">
        <f>$K$3</f>
        <v>Con1</v>
      </c>
      <c r="L49" s="2" t="str">
        <f>$L$3</f>
        <v>Con2</v>
      </c>
      <c r="M49" s="2" t="str">
        <f>$M$3</f>
        <v>Con3</v>
      </c>
      <c r="N49" s="2" t="str">
        <f>$N$3</f>
        <v>Con4</v>
      </c>
      <c r="O49" s="2" t="str">
        <f>$O$3</f>
        <v>Con5</v>
      </c>
      <c r="P49" s="116"/>
    </row>
    <row r="50" spans="2:16" ht="15" customHeight="1" x14ac:dyDescent="0.25">
      <c r="B50" s="98" t="s">
        <v>14</v>
      </c>
      <c r="C50" s="95" t="str">
        <f>$B$7</f>
        <v>Gen1</v>
      </c>
      <c r="D50" s="18">
        <f t="shared" ref="D50:I52" si="13">D26-$D$43</f>
        <v>-1</v>
      </c>
      <c r="E50" s="18">
        <f t="shared" si="13"/>
        <v>-1</v>
      </c>
      <c r="F50" s="18">
        <f t="shared" si="13"/>
        <v>-1</v>
      </c>
      <c r="G50" s="18">
        <f t="shared" si="13"/>
        <v>-1</v>
      </c>
      <c r="H50" s="18">
        <f t="shared" si="13"/>
        <v>-1</v>
      </c>
      <c r="I50" s="18">
        <f t="shared" si="13"/>
        <v>-1</v>
      </c>
      <c r="J50" s="71">
        <f t="shared" ref="J50:O52" si="14">J26-$J$43</f>
        <v>-1</v>
      </c>
      <c r="K50" s="18">
        <f t="shared" si="14"/>
        <v>-1</v>
      </c>
      <c r="L50" s="18">
        <f t="shared" si="14"/>
        <v>-1</v>
      </c>
      <c r="M50" s="18">
        <f t="shared" si="14"/>
        <v>-1</v>
      </c>
      <c r="N50" s="18">
        <f t="shared" si="14"/>
        <v>-1</v>
      </c>
      <c r="O50" s="18">
        <f t="shared" si="14"/>
        <v>-1</v>
      </c>
      <c r="P50" s="95" t="str">
        <f>$P$7</f>
        <v>Gen1</v>
      </c>
    </row>
    <row r="51" spans="2:16" ht="15" x14ac:dyDescent="0.25">
      <c r="B51" s="90"/>
      <c r="C51" s="96"/>
      <c r="D51" s="20">
        <f t="shared" si="13"/>
        <v>0</v>
      </c>
      <c r="E51" s="20">
        <f t="shared" si="13"/>
        <v>0</v>
      </c>
      <c r="F51" s="20">
        <f t="shared" si="13"/>
        <v>0</v>
      </c>
      <c r="G51" s="20">
        <f t="shared" si="13"/>
        <v>0</v>
      </c>
      <c r="H51" s="20">
        <f t="shared" si="13"/>
        <v>0</v>
      </c>
      <c r="I51" s="20">
        <f t="shared" si="13"/>
        <v>0</v>
      </c>
      <c r="J51" s="72">
        <f t="shared" si="14"/>
        <v>0</v>
      </c>
      <c r="K51" s="20">
        <f t="shared" si="14"/>
        <v>0</v>
      </c>
      <c r="L51" s="20">
        <f t="shared" si="14"/>
        <v>0</v>
      </c>
      <c r="M51" s="20">
        <f t="shared" si="14"/>
        <v>0</v>
      </c>
      <c r="N51" s="20">
        <f t="shared" si="14"/>
        <v>0</v>
      </c>
      <c r="O51" s="20">
        <f t="shared" si="14"/>
        <v>0</v>
      </c>
      <c r="P51" s="96"/>
    </row>
    <row r="52" spans="2:16" ht="15.75" thickBot="1" x14ac:dyDescent="0.3">
      <c r="B52" s="90"/>
      <c r="C52" s="97"/>
      <c r="D52" s="20">
        <f t="shared" si="13"/>
        <v>1</v>
      </c>
      <c r="E52" s="20">
        <f t="shared" si="13"/>
        <v>1</v>
      </c>
      <c r="F52" s="20">
        <f t="shared" si="13"/>
        <v>1</v>
      </c>
      <c r="G52" s="20">
        <f t="shared" si="13"/>
        <v>1</v>
      </c>
      <c r="H52" s="20">
        <f t="shared" si="13"/>
        <v>1</v>
      </c>
      <c r="I52" s="20">
        <f t="shared" si="13"/>
        <v>1</v>
      </c>
      <c r="J52" s="72">
        <f t="shared" si="14"/>
        <v>1</v>
      </c>
      <c r="K52" s="20">
        <f t="shared" si="14"/>
        <v>1</v>
      </c>
      <c r="L52" s="20">
        <f t="shared" si="14"/>
        <v>1</v>
      </c>
      <c r="M52" s="20">
        <f t="shared" si="14"/>
        <v>1</v>
      </c>
      <c r="N52" s="20">
        <f t="shared" si="14"/>
        <v>1</v>
      </c>
      <c r="O52" s="20">
        <f t="shared" si="14"/>
        <v>1</v>
      </c>
      <c r="P52" s="97"/>
    </row>
    <row r="53" spans="2:16" ht="15" x14ac:dyDescent="0.25">
      <c r="B53" s="90"/>
      <c r="C53" s="95" t="str">
        <f>$B$10</f>
        <v>Gen2</v>
      </c>
      <c r="D53" s="18">
        <f t="shared" ref="D53:I55" si="15">D29-$D$44</f>
        <v>-1</v>
      </c>
      <c r="E53" s="18">
        <f t="shared" si="15"/>
        <v>-1</v>
      </c>
      <c r="F53" s="18">
        <f t="shared" si="15"/>
        <v>-1</v>
      </c>
      <c r="G53" s="18">
        <f t="shared" si="15"/>
        <v>-1</v>
      </c>
      <c r="H53" s="18">
        <f t="shared" si="15"/>
        <v>-1</v>
      </c>
      <c r="I53" s="18">
        <f t="shared" si="15"/>
        <v>-1</v>
      </c>
      <c r="J53" s="71">
        <f t="shared" ref="J53:O55" si="16">J29-$J$44</f>
        <v>-1</v>
      </c>
      <c r="K53" s="18">
        <f t="shared" si="16"/>
        <v>-1</v>
      </c>
      <c r="L53" s="18">
        <f t="shared" si="16"/>
        <v>-1</v>
      </c>
      <c r="M53" s="18">
        <f t="shared" si="16"/>
        <v>-1</v>
      </c>
      <c r="N53" s="18">
        <f t="shared" si="16"/>
        <v>-1</v>
      </c>
      <c r="O53" s="18">
        <f t="shared" si="16"/>
        <v>-1</v>
      </c>
      <c r="P53" s="95" t="str">
        <f>$P$10</f>
        <v>Gen2</v>
      </c>
    </row>
    <row r="54" spans="2:16" ht="15" x14ac:dyDescent="0.25">
      <c r="B54" s="90"/>
      <c r="C54" s="96"/>
      <c r="D54" s="20">
        <f t="shared" si="15"/>
        <v>0</v>
      </c>
      <c r="E54" s="20">
        <f t="shared" si="15"/>
        <v>0</v>
      </c>
      <c r="F54" s="20">
        <f t="shared" si="15"/>
        <v>0</v>
      </c>
      <c r="G54" s="20">
        <f t="shared" si="15"/>
        <v>0</v>
      </c>
      <c r="H54" s="20">
        <f t="shared" si="15"/>
        <v>0</v>
      </c>
      <c r="I54" s="20">
        <f t="shared" si="15"/>
        <v>0</v>
      </c>
      <c r="J54" s="72">
        <f t="shared" si="16"/>
        <v>0</v>
      </c>
      <c r="K54" s="20">
        <f t="shared" si="16"/>
        <v>0</v>
      </c>
      <c r="L54" s="20">
        <f t="shared" si="16"/>
        <v>0</v>
      </c>
      <c r="M54" s="20">
        <f t="shared" si="16"/>
        <v>0</v>
      </c>
      <c r="N54" s="20">
        <f t="shared" si="16"/>
        <v>0</v>
      </c>
      <c r="O54" s="20">
        <f t="shared" si="16"/>
        <v>0</v>
      </c>
      <c r="P54" s="96"/>
    </row>
    <row r="55" spans="2:16" ht="15.75" thickBot="1" x14ac:dyDescent="0.3">
      <c r="B55" s="90"/>
      <c r="C55" s="97"/>
      <c r="D55" s="22">
        <f t="shared" si="15"/>
        <v>1</v>
      </c>
      <c r="E55" s="22">
        <f t="shared" si="15"/>
        <v>1</v>
      </c>
      <c r="F55" s="22">
        <f t="shared" si="15"/>
        <v>1</v>
      </c>
      <c r="G55" s="22">
        <f t="shared" si="15"/>
        <v>1</v>
      </c>
      <c r="H55" s="22">
        <f t="shared" si="15"/>
        <v>1</v>
      </c>
      <c r="I55" s="22">
        <f t="shared" si="15"/>
        <v>1</v>
      </c>
      <c r="J55" s="73">
        <f t="shared" si="16"/>
        <v>1</v>
      </c>
      <c r="K55" s="22">
        <f t="shared" si="16"/>
        <v>1</v>
      </c>
      <c r="L55" s="22">
        <f t="shared" si="16"/>
        <v>1</v>
      </c>
      <c r="M55" s="22">
        <f t="shared" si="16"/>
        <v>1</v>
      </c>
      <c r="N55" s="22">
        <f t="shared" si="16"/>
        <v>1</v>
      </c>
      <c r="O55" s="22">
        <f t="shared" si="16"/>
        <v>1</v>
      </c>
      <c r="P55" s="97"/>
    </row>
    <row r="56" spans="2:16" ht="15" x14ac:dyDescent="0.25">
      <c r="B56" s="90"/>
      <c r="C56" s="95" t="str">
        <f>$B$13</f>
        <v>Gen3</v>
      </c>
      <c r="D56" s="18">
        <f t="shared" ref="D56:I58" si="17">D32-$D$45</f>
        <v>-1</v>
      </c>
      <c r="E56" s="18">
        <f t="shared" si="17"/>
        <v>-1</v>
      </c>
      <c r="F56" s="18">
        <f t="shared" si="17"/>
        <v>-1</v>
      </c>
      <c r="G56" s="18">
        <f t="shared" si="17"/>
        <v>-1</v>
      </c>
      <c r="H56" s="18">
        <f t="shared" si="17"/>
        <v>-1</v>
      </c>
      <c r="I56" s="18">
        <f t="shared" si="17"/>
        <v>-1</v>
      </c>
      <c r="J56" s="71">
        <f t="shared" ref="J56:O58" si="18">J32-$J$45</f>
        <v>-1</v>
      </c>
      <c r="K56" s="18">
        <f t="shared" si="18"/>
        <v>-1</v>
      </c>
      <c r="L56" s="18">
        <f t="shared" si="18"/>
        <v>-1</v>
      </c>
      <c r="M56" s="18">
        <f t="shared" si="18"/>
        <v>-1</v>
      </c>
      <c r="N56" s="18">
        <f t="shared" si="18"/>
        <v>-1</v>
      </c>
      <c r="O56" s="18">
        <f t="shared" si="18"/>
        <v>-1</v>
      </c>
      <c r="P56" s="95" t="str">
        <f>$P$13</f>
        <v>Gen3</v>
      </c>
    </row>
    <row r="57" spans="2:16" ht="15" x14ac:dyDescent="0.25">
      <c r="B57" s="90"/>
      <c r="C57" s="96"/>
      <c r="D57" s="20">
        <f t="shared" si="17"/>
        <v>0</v>
      </c>
      <c r="E57" s="20">
        <f t="shared" si="17"/>
        <v>0</v>
      </c>
      <c r="F57" s="20">
        <f t="shared" si="17"/>
        <v>0</v>
      </c>
      <c r="G57" s="20">
        <f t="shared" si="17"/>
        <v>0</v>
      </c>
      <c r="H57" s="20">
        <f t="shared" si="17"/>
        <v>0</v>
      </c>
      <c r="I57" s="20">
        <f t="shared" si="17"/>
        <v>0</v>
      </c>
      <c r="J57" s="72">
        <f t="shared" si="18"/>
        <v>0</v>
      </c>
      <c r="K57" s="20">
        <f t="shared" si="18"/>
        <v>0</v>
      </c>
      <c r="L57" s="20">
        <f t="shared" si="18"/>
        <v>0</v>
      </c>
      <c r="M57" s="20">
        <f t="shared" si="18"/>
        <v>0</v>
      </c>
      <c r="N57" s="20">
        <f t="shared" si="18"/>
        <v>0</v>
      </c>
      <c r="O57" s="20">
        <f t="shared" si="18"/>
        <v>0</v>
      </c>
      <c r="P57" s="96"/>
    </row>
    <row r="58" spans="2:16" ht="15.75" thickBot="1" x14ac:dyDescent="0.3">
      <c r="B58" s="90"/>
      <c r="C58" s="97"/>
      <c r="D58" s="22">
        <f t="shared" si="17"/>
        <v>1</v>
      </c>
      <c r="E58" s="22">
        <f t="shared" si="17"/>
        <v>1</v>
      </c>
      <c r="F58" s="22">
        <f t="shared" si="17"/>
        <v>1</v>
      </c>
      <c r="G58" s="22">
        <f t="shared" si="17"/>
        <v>1</v>
      </c>
      <c r="H58" s="22">
        <f t="shared" si="17"/>
        <v>1</v>
      </c>
      <c r="I58" s="22">
        <f t="shared" si="17"/>
        <v>1</v>
      </c>
      <c r="J58" s="73">
        <f t="shared" si="18"/>
        <v>1</v>
      </c>
      <c r="K58" s="22">
        <f t="shared" si="18"/>
        <v>1</v>
      </c>
      <c r="L58" s="22">
        <f t="shared" si="18"/>
        <v>1</v>
      </c>
      <c r="M58" s="22">
        <f t="shared" si="18"/>
        <v>1</v>
      </c>
      <c r="N58" s="22">
        <f t="shared" si="18"/>
        <v>1</v>
      </c>
      <c r="O58" s="22">
        <f t="shared" si="18"/>
        <v>1</v>
      </c>
      <c r="P58" s="97"/>
    </row>
    <row r="59" spans="2:16" ht="15" x14ac:dyDescent="0.25">
      <c r="B59" s="90"/>
      <c r="C59" s="95" t="str">
        <f>$B$16</f>
        <v>Gen4</v>
      </c>
      <c r="D59" s="18">
        <f t="shared" ref="D59:I61" si="19">D35-$D$46</f>
        <v>-1</v>
      </c>
      <c r="E59" s="18">
        <f t="shared" si="19"/>
        <v>-1</v>
      </c>
      <c r="F59" s="18">
        <f t="shared" si="19"/>
        <v>-1</v>
      </c>
      <c r="G59" s="18">
        <f t="shared" si="19"/>
        <v>-1</v>
      </c>
      <c r="H59" s="18">
        <f t="shared" si="19"/>
        <v>-1</v>
      </c>
      <c r="I59" s="18">
        <f t="shared" si="19"/>
        <v>-1</v>
      </c>
      <c r="J59" s="71">
        <f t="shared" ref="J59:O61" si="20">J35-$J$46</f>
        <v>-1</v>
      </c>
      <c r="K59" s="18">
        <f t="shared" si="20"/>
        <v>-1</v>
      </c>
      <c r="L59" s="18">
        <f t="shared" si="20"/>
        <v>-1</v>
      </c>
      <c r="M59" s="18">
        <f t="shared" si="20"/>
        <v>-1</v>
      </c>
      <c r="N59" s="18">
        <f t="shared" si="20"/>
        <v>-1</v>
      </c>
      <c r="O59" s="18">
        <f t="shared" si="20"/>
        <v>-1</v>
      </c>
      <c r="P59" s="95" t="str">
        <f>$P$16</f>
        <v>Gen4</v>
      </c>
    </row>
    <row r="60" spans="2:16" ht="15" x14ac:dyDescent="0.25">
      <c r="B60" s="90"/>
      <c r="C60" s="96"/>
      <c r="D60" s="20">
        <f t="shared" si="19"/>
        <v>0</v>
      </c>
      <c r="E60" s="20">
        <f t="shared" si="19"/>
        <v>0</v>
      </c>
      <c r="F60" s="20">
        <f t="shared" si="19"/>
        <v>0</v>
      </c>
      <c r="G60" s="20">
        <f t="shared" si="19"/>
        <v>0</v>
      </c>
      <c r="H60" s="20">
        <f t="shared" si="19"/>
        <v>0</v>
      </c>
      <c r="I60" s="20">
        <f t="shared" si="19"/>
        <v>0</v>
      </c>
      <c r="J60" s="72">
        <f t="shared" si="20"/>
        <v>0</v>
      </c>
      <c r="K60" s="20">
        <f t="shared" si="20"/>
        <v>0</v>
      </c>
      <c r="L60" s="20">
        <f t="shared" si="20"/>
        <v>0</v>
      </c>
      <c r="M60" s="20">
        <f t="shared" si="20"/>
        <v>0</v>
      </c>
      <c r="N60" s="20">
        <f t="shared" si="20"/>
        <v>0</v>
      </c>
      <c r="O60" s="20">
        <f t="shared" si="20"/>
        <v>0</v>
      </c>
      <c r="P60" s="96"/>
    </row>
    <row r="61" spans="2:16" ht="15.75" thickBot="1" x14ac:dyDescent="0.3">
      <c r="B61" s="90"/>
      <c r="C61" s="97"/>
      <c r="D61" s="22">
        <f t="shared" si="19"/>
        <v>1</v>
      </c>
      <c r="E61" s="22">
        <f t="shared" si="19"/>
        <v>1</v>
      </c>
      <c r="F61" s="22">
        <f t="shared" si="19"/>
        <v>1</v>
      </c>
      <c r="G61" s="22">
        <f t="shared" si="19"/>
        <v>1</v>
      </c>
      <c r="H61" s="22">
        <f t="shared" si="19"/>
        <v>1</v>
      </c>
      <c r="I61" s="22">
        <f t="shared" si="19"/>
        <v>1</v>
      </c>
      <c r="J61" s="73">
        <f t="shared" si="20"/>
        <v>1</v>
      </c>
      <c r="K61" s="22">
        <f t="shared" si="20"/>
        <v>1</v>
      </c>
      <c r="L61" s="22">
        <f t="shared" si="20"/>
        <v>1</v>
      </c>
      <c r="M61" s="22">
        <f t="shared" si="20"/>
        <v>1</v>
      </c>
      <c r="N61" s="22">
        <f t="shared" si="20"/>
        <v>1</v>
      </c>
      <c r="O61" s="22">
        <f t="shared" si="20"/>
        <v>1</v>
      </c>
      <c r="P61" s="97"/>
    </row>
    <row r="62" spans="2:16" ht="15" x14ac:dyDescent="0.25">
      <c r="B62" s="90"/>
      <c r="C62" s="95" t="str">
        <f>$B$19</f>
        <v>Gen5</v>
      </c>
      <c r="D62" s="20">
        <f t="shared" ref="D62:I64" si="21">D38-$D$47</f>
        <v>-1</v>
      </c>
      <c r="E62" s="20">
        <f t="shared" si="21"/>
        <v>-1</v>
      </c>
      <c r="F62" s="20">
        <f t="shared" si="21"/>
        <v>-1</v>
      </c>
      <c r="G62" s="20">
        <f t="shared" si="21"/>
        <v>-1</v>
      </c>
      <c r="H62" s="20">
        <f t="shared" si="21"/>
        <v>-1</v>
      </c>
      <c r="I62" s="20">
        <f t="shared" si="21"/>
        <v>-1</v>
      </c>
      <c r="J62" s="72">
        <f t="shared" ref="J62:O64" si="22">J38-$J$47</f>
        <v>-1</v>
      </c>
      <c r="K62" s="20">
        <f t="shared" si="22"/>
        <v>-1</v>
      </c>
      <c r="L62" s="20">
        <f t="shared" si="22"/>
        <v>-1</v>
      </c>
      <c r="M62" s="20">
        <f t="shared" si="22"/>
        <v>-1</v>
      </c>
      <c r="N62" s="20">
        <f t="shared" si="22"/>
        <v>-1</v>
      </c>
      <c r="O62" s="20">
        <f t="shared" si="22"/>
        <v>-1</v>
      </c>
      <c r="P62" s="95" t="str">
        <f>$P$19</f>
        <v>Gen5</v>
      </c>
    </row>
    <row r="63" spans="2:16" ht="15" x14ac:dyDescent="0.25">
      <c r="B63" s="90"/>
      <c r="C63" s="96"/>
      <c r="D63" s="20">
        <f t="shared" si="21"/>
        <v>0</v>
      </c>
      <c r="E63" s="20">
        <f t="shared" si="21"/>
        <v>0</v>
      </c>
      <c r="F63" s="20">
        <f t="shared" si="21"/>
        <v>0</v>
      </c>
      <c r="G63" s="20">
        <f t="shared" si="21"/>
        <v>0</v>
      </c>
      <c r="H63" s="20">
        <f t="shared" si="21"/>
        <v>0</v>
      </c>
      <c r="I63" s="20">
        <f>I39-$D$47</f>
        <v>0</v>
      </c>
      <c r="J63" s="72">
        <f t="shared" si="22"/>
        <v>0</v>
      </c>
      <c r="K63" s="20">
        <f t="shared" si="22"/>
        <v>0</v>
      </c>
      <c r="L63" s="20">
        <f t="shared" si="22"/>
        <v>0</v>
      </c>
      <c r="M63" s="20">
        <f t="shared" si="22"/>
        <v>0</v>
      </c>
      <c r="N63" s="20">
        <f t="shared" si="22"/>
        <v>0</v>
      </c>
      <c r="O63" s="20">
        <f t="shared" si="22"/>
        <v>0</v>
      </c>
      <c r="P63" s="96"/>
    </row>
    <row r="64" spans="2:16" ht="15.75" thickBot="1" x14ac:dyDescent="0.3">
      <c r="B64" s="90"/>
      <c r="C64" s="97"/>
      <c r="D64" s="22">
        <f t="shared" si="21"/>
        <v>1</v>
      </c>
      <c r="E64" s="22">
        <f t="shared" si="21"/>
        <v>1</v>
      </c>
      <c r="F64" s="22">
        <f t="shared" si="21"/>
        <v>1</v>
      </c>
      <c r="G64" s="22">
        <f t="shared" si="21"/>
        <v>1</v>
      </c>
      <c r="H64" s="22">
        <f t="shared" si="21"/>
        <v>1</v>
      </c>
      <c r="I64" s="22">
        <f>I40-$D$47</f>
        <v>1</v>
      </c>
      <c r="J64" s="73">
        <f t="shared" si="22"/>
        <v>1</v>
      </c>
      <c r="K64" s="22">
        <f t="shared" si="22"/>
        <v>1</v>
      </c>
      <c r="L64" s="22">
        <f t="shared" si="22"/>
        <v>1</v>
      </c>
      <c r="M64" s="22">
        <f t="shared" si="22"/>
        <v>1</v>
      </c>
      <c r="N64" s="22">
        <f t="shared" si="22"/>
        <v>1</v>
      </c>
      <c r="O64" s="22">
        <f t="shared" si="22"/>
        <v>1</v>
      </c>
      <c r="P64" s="97"/>
    </row>
    <row r="65" spans="2:16" ht="15" x14ac:dyDescent="0.25">
      <c r="B65" s="47"/>
      <c r="C65" s="26"/>
      <c r="D65" s="20"/>
      <c r="E65" s="20"/>
      <c r="F65" s="20"/>
      <c r="G65" s="20"/>
      <c r="H65" s="20"/>
      <c r="I65" s="20"/>
      <c r="J65" s="72"/>
      <c r="K65" s="20"/>
      <c r="L65" s="20"/>
      <c r="M65" s="20"/>
      <c r="N65" s="20"/>
      <c r="O65" s="20"/>
      <c r="P65" s="116"/>
    </row>
    <row r="66" spans="2:16" ht="15.75" thickBot="1" x14ac:dyDescent="0.3">
      <c r="B66" s="47"/>
      <c r="C66" s="47"/>
      <c r="D66" s="2" t="str">
        <f>$D$3</f>
        <v>Control1</v>
      </c>
      <c r="E66" s="2" t="str">
        <f>$E$3</f>
        <v>Con1</v>
      </c>
      <c r="F66" s="2" t="str">
        <f>$F$3</f>
        <v>Con2</v>
      </c>
      <c r="G66" s="2" t="str">
        <f>$G$3</f>
        <v>Con3</v>
      </c>
      <c r="H66" s="2" t="str">
        <f>$H$3</f>
        <v>Con4</v>
      </c>
      <c r="I66" s="2" t="str">
        <f>$I$3</f>
        <v>Con5</v>
      </c>
      <c r="J66" s="69" t="str">
        <f>$J$3</f>
        <v>Control2</v>
      </c>
      <c r="K66" s="2" t="str">
        <f>$K$3</f>
        <v>Con1</v>
      </c>
      <c r="L66" s="2" t="str">
        <f>$L$3</f>
        <v>Con2</v>
      </c>
      <c r="M66" s="2" t="str">
        <f>$M$3</f>
        <v>Con3</v>
      </c>
      <c r="N66" s="2" t="str">
        <f>$N$3</f>
        <v>Con4</v>
      </c>
      <c r="O66" s="2" t="str">
        <f>$O$3</f>
        <v>Con5</v>
      </c>
      <c r="P66" s="116"/>
    </row>
    <row r="67" spans="2:16" ht="15" customHeight="1" x14ac:dyDescent="0.25">
      <c r="B67" s="98" t="s">
        <v>15</v>
      </c>
      <c r="C67" s="95" t="str">
        <f>$B$7</f>
        <v>Gen1</v>
      </c>
      <c r="D67" s="41">
        <f t="shared" ref="D67:O81" si="23">2^-D50</f>
        <v>2</v>
      </c>
      <c r="E67" s="41">
        <f t="shared" si="23"/>
        <v>2</v>
      </c>
      <c r="F67" s="41">
        <f t="shared" si="23"/>
        <v>2</v>
      </c>
      <c r="G67" s="41">
        <f t="shared" si="23"/>
        <v>2</v>
      </c>
      <c r="H67" s="41">
        <f t="shared" si="23"/>
        <v>2</v>
      </c>
      <c r="I67" s="41">
        <f t="shared" si="23"/>
        <v>2</v>
      </c>
      <c r="J67" s="75">
        <f t="shared" si="23"/>
        <v>2</v>
      </c>
      <c r="K67" s="41">
        <f t="shared" si="23"/>
        <v>2</v>
      </c>
      <c r="L67" s="41">
        <f t="shared" si="23"/>
        <v>2</v>
      </c>
      <c r="M67" s="41">
        <f t="shared" si="23"/>
        <v>2</v>
      </c>
      <c r="N67" s="41">
        <f t="shared" si="23"/>
        <v>2</v>
      </c>
      <c r="O67" s="41">
        <f t="shared" si="23"/>
        <v>2</v>
      </c>
      <c r="P67" s="95" t="str">
        <f>$P$7</f>
        <v>Gen1</v>
      </c>
    </row>
    <row r="68" spans="2:16" ht="15" x14ac:dyDescent="0.25">
      <c r="B68" s="90"/>
      <c r="C68" s="96"/>
      <c r="D68" s="43">
        <f t="shared" si="23"/>
        <v>1</v>
      </c>
      <c r="E68" s="43">
        <f t="shared" si="23"/>
        <v>1</v>
      </c>
      <c r="F68" s="43">
        <f t="shared" si="23"/>
        <v>1</v>
      </c>
      <c r="G68" s="43">
        <f t="shared" si="23"/>
        <v>1</v>
      </c>
      <c r="H68" s="43">
        <f t="shared" si="23"/>
        <v>1</v>
      </c>
      <c r="I68" s="43">
        <f t="shared" si="23"/>
        <v>1</v>
      </c>
      <c r="J68" s="76">
        <f t="shared" si="23"/>
        <v>1</v>
      </c>
      <c r="K68" s="43">
        <f t="shared" si="23"/>
        <v>1</v>
      </c>
      <c r="L68" s="43">
        <f t="shared" si="23"/>
        <v>1</v>
      </c>
      <c r="M68" s="43">
        <f t="shared" si="23"/>
        <v>1</v>
      </c>
      <c r="N68" s="43">
        <f t="shared" si="23"/>
        <v>1</v>
      </c>
      <c r="O68" s="43">
        <f t="shared" si="23"/>
        <v>1</v>
      </c>
      <c r="P68" s="96"/>
    </row>
    <row r="69" spans="2:16" ht="15.75" thickBot="1" x14ac:dyDescent="0.3">
      <c r="B69" s="90"/>
      <c r="C69" s="97"/>
      <c r="D69" s="45">
        <f t="shared" si="23"/>
        <v>0.5</v>
      </c>
      <c r="E69" s="45">
        <f t="shared" si="23"/>
        <v>0.5</v>
      </c>
      <c r="F69" s="45">
        <f t="shared" si="23"/>
        <v>0.5</v>
      </c>
      <c r="G69" s="45">
        <f t="shared" si="23"/>
        <v>0.5</v>
      </c>
      <c r="H69" s="45">
        <f t="shared" si="23"/>
        <v>0.5</v>
      </c>
      <c r="I69" s="45">
        <f t="shared" si="23"/>
        <v>0.5</v>
      </c>
      <c r="J69" s="77">
        <f t="shared" si="23"/>
        <v>0.5</v>
      </c>
      <c r="K69" s="45">
        <f t="shared" si="23"/>
        <v>0.5</v>
      </c>
      <c r="L69" s="45">
        <f t="shared" si="23"/>
        <v>0.5</v>
      </c>
      <c r="M69" s="45">
        <f t="shared" si="23"/>
        <v>0.5</v>
      </c>
      <c r="N69" s="45">
        <f t="shared" si="23"/>
        <v>0.5</v>
      </c>
      <c r="O69" s="45">
        <f t="shared" si="23"/>
        <v>0.5</v>
      </c>
      <c r="P69" s="97"/>
    </row>
    <row r="70" spans="2:16" ht="15" x14ac:dyDescent="0.25">
      <c r="B70" s="90"/>
      <c r="C70" s="95" t="str">
        <f>$B$10</f>
        <v>Gen2</v>
      </c>
      <c r="D70" s="43">
        <f t="shared" si="23"/>
        <v>2</v>
      </c>
      <c r="E70" s="43">
        <f t="shared" si="23"/>
        <v>2</v>
      </c>
      <c r="F70" s="43">
        <f t="shared" si="23"/>
        <v>2</v>
      </c>
      <c r="G70" s="43">
        <f t="shared" si="23"/>
        <v>2</v>
      </c>
      <c r="H70" s="43">
        <f t="shared" si="23"/>
        <v>2</v>
      </c>
      <c r="I70" s="43">
        <f t="shared" si="23"/>
        <v>2</v>
      </c>
      <c r="J70" s="76">
        <f t="shared" si="23"/>
        <v>2</v>
      </c>
      <c r="K70" s="43">
        <f t="shared" si="23"/>
        <v>2</v>
      </c>
      <c r="L70" s="43">
        <f t="shared" si="23"/>
        <v>2</v>
      </c>
      <c r="M70" s="43">
        <f t="shared" si="23"/>
        <v>2</v>
      </c>
      <c r="N70" s="43">
        <f t="shared" si="23"/>
        <v>2</v>
      </c>
      <c r="O70" s="43">
        <f t="shared" si="23"/>
        <v>2</v>
      </c>
      <c r="P70" s="95" t="str">
        <f>$P$10</f>
        <v>Gen2</v>
      </c>
    </row>
    <row r="71" spans="2:16" ht="15" x14ac:dyDescent="0.25">
      <c r="B71" s="90"/>
      <c r="C71" s="96"/>
      <c r="D71" s="43">
        <f t="shared" si="23"/>
        <v>1</v>
      </c>
      <c r="E71" s="43">
        <f t="shared" si="23"/>
        <v>1</v>
      </c>
      <c r="F71" s="43">
        <f t="shared" si="23"/>
        <v>1</v>
      </c>
      <c r="G71" s="43">
        <f t="shared" si="23"/>
        <v>1</v>
      </c>
      <c r="H71" s="43">
        <f t="shared" si="23"/>
        <v>1</v>
      </c>
      <c r="I71" s="43">
        <f t="shared" si="23"/>
        <v>1</v>
      </c>
      <c r="J71" s="76">
        <f t="shared" si="23"/>
        <v>1</v>
      </c>
      <c r="K71" s="43">
        <f t="shared" si="23"/>
        <v>1</v>
      </c>
      <c r="L71" s="43">
        <f t="shared" si="23"/>
        <v>1</v>
      </c>
      <c r="M71" s="43">
        <f t="shared" si="23"/>
        <v>1</v>
      </c>
      <c r="N71" s="43">
        <f t="shared" si="23"/>
        <v>1</v>
      </c>
      <c r="O71" s="43">
        <f t="shared" si="23"/>
        <v>1</v>
      </c>
      <c r="P71" s="96"/>
    </row>
    <row r="72" spans="2:16" ht="15.75" thickBot="1" x14ac:dyDescent="0.3">
      <c r="B72" s="90"/>
      <c r="C72" s="97"/>
      <c r="D72" s="43">
        <f t="shared" si="23"/>
        <v>0.5</v>
      </c>
      <c r="E72" s="43">
        <f t="shared" si="23"/>
        <v>0.5</v>
      </c>
      <c r="F72" s="43">
        <f t="shared" si="23"/>
        <v>0.5</v>
      </c>
      <c r="G72" s="43">
        <f t="shared" si="23"/>
        <v>0.5</v>
      </c>
      <c r="H72" s="43">
        <f t="shared" si="23"/>
        <v>0.5</v>
      </c>
      <c r="I72" s="43">
        <f t="shared" si="23"/>
        <v>0.5</v>
      </c>
      <c r="J72" s="76">
        <f t="shared" si="23"/>
        <v>0.5</v>
      </c>
      <c r="K72" s="43">
        <f t="shared" si="23"/>
        <v>0.5</v>
      </c>
      <c r="L72" s="43">
        <f t="shared" si="23"/>
        <v>0.5</v>
      </c>
      <c r="M72" s="43">
        <f t="shared" si="23"/>
        <v>0.5</v>
      </c>
      <c r="N72" s="43">
        <f t="shared" si="23"/>
        <v>0.5</v>
      </c>
      <c r="O72" s="43">
        <f t="shared" si="23"/>
        <v>0.5</v>
      </c>
      <c r="P72" s="97"/>
    </row>
    <row r="73" spans="2:16" ht="15" x14ac:dyDescent="0.25">
      <c r="B73" s="90"/>
      <c r="C73" s="95" t="str">
        <f>$B$13</f>
        <v>Gen3</v>
      </c>
      <c r="D73" s="41">
        <f t="shared" si="23"/>
        <v>2</v>
      </c>
      <c r="E73" s="41">
        <f t="shared" si="23"/>
        <v>2</v>
      </c>
      <c r="F73" s="41">
        <f t="shared" si="23"/>
        <v>2</v>
      </c>
      <c r="G73" s="41">
        <f t="shared" si="23"/>
        <v>2</v>
      </c>
      <c r="H73" s="41">
        <f t="shared" si="23"/>
        <v>2</v>
      </c>
      <c r="I73" s="41">
        <f t="shared" si="23"/>
        <v>2</v>
      </c>
      <c r="J73" s="75">
        <f t="shared" si="23"/>
        <v>2</v>
      </c>
      <c r="K73" s="41">
        <f t="shared" si="23"/>
        <v>2</v>
      </c>
      <c r="L73" s="41">
        <f t="shared" si="23"/>
        <v>2</v>
      </c>
      <c r="M73" s="41">
        <f t="shared" si="23"/>
        <v>2</v>
      </c>
      <c r="N73" s="41">
        <f t="shared" si="23"/>
        <v>2</v>
      </c>
      <c r="O73" s="41">
        <f t="shared" si="23"/>
        <v>2</v>
      </c>
      <c r="P73" s="95" t="str">
        <f>$P$13</f>
        <v>Gen3</v>
      </c>
    </row>
    <row r="74" spans="2:16" ht="15" x14ac:dyDescent="0.25">
      <c r="B74" s="90"/>
      <c r="C74" s="96"/>
      <c r="D74" s="43">
        <f t="shared" si="23"/>
        <v>1</v>
      </c>
      <c r="E74" s="43">
        <f t="shared" si="23"/>
        <v>1</v>
      </c>
      <c r="F74" s="43">
        <f t="shared" si="23"/>
        <v>1</v>
      </c>
      <c r="G74" s="43">
        <f t="shared" si="23"/>
        <v>1</v>
      </c>
      <c r="H74" s="43">
        <f t="shared" si="23"/>
        <v>1</v>
      </c>
      <c r="I74" s="43">
        <f t="shared" si="23"/>
        <v>1</v>
      </c>
      <c r="J74" s="76">
        <f t="shared" si="23"/>
        <v>1</v>
      </c>
      <c r="K74" s="43">
        <f t="shared" si="23"/>
        <v>1</v>
      </c>
      <c r="L74" s="43">
        <f t="shared" si="23"/>
        <v>1</v>
      </c>
      <c r="M74" s="43">
        <f t="shared" si="23"/>
        <v>1</v>
      </c>
      <c r="N74" s="43">
        <f t="shared" si="23"/>
        <v>1</v>
      </c>
      <c r="O74" s="43">
        <f t="shared" si="23"/>
        <v>1</v>
      </c>
      <c r="P74" s="96"/>
    </row>
    <row r="75" spans="2:16" ht="15.75" thickBot="1" x14ac:dyDescent="0.3">
      <c r="B75" s="90"/>
      <c r="C75" s="97"/>
      <c r="D75" s="45">
        <f t="shared" si="23"/>
        <v>0.5</v>
      </c>
      <c r="E75" s="45">
        <f t="shared" si="23"/>
        <v>0.5</v>
      </c>
      <c r="F75" s="45">
        <f t="shared" si="23"/>
        <v>0.5</v>
      </c>
      <c r="G75" s="45">
        <f t="shared" si="23"/>
        <v>0.5</v>
      </c>
      <c r="H75" s="45">
        <f t="shared" si="23"/>
        <v>0.5</v>
      </c>
      <c r="I75" s="45">
        <f t="shared" si="23"/>
        <v>0.5</v>
      </c>
      <c r="J75" s="77">
        <f t="shared" si="23"/>
        <v>0.5</v>
      </c>
      <c r="K75" s="45">
        <f t="shared" si="23"/>
        <v>0.5</v>
      </c>
      <c r="L75" s="45">
        <f t="shared" si="23"/>
        <v>0.5</v>
      </c>
      <c r="M75" s="45">
        <f t="shared" si="23"/>
        <v>0.5</v>
      </c>
      <c r="N75" s="45">
        <f t="shared" si="23"/>
        <v>0.5</v>
      </c>
      <c r="O75" s="45">
        <f t="shared" si="23"/>
        <v>0.5</v>
      </c>
      <c r="P75" s="97"/>
    </row>
    <row r="76" spans="2:16" ht="15" x14ac:dyDescent="0.25">
      <c r="B76" s="90"/>
      <c r="C76" s="95" t="str">
        <f>$B$16</f>
        <v>Gen4</v>
      </c>
      <c r="D76" s="41">
        <f t="shared" si="23"/>
        <v>2</v>
      </c>
      <c r="E76" s="41">
        <f t="shared" si="23"/>
        <v>2</v>
      </c>
      <c r="F76" s="41">
        <f t="shared" si="23"/>
        <v>2</v>
      </c>
      <c r="G76" s="41">
        <f t="shared" si="23"/>
        <v>2</v>
      </c>
      <c r="H76" s="41">
        <f t="shared" si="23"/>
        <v>2</v>
      </c>
      <c r="I76" s="41">
        <f t="shared" si="23"/>
        <v>2</v>
      </c>
      <c r="J76" s="75">
        <f t="shared" si="23"/>
        <v>2</v>
      </c>
      <c r="K76" s="41">
        <f t="shared" si="23"/>
        <v>2</v>
      </c>
      <c r="L76" s="41">
        <f t="shared" si="23"/>
        <v>2</v>
      </c>
      <c r="M76" s="41">
        <f t="shared" si="23"/>
        <v>2</v>
      </c>
      <c r="N76" s="41">
        <f t="shared" si="23"/>
        <v>2</v>
      </c>
      <c r="O76" s="41">
        <f t="shared" si="23"/>
        <v>2</v>
      </c>
      <c r="P76" s="95" t="str">
        <f>$P$16</f>
        <v>Gen4</v>
      </c>
    </row>
    <row r="77" spans="2:16" ht="15" x14ac:dyDescent="0.25">
      <c r="B77" s="90"/>
      <c r="C77" s="96"/>
      <c r="D77" s="43">
        <f t="shared" si="23"/>
        <v>1</v>
      </c>
      <c r="E77" s="43">
        <f t="shared" si="23"/>
        <v>1</v>
      </c>
      <c r="F77" s="43">
        <f t="shared" si="23"/>
        <v>1</v>
      </c>
      <c r="G77" s="43">
        <f t="shared" si="23"/>
        <v>1</v>
      </c>
      <c r="H77" s="43">
        <f t="shared" si="23"/>
        <v>1</v>
      </c>
      <c r="I77" s="43">
        <f t="shared" si="23"/>
        <v>1</v>
      </c>
      <c r="J77" s="76">
        <f t="shared" si="23"/>
        <v>1</v>
      </c>
      <c r="K77" s="43">
        <f t="shared" si="23"/>
        <v>1</v>
      </c>
      <c r="L77" s="43">
        <f t="shared" si="23"/>
        <v>1</v>
      </c>
      <c r="M77" s="43">
        <f t="shared" si="23"/>
        <v>1</v>
      </c>
      <c r="N77" s="43">
        <f t="shared" si="23"/>
        <v>1</v>
      </c>
      <c r="O77" s="43">
        <f t="shared" si="23"/>
        <v>1</v>
      </c>
      <c r="P77" s="96"/>
    </row>
    <row r="78" spans="2:16" ht="15.75" thickBot="1" x14ac:dyDescent="0.3">
      <c r="B78" s="90"/>
      <c r="C78" s="97"/>
      <c r="D78" s="45">
        <f t="shared" si="23"/>
        <v>0.5</v>
      </c>
      <c r="E78" s="45">
        <f t="shared" si="23"/>
        <v>0.5</v>
      </c>
      <c r="F78" s="45">
        <f t="shared" si="23"/>
        <v>0.5</v>
      </c>
      <c r="G78" s="45">
        <f t="shared" si="23"/>
        <v>0.5</v>
      </c>
      <c r="H78" s="45">
        <f t="shared" si="23"/>
        <v>0.5</v>
      </c>
      <c r="I78" s="45">
        <f t="shared" si="23"/>
        <v>0.5</v>
      </c>
      <c r="J78" s="77">
        <f t="shared" si="23"/>
        <v>0.5</v>
      </c>
      <c r="K78" s="45">
        <f t="shared" si="23"/>
        <v>0.5</v>
      </c>
      <c r="L78" s="45">
        <f t="shared" si="23"/>
        <v>0.5</v>
      </c>
      <c r="M78" s="45">
        <f t="shared" si="23"/>
        <v>0.5</v>
      </c>
      <c r="N78" s="45">
        <f t="shared" si="23"/>
        <v>0.5</v>
      </c>
      <c r="O78" s="45">
        <f t="shared" si="23"/>
        <v>0.5</v>
      </c>
      <c r="P78" s="97"/>
    </row>
    <row r="79" spans="2:16" ht="15" x14ac:dyDescent="0.25">
      <c r="B79" s="90"/>
      <c r="C79" s="95" t="str">
        <f>$B$19</f>
        <v>Gen5</v>
      </c>
      <c r="D79" s="43">
        <f t="shared" si="23"/>
        <v>2</v>
      </c>
      <c r="E79" s="43">
        <f t="shared" si="23"/>
        <v>2</v>
      </c>
      <c r="F79" s="43">
        <f t="shared" si="23"/>
        <v>2</v>
      </c>
      <c r="G79" s="43">
        <f t="shared" si="23"/>
        <v>2</v>
      </c>
      <c r="H79" s="43">
        <f t="shared" si="23"/>
        <v>2</v>
      </c>
      <c r="I79" s="43">
        <f t="shared" si="23"/>
        <v>2</v>
      </c>
      <c r="J79" s="76">
        <f t="shared" si="23"/>
        <v>2</v>
      </c>
      <c r="K79" s="43">
        <f t="shared" si="23"/>
        <v>2</v>
      </c>
      <c r="L79" s="43">
        <f t="shared" si="23"/>
        <v>2</v>
      </c>
      <c r="M79" s="43">
        <f t="shared" si="23"/>
        <v>2</v>
      </c>
      <c r="N79" s="43">
        <f t="shared" si="23"/>
        <v>2</v>
      </c>
      <c r="O79" s="43">
        <f t="shared" si="23"/>
        <v>2</v>
      </c>
      <c r="P79" s="95" t="str">
        <f>$P$19</f>
        <v>Gen5</v>
      </c>
    </row>
    <row r="80" spans="2:16" ht="15" x14ac:dyDescent="0.25">
      <c r="B80" s="90"/>
      <c r="C80" s="96"/>
      <c r="D80" s="43">
        <f t="shared" si="23"/>
        <v>1</v>
      </c>
      <c r="E80" s="43">
        <f t="shared" si="23"/>
        <v>1</v>
      </c>
      <c r="F80" s="43">
        <f t="shared" si="23"/>
        <v>1</v>
      </c>
      <c r="G80" s="43">
        <f t="shared" si="23"/>
        <v>1</v>
      </c>
      <c r="H80" s="43">
        <f t="shared" si="23"/>
        <v>1</v>
      </c>
      <c r="I80" s="43">
        <f t="shared" si="23"/>
        <v>1</v>
      </c>
      <c r="J80" s="76">
        <f t="shared" si="23"/>
        <v>1</v>
      </c>
      <c r="K80" s="43">
        <f t="shared" si="23"/>
        <v>1</v>
      </c>
      <c r="L80" s="43">
        <f t="shared" si="23"/>
        <v>1</v>
      </c>
      <c r="M80" s="43">
        <f t="shared" si="23"/>
        <v>1</v>
      </c>
      <c r="N80" s="43">
        <f t="shared" si="23"/>
        <v>1</v>
      </c>
      <c r="O80" s="43">
        <f t="shared" si="23"/>
        <v>1</v>
      </c>
      <c r="P80" s="96"/>
    </row>
    <row r="81" spans="2:16" ht="15.75" thickBot="1" x14ac:dyDescent="0.3">
      <c r="B81" s="90"/>
      <c r="C81" s="97"/>
      <c r="D81" s="45">
        <f t="shared" si="23"/>
        <v>0.5</v>
      </c>
      <c r="E81" s="45">
        <f t="shared" si="23"/>
        <v>0.5</v>
      </c>
      <c r="F81" s="45">
        <f t="shared" si="23"/>
        <v>0.5</v>
      </c>
      <c r="G81" s="45">
        <f t="shared" si="23"/>
        <v>0.5</v>
      </c>
      <c r="H81" s="45">
        <f t="shared" si="23"/>
        <v>0.5</v>
      </c>
      <c r="I81" s="45">
        <f t="shared" si="23"/>
        <v>0.5</v>
      </c>
      <c r="J81" s="77">
        <f t="shared" si="23"/>
        <v>0.5</v>
      </c>
      <c r="K81" s="45">
        <f t="shared" si="23"/>
        <v>0.5</v>
      </c>
      <c r="L81" s="45">
        <f t="shared" si="23"/>
        <v>0.5</v>
      </c>
      <c r="M81" s="45">
        <f t="shared" si="23"/>
        <v>0.5</v>
      </c>
      <c r="N81" s="45">
        <f t="shared" si="23"/>
        <v>0.5</v>
      </c>
      <c r="O81" s="45">
        <f t="shared" si="23"/>
        <v>0.5</v>
      </c>
      <c r="P81" s="97"/>
    </row>
    <row r="82" spans="2:16" ht="15" x14ac:dyDescent="0.25">
      <c r="B82" s="47"/>
      <c r="C82" s="26"/>
      <c r="D82" s="20"/>
      <c r="E82" s="20"/>
      <c r="F82" s="20"/>
      <c r="G82" s="20"/>
      <c r="H82" s="20"/>
      <c r="I82" s="20"/>
      <c r="J82" s="72"/>
      <c r="K82" s="20"/>
      <c r="L82" s="20"/>
      <c r="M82" s="20"/>
      <c r="N82" s="20"/>
      <c r="O82" s="20"/>
      <c r="P82" s="116"/>
    </row>
    <row r="83" spans="2:16" ht="15.75" thickBot="1" x14ac:dyDescent="0.3">
      <c r="B83" s="47"/>
      <c r="C83" s="47"/>
      <c r="D83" s="2" t="str">
        <f>$D$3</f>
        <v>Control1</v>
      </c>
      <c r="E83" s="2" t="str">
        <f>$E$3</f>
        <v>Con1</v>
      </c>
      <c r="F83" s="2" t="str">
        <f>$F$3</f>
        <v>Con2</v>
      </c>
      <c r="G83" s="2" t="str">
        <f>$G$3</f>
        <v>Con3</v>
      </c>
      <c r="H83" s="2" t="str">
        <f>$H$3</f>
        <v>Con4</v>
      </c>
      <c r="I83" s="2" t="str">
        <f>$I$3</f>
        <v>Con5</v>
      </c>
      <c r="J83" s="69" t="str">
        <f>$J$3</f>
        <v>Control2</v>
      </c>
      <c r="K83" s="2" t="str">
        <f>$K$3</f>
        <v>Con1</v>
      </c>
      <c r="L83" s="2" t="str">
        <f>$L$3</f>
        <v>Con2</v>
      </c>
      <c r="M83" s="2" t="str">
        <f>$M$3</f>
        <v>Con3</v>
      </c>
      <c r="N83" s="2" t="str">
        <f>$N$3</f>
        <v>Con4</v>
      </c>
      <c r="O83" s="2" t="str">
        <f>$O$3</f>
        <v>Con5</v>
      </c>
      <c r="P83" s="116"/>
    </row>
    <row r="84" spans="2:16" ht="15.75" customHeight="1" thickBot="1" x14ac:dyDescent="0.3">
      <c r="B84" s="108" t="s">
        <v>16</v>
      </c>
      <c r="C84" s="24" t="str">
        <f>$B$7</f>
        <v>Gen1</v>
      </c>
      <c r="D84" s="28">
        <f t="shared" ref="D84:O84" si="24">AVERAGE(D67:D69)</f>
        <v>1.1666666666666667</v>
      </c>
      <c r="E84" s="28">
        <f t="shared" si="24"/>
        <v>1.1666666666666667</v>
      </c>
      <c r="F84" s="28">
        <f t="shared" si="24"/>
        <v>1.1666666666666667</v>
      </c>
      <c r="G84" s="28">
        <f t="shared" si="24"/>
        <v>1.1666666666666667</v>
      </c>
      <c r="H84" s="28">
        <f t="shared" si="24"/>
        <v>1.1666666666666667</v>
      </c>
      <c r="I84" s="60">
        <f t="shared" si="24"/>
        <v>1.1666666666666667</v>
      </c>
      <c r="J84" s="78">
        <f t="shared" si="24"/>
        <v>1.1666666666666667</v>
      </c>
      <c r="K84" s="28">
        <f t="shared" si="24"/>
        <v>1.1666666666666667</v>
      </c>
      <c r="L84" s="28">
        <f t="shared" si="24"/>
        <v>1.1666666666666667</v>
      </c>
      <c r="M84" s="28">
        <f t="shared" si="24"/>
        <v>1.1666666666666667</v>
      </c>
      <c r="N84" s="28">
        <f t="shared" si="24"/>
        <v>1.1666666666666667</v>
      </c>
      <c r="O84" s="60">
        <f t="shared" si="24"/>
        <v>1.1666666666666667</v>
      </c>
      <c r="P84" s="24" t="str">
        <f>$P$7</f>
        <v>Gen1</v>
      </c>
    </row>
    <row r="85" spans="2:16" ht="15.75" thickBot="1" x14ac:dyDescent="0.3">
      <c r="B85" s="90"/>
      <c r="C85" s="24" t="str">
        <f>$B$10</f>
        <v>Gen2</v>
      </c>
      <c r="D85" s="30">
        <f t="shared" ref="D85" si="25">AVERAGE(D70:D72)</f>
        <v>1.1666666666666667</v>
      </c>
      <c r="E85" s="30">
        <f>AVERAGE(E70:E72)</f>
        <v>1.1666666666666667</v>
      </c>
      <c r="F85" s="30">
        <f>AVERAGE(F70:F72)</f>
        <v>1.1666666666666667</v>
      </c>
      <c r="G85" s="30">
        <f>AVERAGE(G70:G72)</f>
        <v>1.1666666666666667</v>
      </c>
      <c r="H85" s="30">
        <f>AVERAGE(H70:H72)</f>
        <v>1.1666666666666667</v>
      </c>
      <c r="I85" s="61">
        <f>AVERAGE(I70:I72)</f>
        <v>1.1666666666666667</v>
      </c>
      <c r="J85" s="79">
        <f t="shared" ref="J85" si="26">AVERAGE(J70:J72)</f>
        <v>1.1666666666666667</v>
      </c>
      <c r="K85" s="30">
        <f>AVERAGE(K70:K72)</f>
        <v>1.1666666666666667</v>
      </c>
      <c r="L85" s="30">
        <f>AVERAGE(L70:L72)</f>
        <v>1.1666666666666667</v>
      </c>
      <c r="M85" s="30">
        <f>AVERAGE(M70:M72)</f>
        <v>1.1666666666666667</v>
      </c>
      <c r="N85" s="30">
        <f>AVERAGE(N70:N72)</f>
        <v>1.1666666666666667</v>
      </c>
      <c r="O85" s="61">
        <f>AVERAGE(O70:O72)</f>
        <v>1.1666666666666667</v>
      </c>
      <c r="P85" s="24" t="str">
        <f>$P$10</f>
        <v>Gen2</v>
      </c>
    </row>
    <row r="86" spans="2:16" ht="15.75" thickBot="1" x14ac:dyDescent="0.3">
      <c r="B86" s="90"/>
      <c r="C86" s="24" t="str">
        <f>$B$13</f>
        <v>Gen3</v>
      </c>
      <c r="D86" s="33">
        <f t="shared" ref="D86:O86" si="27">AVERAGE(D73:D75)</f>
        <v>1.1666666666666667</v>
      </c>
      <c r="E86" s="33">
        <f t="shared" si="27"/>
        <v>1.1666666666666667</v>
      </c>
      <c r="F86" s="33">
        <f t="shared" si="27"/>
        <v>1.1666666666666667</v>
      </c>
      <c r="G86" s="33">
        <f t="shared" si="27"/>
        <v>1.1666666666666667</v>
      </c>
      <c r="H86" s="33">
        <f t="shared" si="27"/>
        <v>1.1666666666666667</v>
      </c>
      <c r="I86" s="62">
        <f t="shared" si="27"/>
        <v>1.1666666666666667</v>
      </c>
      <c r="J86" s="80">
        <f t="shared" si="27"/>
        <v>1.1666666666666667</v>
      </c>
      <c r="K86" s="33">
        <f t="shared" si="27"/>
        <v>1.1666666666666667</v>
      </c>
      <c r="L86" s="33">
        <f t="shared" si="27"/>
        <v>1.1666666666666667</v>
      </c>
      <c r="M86" s="33">
        <f t="shared" si="27"/>
        <v>1.1666666666666667</v>
      </c>
      <c r="N86" s="33">
        <f t="shared" si="27"/>
        <v>1.1666666666666667</v>
      </c>
      <c r="O86" s="62">
        <f t="shared" si="27"/>
        <v>1.1666666666666667</v>
      </c>
      <c r="P86" s="24" t="str">
        <f>$P$13</f>
        <v>Gen3</v>
      </c>
    </row>
    <row r="87" spans="2:16" ht="15.75" thickBot="1" x14ac:dyDescent="0.3">
      <c r="B87" s="90"/>
      <c r="C87" s="24" t="str">
        <f>$B$16</f>
        <v>Gen4</v>
      </c>
      <c r="D87" s="30">
        <f t="shared" ref="D87:O87" si="28">AVERAGE(D76:D78)</f>
        <v>1.1666666666666667</v>
      </c>
      <c r="E87" s="30">
        <f t="shared" si="28"/>
        <v>1.1666666666666667</v>
      </c>
      <c r="F87" s="30">
        <f t="shared" si="28"/>
        <v>1.1666666666666667</v>
      </c>
      <c r="G87" s="30">
        <f t="shared" si="28"/>
        <v>1.1666666666666667</v>
      </c>
      <c r="H87" s="30">
        <f t="shared" si="28"/>
        <v>1.1666666666666667</v>
      </c>
      <c r="I87" s="61">
        <f t="shared" si="28"/>
        <v>1.1666666666666667</v>
      </c>
      <c r="J87" s="79">
        <f t="shared" si="28"/>
        <v>1.1666666666666667</v>
      </c>
      <c r="K87" s="30">
        <f t="shared" si="28"/>
        <v>1.1666666666666667</v>
      </c>
      <c r="L87" s="30">
        <f t="shared" si="28"/>
        <v>1.1666666666666667</v>
      </c>
      <c r="M87" s="30">
        <f t="shared" si="28"/>
        <v>1.1666666666666667</v>
      </c>
      <c r="N87" s="30">
        <f t="shared" si="28"/>
        <v>1.1666666666666667</v>
      </c>
      <c r="O87" s="61">
        <f t="shared" si="28"/>
        <v>1.1666666666666667</v>
      </c>
      <c r="P87" s="24" t="str">
        <f>$P$16</f>
        <v>Gen4</v>
      </c>
    </row>
    <row r="88" spans="2:16" ht="15.75" thickBot="1" x14ac:dyDescent="0.3">
      <c r="B88" s="53"/>
      <c r="C88" s="24" t="str">
        <f>$B$19</f>
        <v>Gen5</v>
      </c>
      <c r="D88" s="30">
        <f t="shared" ref="D88:O88" si="29">AVERAGE(D79:D81)</f>
        <v>1.1666666666666667</v>
      </c>
      <c r="E88" s="30">
        <f t="shared" si="29"/>
        <v>1.1666666666666667</v>
      </c>
      <c r="F88" s="30">
        <f t="shared" si="29"/>
        <v>1.1666666666666667</v>
      </c>
      <c r="G88" s="30">
        <f t="shared" si="29"/>
        <v>1.1666666666666667</v>
      </c>
      <c r="H88" s="30">
        <f t="shared" si="29"/>
        <v>1.1666666666666667</v>
      </c>
      <c r="I88" s="61">
        <f t="shared" si="29"/>
        <v>1.1666666666666667</v>
      </c>
      <c r="J88" s="79">
        <f t="shared" si="29"/>
        <v>1.1666666666666667</v>
      </c>
      <c r="K88" s="30">
        <f t="shared" si="29"/>
        <v>1.1666666666666667</v>
      </c>
      <c r="L88" s="30">
        <f t="shared" si="29"/>
        <v>1.1666666666666667</v>
      </c>
      <c r="M88" s="30">
        <f t="shared" si="29"/>
        <v>1.1666666666666667</v>
      </c>
      <c r="N88" s="30">
        <f t="shared" si="29"/>
        <v>1.1666666666666667</v>
      </c>
      <c r="O88" s="61">
        <f t="shared" si="29"/>
        <v>1.1666666666666667</v>
      </c>
      <c r="P88" s="24" t="str">
        <f>$P$19</f>
        <v>Gen5</v>
      </c>
    </row>
    <row r="89" spans="2:16" ht="15.75" thickBot="1" x14ac:dyDescent="0.3">
      <c r="B89" s="47"/>
      <c r="C89" s="86"/>
      <c r="D89" s="35"/>
      <c r="E89" s="35"/>
      <c r="F89" s="35"/>
      <c r="G89" s="35"/>
      <c r="H89" s="35"/>
      <c r="I89" s="63"/>
      <c r="J89" s="81"/>
      <c r="K89" s="35"/>
      <c r="L89" s="35"/>
      <c r="M89" s="35"/>
      <c r="N89" s="35"/>
      <c r="O89" s="63"/>
      <c r="P89" s="116"/>
    </row>
    <row r="90" spans="2:16" ht="15.75" customHeight="1" thickBot="1" x14ac:dyDescent="0.3">
      <c r="B90" s="91" t="s">
        <v>17</v>
      </c>
      <c r="C90" s="24" t="str">
        <f>$B$7</f>
        <v>Gen1</v>
      </c>
      <c r="D90" s="54">
        <f t="shared" ref="D90:O90" si="30">D84/$D$84</f>
        <v>1</v>
      </c>
      <c r="E90" s="55">
        <f t="shared" si="30"/>
        <v>1</v>
      </c>
      <c r="F90" s="55">
        <f t="shared" si="30"/>
        <v>1</v>
      </c>
      <c r="G90" s="54">
        <f t="shared" si="30"/>
        <v>1</v>
      </c>
      <c r="H90" s="55">
        <f t="shared" si="30"/>
        <v>1</v>
      </c>
      <c r="I90" s="55">
        <f t="shared" si="30"/>
        <v>1</v>
      </c>
      <c r="J90" s="82">
        <f t="shared" si="30"/>
        <v>1</v>
      </c>
      <c r="K90" s="55">
        <f t="shared" si="30"/>
        <v>1</v>
      </c>
      <c r="L90" s="55">
        <f t="shared" si="30"/>
        <v>1</v>
      </c>
      <c r="M90" s="54">
        <f t="shared" si="30"/>
        <v>1</v>
      </c>
      <c r="N90" s="55">
        <f t="shared" si="30"/>
        <v>1</v>
      </c>
      <c r="O90" s="55">
        <f t="shared" si="30"/>
        <v>1</v>
      </c>
      <c r="P90" s="24" t="str">
        <f>$P$7</f>
        <v>Gen1</v>
      </c>
    </row>
    <row r="91" spans="2:16" ht="15.75" thickBot="1" x14ac:dyDescent="0.3">
      <c r="B91" s="90"/>
      <c r="C91" s="24" t="str">
        <f>$B$10</f>
        <v>Gen2</v>
      </c>
      <c r="D91" s="54">
        <f t="shared" ref="D91:O91" si="31">D85/$D$85</f>
        <v>1</v>
      </c>
      <c r="E91" s="55">
        <f t="shared" si="31"/>
        <v>1</v>
      </c>
      <c r="F91" s="55">
        <f t="shared" si="31"/>
        <v>1</v>
      </c>
      <c r="G91" s="54">
        <f t="shared" si="31"/>
        <v>1</v>
      </c>
      <c r="H91" s="55">
        <f t="shared" si="31"/>
        <v>1</v>
      </c>
      <c r="I91" s="55">
        <f t="shared" si="31"/>
        <v>1</v>
      </c>
      <c r="J91" s="82">
        <f t="shared" si="31"/>
        <v>1</v>
      </c>
      <c r="K91" s="55">
        <f t="shared" si="31"/>
        <v>1</v>
      </c>
      <c r="L91" s="55">
        <f t="shared" si="31"/>
        <v>1</v>
      </c>
      <c r="M91" s="54">
        <f t="shared" si="31"/>
        <v>1</v>
      </c>
      <c r="N91" s="55">
        <f t="shared" si="31"/>
        <v>1</v>
      </c>
      <c r="O91" s="55">
        <f t="shared" si="31"/>
        <v>1</v>
      </c>
      <c r="P91" s="24" t="str">
        <f>$P$10</f>
        <v>Gen2</v>
      </c>
    </row>
    <row r="92" spans="2:16" ht="15.75" thickBot="1" x14ac:dyDescent="0.3">
      <c r="B92" s="90"/>
      <c r="C92" s="24" t="str">
        <f>$B$13</f>
        <v>Gen3</v>
      </c>
      <c r="D92" s="54">
        <f t="shared" ref="D92:O92" si="32">D86/$D$86</f>
        <v>1</v>
      </c>
      <c r="E92" s="55">
        <f t="shared" si="32"/>
        <v>1</v>
      </c>
      <c r="F92" s="55">
        <f t="shared" si="32"/>
        <v>1</v>
      </c>
      <c r="G92" s="54">
        <f t="shared" si="32"/>
        <v>1</v>
      </c>
      <c r="H92" s="55">
        <f t="shared" si="32"/>
        <v>1</v>
      </c>
      <c r="I92" s="55">
        <f t="shared" si="32"/>
        <v>1</v>
      </c>
      <c r="J92" s="82">
        <f t="shared" si="32"/>
        <v>1</v>
      </c>
      <c r="K92" s="55">
        <f t="shared" si="32"/>
        <v>1</v>
      </c>
      <c r="L92" s="55">
        <f t="shared" si="32"/>
        <v>1</v>
      </c>
      <c r="M92" s="54">
        <f t="shared" si="32"/>
        <v>1</v>
      </c>
      <c r="N92" s="55">
        <f t="shared" si="32"/>
        <v>1</v>
      </c>
      <c r="O92" s="55">
        <f t="shared" si="32"/>
        <v>1</v>
      </c>
      <c r="P92" s="24" t="str">
        <f>$P$13</f>
        <v>Gen3</v>
      </c>
    </row>
    <row r="93" spans="2:16" ht="15.75" thickBot="1" x14ac:dyDescent="0.3">
      <c r="B93" s="90"/>
      <c r="C93" s="24" t="str">
        <f>$B$16</f>
        <v>Gen4</v>
      </c>
      <c r="D93" s="54">
        <f t="shared" ref="D93:O93" si="33">D87/$D$87</f>
        <v>1</v>
      </c>
      <c r="E93" s="55">
        <f t="shared" si="33"/>
        <v>1</v>
      </c>
      <c r="F93" s="55">
        <f t="shared" si="33"/>
        <v>1</v>
      </c>
      <c r="G93" s="54">
        <f t="shared" si="33"/>
        <v>1</v>
      </c>
      <c r="H93" s="55">
        <f t="shared" si="33"/>
        <v>1</v>
      </c>
      <c r="I93" s="55">
        <f t="shared" si="33"/>
        <v>1</v>
      </c>
      <c r="J93" s="82">
        <f t="shared" si="33"/>
        <v>1</v>
      </c>
      <c r="K93" s="55">
        <f t="shared" si="33"/>
        <v>1</v>
      </c>
      <c r="L93" s="55">
        <f t="shared" si="33"/>
        <v>1</v>
      </c>
      <c r="M93" s="54">
        <f t="shared" si="33"/>
        <v>1</v>
      </c>
      <c r="N93" s="55">
        <f t="shared" si="33"/>
        <v>1</v>
      </c>
      <c r="O93" s="55">
        <f t="shared" si="33"/>
        <v>1</v>
      </c>
      <c r="P93" s="24" t="str">
        <f>$P$16</f>
        <v>Gen4</v>
      </c>
    </row>
    <row r="94" spans="2:16" ht="15.75" thickBot="1" x14ac:dyDescent="0.3">
      <c r="B94" s="53"/>
      <c r="C94" s="24" t="str">
        <f>$B$19</f>
        <v>Gen5</v>
      </c>
      <c r="D94" s="54">
        <f t="shared" ref="D94:O94" si="34">D88/$D$88</f>
        <v>1</v>
      </c>
      <c r="E94" s="55">
        <f t="shared" si="34"/>
        <v>1</v>
      </c>
      <c r="F94" s="55">
        <f t="shared" si="34"/>
        <v>1</v>
      </c>
      <c r="G94" s="54">
        <f t="shared" si="34"/>
        <v>1</v>
      </c>
      <c r="H94" s="55">
        <f t="shared" si="34"/>
        <v>1</v>
      </c>
      <c r="I94" s="55">
        <f t="shared" si="34"/>
        <v>1</v>
      </c>
      <c r="J94" s="82">
        <f t="shared" si="34"/>
        <v>1</v>
      </c>
      <c r="K94" s="55">
        <f t="shared" si="34"/>
        <v>1</v>
      </c>
      <c r="L94" s="55">
        <f t="shared" si="34"/>
        <v>1</v>
      </c>
      <c r="M94" s="54">
        <f t="shared" si="34"/>
        <v>1</v>
      </c>
      <c r="N94" s="55">
        <f t="shared" si="34"/>
        <v>1</v>
      </c>
      <c r="O94" s="55">
        <f t="shared" si="34"/>
        <v>1</v>
      </c>
      <c r="P94" s="24" t="str">
        <f>$P$19</f>
        <v>Gen5</v>
      </c>
    </row>
    <row r="95" spans="2:16" ht="15.75" thickBot="1" x14ac:dyDescent="0.3">
      <c r="B95" s="47"/>
      <c r="C95" s="86"/>
      <c r="D95" s="35"/>
      <c r="E95" s="35"/>
      <c r="F95" s="35"/>
      <c r="G95" s="35"/>
      <c r="H95" s="35"/>
      <c r="I95" s="63"/>
      <c r="J95" s="81"/>
      <c r="K95" s="35"/>
      <c r="L95" s="35"/>
      <c r="M95" s="35"/>
      <c r="N95" s="35"/>
      <c r="O95" s="63"/>
      <c r="P95" s="116"/>
    </row>
    <row r="96" spans="2:16" ht="15.75" customHeight="1" thickBot="1" x14ac:dyDescent="0.3">
      <c r="B96" s="109" t="s">
        <v>18</v>
      </c>
      <c r="C96" s="24" t="str">
        <f>$B$7</f>
        <v>Gen1</v>
      </c>
      <c r="D96" s="39">
        <f t="shared" ref="D96:O96" si="35">_xlfn.STDEV.S(D67:D69)</f>
        <v>0.76376261582597338</v>
      </c>
      <c r="E96" s="39">
        <f t="shared" si="35"/>
        <v>0.76376261582597338</v>
      </c>
      <c r="F96" s="39">
        <f t="shared" si="35"/>
        <v>0.76376261582597338</v>
      </c>
      <c r="G96" s="39">
        <f t="shared" si="35"/>
        <v>0.76376261582597338</v>
      </c>
      <c r="H96" s="39">
        <f t="shared" si="35"/>
        <v>0.76376261582597338</v>
      </c>
      <c r="I96" s="64">
        <f t="shared" si="35"/>
        <v>0.76376261582597338</v>
      </c>
      <c r="J96" s="83">
        <f t="shared" si="35"/>
        <v>0.76376261582597338</v>
      </c>
      <c r="K96" s="39">
        <f t="shared" si="35"/>
        <v>0.76376261582597338</v>
      </c>
      <c r="L96" s="39">
        <f t="shared" si="35"/>
        <v>0.76376261582597338</v>
      </c>
      <c r="M96" s="39">
        <f t="shared" si="35"/>
        <v>0.76376261582597338</v>
      </c>
      <c r="N96" s="39">
        <f t="shared" si="35"/>
        <v>0.76376261582597338</v>
      </c>
      <c r="O96" s="64">
        <f t="shared" si="35"/>
        <v>0.76376261582597338</v>
      </c>
      <c r="P96" s="24" t="str">
        <f>$P$7</f>
        <v>Gen1</v>
      </c>
    </row>
    <row r="97" spans="2:16" ht="15.75" thickBot="1" x14ac:dyDescent="0.3">
      <c r="B97" s="90"/>
      <c r="C97" s="24" t="str">
        <f>$B$10</f>
        <v>Gen2</v>
      </c>
      <c r="D97" s="39">
        <f t="shared" ref="D97:O97" si="36">_xlfn.STDEV.S(D70:D72)</f>
        <v>0.76376261582597338</v>
      </c>
      <c r="E97" s="39">
        <f t="shared" si="36"/>
        <v>0.76376261582597338</v>
      </c>
      <c r="F97" s="39">
        <f t="shared" si="36"/>
        <v>0.76376261582597338</v>
      </c>
      <c r="G97" s="39">
        <f t="shared" si="36"/>
        <v>0.76376261582597338</v>
      </c>
      <c r="H97" s="39">
        <f t="shared" si="36"/>
        <v>0.76376261582597338</v>
      </c>
      <c r="I97" s="64">
        <f t="shared" si="36"/>
        <v>0.76376261582597338</v>
      </c>
      <c r="J97" s="83">
        <f t="shared" si="36"/>
        <v>0.76376261582597338</v>
      </c>
      <c r="K97" s="39">
        <f t="shared" si="36"/>
        <v>0.76376261582597338</v>
      </c>
      <c r="L97" s="39">
        <f t="shared" si="36"/>
        <v>0.76376261582597338</v>
      </c>
      <c r="M97" s="39">
        <f t="shared" si="36"/>
        <v>0.76376261582597338</v>
      </c>
      <c r="N97" s="39">
        <f t="shared" si="36"/>
        <v>0.76376261582597338</v>
      </c>
      <c r="O97" s="64">
        <f t="shared" si="36"/>
        <v>0.76376261582597338</v>
      </c>
      <c r="P97" s="24" t="str">
        <f>$P$10</f>
        <v>Gen2</v>
      </c>
    </row>
    <row r="98" spans="2:16" ht="15.75" thickBot="1" x14ac:dyDescent="0.3">
      <c r="B98" s="90"/>
      <c r="C98" s="24" t="str">
        <f>$B$13</f>
        <v>Gen3</v>
      </c>
      <c r="D98" s="39">
        <f t="shared" ref="D98:O98" si="37">_xlfn.STDEV.S(D73:D75)</f>
        <v>0.76376261582597338</v>
      </c>
      <c r="E98" s="39">
        <f t="shared" si="37"/>
        <v>0.76376261582597338</v>
      </c>
      <c r="F98" s="39">
        <f t="shared" si="37"/>
        <v>0.76376261582597338</v>
      </c>
      <c r="G98" s="39">
        <f t="shared" si="37"/>
        <v>0.76376261582597338</v>
      </c>
      <c r="H98" s="39">
        <f t="shared" si="37"/>
        <v>0.76376261582597338</v>
      </c>
      <c r="I98" s="64">
        <f t="shared" si="37"/>
        <v>0.76376261582597338</v>
      </c>
      <c r="J98" s="83">
        <f t="shared" si="37"/>
        <v>0.76376261582597338</v>
      </c>
      <c r="K98" s="39">
        <f t="shared" si="37"/>
        <v>0.76376261582597338</v>
      </c>
      <c r="L98" s="39">
        <f t="shared" si="37"/>
        <v>0.76376261582597338</v>
      </c>
      <c r="M98" s="39">
        <f t="shared" si="37"/>
        <v>0.76376261582597338</v>
      </c>
      <c r="N98" s="39">
        <f t="shared" si="37"/>
        <v>0.76376261582597338</v>
      </c>
      <c r="O98" s="64">
        <f t="shared" si="37"/>
        <v>0.76376261582597338</v>
      </c>
      <c r="P98" s="24" t="str">
        <f>$P$13</f>
        <v>Gen3</v>
      </c>
    </row>
    <row r="99" spans="2:16" ht="15.75" thickBot="1" x14ac:dyDescent="0.3">
      <c r="B99" s="90"/>
      <c r="C99" s="24" t="str">
        <f>$B$16</f>
        <v>Gen4</v>
      </c>
      <c r="D99" s="39">
        <f t="shared" ref="D99:O99" si="38">_xlfn.STDEV.S(D76:D78)</f>
        <v>0.76376261582597338</v>
      </c>
      <c r="E99" s="39">
        <f t="shared" si="38"/>
        <v>0.76376261582597338</v>
      </c>
      <c r="F99" s="39">
        <f t="shared" si="38"/>
        <v>0.76376261582597338</v>
      </c>
      <c r="G99" s="39">
        <f t="shared" si="38"/>
        <v>0.76376261582597338</v>
      </c>
      <c r="H99" s="39">
        <f t="shared" si="38"/>
        <v>0.76376261582597338</v>
      </c>
      <c r="I99" s="64">
        <f t="shared" si="38"/>
        <v>0.76376261582597338</v>
      </c>
      <c r="J99" s="83">
        <f t="shared" si="38"/>
        <v>0.76376261582597338</v>
      </c>
      <c r="K99" s="39">
        <f t="shared" si="38"/>
        <v>0.76376261582597338</v>
      </c>
      <c r="L99" s="39">
        <f t="shared" si="38"/>
        <v>0.76376261582597338</v>
      </c>
      <c r="M99" s="39">
        <f t="shared" si="38"/>
        <v>0.76376261582597338</v>
      </c>
      <c r="N99" s="39">
        <f t="shared" si="38"/>
        <v>0.76376261582597338</v>
      </c>
      <c r="O99" s="64">
        <f t="shared" si="38"/>
        <v>0.76376261582597338</v>
      </c>
      <c r="P99" s="24" t="str">
        <f>$P$16</f>
        <v>Gen4</v>
      </c>
    </row>
    <row r="100" spans="2:16" ht="15.75" thickBot="1" x14ac:dyDescent="0.3">
      <c r="B100" s="53"/>
      <c r="C100" s="24" t="str">
        <f>$B$19</f>
        <v>Gen5</v>
      </c>
      <c r="D100" s="39">
        <f t="shared" ref="D100:O100" si="39">_xlfn.STDEV.S(D79:D81)</f>
        <v>0.76376261582597338</v>
      </c>
      <c r="E100" s="39">
        <f t="shared" si="39"/>
        <v>0.76376261582597338</v>
      </c>
      <c r="F100" s="39">
        <f t="shared" si="39"/>
        <v>0.76376261582597338</v>
      </c>
      <c r="G100" s="39">
        <f t="shared" si="39"/>
        <v>0.76376261582597338</v>
      </c>
      <c r="H100" s="39">
        <f t="shared" si="39"/>
        <v>0.76376261582597338</v>
      </c>
      <c r="I100" s="64">
        <f t="shared" si="39"/>
        <v>0.76376261582597338</v>
      </c>
      <c r="J100" s="83">
        <f t="shared" si="39"/>
        <v>0.76376261582597338</v>
      </c>
      <c r="K100" s="39">
        <f t="shared" si="39"/>
        <v>0.76376261582597338</v>
      </c>
      <c r="L100" s="39">
        <f t="shared" si="39"/>
        <v>0.76376261582597338</v>
      </c>
      <c r="M100" s="39">
        <f t="shared" si="39"/>
        <v>0.76376261582597338</v>
      </c>
      <c r="N100" s="39">
        <f t="shared" si="39"/>
        <v>0.76376261582597338</v>
      </c>
      <c r="O100" s="64">
        <f t="shared" si="39"/>
        <v>0.76376261582597338</v>
      </c>
      <c r="P100" s="24" t="str">
        <f>$P$19</f>
        <v>Gen5</v>
      </c>
    </row>
  </sheetData>
  <mergeCells count="52">
    <mergeCell ref="P79:P81"/>
    <mergeCell ref="P62:P64"/>
    <mergeCell ref="P67:P69"/>
    <mergeCell ref="P70:P72"/>
    <mergeCell ref="P73:P75"/>
    <mergeCell ref="P76:P78"/>
    <mergeCell ref="P38:P40"/>
    <mergeCell ref="P50:P52"/>
    <mergeCell ref="P53:P55"/>
    <mergeCell ref="P56:P58"/>
    <mergeCell ref="P59:P61"/>
    <mergeCell ref="P19:P21"/>
    <mergeCell ref="P26:P28"/>
    <mergeCell ref="P29:P31"/>
    <mergeCell ref="P32:P34"/>
    <mergeCell ref="P35:P37"/>
    <mergeCell ref="P4:P6"/>
    <mergeCell ref="P7:P9"/>
    <mergeCell ref="P10:P12"/>
    <mergeCell ref="P13:P15"/>
    <mergeCell ref="P16:P18"/>
    <mergeCell ref="B84:B87"/>
    <mergeCell ref="B90:B93"/>
    <mergeCell ref="B96:B99"/>
    <mergeCell ref="E43:I47"/>
    <mergeCell ref="K43:O47"/>
    <mergeCell ref="C53:C55"/>
    <mergeCell ref="C56:C58"/>
    <mergeCell ref="C59:C61"/>
    <mergeCell ref="C62:C64"/>
    <mergeCell ref="B67:B81"/>
    <mergeCell ref="C67:C69"/>
    <mergeCell ref="C70:C72"/>
    <mergeCell ref="C73:C75"/>
    <mergeCell ref="C76:C78"/>
    <mergeCell ref="C79:C81"/>
    <mergeCell ref="B4:B6"/>
    <mergeCell ref="B7:B9"/>
    <mergeCell ref="B10:B12"/>
    <mergeCell ref="B13:B15"/>
    <mergeCell ref="B16:B18"/>
    <mergeCell ref="B19:B21"/>
    <mergeCell ref="B50:B64"/>
    <mergeCell ref="C50:C52"/>
    <mergeCell ref="B24:C24"/>
    <mergeCell ref="B26:B40"/>
    <mergeCell ref="C26:C28"/>
    <mergeCell ref="C29:C31"/>
    <mergeCell ref="C32:C34"/>
    <mergeCell ref="C35:C37"/>
    <mergeCell ref="C38:C40"/>
    <mergeCell ref="B42:C4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3gen3rep</vt:lpstr>
      <vt:lpstr>4gen3rep</vt:lpstr>
      <vt:lpstr>5gen3rep</vt:lpstr>
      <vt:lpstr>Master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npl1</dc:creator>
  <cp:lastModifiedBy>Michal Varga</cp:lastModifiedBy>
  <dcterms:created xsi:type="dcterms:W3CDTF">2016-04-05T11:11:15Z</dcterms:created>
  <dcterms:modified xsi:type="dcterms:W3CDTF">2021-02-05T20:23:27Z</dcterms:modified>
</cp:coreProperties>
</file>