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cheptoo/Downloads/ EXCEL files/"/>
    </mc:Choice>
  </mc:AlternateContent>
  <xr:revisionPtr revIDLastSave="0" documentId="8_{9AB78AD0-244A-CB4A-B4FD-4F5A69EBF934}" xr6:coauthVersionLast="47" xr6:coauthVersionMax="47" xr10:uidLastSave="{00000000-0000-0000-0000-000000000000}"/>
  <bookViews>
    <workbookView xWindow="0" yWindow="500" windowWidth="24020" windowHeight="14120" activeTab="3" xr2:uid="{B7FEA90A-90B7-294E-9162-2E8AD79AED9F}"/>
  </bookViews>
  <sheets>
    <sheet name="Sheet2" sheetId="2" r:id="rId1"/>
    <sheet name=" Working Sheet" sheetId="3" r:id="rId2"/>
    <sheet name=" PIVOT CHARTS" sheetId="4" r:id="rId3"/>
    <sheet name=" DASHBOARD" sheetId="5" r:id="rId4"/>
  </sheets>
  <definedNames>
    <definedName name="Slicer_Investment_Name">#N/A</definedName>
    <definedName name="Slicer_Risk_Level">#N/A</definedName>
    <definedName name="Slicer_Risk_Score">#N/A</definedName>
    <definedName name="Slicer_Time_Horizon__Years">#N/A</definedName>
  </definedNames>
  <calcPr calcId="18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2" i="3"/>
  <c r="F3" i="3"/>
  <c r="F4" i="3"/>
  <c r="F5" i="3"/>
  <c r="F6" i="3"/>
  <c r="F7" i="3"/>
  <c r="F8" i="3"/>
  <c r="F9" i="3"/>
  <c r="F10" i="3"/>
  <c r="F11" i="3"/>
  <c r="F2" i="3"/>
  <c r="D3" i="3"/>
  <c r="D4" i="3"/>
  <c r="D5" i="3"/>
  <c r="D6" i="3"/>
  <c r="D7" i="3"/>
  <c r="D8" i="3"/>
  <c r="D9" i="3"/>
  <c r="D10" i="3"/>
  <c r="D11" i="3"/>
  <c r="D2" i="3"/>
</calcChain>
</file>

<file path=xl/sharedStrings.xml><?xml version="1.0" encoding="utf-8"?>
<sst xmlns="http://schemas.openxmlformats.org/spreadsheetml/2006/main" count="188" uniqueCount="51">
  <si>
    <t>Investment Name</t>
  </si>
  <si>
    <t>Initial Investment</t>
  </si>
  <si>
    <t>Expected Return (%)</t>
  </si>
  <si>
    <t>Risk Level</t>
  </si>
  <si>
    <t>Time Horizon (Years)</t>
  </si>
  <si>
    <t>Annual Growth Rate (%)</t>
  </si>
  <si>
    <t>Real Estate Fund</t>
  </si>
  <si>
    <t>$20,000</t>
  </si>
  <si>
    <t>Medium</t>
  </si>
  <si>
    <t>Tech Stock Portfolio</t>
  </si>
  <si>
    <t>$10,000</t>
  </si>
  <si>
    <t>High</t>
  </si>
  <si>
    <t>Government Bonds</t>
  </si>
  <si>
    <t>$15,000</t>
  </si>
  <si>
    <t>Low</t>
  </si>
  <si>
    <t>Mutual Fund A</t>
  </si>
  <si>
    <t>$12,000</t>
  </si>
  <si>
    <t>Gold ETF</t>
  </si>
  <si>
    <t>$8,000</t>
  </si>
  <si>
    <t>Cryptocurrency</t>
  </si>
  <si>
    <t>$5,000</t>
  </si>
  <si>
    <t>High-Yield Savings</t>
  </si>
  <si>
    <t>$2,000</t>
  </si>
  <si>
    <t>Emerging Markets ETF</t>
  </si>
  <si>
    <t>$7,000</t>
  </si>
  <si>
    <t>S&amp;P 500 Index Fund</t>
  </si>
  <si>
    <t>$25,000</t>
  </si>
  <si>
    <t>Small-Cap Stocks</t>
  </si>
  <si>
    <t>$6,000</t>
  </si>
  <si>
    <t xml:space="preserve"> </t>
  </si>
  <si>
    <t>Expected Monetary</t>
  </si>
  <si>
    <t>Risk Score</t>
  </si>
  <si>
    <t>IF(A2="Low",</t>
  </si>
  <si>
    <t>1,</t>
  </si>
  <si>
    <t>IF(A2="Medium",</t>
  </si>
  <si>
    <t>2,</t>
  </si>
  <si>
    <t>IF(A2="High",</t>
  </si>
  <si>
    <t>3,</t>
  </si>
  <si>
    <t>0)))</t>
  </si>
  <si>
    <t>Expected Monetary Return</t>
  </si>
  <si>
    <t>Future Value</t>
  </si>
  <si>
    <r>
      <t xml:space="preserve">the </t>
    </r>
    <r>
      <rPr>
        <b/>
        <sz val="12"/>
        <color theme="1"/>
        <rFont val="Calibri"/>
        <family val="2"/>
        <scheme val="minor"/>
      </rPr>
      <t>future value</t>
    </r>
    <r>
      <rPr>
        <sz val="12"/>
        <color theme="1"/>
        <rFont val="Calibri"/>
        <family val="2"/>
        <scheme val="minor"/>
      </rPr>
      <t xml:space="preserve"> represents the amount an investment will grow to after a certain number of years, given a specific growth (or interest) rate</t>
    </r>
  </si>
  <si>
    <t>Row Labels</t>
  </si>
  <si>
    <t>Grand Total</t>
  </si>
  <si>
    <t>Sum of Initial Investment</t>
  </si>
  <si>
    <t>Sum of Annual Growth Rate (%)</t>
  </si>
  <si>
    <t>Column Labels</t>
  </si>
  <si>
    <t>Average of Risk Score</t>
  </si>
  <si>
    <t>Sum of Expected Monetary Return</t>
  </si>
  <si>
    <t>Average of Expected Monetary Return</t>
  </si>
  <si>
    <t>FILTER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</si>
</sst>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9" formatCode="_([$$-409]* #,##0_);_([$$-409]* \(#,##0\);_([$$-409]* &quot;-&quot;_);_(@_)"/>
    <numFmt numFmtId="170" formatCode="_([$$-409]* #,##0.00_);_([$$-409]* \(#,##0.00\);_([$$-409]* &quot;-&quot;??_);_(@_)"/>
    <numFmt numFmtId="172" formatCode="_([$$-409]* #,##0_);_([$$-409]* \(#,##0\);_([$$-409]* &quot;-&quot;??_);_(@_)"/>
  </numFmts>
  <fonts count="3" x14ac:knownFonts="1">
    <font>
      <sz val="12"/>
      <color theme="1"/>
      <name val="Calibri"/>
      <family val="2"/>
      <scheme val="minor"/>
    </font>
    <font>
      <b/>
      <sz val="12"/>
      <color theme="1"/>
      <name val="Calibri"/>
      <family val="2"/>
      <scheme val="minor"/>
    </font>
    <font>
      <sz val="14"/>
      <color theme="5"/>
      <name val="Calibri (Body)"/>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9" fontId="1" fillId="0" borderId="0" xfId="0" applyNumberFormat="1" applyFont="1"/>
    <xf numFmtId="169" fontId="0" fillId="0" borderId="0" xfId="0" applyNumberFormat="1"/>
    <xf numFmtId="170" fontId="1" fillId="0" borderId="0" xfId="0" applyNumberFormat="1" applyFont="1"/>
    <xf numFmtId="170" fontId="0" fillId="0" borderId="0" xfId="0" applyNumberFormat="1"/>
    <xf numFmtId="172" fontId="1" fillId="0" borderId="0" xfId="0" applyNumberFormat="1" applyFont="1"/>
    <xf numFmtId="17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Investments by Risk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CHARTS'!$B$2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PIVOT CHARTS'!$A$3:$A$13</c:f>
              <c:strCache>
                <c:ptCount val="10"/>
                <c:pt idx="0">
                  <c:v>Tech Stock Portfolio</c:v>
                </c:pt>
                <c:pt idx="1">
                  <c:v>Small-Cap Stocks</c:v>
                </c:pt>
                <c:pt idx="2">
                  <c:v>Cryptocurrency</c:v>
                </c:pt>
                <c:pt idx="3">
                  <c:v>High-Yield Savings</c:v>
                </c:pt>
                <c:pt idx="4">
                  <c:v>Mutual Fund A</c:v>
                </c:pt>
                <c:pt idx="5">
                  <c:v>S&amp;P 500 Index Fund</c:v>
                </c:pt>
                <c:pt idx="6">
                  <c:v>Emerging Markets ETF</c:v>
                </c:pt>
                <c:pt idx="7">
                  <c:v>Gold ETF</c:v>
                </c:pt>
                <c:pt idx="8">
                  <c:v>Government Bonds</c:v>
                </c:pt>
                <c:pt idx="9">
                  <c:v>Real Estate Fund</c:v>
                </c:pt>
              </c:strCache>
            </c:strRef>
          </c:cat>
          <c:val>
            <c:numRef>
              <c:f>' PIVOT CHARTS'!$B$3:$B$13</c:f>
              <c:numCache>
                <c:formatCode>General</c:formatCode>
                <c:ptCount val="10"/>
                <c:pt idx="0">
                  <c:v>3</c:v>
                </c:pt>
                <c:pt idx="1">
                  <c:v>3</c:v>
                </c:pt>
                <c:pt idx="2">
                  <c:v>3</c:v>
                </c:pt>
                <c:pt idx="3">
                  <c:v>3</c:v>
                </c:pt>
                <c:pt idx="4">
                  <c:v>2</c:v>
                </c:pt>
                <c:pt idx="5">
                  <c:v>2</c:v>
                </c:pt>
                <c:pt idx="6">
                  <c:v>2</c:v>
                </c:pt>
                <c:pt idx="7">
                  <c:v>1</c:v>
                </c:pt>
                <c:pt idx="8">
                  <c:v>1</c:v>
                </c:pt>
                <c:pt idx="9">
                  <c:v>1</c:v>
                </c:pt>
              </c:numCache>
            </c:numRef>
          </c:val>
          <c:extLst>
            <c:ext xmlns:c16="http://schemas.microsoft.com/office/drawing/2014/chart" uri="{C3380CC4-5D6E-409C-BE32-E72D297353CC}">
              <c16:uniqueId val="{0000002D-AEC5-C543-886E-EADF15DC58D4}"/>
            </c:ext>
          </c:extLst>
        </c:ser>
        <c:dLbls>
          <c:dLblPos val="outEnd"/>
          <c:showLegendKey val="0"/>
          <c:showVal val="1"/>
          <c:showCatName val="0"/>
          <c:showSerName val="0"/>
          <c:showPercent val="0"/>
          <c:showBubbleSize val="0"/>
        </c:dLbls>
        <c:gapWidth val="315"/>
        <c:overlap val="-40"/>
        <c:axId val="1092460639"/>
        <c:axId val="1091951407"/>
      </c:barChart>
      <c:catAx>
        <c:axId val="1092460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INVESTMENT</a:t>
                </a:r>
                <a:r>
                  <a:rPr lang="en-GB" baseline="0"/>
                  <a:t> NAME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091951407"/>
        <c:crosses val="autoZero"/>
        <c:auto val="1"/>
        <c:lblAlgn val="ctr"/>
        <c:lblOffset val="100"/>
        <c:noMultiLvlLbl val="0"/>
      </c:catAx>
      <c:valAx>
        <c:axId val="1091951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   RISK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09246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Investments by Risk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CHARTS'!$B$2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CHARTS'!$A$3:$A$13</c:f>
              <c:strCache>
                <c:ptCount val="10"/>
                <c:pt idx="0">
                  <c:v>Tech Stock Portfolio</c:v>
                </c:pt>
                <c:pt idx="1">
                  <c:v>Small-Cap Stocks</c:v>
                </c:pt>
                <c:pt idx="2">
                  <c:v>Cryptocurrency</c:v>
                </c:pt>
                <c:pt idx="3">
                  <c:v>High-Yield Savings</c:v>
                </c:pt>
                <c:pt idx="4">
                  <c:v>Mutual Fund A</c:v>
                </c:pt>
                <c:pt idx="5">
                  <c:v>S&amp;P 500 Index Fund</c:v>
                </c:pt>
                <c:pt idx="6">
                  <c:v>Emerging Markets ETF</c:v>
                </c:pt>
                <c:pt idx="7">
                  <c:v>Gold ETF</c:v>
                </c:pt>
                <c:pt idx="8">
                  <c:v>Government Bonds</c:v>
                </c:pt>
                <c:pt idx="9">
                  <c:v>Real Estate Fund</c:v>
                </c:pt>
              </c:strCache>
            </c:strRef>
          </c:cat>
          <c:val>
            <c:numRef>
              <c:f>' PIVOT CHARTS'!$B$3:$B$13</c:f>
              <c:numCache>
                <c:formatCode>General</c:formatCode>
                <c:ptCount val="10"/>
                <c:pt idx="0">
                  <c:v>3</c:v>
                </c:pt>
                <c:pt idx="1">
                  <c:v>3</c:v>
                </c:pt>
                <c:pt idx="2">
                  <c:v>3</c:v>
                </c:pt>
                <c:pt idx="3">
                  <c:v>3</c:v>
                </c:pt>
                <c:pt idx="4">
                  <c:v>2</c:v>
                </c:pt>
                <c:pt idx="5">
                  <c:v>2</c:v>
                </c:pt>
                <c:pt idx="6">
                  <c:v>2</c:v>
                </c:pt>
                <c:pt idx="7">
                  <c:v>1</c:v>
                </c:pt>
                <c:pt idx="8">
                  <c:v>1</c:v>
                </c:pt>
                <c:pt idx="9">
                  <c:v>1</c:v>
                </c:pt>
              </c:numCache>
            </c:numRef>
          </c:val>
          <c:extLst>
            <c:ext xmlns:c16="http://schemas.microsoft.com/office/drawing/2014/chart" uri="{C3380CC4-5D6E-409C-BE32-E72D297353CC}">
              <c16:uniqueId val="{00000000-8DDC-7E4A-9787-B3F9D7284DB3}"/>
            </c:ext>
          </c:extLst>
        </c:ser>
        <c:dLbls>
          <c:dLblPos val="outEnd"/>
          <c:showLegendKey val="0"/>
          <c:showVal val="1"/>
          <c:showCatName val="0"/>
          <c:showSerName val="0"/>
          <c:showPercent val="0"/>
          <c:showBubbleSize val="0"/>
        </c:dLbls>
        <c:gapWidth val="100"/>
        <c:overlap val="-24"/>
        <c:axId val="1092460639"/>
        <c:axId val="1091951407"/>
      </c:barChart>
      <c:catAx>
        <c:axId val="1092460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INVESTMENT 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91951407"/>
        <c:crosses val="autoZero"/>
        <c:auto val="1"/>
        <c:lblAlgn val="ctr"/>
        <c:lblOffset val="100"/>
        <c:noMultiLvlLbl val="0"/>
      </c:catAx>
      <c:valAx>
        <c:axId val="10919514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RISK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9246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INVESTMENT ALLOCATION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PIVOT CHARTS'!$B$54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 PIVOT CHARTS'!$A$55:$A$65</c:f>
              <c:strCache>
                <c:ptCount val="10"/>
                <c:pt idx="0">
                  <c:v>S&amp;P 500 Index Fund</c:v>
                </c:pt>
                <c:pt idx="1">
                  <c:v>Real Estate Fund</c:v>
                </c:pt>
                <c:pt idx="2">
                  <c:v>Government Bonds</c:v>
                </c:pt>
                <c:pt idx="3">
                  <c:v>Mutual Fund A</c:v>
                </c:pt>
                <c:pt idx="4">
                  <c:v>Tech Stock Portfolio</c:v>
                </c:pt>
                <c:pt idx="5">
                  <c:v>Gold ETF</c:v>
                </c:pt>
                <c:pt idx="6">
                  <c:v>Emerging Markets ETF</c:v>
                </c:pt>
                <c:pt idx="7">
                  <c:v>Small-Cap Stocks</c:v>
                </c:pt>
                <c:pt idx="8">
                  <c:v>Cryptocurrency</c:v>
                </c:pt>
                <c:pt idx="9">
                  <c:v>High-Yield Savings</c:v>
                </c:pt>
              </c:strCache>
            </c:strRef>
          </c:cat>
          <c:val>
            <c:numRef>
              <c:f>' PIVOT CHARTS'!$B$55:$B$65</c:f>
              <c:numCache>
                <c:formatCode>General</c:formatCode>
                <c:ptCount val="10"/>
                <c:pt idx="0">
                  <c:v>25000</c:v>
                </c:pt>
                <c:pt idx="1">
                  <c:v>20000</c:v>
                </c:pt>
                <c:pt idx="2">
                  <c:v>15000</c:v>
                </c:pt>
                <c:pt idx="3">
                  <c:v>12000</c:v>
                </c:pt>
                <c:pt idx="4">
                  <c:v>10000</c:v>
                </c:pt>
                <c:pt idx="5">
                  <c:v>8000</c:v>
                </c:pt>
                <c:pt idx="6">
                  <c:v>7000</c:v>
                </c:pt>
                <c:pt idx="7">
                  <c:v>6000</c:v>
                </c:pt>
                <c:pt idx="8">
                  <c:v>5000</c:v>
                </c:pt>
                <c:pt idx="9">
                  <c:v>2000</c:v>
                </c:pt>
              </c:numCache>
            </c:numRef>
          </c:val>
          <c:extLst>
            <c:ext xmlns:c16="http://schemas.microsoft.com/office/drawing/2014/chart" uri="{C3380CC4-5D6E-409C-BE32-E72D297353CC}">
              <c16:uniqueId val="{00000000-7A16-2C44-A2EF-63B61C537B7F}"/>
            </c:ext>
          </c:extLst>
        </c:ser>
        <c:dLbls>
          <c:showLegendKey val="0"/>
          <c:showVal val="0"/>
          <c:showCatName val="0"/>
          <c:showSerName val="0"/>
          <c:showPercent val="0"/>
          <c:showBubbleSize val="0"/>
        </c:dLbls>
        <c:gapWidth val="150"/>
        <c:overlap val="100"/>
        <c:axId val="813165103"/>
        <c:axId val="846922863"/>
      </c:barChart>
      <c:catAx>
        <c:axId val="813165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INVESTMENT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46922863"/>
        <c:crosses val="autoZero"/>
        <c:auto val="1"/>
        <c:lblAlgn val="ctr"/>
        <c:lblOffset val="100"/>
        <c:noMultiLvlLbl val="0"/>
      </c:catAx>
      <c:valAx>
        <c:axId val="846922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INITIAL INVESTMENT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316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a:t>
            </a:r>
            <a:r>
              <a:rPr lang="en-GB" sz="1600" b="1" i="0" u="none" strike="noStrike" baseline="0">
                <a:effectLst>
                  <a:outerShdw blurRad="50800" dist="38100" dir="5400000" algn="t" rotWithShape="0">
                    <a:prstClr val="black">
                      <a:alpha val="40000"/>
                    </a:prstClr>
                  </a:outerShdw>
                </a:effectLst>
              </a:rPr>
              <a:t> Expected monetary return over time for each investmen</a:t>
            </a:r>
            <a:r>
              <a:rPr lang="en-GB"/>
              <a:t>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CHARTS'!$H$23:$H$24</c:f>
              <c:strCache>
                <c:ptCount val="1"/>
                <c:pt idx="0">
                  <c:v>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CHARTS'!$H$25:$H$35</c:f>
              <c:numCache>
                <c:formatCode>General</c:formatCode>
                <c:ptCount val="10"/>
                <c:pt idx="4">
                  <c:v>78000</c:v>
                </c:pt>
                <c:pt idx="5">
                  <c:v>96000</c:v>
                </c:pt>
                <c:pt idx="8">
                  <c:v>180000</c:v>
                </c:pt>
              </c:numCache>
            </c:numRef>
          </c:val>
          <c:extLst>
            <c:ext xmlns:c16="http://schemas.microsoft.com/office/drawing/2014/chart" uri="{C3380CC4-5D6E-409C-BE32-E72D297353CC}">
              <c16:uniqueId val="{0000003C-F325-DC4F-9678-7E171CE0D24F}"/>
            </c:ext>
          </c:extLst>
        </c:ser>
        <c:ser>
          <c:idx val="1"/>
          <c:order val="1"/>
          <c:tx>
            <c:strRef>
              <c:f>' PIVOT CHARTS'!$I$23:$I$24</c:f>
              <c:strCache>
                <c:ptCount val="1"/>
                <c:pt idx="0">
                  <c:v>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CHARTS'!$I$25:$I$35</c:f>
              <c:numCache>
                <c:formatCode>General</c:formatCode>
                <c:ptCount val="10"/>
                <c:pt idx="2">
                  <c:v>75000</c:v>
                </c:pt>
                <c:pt idx="9">
                  <c:v>250000</c:v>
                </c:pt>
              </c:numCache>
            </c:numRef>
          </c:val>
          <c:extLst>
            <c:ext xmlns:c16="http://schemas.microsoft.com/office/drawing/2014/chart" uri="{C3380CC4-5D6E-409C-BE32-E72D297353CC}">
              <c16:uniqueId val="{00000046-F325-DC4F-9678-7E171CE0D24F}"/>
            </c:ext>
          </c:extLst>
        </c:ser>
        <c:ser>
          <c:idx val="2"/>
          <c:order val="2"/>
          <c:tx>
            <c:strRef>
              <c:f>' PIVOT CHARTS'!$J$23:$J$24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CHARTS'!$J$25:$J$35</c:f>
              <c:numCache>
                <c:formatCode>General</c:formatCode>
                <c:ptCount val="10"/>
                <c:pt idx="1">
                  <c:v>48000</c:v>
                </c:pt>
                <c:pt idx="7">
                  <c:v>160000</c:v>
                </c:pt>
              </c:numCache>
            </c:numRef>
          </c:val>
          <c:extLst>
            <c:ext xmlns:c16="http://schemas.microsoft.com/office/drawing/2014/chart" uri="{C3380CC4-5D6E-409C-BE32-E72D297353CC}">
              <c16:uniqueId val="{00000047-F325-DC4F-9678-7E171CE0D24F}"/>
            </c:ext>
          </c:extLst>
        </c:ser>
        <c:ser>
          <c:idx val="3"/>
          <c:order val="3"/>
          <c:tx>
            <c:strRef>
              <c:f>' PIVOT CHARTS'!$K$23:$K$24</c:f>
              <c:strCache>
                <c:ptCount val="1"/>
                <c:pt idx="0">
                  <c:v>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CHARTS'!$K$25:$K$35</c:f>
              <c:numCache>
                <c:formatCode>General</c:formatCode>
                <c:ptCount val="10"/>
                <c:pt idx="0">
                  <c:v>6000</c:v>
                </c:pt>
                <c:pt idx="6">
                  <c:v>105000</c:v>
                </c:pt>
              </c:numCache>
            </c:numRef>
          </c:val>
          <c:extLst>
            <c:ext xmlns:c16="http://schemas.microsoft.com/office/drawing/2014/chart" uri="{C3380CC4-5D6E-409C-BE32-E72D297353CC}">
              <c16:uniqueId val="{00000048-F325-DC4F-9678-7E171CE0D24F}"/>
            </c:ext>
          </c:extLst>
        </c:ser>
        <c:ser>
          <c:idx val="4"/>
          <c:order val="4"/>
          <c:tx>
            <c:strRef>
              <c:f>' PIVOT CHARTS'!$L$23:$L$24</c:f>
              <c:strCache>
                <c:ptCount val="1"/>
                <c:pt idx="0">
                  <c:v>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CHARTS'!$L$25:$L$35</c:f>
              <c:numCache>
                <c:formatCode>General</c:formatCode>
                <c:ptCount val="10"/>
                <c:pt idx="3">
                  <c:v>77000</c:v>
                </c:pt>
              </c:numCache>
            </c:numRef>
          </c:val>
          <c:extLst>
            <c:ext xmlns:c16="http://schemas.microsoft.com/office/drawing/2014/chart" uri="{C3380CC4-5D6E-409C-BE32-E72D297353CC}">
              <c16:uniqueId val="{00000049-F325-DC4F-9678-7E171CE0D24F}"/>
            </c:ext>
          </c:extLst>
        </c:ser>
        <c:dLbls>
          <c:dLblPos val="outEnd"/>
          <c:showLegendKey val="0"/>
          <c:showVal val="1"/>
          <c:showCatName val="0"/>
          <c:showSerName val="0"/>
          <c:showPercent val="0"/>
          <c:showBubbleSize val="0"/>
        </c:dLbls>
        <c:gapWidth val="177"/>
        <c:overlap val="-26"/>
        <c:axId val="1259642575"/>
        <c:axId val="1232923727"/>
      </c:barChart>
      <c:catAx>
        <c:axId val="12596425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INVESTMENT</a:t>
                </a:r>
                <a:r>
                  <a:rPr lang="en-GB" baseline="0"/>
                  <a:t> NAME</a:t>
                </a:r>
                <a:r>
                  <a:rPr lang="en-GB"/>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32923727"/>
        <c:crosses val="autoZero"/>
        <c:auto val="1"/>
        <c:lblAlgn val="ctr"/>
        <c:lblOffset val="100"/>
        <c:noMultiLvlLbl val="0"/>
      </c:catAx>
      <c:valAx>
        <c:axId val="123292372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Expected</a:t>
                </a:r>
                <a:r>
                  <a:rPr lang="en-GB" baseline="0"/>
                  <a:t> MONETARY rETURN</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59642575"/>
        <c:crosses val="autoZero"/>
        <c:crossBetween val="between"/>
      </c:valAx>
      <c:spPr>
        <a:noFill/>
        <a:ln>
          <a:noFill/>
        </a:ln>
        <a:effectLst/>
      </c:spPr>
    </c:plotArea>
    <c:legend>
      <c:legendPos val="r"/>
      <c:layout>
        <c:manualLayout>
          <c:xMode val="edge"/>
          <c:yMode val="edge"/>
          <c:x val="0.94691302241066011"/>
          <c:y val="0.42580319975926584"/>
          <c:w val="4.6933131435493637E-2"/>
          <c:h val="0.31568659411204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PIVOT CHARTS'!$B$39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 PIVOT CHARTS'!$A$40:$A$50</c:f>
              <c:strCache>
                <c:ptCount val="10"/>
                <c:pt idx="0">
                  <c:v>Cryptocurrency</c:v>
                </c:pt>
                <c:pt idx="1">
                  <c:v>Emerging Markets ETF</c:v>
                </c:pt>
                <c:pt idx="2">
                  <c:v>Gold ETF</c:v>
                </c:pt>
                <c:pt idx="3">
                  <c:v>Government Bonds</c:v>
                </c:pt>
                <c:pt idx="4">
                  <c:v>High-Yield Savings</c:v>
                </c:pt>
                <c:pt idx="5">
                  <c:v>Mutual Fund A</c:v>
                </c:pt>
                <c:pt idx="6">
                  <c:v>Real Estate Fund</c:v>
                </c:pt>
                <c:pt idx="7">
                  <c:v>S&amp;P 500 Index Fund</c:v>
                </c:pt>
                <c:pt idx="8">
                  <c:v>Small-Cap Stocks</c:v>
                </c:pt>
                <c:pt idx="9">
                  <c:v>Tech Stock Portfolio</c:v>
                </c:pt>
              </c:strCache>
            </c:strRef>
          </c:cat>
          <c:val>
            <c:numRef>
              <c:f>' PIVOT CHARTS'!$B$40:$B$50</c:f>
              <c:numCache>
                <c:formatCode>General</c:formatCode>
                <c:ptCount val="10"/>
                <c:pt idx="0">
                  <c:v>18</c:v>
                </c:pt>
                <c:pt idx="1">
                  <c:v>8</c:v>
                </c:pt>
                <c:pt idx="2">
                  <c:v>4</c:v>
                </c:pt>
                <c:pt idx="3">
                  <c:v>3</c:v>
                </c:pt>
                <c:pt idx="4">
                  <c:v>1.5</c:v>
                </c:pt>
                <c:pt idx="5">
                  <c:v>5</c:v>
                </c:pt>
                <c:pt idx="6">
                  <c:v>6</c:v>
                </c:pt>
                <c:pt idx="7">
                  <c:v>7</c:v>
                </c:pt>
                <c:pt idx="8">
                  <c:v>9</c:v>
                </c:pt>
                <c:pt idx="9">
                  <c:v>10</c:v>
                </c:pt>
              </c:numCache>
            </c:numRef>
          </c:val>
          <c:extLst>
            <c:ext xmlns:c16="http://schemas.microsoft.com/office/drawing/2014/chart" uri="{C3380CC4-5D6E-409C-BE32-E72D297353CC}">
              <c16:uniqueId val="{00000010-7E85-BD44-BFED-C93BA88C1C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Portfolio</a:t>
            </a:r>
            <a:r>
              <a:rPr lang="en-US" baseline="0"/>
              <a:t> Allocation By Annual Growth Rates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1"/>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8265748031496057E-2"/>
              <c:y val="-1.7092446777486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1"/>
          <c:showVal val="1"/>
          <c:showCatName val="0"/>
          <c:showSerName val="0"/>
          <c:showPercent val="1"/>
          <c:showBubbleSize val="0"/>
          <c:separator>. </c:separator>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CHARTS'!$B$39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5DCA-6041-B38D-9CF70E106BA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4"/>
              <c:layout>
                <c:manualLayout>
                  <c:x val="-6.8265748031496057E-2"/>
                  <c:y val="-1.7092446777486149E-2"/>
                </c:manualLayout>
              </c:layout>
              <c:dLblPos val="bestFit"/>
              <c:showLegendKey val="1"/>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5DCA-6041-B38D-9CF70E106B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1"/>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CHARTS'!$A$40:$A$50</c:f>
              <c:strCache>
                <c:ptCount val="10"/>
                <c:pt idx="0">
                  <c:v>Cryptocurrency</c:v>
                </c:pt>
                <c:pt idx="1">
                  <c:v>Emerging Markets ETF</c:v>
                </c:pt>
                <c:pt idx="2">
                  <c:v>Gold ETF</c:v>
                </c:pt>
                <c:pt idx="3">
                  <c:v>Government Bonds</c:v>
                </c:pt>
                <c:pt idx="4">
                  <c:v>High-Yield Savings</c:v>
                </c:pt>
                <c:pt idx="5">
                  <c:v>Mutual Fund A</c:v>
                </c:pt>
                <c:pt idx="6">
                  <c:v>Real Estate Fund</c:v>
                </c:pt>
                <c:pt idx="7">
                  <c:v>S&amp;P 500 Index Fund</c:v>
                </c:pt>
                <c:pt idx="8">
                  <c:v>Small-Cap Stocks</c:v>
                </c:pt>
                <c:pt idx="9">
                  <c:v>Tech Stock Portfolio</c:v>
                </c:pt>
              </c:strCache>
            </c:strRef>
          </c:cat>
          <c:val>
            <c:numRef>
              <c:f>' PIVOT CHARTS'!$B$40:$B$50</c:f>
              <c:numCache>
                <c:formatCode>General</c:formatCode>
                <c:ptCount val="10"/>
                <c:pt idx="0">
                  <c:v>18</c:v>
                </c:pt>
                <c:pt idx="1">
                  <c:v>8</c:v>
                </c:pt>
                <c:pt idx="2">
                  <c:v>4</c:v>
                </c:pt>
                <c:pt idx="3">
                  <c:v>3</c:v>
                </c:pt>
                <c:pt idx="4">
                  <c:v>1.5</c:v>
                </c:pt>
                <c:pt idx="5">
                  <c:v>5</c:v>
                </c:pt>
                <c:pt idx="6">
                  <c:v>6</c:v>
                </c:pt>
                <c:pt idx="7">
                  <c:v>7</c:v>
                </c:pt>
                <c:pt idx="8">
                  <c:v>9</c:v>
                </c:pt>
                <c:pt idx="9">
                  <c:v>10</c:v>
                </c:pt>
              </c:numCache>
            </c:numRef>
          </c:val>
          <c:extLst>
            <c:ext xmlns:c16="http://schemas.microsoft.com/office/drawing/2014/chart" uri="{C3380CC4-5D6E-409C-BE32-E72D297353CC}">
              <c16:uniqueId val="{00000000-5DCA-6041-B38D-9CF70E106BA4}"/>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INVESTMENT ALLOCATION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PIVOT CHARTS'!$B$54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 PIVOT CHARTS'!$A$55:$A$65</c:f>
              <c:strCache>
                <c:ptCount val="10"/>
                <c:pt idx="0">
                  <c:v>S&amp;P 500 Index Fund</c:v>
                </c:pt>
                <c:pt idx="1">
                  <c:v>Real Estate Fund</c:v>
                </c:pt>
                <c:pt idx="2">
                  <c:v>Government Bonds</c:v>
                </c:pt>
                <c:pt idx="3">
                  <c:v>Mutual Fund A</c:v>
                </c:pt>
                <c:pt idx="4">
                  <c:v>Tech Stock Portfolio</c:v>
                </c:pt>
                <c:pt idx="5">
                  <c:v>Gold ETF</c:v>
                </c:pt>
                <c:pt idx="6">
                  <c:v>Emerging Markets ETF</c:v>
                </c:pt>
                <c:pt idx="7">
                  <c:v>Small-Cap Stocks</c:v>
                </c:pt>
                <c:pt idx="8">
                  <c:v>Cryptocurrency</c:v>
                </c:pt>
                <c:pt idx="9">
                  <c:v>High-Yield Savings</c:v>
                </c:pt>
              </c:strCache>
            </c:strRef>
          </c:cat>
          <c:val>
            <c:numRef>
              <c:f>' PIVOT CHARTS'!$B$55:$B$65</c:f>
              <c:numCache>
                <c:formatCode>General</c:formatCode>
                <c:ptCount val="10"/>
                <c:pt idx="0">
                  <c:v>25000</c:v>
                </c:pt>
                <c:pt idx="1">
                  <c:v>20000</c:v>
                </c:pt>
                <c:pt idx="2">
                  <c:v>15000</c:v>
                </c:pt>
                <c:pt idx="3">
                  <c:v>12000</c:v>
                </c:pt>
                <c:pt idx="4">
                  <c:v>10000</c:v>
                </c:pt>
                <c:pt idx="5">
                  <c:v>8000</c:v>
                </c:pt>
                <c:pt idx="6">
                  <c:v>7000</c:v>
                </c:pt>
                <c:pt idx="7">
                  <c:v>6000</c:v>
                </c:pt>
                <c:pt idx="8">
                  <c:v>5000</c:v>
                </c:pt>
                <c:pt idx="9">
                  <c:v>2000</c:v>
                </c:pt>
              </c:numCache>
            </c:numRef>
          </c:val>
          <c:extLst>
            <c:ext xmlns:c16="http://schemas.microsoft.com/office/drawing/2014/chart" uri="{C3380CC4-5D6E-409C-BE32-E72D297353CC}">
              <c16:uniqueId val="{00000023-D85D-F149-A962-00E068BDDA9A}"/>
            </c:ext>
          </c:extLst>
        </c:ser>
        <c:dLbls>
          <c:showLegendKey val="0"/>
          <c:showVal val="0"/>
          <c:showCatName val="0"/>
          <c:showSerName val="0"/>
          <c:showPercent val="0"/>
          <c:showBubbleSize val="0"/>
        </c:dLbls>
        <c:gapWidth val="150"/>
        <c:overlap val="100"/>
        <c:axId val="813165103"/>
        <c:axId val="846922863"/>
      </c:barChart>
      <c:catAx>
        <c:axId val="813165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INVESTMENT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46922863"/>
        <c:crosses val="autoZero"/>
        <c:auto val="1"/>
        <c:lblAlgn val="ctr"/>
        <c:lblOffset val="100"/>
        <c:noMultiLvlLbl val="0"/>
      </c:catAx>
      <c:valAx>
        <c:axId val="846922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INITIAL INVESTMENT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316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RETURNS BY INVESTMENT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CHARTS'!$B$69:$B$70</c:f>
              <c:strCache>
                <c:ptCount val="1"/>
                <c:pt idx="0">
                  <c: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CHARTS'!$B$71:$B$81</c:f>
              <c:numCache>
                <c:formatCode>General</c:formatCode>
                <c:ptCount val="10"/>
                <c:pt idx="9">
                  <c:v>6000</c:v>
                </c:pt>
              </c:numCache>
            </c:numRef>
          </c:val>
          <c:extLst>
            <c:ext xmlns:c16="http://schemas.microsoft.com/office/drawing/2014/chart" uri="{C3380CC4-5D6E-409C-BE32-E72D297353CC}">
              <c16:uniqueId val="{00000000-B467-324E-8F96-A8780A27CAE9}"/>
            </c:ext>
          </c:extLst>
        </c:ser>
        <c:ser>
          <c:idx val="1"/>
          <c:order val="1"/>
          <c:tx>
            <c:strRef>
              <c:f>' PIVOT CHARTS'!$C$69:$C$70</c:f>
              <c:strCache>
                <c:ptCount val="1"/>
                <c:pt idx="0">
                  <c:v>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CHARTS'!$C$71:$C$81</c:f>
              <c:numCache>
                <c:formatCode>General</c:formatCode>
                <c:ptCount val="10"/>
                <c:pt idx="7">
                  <c:v>75000</c:v>
                </c:pt>
              </c:numCache>
            </c:numRef>
          </c:val>
          <c:extLst>
            <c:ext xmlns:c16="http://schemas.microsoft.com/office/drawing/2014/chart" uri="{C3380CC4-5D6E-409C-BE32-E72D297353CC}">
              <c16:uniqueId val="{00000001-B467-324E-8F96-A8780A27CAE9}"/>
            </c:ext>
          </c:extLst>
        </c:ser>
        <c:ser>
          <c:idx val="2"/>
          <c:order val="2"/>
          <c:tx>
            <c:strRef>
              <c:f>' PIVOT CHARTS'!$D$69:$D$70</c:f>
              <c:strCache>
                <c:ptCount val="1"/>
                <c:pt idx="0">
                  <c:v>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CHARTS'!$D$71:$D$81</c:f>
              <c:numCache>
                <c:formatCode>General</c:formatCode>
                <c:ptCount val="10"/>
                <c:pt idx="8">
                  <c:v>48000</c:v>
                </c:pt>
              </c:numCache>
            </c:numRef>
          </c:val>
          <c:extLst>
            <c:ext xmlns:c16="http://schemas.microsoft.com/office/drawing/2014/chart" uri="{C3380CC4-5D6E-409C-BE32-E72D297353CC}">
              <c16:uniqueId val="{00000002-B467-324E-8F96-A8780A27CAE9}"/>
            </c:ext>
          </c:extLst>
        </c:ser>
        <c:ser>
          <c:idx val="3"/>
          <c:order val="3"/>
          <c:tx>
            <c:strRef>
              <c:f>' PIVOT CHARTS'!$E$69:$E$70</c:f>
              <c:strCache>
                <c:ptCount val="1"/>
                <c:pt idx="0">
                  <c:v>7</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CHARTS'!$E$71:$E$81</c:f>
              <c:numCache>
                <c:formatCode>General</c:formatCode>
                <c:ptCount val="10"/>
                <c:pt idx="4">
                  <c:v>96000</c:v>
                </c:pt>
              </c:numCache>
            </c:numRef>
          </c:val>
          <c:extLst>
            <c:ext xmlns:c16="http://schemas.microsoft.com/office/drawing/2014/chart" uri="{C3380CC4-5D6E-409C-BE32-E72D297353CC}">
              <c16:uniqueId val="{00000003-B467-324E-8F96-A8780A27CAE9}"/>
            </c:ext>
          </c:extLst>
        </c:ser>
        <c:ser>
          <c:idx val="4"/>
          <c:order val="4"/>
          <c:tx>
            <c:strRef>
              <c:f>' PIVOT CHARTS'!$F$69:$F$70</c:f>
              <c:strCache>
                <c:ptCount val="1"/>
                <c:pt idx="0">
                  <c:v>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CHARTS'!$F$71:$F$81</c:f>
              <c:numCache>
                <c:formatCode>General</c:formatCode>
                <c:ptCount val="10"/>
                <c:pt idx="1">
                  <c:v>180000</c:v>
                </c:pt>
              </c:numCache>
            </c:numRef>
          </c:val>
          <c:extLst>
            <c:ext xmlns:c16="http://schemas.microsoft.com/office/drawing/2014/chart" uri="{C3380CC4-5D6E-409C-BE32-E72D297353CC}">
              <c16:uniqueId val="{00000004-B467-324E-8F96-A8780A27CAE9}"/>
            </c:ext>
          </c:extLst>
        </c:ser>
        <c:ser>
          <c:idx val="5"/>
          <c:order val="5"/>
          <c:tx>
            <c:strRef>
              <c:f>' PIVOT CHARTS'!$G$69:$G$70</c:f>
              <c:strCache>
                <c:ptCount val="1"/>
                <c:pt idx="0">
                  <c:v>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CHARTS'!$G$71:$G$81</c:f>
              <c:numCache>
                <c:formatCode>General</c:formatCode>
                <c:ptCount val="10"/>
                <c:pt idx="0">
                  <c:v>250000</c:v>
                </c:pt>
              </c:numCache>
            </c:numRef>
          </c:val>
          <c:extLst>
            <c:ext xmlns:c16="http://schemas.microsoft.com/office/drawing/2014/chart" uri="{C3380CC4-5D6E-409C-BE32-E72D297353CC}">
              <c16:uniqueId val="{00000005-B467-324E-8F96-A8780A27CAE9}"/>
            </c:ext>
          </c:extLst>
        </c:ser>
        <c:ser>
          <c:idx val="6"/>
          <c:order val="6"/>
          <c:tx>
            <c:strRef>
              <c:f>' PIVOT CHARTS'!$H$69:$H$70</c:f>
              <c:strCache>
                <c:ptCount val="1"/>
                <c:pt idx="0">
                  <c:v>10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CHARTS'!$H$71:$H$81</c:f>
              <c:numCache>
                <c:formatCode>General</c:formatCode>
                <c:ptCount val="10"/>
                <c:pt idx="6">
                  <c:v>77000</c:v>
                </c:pt>
              </c:numCache>
            </c:numRef>
          </c:val>
          <c:extLst>
            <c:ext xmlns:c16="http://schemas.microsoft.com/office/drawing/2014/chart" uri="{C3380CC4-5D6E-409C-BE32-E72D297353CC}">
              <c16:uniqueId val="{00000006-B467-324E-8F96-A8780A27CAE9}"/>
            </c:ext>
          </c:extLst>
        </c:ser>
        <c:ser>
          <c:idx val="7"/>
          <c:order val="7"/>
          <c:tx>
            <c:strRef>
              <c:f>' PIVOT CHARTS'!$I$69:$I$70</c:f>
              <c:strCache>
                <c:ptCount val="1"/>
                <c:pt idx="0">
                  <c:v>12</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CHARTS'!$I$71:$I$81</c:f>
              <c:numCache>
                <c:formatCode>General</c:formatCode>
                <c:ptCount val="10"/>
                <c:pt idx="5">
                  <c:v>78000</c:v>
                </c:pt>
              </c:numCache>
            </c:numRef>
          </c:val>
          <c:extLst>
            <c:ext xmlns:c16="http://schemas.microsoft.com/office/drawing/2014/chart" uri="{C3380CC4-5D6E-409C-BE32-E72D297353CC}">
              <c16:uniqueId val="{00000007-B467-324E-8F96-A8780A27CAE9}"/>
            </c:ext>
          </c:extLst>
        </c:ser>
        <c:ser>
          <c:idx val="8"/>
          <c:order val="8"/>
          <c:tx>
            <c:strRef>
              <c:f>' PIVOT CHARTS'!$J$69:$J$70</c:f>
              <c:strCache>
                <c:ptCount val="1"/>
                <c:pt idx="0">
                  <c:v>15</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CHARTS'!$J$71:$J$81</c:f>
              <c:numCache>
                <c:formatCode>General</c:formatCode>
                <c:ptCount val="10"/>
                <c:pt idx="2">
                  <c:v>160000</c:v>
                </c:pt>
              </c:numCache>
            </c:numRef>
          </c:val>
          <c:extLst>
            <c:ext xmlns:c16="http://schemas.microsoft.com/office/drawing/2014/chart" uri="{C3380CC4-5D6E-409C-BE32-E72D297353CC}">
              <c16:uniqueId val="{00000008-B467-324E-8F96-A8780A27CAE9}"/>
            </c:ext>
          </c:extLst>
        </c:ser>
        <c:ser>
          <c:idx val="9"/>
          <c:order val="9"/>
          <c:tx>
            <c:strRef>
              <c:f>' PIVOT CHARTS'!$K$69:$K$70</c:f>
              <c:strCache>
                <c:ptCount val="1"/>
                <c:pt idx="0">
                  <c:v>20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CHARTS'!$K$71:$K$81</c:f>
              <c:numCache>
                <c:formatCode>General</c:formatCode>
                <c:ptCount val="10"/>
                <c:pt idx="3">
                  <c:v>105000</c:v>
                </c:pt>
              </c:numCache>
            </c:numRef>
          </c:val>
          <c:extLst>
            <c:ext xmlns:c16="http://schemas.microsoft.com/office/drawing/2014/chart" uri="{C3380CC4-5D6E-409C-BE32-E72D297353CC}">
              <c16:uniqueId val="{00000009-B467-324E-8F96-A8780A27CAE9}"/>
            </c:ext>
          </c:extLst>
        </c:ser>
        <c:dLbls>
          <c:showLegendKey val="0"/>
          <c:showVal val="0"/>
          <c:showCatName val="0"/>
          <c:showSerName val="0"/>
          <c:showPercent val="0"/>
          <c:showBubbleSize val="0"/>
        </c:dLbls>
        <c:gapWidth val="100"/>
        <c:overlap val="-24"/>
        <c:axId val="1265915775"/>
        <c:axId val="1265843551"/>
      </c:barChart>
      <c:catAx>
        <c:axId val="1265915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INVESTMENT 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5843551"/>
        <c:crosses val="autoZero"/>
        <c:auto val="1"/>
        <c:lblAlgn val="ctr"/>
        <c:lblOffset val="100"/>
        <c:noMultiLvlLbl val="0"/>
      </c:catAx>
      <c:valAx>
        <c:axId val="1265843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EXPECTED MONETARY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59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RETURNS BY INVESTMENT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CHARTS'!$B$69:$B$70</c:f>
              <c:strCache>
                <c:ptCount val="1"/>
                <c:pt idx="0">
                  <c: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CHARTS'!$B$71:$B$81</c:f>
              <c:numCache>
                <c:formatCode>General</c:formatCode>
                <c:ptCount val="10"/>
                <c:pt idx="9">
                  <c:v>6000</c:v>
                </c:pt>
              </c:numCache>
            </c:numRef>
          </c:val>
          <c:extLst>
            <c:ext xmlns:c16="http://schemas.microsoft.com/office/drawing/2014/chart" uri="{C3380CC4-5D6E-409C-BE32-E72D297353CC}">
              <c16:uniqueId val="{00000000-2BC9-9F4E-8BD0-0885D8A00DAF}"/>
            </c:ext>
          </c:extLst>
        </c:ser>
        <c:ser>
          <c:idx val="1"/>
          <c:order val="1"/>
          <c:tx>
            <c:strRef>
              <c:f>' PIVOT CHARTS'!$C$69:$C$70</c:f>
              <c:strCache>
                <c:ptCount val="1"/>
                <c:pt idx="0">
                  <c:v>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CHARTS'!$C$71:$C$81</c:f>
              <c:numCache>
                <c:formatCode>General</c:formatCode>
                <c:ptCount val="10"/>
                <c:pt idx="7">
                  <c:v>75000</c:v>
                </c:pt>
              </c:numCache>
            </c:numRef>
          </c:val>
          <c:extLst>
            <c:ext xmlns:c16="http://schemas.microsoft.com/office/drawing/2014/chart" uri="{C3380CC4-5D6E-409C-BE32-E72D297353CC}">
              <c16:uniqueId val="{00000001-2BC9-9F4E-8BD0-0885D8A00DAF}"/>
            </c:ext>
          </c:extLst>
        </c:ser>
        <c:ser>
          <c:idx val="2"/>
          <c:order val="2"/>
          <c:tx>
            <c:strRef>
              <c:f>' PIVOT CHARTS'!$D$69:$D$70</c:f>
              <c:strCache>
                <c:ptCount val="1"/>
                <c:pt idx="0">
                  <c:v>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CHARTS'!$D$71:$D$81</c:f>
              <c:numCache>
                <c:formatCode>General</c:formatCode>
                <c:ptCount val="10"/>
                <c:pt idx="8">
                  <c:v>48000</c:v>
                </c:pt>
              </c:numCache>
            </c:numRef>
          </c:val>
          <c:extLst>
            <c:ext xmlns:c16="http://schemas.microsoft.com/office/drawing/2014/chart" uri="{C3380CC4-5D6E-409C-BE32-E72D297353CC}">
              <c16:uniqueId val="{00000002-2BC9-9F4E-8BD0-0885D8A00DAF}"/>
            </c:ext>
          </c:extLst>
        </c:ser>
        <c:ser>
          <c:idx val="3"/>
          <c:order val="3"/>
          <c:tx>
            <c:strRef>
              <c:f>' PIVOT CHARTS'!$E$69:$E$70</c:f>
              <c:strCache>
                <c:ptCount val="1"/>
                <c:pt idx="0">
                  <c:v>7</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CHARTS'!$E$71:$E$81</c:f>
              <c:numCache>
                <c:formatCode>General</c:formatCode>
                <c:ptCount val="10"/>
                <c:pt idx="4">
                  <c:v>96000</c:v>
                </c:pt>
              </c:numCache>
            </c:numRef>
          </c:val>
          <c:extLst>
            <c:ext xmlns:c16="http://schemas.microsoft.com/office/drawing/2014/chart" uri="{C3380CC4-5D6E-409C-BE32-E72D297353CC}">
              <c16:uniqueId val="{00000003-2BC9-9F4E-8BD0-0885D8A00DAF}"/>
            </c:ext>
          </c:extLst>
        </c:ser>
        <c:ser>
          <c:idx val="4"/>
          <c:order val="4"/>
          <c:tx>
            <c:strRef>
              <c:f>' PIVOT CHARTS'!$F$69:$F$70</c:f>
              <c:strCache>
                <c:ptCount val="1"/>
                <c:pt idx="0">
                  <c:v>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CHARTS'!$F$71:$F$81</c:f>
              <c:numCache>
                <c:formatCode>General</c:formatCode>
                <c:ptCount val="10"/>
                <c:pt idx="1">
                  <c:v>180000</c:v>
                </c:pt>
              </c:numCache>
            </c:numRef>
          </c:val>
          <c:extLst>
            <c:ext xmlns:c16="http://schemas.microsoft.com/office/drawing/2014/chart" uri="{C3380CC4-5D6E-409C-BE32-E72D297353CC}">
              <c16:uniqueId val="{00000004-2BC9-9F4E-8BD0-0885D8A00DAF}"/>
            </c:ext>
          </c:extLst>
        </c:ser>
        <c:ser>
          <c:idx val="5"/>
          <c:order val="5"/>
          <c:tx>
            <c:strRef>
              <c:f>' PIVOT CHARTS'!$G$69:$G$70</c:f>
              <c:strCache>
                <c:ptCount val="1"/>
                <c:pt idx="0">
                  <c:v>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CHARTS'!$G$71:$G$81</c:f>
              <c:numCache>
                <c:formatCode>General</c:formatCode>
                <c:ptCount val="10"/>
                <c:pt idx="0">
                  <c:v>250000</c:v>
                </c:pt>
              </c:numCache>
            </c:numRef>
          </c:val>
          <c:extLst>
            <c:ext xmlns:c16="http://schemas.microsoft.com/office/drawing/2014/chart" uri="{C3380CC4-5D6E-409C-BE32-E72D297353CC}">
              <c16:uniqueId val="{00000005-2BC9-9F4E-8BD0-0885D8A00DAF}"/>
            </c:ext>
          </c:extLst>
        </c:ser>
        <c:ser>
          <c:idx val="6"/>
          <c:order val="6"/>
          <c:tx>
            <c:strRef>
              <c:f>' PIVOT CHARTS'!$H$69:$H$70</c:f>
              <c:strCache>
                <c:ptCount val="1"/>
                <c:pt idx="0">
                  <c:v>10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CHARTS'!$H$71:$H$81</c:f>
              <c:numCache>
                <c:formatCode>General</c:formatCode>
                <c:ptCount val="10"/>
                <c:pt idx="6">
                  <c:v>77000</c:v>
                </c:pt>
              </c:numCache>
            </c:numRef>
          </c:val>
          <c:extLst>
            <c:ext xmlns:c16="http://schemas.microsoft.com/office/drawing/2014/chart" uri="{C3380CC4-5D6E-409C-BE32-E72D297353CC}">
              <c16:uniqueId val="{00000006-2BC9-9F4E-8BD0-0885D8A00DAF}"/>
            </c:ext>
          </c:extLst>
        </c:ser>
        <c:ser>
          <c:idx val="7"/>
          <c:order val="7"/>
          <c:tx>
            <c:strRef>
              <c:f>' PIVOT CHARTS'!$I$69:$I$70</c:f>
              <c:strCache>
                <c:ptCount val="1"/>
                <c:pt idx="0">
                  <c:v>12</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CHARTS'!$I$71:$I$81</c:f>
              <c:numCache>
                <c:formatCode>General</c:formatCode>
                <c:ptCount val="10"/>
                <c:pt idx="5">
                  <c:v>78000</c:v>
                </c:pt>
              </c:numCache>
            </c:numRef>
          </c:val>
          <c:extLst>
            <c:ext xmlns:c16="http://schemas.microsoft.com/office/drawing/2014/chart" uri="{C3380CC4-5D6E-409C-BE32-E72D297353CC}">
              <c16:uniqueId val="{00000007-2BC9-9F4E-8BD0-0885D8A00DAF}"/>
            </c:ext>
          </c:extLst>
        </c:ser>
        <c:ser>
          <c:idx val="8"/>
          <c:order val="8"/>
          <c:tx>
            <c:strRef>
              <c:f>' PIVOT CHARTS'!$J$69:$J$70</c:f>
              <c:strCache>
                <c:ptCount val="1"/>
                <c:pt idx="0">
                  <c:v>15</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CHARTS'!$J$71:$J$81</c:f>
              <c:numCache>
                <c:formatCode>General</c:formatCode>
                <c:ptCount val="10"/>
                <c:pt idx="2">
                  <c:v>160000</c:v>
                </c:pt>
              </c:numCache>
            </c:numRef>
          </c:val>
          <c:extLst>
            <c:ext xmlns:c16="http://schemas.microsoft.com/office/drawing/2014/chart" uri="{C3380CC4-5D6E-409C-BE32-E72D297353CC}">
              <c16:uniqueId val="{00000008-2BC9-9F4E-8BD0-0885D8A00DAF}"/>
            </c:ext>
          </c:extLst>
        </c:ser>
        <c:ser>
          <c:idx val="9"/>
          <c:order val="9"/>
          <c:tx>
            <c:strRef>
              <c:f>' PIVOT CHARTS'!$K$69:$K$70</c:f>
              <c:strCache>
                <c:ptCount val="1"/>
                <c:pt idx="0">
                  <c:v>20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CHARTS'!$A$71:$A$81</c:f>
              <c:strCache>
                <c:ptCount val="10"/>
                <c:pt idx="0">
                  <c:v>S&amp;P 500 Index Fund</c:v>
                </c:pt>
                <c:pt idx="1">
                  <c:v>Real Estate Fund</c:v>
                </c:pt>
                <c:pt idx="2">
                  <c:v>Tech Stock Portfolio</c:v>
                </c:pt>
                <c:pt idx="3">
                  <c:v>Cryptocurrency</c:v>
                </c:pt>
                <c:pt idx="4">
                  <c:v>Mutual Fund A</c:v>
                </c:pt>
                <c:pt idx="5">
                  <c:v>Small-Cap Stocks</c:v>
                </c:pt>
                <c:pt idx="6">
                  <c:v>Emerging Markets ETF</c:v>
                </c:pt>
                <c:pt idx="7">
                  <c:v>Government Bonds</c:v>
                </c:pt>
                <c:pt idx="8">
                  <c:v>Gold ETF</c:v>
                </c:pt>
                <c:pt idx="9">
                  <c:v>High-Yield Savings</c:v>
                </c:pt>
              </c:strCache>
            </c:strRef>
          </c:cat>
          <c:val>
            <c:numRef>
              <c:f>' PIVOT CHARTS'!$K$71:$K$81</c:f>
              <c:numCache>
                <c:formatCode>General</c:formatCode>
                <c:ptCount val="10"/>
                <c:pt idx="3">
                  <c:v>105000</c:v>
                </c:pt>
              </c:numCache>
            </c:numRef>
          </c:val>
          <c:extLst>
            <c:ext xmlns:c16="http://schemas.microsoft.com/office/drawing/2014/chart" uri="{C3380CC4-5D6E-409C-BE32-E72D297353CC}">
              <c16:uniqueId val="{00000009-2BC9-9F4E-8BD0-0885D8A00DAF}"/>
            </c:ext>
          </c:extLst>
        </c:ser>
        <c:dLbls>
          <c:showLegendKey val="0"/>
          <c:showVal val="0"/>
          <c:showCatName val="0"/>
          <c:showSerName val="0"/>
          <c:showPercent val="0"/>
          <c:showBubbleSize val="0"/>
        </c:dLbls>
        <c:gapWidth val="100"/>
        <c:overlap val="-24"/>
        <c:axId val="1265915775"/>
        <c:axId val="1265843551"/>
      </c:barChart>
      <c:catAx>
        <c:axId val="1265915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INVESTMENT 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5843551"/>
        <c:crosses val="autoZero"/>
        <c:auto val="1"/>
        <c:lblAlgn val="ctr"/>
        <c:lblOffset val="100"/>
        <c:noMultiLvlLbl val="0"/>
      </c:catAx>
      <c:valAx>
        <c:axId val="1265843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EXPECTED MONETARY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59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Portfolio Allocation By Annual Growth Rates</a:t>
            </a:r>
          </a:p>
        </c:rich>
      </c:tx>
      <c:layout>
        <c:manualLayout>
          <c:xMode val="edge"/>
          <c:yMode val="edge"/>
          <c:x val="0.19006029137662139"/>
          <c:y val="1.22448979591836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inEnd"/>
          <c:showLegendKey val="1"/>
          <c:showVal val="1"/>
          <c:showCatName val="0"/>
          <c:showSerName val="0"/>
          <c:showPercent val="1"/>
          <c:showBubbleSize val="0"/>
          <c:separator>. </c:separator>
          <c:extLst>
            <c:ext xmlns:c15="http://schemas.microsoft.com/office/drawing/2012/chart" uri="{CE6537A1-D6FC-4f65-9D91-7224C49458BB}"/>
          </c:extLst>
        </c:dLbl>
      </c:pivotFmt>
      <c:pivotFmt>
        <c:idx val="1"/>
        <c:dLbl>
          <c:idx val="0"/>
          <c:layout>
            <c:manualLayout>
              <c:x val="-6.8265748031496057E-2"/>
              <c:y val="-1.7092446777486149E-2"/>
            </c:manualLayout>
          </c:layout>
          <c:dLblPos val="bestFit"/>
          <c:showLegendKey val="1"/>
          <c:showVal val="1"/>
          <c:showCatName val="0"/>
          <c:showSerName val="0"/>
          <c:showPercent val="1"/>
          <c:showBubbleSize val="0"/>
          <c:separator>. </c:separator>
          <c:extLst>
            <c:ext xmlns:c15="http://schemas.microsoft.com/office/drawing/2012/chart" uri="{CE6537A1-D6FC-4f65-9D91-7224C49458BB}"/>
          </c:extLst>
        </c:dLbl>
      </c:pivotFmt>
      <c:pivotFmt>
        <c:idx val="2"/>
        <c:dLbl>
          <c:idx val="0"/>
          <c:dLblPos val="inEnd"/>
          <c:showLegendKey val="1"/>
          <c:showVal val="1"/>
          <c:showCatName val="0"/>
          <c:showSerName val="0"/>
          <c:showPercent val="1"/>
          <c:showBubbleSize val="0"/>
          <c:separator>. </c:separator>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layout>
            <c:manualLayout>
              <c:x val="-6.8265748031496057E-2"/>
              <c:y val="-1.7092446777486149E-2"/>
            </c:manualLayout>
          </c:layout>
          <c:dLblPos val="bestFit"/>
          <c:showLegendKey val="1"/>
          <c:showVal val="1"/>
          <c:showCatName val="0"/>
          <c:showSerName val="0"/>
          <c:showPercent val="1"/>
          <c:showBubbleSize val="0"/>
          <c:separator>. </c:separator>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dLblPos val="inEnd"/>
          <c:showLegendKey val="1"/>
          <c:showVal val="1"/>
          <c:showCatName val="0"/>
          <c:showSerName val="0"/>
          <c:showPercent val="1"/>
          <c:showBubbleSize val="0"/>
          <c:separator>. </c:separator>
          <c:extLst>
            <c:ext xmlns:c15="http://schemas.microsoft.com/office/drawing/2012/chart" uri="{CE6537A1-D6FC-4f65-9D91-7224C49458BB}"/>
          </c:extLst>
        </c:dLbl>
      </c:pivotFmt>
      <c:pivotFmt>
        <c:idx val="14"/>
      </c:pivotFmt>
      <c:pivotFmt>
        <c:idx val="15"/>
      </c:pivotFmt>
      <c:pivotFmt>
        <c:idx val="16"/>
      </c:pivotFmt>
      <c:pivotFmt>
        <c:idx val="17"/>
      </c:pivotFmt>
      <c:pivotFmt>
        <c:idx val="18"/>
        <c:dLbl>
          <c:idx val="0"/>
          <c:layout>
            <c:manualLayout>
              <c:x val="-6.8265748031496057E-2"/>
              <c:y val="-1.7092446777486149E-2"/>
            </c:manualLayout>
          </c:layout>
          <c:dLblPos val="bestFit"/>
          <c:showLegendKey val="1"/>
          <c:showVal val="1"/>
          <c:showCatName val="0"/>
          <c:showSerName val="0"/>
          <c:showPercent val="1"/>
          <c:showBubbleSize val="0"/>
          <c:separator>. </c:separator>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dLblPos val="inEnd"/>
          <c:showLegendKey val="1"/>
          <c:showVal val="1"/>
          <c:showCatName val="0"/>
          <c:showSerName val="0"/>
          <c:showPercent val="1"/>
          <c:showBubbleSize val="0"/>
          <c:separator>. </c:separator>
          <c:extLst>
            <c:ext xmlns:c15="http://schemas.microsoft.com/office/drawing/2012/chart" uri="{CE6537A1-D6FC-4f65-9D91-7224C49458BB}"/>
          </c:extLst>
        </c:dLbl>
      </c:pivotFmt>
      <c:pivotFmt>
        <c:idx val="25"/>
      </c:pivotFmt>
      <c:pivotFmt>
        <c:idx val="26"/>
      </c:pivotFmt>
      <c:pivotFmt>
        <c:idx val="27"/>
      </c:pivotFmt>
      <c:pivotFmt>
        <c:idx val="28"/>
      </c:pivotFmt>
      <c:pivotFmt>
        <c:idx val="29"/>
        <c:dLbl>
          <c:idx val="0"/>
          <c:layout>
            <c:manualLayout>
              <c:x val="-6.8265748031496057E-2"/>
              <c:y val="-1.7092446777486149E-2"/>
            </c:manualLayout>
          </c:layout>
          <c:dLblPos val="bestFit"/>
          <c:showLegendKey val="1"/>
          <c:showVal val="1"/>
          <c:showCatName val="0"/>
          <c:showSerName val="0"/>
          <c:showPercent val="1"/>
          <c:showBubbleSize val="0"/>
          <c:separator>. </c:separator>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1"/>
          <c:showVal val="1"/>
          <c:showCatName val="0"/>
          <c:showSerName val="0"/>
          <c:showPercent val="1"/>
          <c:showBubbleSize val="0"/>
          <c:separator>. </c:separator>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8265748031496057E-2"/>
              <c:y val="-1.7092446777486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1"/>
          <c:showVal val="1"/>
          <c:showCatName val="0"/>
          <c:showSerName val="0"/>
          <c:showPercent val="1"/>
          <c:showBubbleSize val="0"/>
          <c:separator>. </c:separator>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961352657004833E-2"/>
          <c:y val="0.13056885746424551"/>
          <c:w val="0.88042089847464722"/>
          <c:h val="0.81228828539289721"/>
        </c:manualLayout>
      </c:layout>
      <c:pie3DChart>
        <c:varyColors val="1"/>
        <c:ser>
          <c:idx val="0"/>
          <c:order val="0"/>
          <c:tx>
            <c:strRef>
              <c:f>' PIVOT CHARTS'!$B$39</c:f>
              <c:strCache>
                <c:ptCount val="1"/>
                <c:pt idx="0">
                  <c:v>Total</c:v>
                </c:pt>
              </c:strCache>
            </c:strRef>
          </c:tx>
          <c:explosion val="1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96C-954C-BFFD-E908A8C5CD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96C-954C-BFFD-E908A8C5CD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96C-954C-BFFD-E908A8C5CD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96C-954C-BFFD-E908A8C5CDE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96C-954C-BFFD-E908A8C5CDE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96C-954C-BFFD-E908A8C5CDE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96C-954C-BFFD-E908A8C5CDE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96C-954C-BFFD-E908A8C5CDE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96C-954C-BFFD-E908A8C5CDE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96C-954C-BFFD-E908A8C5CDEB}"/>
              </c:ext>
            </c:extLst>
          </c:dPt>
          <c:dLbls>
            <c:dLbl>
              <c:idx val="4"/>
              <c:layout>
                <c:manualLayout>
                  <c:x val="-6.8265748031496057E-2"/>
                  <c:y val="-1.7092446777486149E-2"/>
                </c:manualLayout>
              </c:layout>
              <c:dLblPos val="bestFit"/>
              <c:showLegendKey val="1"/>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996C-954C-BFFD-E908A8C5C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1"/>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CHARTS'!$A$40:$A$50</c:f>
              <c:strCache>
                <c:ptCount val="10"/>
                <c:pt idx="0">
                  <c:v>Cryptocurrency</c:v>
                </c:pt>
                <c:pt idx="1">
                  <c:v>Emerging Markets ETF</c:v>
                </c:pt>
                <c:pt idx="2">
                  <c:v>Gold ETF</c:v>
                </c:pt>
                <c:pt idx="3">
                  <c:v>Government Bonds</c:v>
                </c:pt>
                <c:pt idx="4">
                  <c:v>High-Yield Savings</c:v>
                </c:pt>
                <c:pt idx="5">
                  <c:v>Mutual Fund A</c:v>
                </c:pt>
                <c:pt idx="6">
                  <c:v>Real Estate Fund</c:v>
                </c:pt>
                <c:pt idx="7">
                  <c:v>S&amp;P 500 Index Fund</c:v>
                </c:pt>
                <c:pt idx="8">
                  <c:v>Small-Cap Stocks</c:v>
                </c:pt>
                <c:pt idx="9">
                  <c:v>Tech Stock Portfolio</c:v>
                </c:pt>
              </c:strCache>
            </c:strRef>
          </c:cat>
          <c:val>
            <c:numRef>
              <c:f>' PIVOT CHARTS'!$B$40:$B$50</c:f>
              <c:numCache>
                <c:formatCode>General</c:formatCode>
                <c:ptCount val="10"/>
                <c:pt idx="0">
                  <c:v>18</c:v>
                </c:pt>
                <c:pt idx="1">
                  <c:v>8</c:v>
                </c:pt>
                <c:pt idx="2">
                  <c:v>4</c:v>
                </c:pt>
                <c:pt idx="3">
                  <c:v>3</c:v>
                </c:pt>
                <c:pt idx="4">
                  <c:v>1.5</c:v>
                </c:pt>
                <c:pt idx="5">
                  <c:v>5</c:v>
                </c:pt>
                <c:pt idx="6">
                  <c:v>6</c:v>
                </c:pt>
                <c:pt idx="7">
                  <c:v>7</c:v>
                </c:pt>
                <c:pt idx="8">
                  <c:v>9</c:v>
                </c:pt>
                <c:pt idx="9">
                  <c:v>10</c:v>
                </c:pt>
              </c:numCache>
            </c:numRef>
          </c:val>
          <c:extLst>
            <c:ext xmlns:c16="http://schemas.microsoft.com/office/drawing/2014/chart" uri="{C3380CC4-5D6E-409C-BE32-E72D297353CC}">
              <c16:uniqueId val="{00000014-996C-954C-BFFD-E908A8C5CDEB}"/>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81072444532132804"/>
          <c:y val="0.21230371203599549"/>
          <c:w val="0.17560812871056267"/>
          <c:h val="0.69184155551984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INVESTMENT ANALYSIS DASHBOARD.xlsx] PIVOT CHARTS!PivotTable1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a:t>
            </a:r>
            <a:r>
              <a:rPr lang="en-GB" sz="1600" b="1" i="0" u="none" strike="noStrike" baseline="0">
                <a:effectLst>
                  <a:outerShdw blurRad="50800" dist="38100" dir="5400000" algn="t" rotWithShape="0">
                    <a:prstClr val="black">
                      <a:alpha val="40000"/>
                    </a:prstClr>
                  </a:outerShdw>
                </a:effectLst>
              </a:rPr>
              <a:t> Expected monetary return over time for each investmen</a:t>
            </a:r>
            <a:r>
              <a:rPr lang="en-GB"/>
              <a:t>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CHARTS'!$H$23:$H$24</c:f>
              <c:strCache>
                <c:ptCount val="1"/>
                <c:pt idx="0">
                  <c:v>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CHARTS'!$H$25:$H$35</c:f>
              <c:numCache>
                <c:formatCode>General</c:formatCode>
                <c:ptCount val="10"/>
                <c:pt idx="4">
                  <c:v>78000</c:v>
                </c:pt>
                <c:pt idx="5">
                  <c:v>96000</c:v>
                </c:pt>
                <c:pt idx="8">
                  <c:v>180000</c:v>
                </c:pt>
              </c:numCache>
            </c:numRef>
          </c:val>
          <c:extLst>
            <c:ext xmlns:c16="http://schemas.microsoft.com/office/drawing/2014/chart" uri="{C3380CC4-5D6E-409C-BE32-E72D297353CC}">
              <c16:uniqueId val="{00000000-0649-D448-B502-9AFD6E8ECCBA}"/>
            </c:ext>
          </c:extLst>
        </c:ser>
        <c:ser>
          <c:idx val="1"/>
          <c:order val="1"/>
          <c:tx>
            <c:strRef>
              <c:f>' PIVOT CHARTS'!$I$23:$I$24</c:f>
              <c:strCache>
                <c:ptCount val="1"/>
                <c:pt idx="0">
                  <c:v>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CHARTS'!$I$25:$I$35</c:f>
              <c:numCache>
                <c:formatCode>General</c:formatCode>
                <c:ptCount val="10"/>
                <c:pt idx="2">
                  <c:v>75000</c:v>
                </c:pt>
                <c:pt idx="9">
                  <c:v>250000</c:v>
                </c:pt>
              </c:numCache>
            </c:numRef>
          </c:val>
          <c:extLst>
            <c:ext xmlns:c16="http://schemas.microsoft.com/office/drawing/2014/chart" uri="{C3380CC4-5D6E-409C-BE32-E72D297353CC}">
              <c16:uniqueId val="{00000006-0649-D448-B502-9AFD6E8ECCBA}"/>
            </c:ext>
          </c:extLst>
        </c:ser>
        <c:ser>
          <c:idx val="2"/>
          <c:order val="2"/>
          <c:tx>
            <c:strRef>
              <c:f>' PIVOT CHARTS'!$J$23:$J$24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CHARTS'!$J$25:$J$35</c:f>
              <c:numCache>
                <c:formatCode>General</c:formatCode>
                <c:ptCount val="10"/>
                <c:pt idx="1">
                  <c:v>48000</c:v>
                </c:pt>
                <c:pt idx="7">
                  <c:v>160000</c:v>
                </c:pt>
              </c:numCache>
            </c:numRef>
          </c:val>
          <c:extLst>
            <c:ext xmlns:c16="http://schemas.microsoft.com/office/drawing/2014/chart" uri="{C3380CC4-5D6E-409C-BE32-E72D297353CC}">
              <c16:uniqueId val="{00000007-0649-D448-B502-9AFD6E8ECCBA}"/>
            </c:ext>
          </c:extLst>
        </c:ser>
        <c:ser>
          <c:idx val="3"/>
          <c:order val="3"/>
          <c:tx>
            <c:strRef>
              <c:f>' PIVOT CHARTS'!$K$23:$K$24</c:f>
              <c:strCache>
                <c:ptCount val="1"/>
                <c:pt idx="0">
                  <c:v>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CHARTS'!$K$25:$K$35</c:f>
              <c:numCache>
                <c:formatCode>General</c:formatCode>
                <c:ptCount val="10"/>
                <c:pt idx="0">
                  <c:v>6000</c:v>
                </c:pt>
                <c:pt idx="6">
                  <c:v>105000</c:v>
                </c:pt>
              </c:numCache>
            </c:numRef>
          </c:val>
          <c:extLst>
            <c:ext xmlns:c16="http://schemas.microsoft.com/office/drawing/2014/chart" uri="{C3380CC4-5D6E-409C-BE32-E72D297353CC}">
              <c16:uniqueId val="{00000008-0649-D448-B502-9AFD6E8ECCBA}"/>
            </c:ext>
          </c:extLst>
        </c:ser>
        <c:ser>
          <c:idx val="4"/>
          <c:order val="4"/>
          <c:tx>
            <c:strRef>
              <c:f>' PIVOT CHARTS'!$L$23:$L$24</c:f>
              <c:strCache>
                <c:ptCount val="1"/>
                <c:pt idx="0">
                  <c:v>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CHARTS'!$G$25:$G$35</c:f>
              <c:strCache>
                <c:ptCount val="10"/>
                <c:pt idx="0">
                  <c:v>High-Yield Savings</c:v>
                </c:pt>
                <c:pt idx="1">
                  <c:v>Gold ETF</c:v>
                </c:pt>
                <c:pt idx="2">
                  <c:v>Government Bonds</c:v>
                </c:pt>
                <c:pt idx="3">
                  <c:v>Emerging Markets ETF</c:v>
                </c:pt>
                <c:pt idx="4">
                  <c:v>Small-Cap Stocks</c:v>
                </c:pt>
                <c:pt idx="5">
                  <c:v>Mutual Fund A</c:v>
                </c:pt>
                <c:pt idx="6">
                  <c:v>Cryptocurrency</c:v>
                </c:pt>
                <c:pt idx="7">
                  <c:v>Tech Stock Portfolio</c:v>
                </c:pt>
                <c:pt idx="8">
                  <c:v>Real Estate Fund</c:v>
                </c:pt>
                <c:pt idx="9">
                  <c:v>S&amp;P 500 Index Fund</c:v>
                </c:pt>
              </c:strCache>
            </c:strRef>
          </c:cat>
          <c:val>
            <c:numRef>
              <c:f>' PIVOT CHARTS'!$L$25:$L$35</c:f>
              <c:numCache>
                <c:formatCode>General</c:formatCode>
                <c:ptCount val="10"/>
                <c:pt idx="3">
                  <c:v>77000</c:v>
                </c:pt>
              </c:numCache>
            </c:numRef>
          </c:val>
          <c:extLst>
            <c:ext xmlns:c16="http://schemas.microsoft.com/office/drawing/2014/chart" uri="{C3380CC4-5D6E-409C-BE32-E72D297353CC}">
              <c16:uniqueId val="{00000009-0649-D448-B502-9AFD6E8ECCBA}"/>
            </c:ext>
          </c:extLst>
        </c:ser>
        <c:dLbls>
          <c:dLblPos val="outEnd"/>
          <c:showLegendKey val="0"/>
          <c:showVal val="1"/>
          <c:showCatName val="0"/>
          <c:showSerName val="0"/>
          <c:showPercent val="0"/>
          <c:showBubbleSize val="0"/>
        </c:dLbls>
        <c:gapWidth val="177"/>
        <c:overlap val="-26"/>
        <c:axId val="1259642575"/>
        <c:axId val="1232923727"/>
      </c:barChart>
      <c:catAx>
        <c:axId val="12596425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INVESTMENT</a:t>
                </a:r>
                <a:r>
                  <a:rPr lang="en-GB" baseline="0"/>
                  <a:t> NAME</a:t>
                </a:r>
                <a:r>
                  <a:rPr lang="en-GB"/>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32923727"/>
        <c:crosses val="autoZero"/>
        <c:auto val="1"/>
        <c:lblAlgn val="ctr"/>
        <c:lblOffset val="100"/>
        <c:noMultiLvlLbl val="0"/>
      </c:catAx>
      <c:valAx>
        <c:axId val="123292372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Expected</a:t>
                </a:r>
                <a:r>
                  <a:rPr lang="en-GB" baseline="0"/>
                  <a:t> MONETARY rETURN</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59642575"/>
        <c:crosses val="autoZero"/>
        <c:crossBetween val="between"/>
      </c:valAx>
      <c:spPr>
        <a:noFill/>
        <a:ln>
          <a:noFill/>
        </a:ln>
        <a:effectLst/>
      </c:spPr>
    </c:plotArea>
    <c:legend>
      <c:legendPos val="r"/>
      <c:layout>
        <c:manualLayout>
          <c:xMode val="edge"/>
          <c:yMode val="edge"/>
          <c:x val="0.94691302241066011"/>
          <c:y val="0.42580319975926584"/>
          <c:w val="3.1858816626287097E-2"/>
          <c:h val="0.31763280056410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431800</xdr:colOff>
      <xdr:row>0</xdr:row>
      <xdr:rowOff>25400</xdr:rowOff>
    </xdr:from>
    <xdr:to>
      <xdr:col>7</xdr:col>
      <xdr:colOff>228600</xdr:colOff>
      <xdr:row>12</xdr:row>
      <xdr:rowOff>88900</xdr:rowOff>
    </xdr:to>
    <xdr:graphicFrame macro="">
      <xdr:nvGraphicFramePr>
        <xdr:cNvPr id="2" name="Chart 1">
          <a:extLst>
            <a:ext uri="{FF2B5EF4-FFF2-40B4-BE49-F238E27FC236}">
              <a16:creationId xmlns:a16="http://schemas.microsoft.com/office/drawing/2014/main" id="{20F422BA-22B5-A15D-17B9-58339DA21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25400</xdr:colOff>
      <xdr:row>17</xdr:row>
      <xdr:rowOff>25400</xdr:rowOff>
    </xdr:from>
    <xdr:to>
      <xdr:col>22</xdr:col>
      <xdr:colOff>685800</xdr:colOff>
      <xdr:row>36</xdr:row>
      <xdr:rowOff>152400</xdr:rowOff>
    </xdr:to>
    <xdr:graphicFrame macro="">
      <xdr:nvGraphicFramePr>
        <xdr:cNvPr id="3" name="Chart 2">
          <a:extLst>
            <a:ext uri="{FF2B5EF4-FFF2-40B4-BE49-F238E27FC236}">
              <a16:creationId xmlns:a16="http://schemas.microsoft.com/office/drawing/2014/main" id="{9D30CE7F-A45F-2996-5A58-E9032B975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37</xdr:row>
      <xdr:rowOff>152400</xdr:rowOff>
    </xdr:from>
    <xdr:to>
      <xdr:col>19</xdr:col>
      <xdr:colOff>215900</xdr:colOff>
      <xdr:row>51</xdr:row>
      <xdr:rowOff>152400</xdr:rowOff>
    </xdr:to>
    <xdr:graphicFrame macro="">
      <xdr:nvGraphicFramePr>
        <xdr:cNvPr id="4" name="Chart 3">
          <a:extLst>
            <a:ext uri="{FF2B5EF4-FFF2-40B4-BE49-F238E27FC236}">
              <a16:creationId xmlns:a16="http://schemas.microsoft.com/office/drawing/2014/main" id="{857FD1A0-EBA3-98B2-F90B-81DB9AF71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387350</xdr:colOff>
      <xdr:row>33</xdr:row>
      <xdr:rowOff>184150</xdr:rowOff>
    </xdr:from>
    <xdr:to>
      <xdr:col>5</xdr:col>
      <xdr:colOff>615950</xdr:colOff>
      <xdr:row>47</xdr:row>
      <xdr:rowOff>82550</xdr:rowOff>
    </xdr:to>
    <xdr:graphicFrame macro="">
      <xdr:nvGraphicFramePr>
        <xdr:cNvPr id="5" name="Chart 4">
          <a:extLst>
            <a:ext uri="{FF2B5EF4-FFF2-40B4-BE49-F238E27FC236}">
              <a16:creationId xmlns:a16="http://schemas.microsoft.com/office/drawing/2014/main" id="{1275B1D2-184A-E383-979F-650FC6493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260350</xdr:colOff>
      <xdr:row>51</xdr:row>
      <xdr:rowOff>158750</xdr:rowOff>
    </xdr:from>
    <xdr:to>
      <xdr:col>7</xdr:col>
      <xdr:colOff>1200150</xdr:colOff>
      <xdr:row>65</xdr:row>
      <xdr:rowOff>57150</xdr:rowOff>
    </xdr:to>
    <xdr:graphicFrame macro="">
      <xdr:nvGraphicFramePr>
        <xdr:cNvPr id="6" name="Chart 5">
          <a:extLst>
            <a:ext uri="{FF2B5EF4-FFF2-40B4-BE49-F238E27FC236}">
              <a16:creationId xmlns:a16="http://schemas.microsoft.com/office/drawing/2014/main" id="{EA6F8A97-1011-0004-AB15-122428DBB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476250</xdr:colOff>
      <xdr:row>81</xdr:row>
      <xdr:rowOff>63500</xdr:rowOff>
    </xdr:from>
    <xdr:to>
      <xdr:col>13</xdr:col>
      <xdr:colOff>196850</xdr:colOff>
      <xdr:row>96</xdr:row>
      <xdr:rowOff>88900</xdr:rowOff>
    </xdr:to>
    <xdr:graphicFrame macro="">
      <xdr:nvGraphicFramePr>
        <xdr:cNvPr id="7" name="Chart 6">
          <a:extLst>
            <a:ext uri="{FF2B5EF4-FFF2-40B4-BE49-F238E27FC236}">
              <a16:creationId xmlns:a16="http://schemas.microsoft.com/office/drawing/2014/main" id="{B4ED1D21-03CA-3CAA-E1C0-9302D36FE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0.88809</cdr:x>
      <cdr:y>0.50761</cdr:y>
    </cdr:from>
    <cdr:to>
      <cdr:x>1</cdr:x>
      <cdr:y>0.86802</cdr:y>
    </cdr:to>
    <cdr:sp macro="" textlink="">
      <cdr:nvSpPr>
        <cdr:cNvPr id="2" name="TextBox 1">
          <a:extLst xmlns:a="http://schemas.openxmlformats.org/drawingml/2006/main">
            <a:ext uri="{FF2B5EF4-FFF2-40B4-BE49-F238E27FC236}">
              <a16:creationId xmlns:a16="http://schemas.microsoft.com/office/drawing/2014/main" id="{B7D29CCB-2912-9B4B-FFCA-B892A2544B6A}"/>
            </a:ext>
          </a:extLst>
        </cdr:cNvPr>
        <cdr:cNvSpPr txBox="1"/>
      </cdr:nvSpPr>
      <cdr:spPr>
        <a:xfrm xmlns:a="http://schemas.openxmlformats.org/drawingml/2006/main">
          <a:off x="6248400" y="1270000"/>
          <a:ext cx="787400" cy="901700"/>
        </a:xfrm>
        <a:prstGeom xmlns:a="http://schemas.openxmlformats.org/drawingml/2006/main" prst="rect">
          <a:avLst/>
        </a:prstGeom>
        <a:gradFill xmlns:a="http://schemas.openxmlformats.org/drawingml/2006/main"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cdr:spPr>
      <cdr:txBody>
        <a:bodyPr xmlns:a="http://schemas.openxmlformats.org/drawingml/2006/main" vertOverflow="clip" wrap="none" rtlCol="0"/>
        <a:lstStyle xmlns:a="http://schemas.openxmlformats.org/drawingml/2006/main"/>
        <a:p xmlns:a="http://schemas.openxmlformats.org/drawingml/2006/main">
          <a:r>
            <a:rPr lang="en-GB" sz="1100"/>
            <a:t>RISK LEVEL</a:t>
          </a:r>
        </a:p>
        <a:p xmlns:a="http://schemas.openxmlformats.org/drawingml/2006/main">
          <a:r>
            <a:rPr lang="en-GB" sz="1100"/>
            <a:t>3 - HIGH</a:t>
          </a:r>
        </a:p>
        <a:p xmlns:a="http://schemas.openxmlformats.org/drawingml/2006/main">
          <a:r>
            <a:rPr lang="en-GB" sz="1100"/>
            <a:t>2-</a:t>
          </a:r>
          <a:r>
            <a:rPr lang="en-GB" sz="1100" baseline="0"/>
            <a:t> MEDIUM</a:t>
          </a:r>
        </a:p>
        <a:p xmlns:a="http://schemas.openxmlformats.org/drawingml/2006/main">
          <a:r>
            <a:rPr lang="en-GB" sz="1100" baseline="0"/>
            <a:t>1 - LOW</a:t>
          </a:r>
          <a:endParaRPr lang="en-GB" sz="1100"/>
        </a:p>
      </cdr:txBody>
    </cdr:sp>
  </cdr:relSizeAnchor>
</c:userShapes>
</file>

<file path=xl/drawings/drawing3.xml><?xml version="1.0" encoding="utf-8"?>
<c:userShapes xmlns:c="http://schemas.openxmlformats.org/drawingml/2006/chart">
  <cdr:relSizeAnchor xmlns:cdr="http://schemas.openxmlformats.org/drawingml/2006/chartDrawing">
    <cdr:from>
      <cdr:x>0.91846</cdr:x>
      <cdr:y>0.32484</cdr:y>
    </cdr:from>
    <cdr:to>
      <cdr:x>1</cdr:x>
      <cdr:y>0.38535</cdr:y>
    </cdr:to>
    <cdr:sp macro="" textlink="">
      <cdr:nvSpPr>
        <cdr:cNvPr id="2" name="TextBox 1">
          <a:extLst xmlns:a="http://schemas.openxmlformats.org/drawingml/2006/main">
            <a:ext uri="{FF2B5EF4-FFF2-40B4-BE49-F238E27FC236}">
              <a16:creationId xmlns:a16="http://schemas.microsoft.com/office/drawing/2014/main" id="{B97E2366-714E-3A43-7F86-B1EECE0237CD}"/>
            </a:ext>
          </a:extLst>
        </cdr:cNvPr>
        <cdr:cNvSpPr txBox="1"/>
      </cdr:nvSpPr>
      <cdr:spPr>
        <a:xfrm xmlns:a="http://schemas.openxmlformats.org/drawingml/2006/main">
          <a:off x="7581900" y="1295400"/>
          <a:ext cx="6731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0.91538</cdr:x>
      <cdr:y>0.32484</cdr:y>
    </cdr:from>
    <cdr:to>
      <cdr:x>1</cdr:x>
      <cdr:y>0.39172</cdr:y>
    </cdr:to>
    <cdr:sp macro="" textlink="">
      <cdr:nvSpPr>
        <cdr:cNvPr id="3" name="TextBox 2">
          <a:extLst xmlns:a="http://schemas.openxmlformats.org/drawingml/2006/main">
            <a:ext uri="{FF2B5EF4-FFF2-40B4-BE49-F238E27FC236}">
              <a16:creationId xmlns:a16="http://schemas.microsoft.com/office/drawing/2014/main" id="{F84CC365-1BCA-7B16-B6A1-6B6758CFC188}"/>
            </a:ext>
          </a:extLst>
        </cdr:cNvPr>
        <cdr:cNvSpPr txBox="1"/>
      </cdr:nvSpPr>
      <cdr:spPr>
        <a:xfrm xmlns:a="http://schemas.openxmlformats.org/drawingml/2006/main">
          <a:off x="7556500" y="1295400"/>
          <a:ext cx="6985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600">
              <a:solidFill>
                <a:schemeClr val="bg2"/>
              </a:solidFill>
            </a:rPr>
            <a:t>years</a:t>
          </a:r>
          <a:endParaRPr lang="en-GB" sz="1100">
            <a:solidFill>
              <a:schemeClr val="bg2"/>
            </a:solidFill>
          </a:endParaRPr>
        </a:p>
      </cdr:txBody>
    </cdr:sp>
  </cdr:relSizeAnchor>
</c:userShapes>
</file>

<file path=xl/drawings/drawing4.xml><?xml version="1.0" encoding="utf-8"?>
<xdr:wsDr xmlns:xdr="http://schemas.openxmlformats.org/drawingml/2006/spreadsheetDrawing" xmlns:a="http://schemas.openxmlformats.org/drawingml/2006/main">
  <xdr:oneCellAnchor>
    <xdr:from>
      <xdr:col>2</xdr:col>
      <xdr:colOff>800100</xdr:colOff>
      <xdr:row>0</xdr:row>
      <xdr:rowOff>0</xdr:rowOff>
    </xdr:from>
    <xdr:ext cx="9131300" cy="825500"/>
    <xdr:sp macro="" textlink="">
      <xdr:nvSpPr>
        <xdr:cNvPr id="7" name="TextBox 6">
          <a:extLst>
            <a:ext uri="{FF2B5EF4-FFF2-40B4-BE49-F238E27FC236}">
              <a16:creationId xmlns:a16="http://schemas.microsoft.com/office/drawing/2014/main" id="{B7DB39CA-1BF4-758D-92D9-9EC753ACE9E0}"/>
            </a:ext>
          </a:extLst>
        </xdr:cNvPr>
        <xdr:cNvSpPr txBox="1"/>
      </xdr:nvSpPr>
      <xdr:spPr>
        <a:xfrm>
          <a:off x="2451100" y="0"/>
          <a:ext cx="9131300" cy="8255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2400"/>
            <a:t>INVESTMENT ANALYSIS DASHBOARD</a:t>
          </a:r>
        </a:p>
      </xdr:txBody>
    </xdr:sp>
    <xdr:clientData/>
  </xdr:oneCellAnchor>
  <xdr:twoCellAnchor>
    <xdr:from>
      <xdr:col>2</xdr:col>
      <xdr:colOff>622300</xdr:colOff>
      <xdr:row>4</xdr:row>
      <xdr:rowOff>139700</xdr:rowOff>
    </xdr:from>
    <xdr:to>
      <xdr:col>9</xdr:col>
      <xdr:colOff>571500</xdr:colOff>
      <xdr:row>21</xdr:row>
      <xdr:rowOff>0</xdr:rowOff>
    </xdr:to>
    <xdr:sp macro="" textlink="">
      <xdr:nvSpPr>
        <xdr:cNvPr id="8" name="Rounded Rectangle 7">
          <a:extLst>
            <a:ext uri="{FF2B5EF4-FFF2-40B4-BE49-F238E27FC236}">
              <a16:creationId xmlns:a16="http://schemas.microsoft.com/office/drawing/2014/main" id="{CB15FC9D-28D0-9CA8-CE9C-E96134DA26C1}"/>
            </a:ext>
          </a:extLst>
        </xdr:cNvPr>
        <xdr:cNvSpPr/>
      </xdr:nvSpPr>
      <xdr:spPr>
        <a:xfrm>
          <a:off x="2273300" y="952500"/>
          <a:ext cx="5727700" cy="3314700"/>
        </a:xfrm>
        <a:prstGeom prst="roundRect">
          <a:avLst/>
        </a:prstGeom>
        <a:solidFill>
          <a:schemeClr val="tx1">
            <a:lumMod val="75000"/>
            <a:lumOff val="25000"/>
          </a:schemeClr>
        </a:solidFill>
        <a:effectLst>
          <a:glow rad="63500">
            <a:schemeClr val="accent2">
              <a:satMod val="175000"/>
              <a:alpha val="40000"/>
            </a:schemeClr>
          </a:glo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584200</xdr:colOff>
      <xdr:row>4</xdr:row>
      <xdr:rowOff>114300</xdr:rowOff>
    </xdr:from>
    <xdr:to>
      <xdr:col>17</xdr:col>
      <xdr:colOff>254000</xdr:colOff>
      <xdr:row>20</xdr:row>
      <xdr:rowOff>177800</xdr:rowOff>
    </xdr:to>
    <xdr:sp macro="" textlink="">
      <xdr:nvSpPr>
        <xdr:cNvPr id="9" name="Rounded Rectangle 8">
          <a:extLst>
            <a:ext uri="{FF2B5EF4-FFF2-40B4-BE49-F238E27FC236}">
              <a16:creationId xmlns:a16="http://schemas.microsoft.com/office/drawing/2014/main" id="{F0D1F0DF-80EB-C04B-180E-A15C7295D4DC}"/>
            </a:ext>
          </a:extLst>
        </xdr:cNvPr>
        <xdr:cNvSpPr/>
      </xdr:nvSpPr>
      <xdr:spPr>
        <a:xfrm>
          <a:off x="8013700" y="927100"/>
          <a:ext cx="6273800" cy="3314700"/>
        </a:xfrm>
        <a:prstGeom prst="roundRect">
          <a:avLst/>
        </a:prstGeom>
        <a:solidFill>
          <a:schemeClr val="tx1">
            <a:lumMod val="75000"/>
            <a:lumOff val="25000"/>
          </a:schemeClr>
        </a:solidFill>
        <a:effectLst>
          <a:glow rad="63500">
            <a:schemeClr val="accent2">
              <a:satMod val="175000"/>
              <a:alpha val="40000"/>
            </a:schemeClr>
          </a:glow>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63500</xdr:colOff>
      <xdr:row>5</xdr:row>
      <xdr:rowOff>88900</xdr:rowOff>
    </xdr:from>
    <xdr:to>
      <xdr:col>9</xdr:col>
      <xdr:colOff>292100</xdr:colOff>
      <xdr:row>19</xdr:row>
      <xdr:rowOff>190500</xdr:rowOff>
    </xdr:to>
    <xdr:graphicFrame macro="">
      <xdr:nvGraphicFramePr>
        <xdr:cNvPr id="10" name="Chart 9">
          <a:extLst>
            <a:ext uri="{FF2B5EF4-FFF2-40B4-BE49-F238E27FC236}">
              <a16:creationId xmlns:a16="http://schemas.microsoft.com/office/drawing/2014/main" id="{2FB55DB3-8D29-1F4E-A835-81E7E052A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xdr:colOff>
      <xdr:row>5</xdr:row>
      <xdr:rowOff>38100</xdr:rowOff>
    </xdr:from>
    <xdr:to>
      <xdr:col>17</xdr:col>
      <xdr:colOff>0</xdr:colOff>
      <xdr:row>20</xdr:row>
      <xdr:rowOff>63500</xdr:rowOff>
    </xdr:to>
    <xdr:graphicFrame macro="">
      <xdr:nvGraphicFramePr>
        <xdr:cNvPr id="11" name="Chart 10">
          <a:extLst>
            <a:ext uri="{FF2B5EF4-FFF2-40B4-BE49-F238E27FC236}">
              <a16:creationId xmlns:a16="http://schemas.microsoft.com/office/drawing/2014/main" id="{AF1DAAD8-8515-6747-BE2B-BD618A3F0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21</xdr:row>
      <xdr:rowOff>50800</xdr:rowOff>
    </xdr:from>
    <xdr:to>
      <xdr:col>16</xdr:col>
      <xdr:colOff>571500</xdr:colOff>
      <xdr:row>40</xdr:row>
      <xdr:rowOff>0</xdr:rowOff>
    </xdr:to>
    <xdr:sp macro="" textlink="">
      <xdr:nvSpPr>
        <xdr:cNvPr id="12" name="Rounded Rectangle 11">
          <a:extLst>
            <a:ext uri="{FF2B5EF4-FFF2-40B4-BE49-F238E27FC236}">
              <a16:creationId xmlns:a16="http://schemas.microsoft.com/office/drawing/2014/main" id="{8C4D41A3-E4F6-FB86-9AAA-B1FAE0A3553C}"/>
            </a:ext>
          </a:extLst>
        </xdr:cNvPr>
        <xdr:cNvSpPr/>
      </xdr:nvSpPr>
      <xdr:spPr>
        <a:xfrm>
          <a:off x="2667000" y="4318000"/>
          <a:ext cx="11112500" cy="3810000"/>
        </a:xfrm>
        <a:prstGeom prst="roundRect">
          <a:avLst/>
        </a:prstGeom>
        <a:solidFill>
          <a:schemeClr val="tx1">
            <a:lumMod val="75000"/>
            <a:lumOff val="25000"/>
          </a:schemeClr>
        </a:solidFill>
        <a:ln>
          <a:noFill/>
        </a:ln>
        <a:effectLst>
          <a:glow rad="63500">
            <a:schemeClr val="accent2">
              <a:satMod val="175000"/>
              <a:alpha val="40000"/>
            </a:scheme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457200</xdr:colOff>
      <xdr:row>40</xdr:row>
      <xdr:rowOff>139700</xdr:rowOff>
    </xdr:from>
    <xdr:to>
      <xdr:col>11</xdr:col>
      <xdr:colOff>266700</xdr:colOff>
      <xdr:row>59</xdr:row>
      <xdr:rowOff>152400</xdr:rowOff>
    </xdr:to>
    <xdr:sp macro="" textlink="">
      <xdr:nvSpPr>
        <xdr:cNvPr id="13" name="Rounded Rectangle 12">
          <a:extLst>
            <a:ext uri="{FF2B5EF4-FFF2-40B4-BE49-F238E27FC236}">
              <a16:creationId xmlns:a16="http://schemas.microsoft.com/office/drawing/2014/main" id="{51E48CD1-B824-4B32-C007-923659E28128}"/>
            </a:ext>
          </a:extLst>
        </xdr:cNvPr>
        <xdr:cNvSpPr/>
      </xdr:nvSpPr>
      <xdr:spPr>
        <a:xfrm>
          <a:off x="2933700" y="8267700"/>
          <a:ext cx="6413500" cy="3873500"/>
        </a:xfrm>
        <a:prstGeom prst="roundRect">
          <a:avLst/>
        </a:prstGeom>
        <a:solidFill>
          <a:schemeClr val="tx1">
            <a:lumMod val="75000"/>
            <a:lumOff val="25000"/>
          </a:schemeClr>
        </a:solidFill>
        <a:effectLst>
          <a:glow rad="63500">
            <a:schemeClr val="accent2">
              <a:satMod val="175000"/>
              <a:alpha val="40000"/>
            </a:scheme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482600</xdr:colOff>
      <xdr:row>22</xdr:row>
      <xdr:rowOff>12700</xdr:rowOff>
    </xdr:from>
    <xdr:to>
      <xdr:col>16</xdr:col>
      <xdr:colOff>317500</xdr:colOff>
      <xdr:row>38</xdr:row>
      <xdr:rowOff>165100</xdr:rowOff>
    </xdr:to>
    <xdr:graphicFrame macro="">
      <xdr:nvGraphicFramePr>
        <xdr:cNvPr id="14" name="Chart 13">
          <a:extLst>
            <a:ext uri="{FF2B5EF4-FFF2-40B4-BE49-F238E27FC236}">
              <a16:creationId xmlns:a16="http://schemas.microsoft.com/office/drawing/2014/main" id="{182F2409-FFDB-6B46-ACDA-5E6CE93E9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41</xdr:row>
      <xdr:rowOff>50800</xdr:rowOff>
    </xdr:from>
    <xdr:to>
      <xdr:col>10</xdr:col>
      <xdr:colOff>787400</xdr:colOff>
      <xdr:row>58</xdr:row>
      <xdr:rowOff>101600</xdr:rowOff>
    </xdr:to>
    <xdr:graphicFrame macro="">
      <xdr:nvGraphicFramePr>
        <xdr:cNvPr id="15" name="Chart 14">
          <a:extLst>
            <a:ext uri="{FF2B5EF4-FFF2-40B4-BE49-F238E27FC236}">
              <a16:creationId xmlns:a16="http://schemas.microsoft.com/office/drawing/2014/main" id="{597B6143-A2B0-D145-9BC9-429ED72CA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444500</xdr:colOff>
      <xdr:row>40</xdr:row>
      <xdr:rowOff>101600</xdr:rowOff>
    </xdr:from>
    <xdr:to>
      <xdr:col>18</xdr:col>
      <xdr:colOff>266700</xdr:colOff>
      <xdr:row>59</xdr:row>
      <xdr:rowOff>177800</xdr:rowOff>
    </xdr:to>
    <xdr:sp macro="" textlink="">
      <xdr:nvSpPr>
        <xdr:cNvPr id="16" name="Rounded Rectangle 15">
          <a:extLst>
            <a:ext uri="{FF2B5EF4-FFF2-40B4-BE49-F238E27FC236}">
              <a16:creationId xmlns:a16="http://schemas.microsoft.com/office/drawing/2014/main" id="{1746D60B-0CE1-C17E-B9FF-FFB47937FE12}"/>
            </a:ext>
          </a:extLst>
        </xdr:cNvPr>
        <xdr:cNvSpPr/>
      </xdr:nvSpPr>
      <xdr:spPr>
        <a:xfrm>
          <a:off x="9525000" y="8229600"/>
          <a:ext cx="5600700" cy="3937000"/>
        </a:xfrm>
        <a:prstGeom prst="roundRect">
          <a:avLst/>
        </a:prstGeom>
        <a:solidFill>
          <a:schemeClr val="tx1">
            <a:lumMod val="75000"/>
            <a:lumOff val="25000"/>
          </a:schemeClr>
        </a:solidFill>
        <a:ln>
          <a:solidFill>
            <a:schemeClr val="accent6"/>
          </a:solidFill>
        </a:ln>
        <a:effectLst>
          <a:glow rad="63500">
            <a:schemeClr val="accent2">
              <a:satMod val="175000"/>
              <a:alpha val="40000"/>
            </a:scheme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736600</xdr:colOff>
      <xdr:row>41</xdr:row>
      <xdr:rowOff>12700</xdr:rowOff>
    </xdr:from>
    <xdr:to>
      <xdr:col>17</xdr:col>
      <xdr:colOff>787400</xdr:colOff>
      <xdr:row>59</xdr:row>
      <xdr:rowOff>0</xdr:rowOff>
    </xdr:to>
    <xdr:graphicFrame macro="">
      <xdr:nvGraphicFramePr>
        <xdr:cNvPr id="17" name="Chart 16">
          <a:extLst>
            <a:ext uri="{FF2B5EF4-FFF2-40B4-BE49-F238E27FC236}">
              <a16:creationId xmlns:a16="http://schemas.microsoft.com/office/drawing/2014/main" id="{BD42F315-27ED-3E45-9D8C-6ADA7BDA1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50800</xdr:colOff>
      <xdr:row>36</xdr:row>
      <xdr:rowOff>152400</xdr:rowOff>
    </xdr:from>
    <xdr:to>
      <xdr:col>2</xdr:col>
      <xdr:colOff>241300</xdr:colOff>
      <xdr:row>46</xdr:row>
      <xdr:rowOff>88900</xdr:rowOff>
    </xdr:to>
    <mc:AlternateContent xmlns:mc="http://schemas.openxmlformats.org/markup-compatibility/2006">
      <mc:Choice xmlns:a14="http://schemas.microsoft.com/office/drawing/2010/main" Requires="a14">
        <xdr:graphicFrame macro="">
          <xdr:nvGraphicFramePr>
            <xdr:cNvPr id="18" name="Risk Level">
              <a:extLst>
                <a:ext uri="{FF2B5EF4-FFF2-40B4-BE49-F238E27FC236}">
                  <a16:creationId xmlns:a16="http://schemas.microsoft.com/office/drawing/2014/main" id="{C1DA6794-2227-2E5C-993D-58B099291DBE}"/>
                </a:ext>
              </a:extLst>
            </xdr:cNvPr>
            <xdr:cNvGraphicFramePr/>
          </xdr:nvGraphicFramePr>
          <xdr:xfrm>
            <a:off x="0" y="0"/>
            <a:ext cx="0" cy="0"/>
          </xdr:xfrm>
          <a:graphic>
            <a:graphicData uri="http://schemas.microsoft.com/office/drawing/2010/slicer">
              <sle:slicer xmlns:sle="http://schemas.microsoft.com/office/drawing/2010/slicer" name="Risk Level"/>
            </a:graphicData>
          </a:graphic>
        </xdr:graphicFrame>
      </mc:Choice>
      <mc:Fallback>
        <xdr:sp macro="" textlink="">
          <xdr:nvSpPr>
            <xdr:cNvPr id="0" name=""/>
            <xdr:cNvSpPr>
              <a:spLocks noTextEdit="1"/>
            </xdr:cNvSpPr>
          </xdr:nvSpPr>
          <xdr:spPr>
            <a:xfrm>
              <a:off x="50800" y="7505700"/>
              <a:ext cx="1841500" cy="196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46</xdr:row>
      <xdr:rowOff>165100</xdr:rowOff>
    </xdr:from>
    <xdr:to>
      <xdr:col>2</xdr:col>
      <xdr:colOff>241300</xdr:colOff>
      <xdr:row>58</xdr:row>
      <xdr:rowOff>0</xdr:rowOff>
    </xdr:to>
    <mc:AlternateContent xmlns:mc="http://schemas.openxmlformats.org/markup-compatibility/2006">
      <mc:Choice xmlns:a14="http://schemas.microsoft.com/office/drawing/2010/main" Requires="a14">
        <xdr:graphicFrame macro="">
          <xdr:nvGraphicFramePr>
            <xdr:cNvPr id="19" name="Risk Score">
              <a:extLst>
                <a:ext uri="{FF2B5EF4-FFF2-40B4-BE49-F238E27FC236}">
                  <a16:creationId xmlns:a16="http://schemas.microsoft.com/office/drawing/2014/main" id="{22025B86-8C82-3B5C-FB08-7A5DDB9F1001}"/>
                </a:ext>
              </a:extLst>
            </xdr:cNvPr>
            <xdr:cNvGraphicFramePr/>
          </xdr:nvGraphicFramePr>
          <xdr:xfrm>
            <a:off x="0" y="0"/>
            <a:ext cx="0" cy="0"/>
          </xdr:xfrm>
          <a:graphic>
            <a:graphicData uri="http://schemas.microsoft.com/office/drawing/2010/slicer">
              <sle:slicer xmlns:sle="http://schemas.microsoft.com/office/drawing/2010/slicer" name="Risk Score"/>
            </a:graphicData>
          </a:graphic>
        </xdr:graphicFrame>
      </mc:Choice>
      <mc:Fallback>
        <xdr:sp macro="" textlink="">
          <xdr:nvSpPr>
            <xdr:cNvPr id="0" name=""/>
            <xdr:cNvSpPr>
              <a:spLocks noTextEdit="1"/>
            </xdr:cNvSpPr>
          </xdr:nvSpPr>
          <xdr:spPr>
            <a:xfrm>
              <a:off x="63500" y="9550400"/>
              <a:ext cx="1828800" cy="227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23</xdr:row>
      <xdr:rowOff>152400</xdr:rowOff>
    </xdr:from>
    <xdr:to>
      <xdr:col>2</xdr:col>
      <xdr:colOff>228600</xdr:colOff>
      <xdr:row>36</xdr:row>
      <xdr:rowOff>130172</xdr:rowOff>
    </xdr:to>
    <mc:AlternateContent xmlns:mc="http://schemas.openxmlformats.org/markup-compatibility/2006">
      <mc:Choice xmlns:a14="http://schemas.microsoft.com/office/drawing/2010/main" Requires="a14">
        <xdr:graphicFrame macro="">
          <xdr:nvGraphicFramePr>
            <xdr:cNvPr id="20" name="Investment Name">
              <a:extLst>
                <a:ext uri="{FF2B5EF4-FFF2-40B4-BE49-F238E27FC236}">
                  <a16:creationId xmlns:a16="http://schemas.microsoft.com/office/drawing/2014/main" id="{5B59E9F4-701F-B130-D6E2-2C3B0F1B941B}"/>
                </a:ext>
              </a:extLst>
            </xdr:cNvPr>
            <xdr:cNvGraphicFramePr/>
          </xdr:nvGraphicFramePr>
          <xdr:xfrm>
            <a:off x="0" y="0"/>
            <a:ext cx="0" cy="0"/>
          </xdr:xfrm>
          <a:graphic>
            <a:graphicData uri="http://schemas.microsoft.com/office/drawing/2010/slicer">
              <sle:slicer xmlns:sle="http://schemas.microsoft.com/office/drawing/2010/slicer" name="Investment Name"/>
            </a:graphicData>
          </a:graphic>
        </xdr:graphicFrame>
      </mc:Choice>
      <mc:Fallback>
        <xdr:sp macro="" textlink="">
          <xdr:nvSpPr>
            <xdr:cNvPr id="0" name=""/>
            <xdr:cNvSpPr>
              <a:spLocks noTextEdit="1"/>
            </xdr:cNvSpPr>
          </xdr:nvSpPr>
          <xdr:spPr>
            <a:xfrm>
              <a:off x="50800" y="4864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165100</xdr:rowOff>
    </xdr:from>
    <xdr:to>
      <xdr:col>2</xdr:col>
      <xdr:colOff>177800</xdr:colOff>
      <xdr:row>23</xdr:row>
      <xdr:rowOff>142872</xdr:rowOff>
    </xdr:to>
    <mc:AlternateContent xmlns:mc="http://schemas.openxmlformats.org/markup-compatibility/2006">
      <mc:Choice xmlns:a14="http://schemas.microsoft.com/office/drawing/2010/main" Requires="a14">
        <xdr:graphicFrame macro="">
          <xdr:nvGraphicFramePr>
            <xdr:cNvPr id="21" name="Time Horizon (Years)">
              <a:extLst>
                <a:ext uri="{FF2B5EF4-FFF2-40B4-BE49-F238E27FC236}">
                  <a16:creationId xmlns:a16="http://schemas.microsoft.com/office/drawing/2014/main" id="{4AD2B6F9-C4E5-ABA6-ADE5-11577861E96A}"/>
                </a:ext>
              </a:extLst>
            </xdr:cNvPr>
            <xdr:cNvGraphicFramePr/>
          </xdr:nvGraphicFramePr>
          <xdr:xfrm>
            <a:off x="0" y="0"/>
            <a:ext cx="0" cy="0"/>
          </xdr:xfrm>
          <a:graphic>
            <a:graphicData uri="http://schemas.microsoft.com/office/drawing/2010/slicer">
              <sle:slicer xmlns:sle="http://schemas.microsoft.com/office/drawing/2010/slicer" name="Time Horizon (Years)"/>
            </a:graphicData>
          </a:graphic>
        </xdr:graphicFrame>
      </mc:Choice>
      <mc:Fallback>
        <xdr:sp macro="" textlink="">
          <xdr:nvSpPr>
            <xdr:cNvPr id="0" name=""/>
            <xdr:cNvSpPr>
              <a:spLocks noTextEdit="1"/>
            </xdr:cNvSpPr>
          </xdr:nvSpPr>
          <xdr:spPr>
            <a:xfrm>
              <a:off x="0" y="2235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0.91846</cdr:x>
      <cdr:y>0.32484</cdr:y>
    </cdr:from>
    <cdr:to>
      <cdr:x>1</cdr:x>
      <cdr:y>0.38535</cdr:y>
    </cdr:to>
    <cdr:sp macro="" textlink="">
      <cdr:nvSpPr>
        <cdr:cNvPr id="2" name="TextBox 1">
          <a:extLst xmlns:a="http://schemas.openxmlformats.org/drawingml/2006/main">
            <a:ext uri="{FF2B5EF4-FFF2-40B4-BE49-F238E27FC236}">
              <a16:creationId xmlns:a16="http://schemas.microsoft.com/office/drawing/2014/main" id="{B97E2366-714E-3A43-7F86-B1EECE0237CD}"/>
            </a:ext>
          </a:extLst>
        </cdr:cNvPr>
        <cdr:cNvSpPr txBox="1"/>
      </cdr:nvSpPr>
      <cdr:spPr>
        <a:xfrm xmlns:a="http://schemas.openxmlformats.org/drawingml/2006/main">
          <a:off x="7581900" y="1295400"/>
          <a:ext cx="6731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0.91538</cdr:x>
      <cdr:y>0.32484</cdr:y>
    </cdr:from>
    <cdr:to>
      <cdr:x>1</cdr:x>
      <cdr:y>0.39172</cdr:y>
    </cdr:to>
    <cdr:sp macro="" textlink="">
      <cdr:nvSpPr>
        <cdr:cNvPr id="3" name="TextBox 2">
          <a:extLst xmlns:a="http://schemas.openxmlformats.org/drawingml/2006/main">
            <a:ext uri="{FF2B5EF4-FFF2-40B4-BE49-F238E27FC236}">
              <a16:creationId xmlns:a16="http://schemas.microsoft.com/office/drawing/2014/main" id="{F84CC365-1BCA-7B16-B6A1-6B6758CFC188}"/>
            </a:ext>
          </a:extLst>
        </cdr:cNvPr>
        <cdr:cNvSpPr txBox="1"/>
      </cdr:nvSpPr>
      <cdr:spPr>
        <a:xfrm xmlns:a="http://schemas.openxmlformats.org/drawingml/2006/main">
          <a:off x="7556500" y="1295400"/>
          <a:ext cx="6985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600">
              <a:solidFill>
                <a:schemeClr val="bg2"/>
              </a:solidFill>
            </a:rPr>
            <a:t>years</a:t>
          </a:r>
          <a:endParaRPr lang="en-GB" sz="1100">
            <a:solidFill>
              <a:schemeClr val="bg2"/>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0.82405</cdr:x>
      <cdr:y>0.05986</cdr:y>
    </cdr:from>
    <cdr:to>
      <cdr:x>0.9755</cdr:x>
      <cdr:y>0.28169</cdr:y>
    </cdr:to>
    <cdr:sp macro="" textlink="">
      <cdr:nvSpPr>
        <cdr:cNvPr id="2" name="TextBox 1">
          <a:extLst xmlns:a="http://schemas.openxmlformats.org/drawingml/2006/main">
            <a:ext uri="{FF2B5EF4-FFF2-40B4-BE49-F238E27FC236}">
              <a16:creationId xmlns:a16="http://schemas.microsoft.com/office/drawing/2014/main" id="{B7D29CCB-2912-9B4B-FFCA-B892A2544B6A}"/>
            </a:ext>
          </a:extLst>
        </cdr:cNvPr>
        <cdr:cNvSpPr txBox="1"/>
      </cdr:nvSpPr>
      <cdr:spPr>
        <a:xfrm xmlns:a="http://schemas.openxmlformats.org/drawingml/2006/main">
          <a:off x="4699000" y="215899"/>
          <a:ext cx="863600" cy="800101"/>
        </a:xfrm>
        <a:prstGeom xmlns:a="http://schemas.openxmlformats.org/drawingml/2006/main" prst="rect">
          <a:avLst/>
        </a:prstGeom>
        <a:gradFill xmlns:a="http://schemas.openxmlformats.org/drawingml/2006/main"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cdr:spPr>
      <cdr:txBody>
        <a:bodyPr xmlns:a="http://schemas.openxmlformats.org/drawingml/2006/main" vertOverflow="clip" wrap="none" rtlCol="0"/>
        <a:lstStyle xmlns:a="http://schemas.openxmlformats.org/drawingml/2006/main"/>
        <a:p xmlns:a="http://schemas.openxmlformats.org/drawingml/2006/main">
          <a:r>
            <a:rPr lang="en-GB" sz="1100"/>
            <a:t>RISK LEVEL</a:t>
          </a:r>
        </a:p>
        <a:p xmlns:a="http://schemas.openxmlformats.org/drawingml/2006/main">
          <a:r>
            <a:rPr lang="en-GB" sz="1100"/>
            <a:t>3 - HIGH</a:t>
          </a:r>
        </a:p>
        <a:p xmlns:a="http://schemas.openxmlformats.org/drawingml/2006/main">
          <a:r>
            <a:rPr lang="en-GB" sz="1100"/>
            <a:t>2-</a:t>
          </a:r>
          <a:r>
            <a:rPr lang="en-GB" sz="1100" baseline="0"/>
            <a:t> MEDIUM</a:t>
          </a:r>
        </a:p>
        <a:p xmlns:a="http://schemas.openxmlformats.org/drawingml/2006/main">
          <a:r>
            <a:rPr lang="en-GB" sz="1100" baseline="0"/>
            <a:t>1 - LOW</a:t>
          </a:r>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ptoo" refreshedDate="45582.418887500004" createdVersion="8" refreshedVersion="8" minRefreshableVersion="3" recordCount="10" xr:uid="{84523006-0A98-0D41-ABD5-FC7C3FC56C98}">
  <cacheSource type="worksheet">
    <worksheetSource ref="A1:I11" sheet=" Working Sheet"/>
  </cacheSource>
  <cacheFields count="9">
    <cacheField name="Investment Name" numFmtId="0">
      <sharedItems count="10">
        <s v="Real Estate Fund"/>
        <s v="Tech Stock Portfolio"/>
        <s v="Government Bonds"/>
        <s v="Mutual Fund A"/>
        <s v="Gold ETF"/>
        <s v="Cryptocurrency"/>
        <s v="High-Yield Savings"/>
        <s v="Emerging Markets ETF"/>
        <s v="S&amp;P 500 Index Fund"/>
        <s v="Small-Cap Stocks"/>
      </sharedItems>
    </cacheField>
    <cacheField name="Initial Investment" numFmtId="172">
      <sharedItems containsSemiMixedTypes="0" containsString="0" containsNumber="1" containsInteger="1" minValue="2000" maxValue="25000"/>
    </cacheField>
    <cacheField name="Expected Return (%)" numFmtId="0">
      <sharedItems containsSemiMixedTypes="0" containsString="0" containsNumber="1" containsInteger="1" minValue="2" maxValue="20" count="10">
        <n v="8"/>
        <n v="15"/>
        <n v="4"/>
        <n v="7"/>
        <n v="5"/>
        <n v="20"/>
        <n v="2"/>
        <n v="10"/>
        <n v="9"/>
        <n v="12"/>
      </sharedItems>
    </cacheField>
    <cacheField name="Expected Monetary Return" numFmtId="172">
      <sharedItems containsSemiMixedTypes="0" containsString="0" containsNumber="1" containsInteger="1" minValue="6000" maxValue="250000"/>
    </cacheField>
    <cacheField name="Risk Level" numFmtId="0">
      <sharedItems count="3">
        <s v="Medium"/>
        <s v="High"/>
        <s v="Low"/>
      </sharedItems>
    </cacheField>
    <cacheField name="Risk Score" numFmtId="0">
      <sharedItems containsSemiMixedTypes="0" containsString="0" containsNumber="1" containsInteger="1" minValue="1" maxValue="3" count="3">
        <n v="1"/>
        <n v="3"/>
        <n v="2"/>
      </sharedItems>
    </cacheField>
    <cacheField name="Time Horizon (Years)" numFmtId="0">
      <sharedItems containsSemiMixedTypes="0" containsString="0" containsNumber="1" containsInteger="1" minValue="1" maxValue="10" count="5">
        <n v="5"/>
        <n v="3"/>
        <n v="10"/>
        <n v="1"/>
        <n v="7"/>
      </sharedItems>
    </cacheField>
    <cacheField name="Annual Growth Rate (%)" numFmtId="0">
      <sharedItems containsSemiMixedTypes="0" containsString="0" containsNumber="1" minValue="1.5" maxValue="18" count="10">
        <n v="6"/>
        <n v="10"/>
        <n v="3"/>
        <n v="5"/>
        <n v="4"/>
        <n v="18"/>
        <n v="1.5"/>
        <n v="8"/>
        <n v="7"/>
        <n v="9"/>
      </sharedItems>
    </cacheField>
    <cacheField name="Future Value" numFmtId="169">
      <sharedItems containsSemiMixedTypes="0" containsString="0" containsNumber="1" containsInteger="1" minValue="5000" maxValue="26843545600000" count="10">
        <n v="336140000"/>
        <n v="13310000"/>
        <n v="15728640000"/>
        <n v="93312000"/>
        <n v="1000000"/>
        <n v="95000"/>
        <n v="5000"/>
        <n v="33480783000"/>
        <n v="26843545600000"/>
        <n v="600000000"/>
      </sharedItems>
    </cacheField>
  </cacheFields>
  <extLst>
    <ext xmlns:x14="http://schemas.microsoft.com/office/spreadsheetml/2009/9/main" uri="{725AE2AE-9491-48be-B2B4-4EB974FC3084}">
      <x14:pivotCacheDefinition pivotCacheId="968707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0000"/>
    <x v="0"/>
    <n v="180000"/>
    <x v="0"/>
    <x v="0"/>
    <x v="0"/>
    <x v="0"/>
    <x v="0"/>
  </r>
  <r>
    <x v="1"/>
    <n v="10000"/>
    <x v="1"/>
    <n v="160000"/>
    <x v="1"/>
    <x v="1"/>
    <x v="1"/>
    <x v="1"/>
    <x v="1"/>
  </r>
  <r>
    <x v="2"/>
    <n v="15000"/>
    <x v="2"/>
    <n v="75000"/>
    <x v="2"/>
    <x v="0"/>
    <x v="2"/>
    <x v="2"/>
    <x v="2"/>
  </r>
  <r>
    <x v="3"/>
    <n v="12000"/>
    <x v="3"/>
    <n v="96000"/>
    <x v="0"/>
    <x v="2"/>
    <x v="0"/>
    <x v="3"/>
    <x v="3"/>
  </r>
  <r>
    <x v="4"/>
    <n v="8000"/>
    <x v="4"/>
    <n v="48000"/>
    <x v="2"/>
    <x v="0"/>
    <x v="1"/>
    <x v="4"/>
    <x v="4"/>
  </r>
  <r>
    <x v="5"/>
    <n v="5000"/>
    <x v="5"/>
    <n v="105000"/>
    <x v="1"/>
    <x v="1"/>
    <x v="3"/>
    <x v="5"/>
    <x v="5"/>
  </r>
  <r>
    <x v="6"/>
    <n v="2000"/>
    <x v="6"/>
    <n v="6000"/>
    <x v="2"/>
    <x v="1"/>
    <x v="3"/>
    <x v="6"/>
    <x v="6"/>
  </r>
  <r>
    <x v="7"/>
    <n v="7000"/>
    <x v="7"/>
    <n v="77000"/>
    <x v="0"/>
    <x v="2"/>
    <x v="4"/>
    <x v="7"/>
    <x v="7"/>
  </r>
  <r>
    <x v="8"/>
    <n v="25000"/>
    <x v="8"/>
    <n v="250000"/>
    <x v="0"/>
    <x v="2"/>
    <x v="2"/>
    <x v="8"/>
    <x v="8"/>
  </r>
  <r>
    <x v="9"/>
    <n v="6000"/>
    <x v="9"/>
    <n v="78000"/>
    <x v="1"/>
    <x v="1"/>
    <x v="0"/>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577A5-31C2-EC4D-BC2C-E48C3AD7B969}"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9:L81" firstHeaderRow="1" firstDataRow="2" firstDataCol="1"/>
  <pivotFields count="9">
    <pivotField axis="axisRow" showAll="0" sortType="descending">
      <items count="11">
        <item x="1"/>
        <item x="9"/>
        <item x="8"/>
        <item x="0"/>
        <item x="3"/>
        <item x="6"/>
        <item x="2"/>
        <item x="4"/>
        <item x="7"/>
        <item x="5"/>
        <item t="default"/>
      </items>
      <autoSortScope>
        <pivotArea dataOnly="0" outline="0" fieldPosition="0">
          <references count="1">
            <reference field="4294967294" count="1" selected="0">
              <x v="0"/>
            </reference>
          </references>
        </pivotArea>
      </autoSortScope>
    </pivotField>
    <pivotField numFmtId="172" showAll="0"/>
    <pivotField axis="axisCol" showAll="0">
      <items count="11">
        <item x="6"/>
        <item x="2"/>
        <item x="4"/>
        <item x="3"/>
        <item x="0"/>
        <item x="8"/>
        <item x="7"/>
        <item x="9"/>
        <item x="1"/>
        <item x="5"/>
        <item t="default"/>
      </items>
    </pivotField>
    <pivotField dataField="1" numFmtId="172" showAll="0"/>
    <pivotField showAll="0"/>
    <pivotField showAll="0"/>
    <pivotField showAll="0"/>
    <pivotField showAll="0"/>
    <pivotField numFmtId="169" showAll="0"/>
  </pivotFields>
  <rowFields count="1">
    <field x="0"/>
  </rowFields>
  <rowItems count="11">
    <i>
      <x v="2"/>
    </i>
    <i>
      <x v="3"/>
    </i>
    <i>
      <x/>
    </i>
    <i>
      <x v="9"/>
    </i>
    <i>
      <x v="4"/>
    </i>
    <i>
      <x v="1"/>
    </i>
    <i>
      <x v="8"/>
    </i>
    <i>
      <x v="6"/>
    </i>
    <i>
      <x v="7"/>
    </i>
    <i>
      <x v="5"/>
    </i>
    <i t="grand">
      <x/>
    </i>
  </rowItems>
  <colFields count="1">
    <field x="2"/>
  </colFields>
  <colItems count="11">
    <i>
      <x/>
    </i>
    <i>
      <x v="1"/>
    </i>
    <i>
      <x v="2"/>
    </i>
    <i>
      <x v="3"/>
    </i>
    <i>
      <x v="4"/>
    </i>
    <i>
      <x v="5"/>
    </i>
    <i>
      <x v="6"/>
    </i>
    <i>
      <x v="7"/>
    </i>
    <i>
      <x v="8"/>
    </i>
    <i>
      <x v="9"/>
    </i>
    <i t="grand">
      <x/>
    </i>
  </colItems>
  <dataFields count="1">
    <dataField name="Average of Expected Monetary Return" fld="3" subtotal="average"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5" format="40" series="1">
      <pivotArea type="data" outline="0" fieldPosition="0">
        <references count="2">
          <reference field="4294967294" count="1" selected="0">
            <x v="0"/>
          </reference>
          <reference field="2" count="1" selected="0">
            <x v="0"/>
          </reference>
        </references>
      </pivotArea>
    </chartFormat>
    <chartFormat chart="5" format="41" series="1">
      <pivotArea type="data" outline="0" fieldPosition="0">
        <references count="2">
          <reference field="4294967294" count="1" selected="0">
            <x v="0"/>
          </reference>
          <reference field="2" count="1" selected="0">
            <x v="1"/>
          </reference>
        </references>
      </pivotArea>
    </chartFormat>
    <chartFormat chart="5" format="42" series="1">
      <pivotArea type="data" outline="0" fieldPosition="0">
        <references count="2">
          <reference field="4294967294" count="1" selected="0">
            <x v="0"/>
          </reference>
          <reference field="2" count="1" selected="0">
            <x v="2"/>
          </reference>
        </references>
      </pivotArea>
    </chartFormat>
    <chartFormat chart="5" format="43" series="1">
      <pivotArea type="data" outline="0" fieldPosition="0">
        <references count="2">
          <reference field="4294967294" count="1" selected="0">
            <x v="0"/>
          </reference>
          <reference field="2" count="1" selected="0">
            <x v="3"/>
          </reference>
        </references>
      </pivotArea>
    </chartFormat>
    <chartFormat chart="5" format="44" series="1">
      <pivotArea type="data" outline="0" fieldPosition="0">
        <references count="2">
          <reference field="4294967294" count="1" selected="0">
            <x v="0"/>
          </reference>
          <reference field="2" count="1" selected="0">
            <x v="4"/>
          </reference>
        </references>
      </pivotArea>
    </chartFormat>
    <chartFormat chart="5" format="45" series="1">
      <pivotArea type="data" outline="0" fieldPosition="0">
        <references count="2">
          <reference field="4294967294" count="1" selected="0">
            <x v="0"/>
          </reference>
          <reference field="2" count="1" selected="0">
            <x v="5"/>
          </reference>
        </references>
      </pivotArea>
    </chartFormat>
    <chartFormat chart="5" format="46" series="1">
      <pivotArea type="data" outline="0" fieldPosition="0">
        <references count="2">
          <reference field="4294967294" count="1" selected="0">
            <x v="0"/>
          </reference>
          <reference field="2" count="1" selected="0">
            <x v="6"/>
          </reference>
        </references>
      </pivotArea>
    </chartFormat>
    <chartFormat chart="5" format="47" series="1">
      <pivotArea type="data" outline="0" fieldPosition="0">
        <references count="2">
          <reference field="4294967294" count="1" selected="0">
            <x v="0"/>
          </reference>
          <reference field="2" count="1" selected="0">
            <x v="7"/>
          </reference>
        </references>
      </pivotArea>
    </chartFormat>
    <chartFormat chart="5" format="48" series="1">
      <pivotArea type="data" outline="0" fieldPosition="0">
        <references count="2">
          <reference field="4294967294" count="1" selected="0">
            <x v="0"/>
          </reference>
          <reference field="2" count="1" selected="0">
            <x v="8"/>
          </reference>
        </references>
      </pivotArea>
    </chartFormat>
    <chartFormat chart="5" format="4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7BB6B-687F-7549-866C-12700F9895DC}"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4:B65" firstHeaderRow="1" firstDataRow="1" firstDataCol="1"/>
  <pivotFields count="9">
    <pivotField axis="axisRow" showAll="0" sortType="descending">
      <items count="11">
        <item x="1"/>
        <item x="9"/>
        <item x="8"/>
        <item x="0"/>
        <item x="3"/>
        <item x="6"/>
        <item x="2"/>
        <item x="4"/>
        <item x="7"/>
        <item x="5"/>
        <item t="default"/>
      </items>
      <autoSortScope>
        <pivotArea dataOnly="0" outline="0" fieldPosition="0">
          <references count="1">
            <reference field="4294967294" count="1" selected="0">
              <x v="0"/>
            </reference>
          </references>
        </pivotArea>
      </autoSortScope>
    </pivotField>
    <pivotField dataField="1" numFmtId="172" showAll="0"/>
    <pivotField showAll="0"/>
    <pivotField numFmtId="172" showAll="0"/>
    <pivotField showAll="0"/>
    <pivotField showAll="0"/>
    <pivotField showAll="0">
      <items count="6">
        <item x="3"/>
        <item x="1"/>
        <item x="0"/>
        <item x="4"/>
        <item x="2"/>
        <item t="default"/>
      </items>
    </pivotField>
    <pivotField showAll="0">
      <items count="11">
        <item x="6"/>
        <item x="2"/>
        <item x="4"/>
        <item x="3"/>
        <item x="0"/>
        <item x="8"/>
        <item x="7"/>
        <item x="9"/>
        <item x="1"/>
        <item x="5"/>
        <item t="default"/>
      </items>
    </pivotField>
    <pivotField numFmtId="169" showAll="0">
      <items count="11">
        <item x="6"/>
        <item x="5"/>
        <item x="4"/>
        <item x="1"/>
        <item x="3"/>
        <item x="0"/>
        <item x="9"/>
        <item x="2"/>
        <item x="7"/>
        <item x="8"/>
        <item t="default"/>
      </items>
    </pivotField>
  </pivotFields>
  <rowFields count="1">
    <field x="0"/>
  </rowFields>
  <rowItems count="11">
    <i>
      <x v="2"/>
    </i>
    <i>
      <x v="3"/>
    </i>
    <i>
      <x v="6"/>
    </i>
    <i>
      <x v="4"/>
    </i>
    <i>
      <x/>
    </i>
    <i>
      <x v="7"/>
    </i>
    <i>
      <x v="8"/>
    </i>
    <i>
      <x v="1"/>
    </i>
    <i>
      <x v="9"/>
    </i>
    <i>
      <x v="5"/>
    </i>
    <i t="grand">
      <x/>
    </i>
  </rowItems>
  <colItems count="1">
    <i/>
  </colItems>
  <dataFields count="1">
    <dataField name="Sum of Initial Investment" fld="1" baseField="0" baseItem="0"/>
  </dataFields>
  <chartFormats count="14">
    <chartFormat chart="0" format="7" series="1">
      <pivotArea type="data" outline="0" fieldPosition="0">
        <references count="1">
          <reference field="0" count="1" selected="0">
            <x v="1"/>
          </reference>
        </references>
      </pivotArea>
    </chartFormat>
    <chartFormat chart="0" format="8" series="1">
      <pivotArea type="data" outline="0" fieldPosition="0">
        <references count="1">
          <reference field="0" count="1" selected="0">
            <x v="2"/>
          </reference>
        </references>
      </pivotArea>
    </chartFormat>
    <chartFormat chart="0" format="9" series="1">
      <pivotArea type="data" outline="0" fieldPosition="0">
        <references count="1">
          <reference field="0" count="1" selected="0">
            <x v="3"/>
          </reference>
        </references>
      </pivotArea>
    </chartFormat>
    <chartFormat chart="0" format="10" series="1">
      <pivotArea type="data" outline="0" fieldPosition="0">
        <references count="1">
          <reference field="0" count="1" selected="0">
            <x v="4"/>
          </reference>
        </references>
      </pivotArea>
    </chartFormat>
    <chartFormat chart="0" format="11" series="1">
      <pivotArea type="data" outline="0" fieldPosition="0">
        <references count="1">
          <reference field="0" count="1" selected="0">
            <x v="5"/>
          </reference>
        </references>
      </pivotArea>
    </chartFormat>
    <chartFormat chart="0" format="12" series="1">
      <pivotArea type="data" outline="0" fieldPosition="0">
        <references count="1">
          <reference field="0" count="1" selected="0">
            <x v="6"/>
          </reference>
        </references>
      </pivotArea>
    </chartFormat>
    <chartFormat chart="0" format="13" series="1">
      <pivotArea type="data" outline="0" fieldPosition="0">
        <references count="1">
          <reference field="0" count="1" selected="0">
            <x v="7"/>
          </reference>
        </references>
      </pivotArea>
    </chartFormat>
    <chartFormat chart="0" format="14" series="1">
      <pivotArea type="data" outline="0" fieldPosition="0">
        <references count="1">
          <reference field="0" count="1" selected="0">
            <x v="8"/>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0"/>
          </reference>
        </references>
      </pivotArea>
    </chartFormat>
    <chartFormat chart="0" format="37"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 chart="8" format="41"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D02E1-8571-B842-9493-9771596C49C9}"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B50" firstHeaderRow="1" firstDataRow="1" firstDataCol="1"/>
  <pivotFields count="9">
    <pivotField axis="axisRow" showAll="0">
      <items count="11">
        <item x="5"/>
        <item x="7"/>
        <item x="4"/>
        <item x="2"/>
        <item x="6"/>
        <item x="3"/>
        <item x="0"/>
        <item x="8"/>
        <item x="9"/>
        <item x="1"/>
        <item t="default"/>
      </items>
    </pivotField>
    <pivotField numFmtId="172" showAll="0"/>
    <pivotField showAll="0"/>
    <pivotField numFmtId="172" showAll="0"/>
    <pivotField showAll="0"/>
    <pivotField showAll="0">
      <items count="4">
        <item x="0"/>
        <item x="2"/>
        <item x="1"/>
        <item t="default"/>
      </items>
    </pivotField>
    <pivotField showAll="0">
      <items count="6">
        <item x="3"/>
        <item x="1"/>
        <item x="0"/>
        <item x="4"/>
        <item x="2"/>
        <item t="default"/>
      </items>
    </pivotField>
    <pivotField dataField="1" showAll="0">
      <items count="11">
        <item x="6"/>
        <item x="2"/>
        <item x="4"/>
        <item x="3"/>
        <item x="0"/>
        <item x="8"/>
        <item x="7"/>
        <item x="9"/>
        <item x="1"/>
        <item x="5"/>
        <item t="default"/>
      </items>
    </pivotField>
    <pivotField numFmtId="169" showAll="0"/>
  </pivotFields>
  <rowFields count="1">
    <field x="0"/>
  </rowFields>
  <rowItems count="11">
    <i>
      <x/>
    </i>
    <i>
      <x v="1"/>
    </i>
    <i>
      <x v="2"/>
    </i>
    <i>
      <x v="3"/>
    </i>
    <i>
      <x v="4"/>
    </i>
    <i>
      <x v="5"/>
    </i>
    <i>
      <x v="6"/>
    </i>
    <i>
      <x v="7"/>
    </i>
    <i>
      <x v="8"/>
    </i>
    <i>
      <x v="9"/>
    </i>
    <i t="grand">
      <x/>
    </i>
  </rowItems>
  <colItems count="1">
    <i/>
  </colItems>
  <dataFields count="1">
    <dataField name="Sum of Annual Growth Rate (%)" fld="7" baseField="0" baseItem="0"/>
  </dataFields>
  <chartFormats count="14">
    <chartFormat chart="0" format="3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4"/>
          </reference>
        </references>
      </pivotArea>
    </chartFormat>
    <chartFormat chart="10" format="35" series="1">
      <pivotArea type="data" outline="0" fieldPosition="0">
        <references count="1">
          <reference field="4294967294" count="1" selected="0">
            <x v="0"/>
          </reference>
        </references>
      </pivotArea>
    </chartFormat>
    <chartFormat chart="10" format="36">
      <pivotArea type="data" outline="0" fieldPosition="0">
        <references count="2">
          <reference field="4294967294" count="1" selected="0">
            <x v="0"/>
          </reference>
          <reference field="0" count="1" selected="0">
            <x v="0"/>
          </reference>
        </references>
      </pivotArea>
    </chartFormat>
    <chartFormat chart="10" format="37">
      <pivotArea type="data" outline="0" fieldPosition="0">
        <references count="2">
          <reference field="4294967294" count="1" selected="0">
            <x v="0"/>
          </reference>
          <reference field="0" count="1" selected="0">
            <x v="1"/>
          </reference>
        </references>
      </pivotArea>
    </chartFormat>
    <chartFormat chart="10" format="38">
      <pivotArea type="data" outline="0" fieldPosition="0">
        <references count="2">
          <reference field="4294967294" count="1" selected="0">
            <x v="0"/>
          </reference>
          <reference field="0" count="1" selected="0">
            <x v="2"/>
          </reference>
        </references>
      </pivotArea>
    </chartFormat>
    <chartFormat chart="10" format="39">
      <pivotArea type="data" outline="0" fieldPosition="0">
        <references count="2">
          <reference field="4294967294" count="1" selected="0">
            <x v="0"/>
          </reference>
          <reference field="0" count="1" selected="0">
            <x v="3"/>
          </reference>
        </references>
      </pivotArea>
    </chartFormat>
    <chartFormat chart="10" format="40">
      <pivotArea type="data" outline="0" fieldPosition="0">
        <references count="2">
          <reference field="4294967294" count="1" selected="0">
            <x v="0"/>
          </reference>
          <reference field="0" count="1" selected="0">
            <x v="4"/>
          </reference>
        </references>
      </pivotArea>
    </chartFormat>
    <chartFormat chart="10" format="41">
      <pivotArea type="data" outline="0" fieldPosition="0">
        <references count="2">
          <reference field="4294967294" count="1" selected="0">
            <x v="0"/>
          </reference>
          <reference field="0" count="1" selected="0">
            <x v="5"/>
          </reference>
        </references>
      </pivotArea>
    </chartFormat>
    <chartFormat chart="10" format="42">
      <pivotArea type="data" outline="0" fieldPosition="0">
        <references count="2">
          <reference field="4294967294" count="1" selected="0">
            <x v="0"/>
          </reference>
          <reference field="0" count="1" selected="0">
            <x v="6"/>
          </reference>
        </references>
      </pivotArea>
    </chartFormat>
    <chartFormat chart="10" format="43">
      <pivotArea type="data" outline="0" fieldPosition="0">
        <references count="2">
          <reference field="4294967294" count="1" selected="0">
            <x v="0"/>
          </reference>
          <reference field="0" count="1" selected="0">
            <x v="7"/>
          </reference>
        </references>
      </pivotArea>
    </chartFormat>
    <chartFormat chart="10" format="44">
      <pivotArea type="data" outline="0" fieldPosition="0">
        <references count="2">
          <reference field="4294967294" count="1" selected="0">
            <x v="0"/>
          </reference>
          <reference field="0" count="1" selected="0">
            <x v="8"/>
          </reference>
        </references>
      </pivotArea>
    </chartFormat>
    <chartFormat chart="10" format="4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8A613-5EB4-1E42-B017-3957FD1B8335}"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B13" firstHeaderRow="1" firstDataRow="1" firstDataCol="1"/>
  <pivotFields count="9">
    <pivotField axis="axisRow" showAll="0" sortType="descending">
      <items count="11">
        <item x="5"/>
        <item x="7"/>
        <item x="4"/>
        <item x="2"/>
        <item x="6"/>
        <item x="3"/>
        <item x="0"/>
        <item x="8"/>
        <item x="9"/>
        <item x="1"/>
        <item t="default"/>
      </items>
      <autoSortScope>
        <pivotArea dataOnly="0" outline="0" fieldPosition="0">
          <references count="1">
            <reference field="4294967294" count="1" selected="0">
              <x v="0"/>
            </reference>
          </references>
        </pivotArea>
      </autoSortScope>
    </pivotField>
    <pivotField numFmtId="172" showAll="0"/>
    <pivotField showAll="0"/>
    <pivotField numFmtId="172" showAll="0"/>
    <pivotField>
      <items count="4">
        <item x="1"/>
        <item x="2"/>
        <item x="0"/>
        <item t="default"/>
      </items>
    </pivotField>
    <pivotField dataField="1" showAll="0">
      <items count="4">
        <item x="0"/>
        <item x="2"/>
        <item x="1"/>
        <item t="default"/>
      </items>
    </pivotField>
    <pivotField showAll="0"/>
    <pivotField/>
    <pivotField numFmtId="169" showAll="0"/>
  </pivotFields>
  <rowFields count="1">
    <field x="0"/>
  </rowFields>
  <rowItems count="11">
    <i>
      <x v="9"/>
    </i>
    <i>
      <x v="8"/>
    </i>
    <i>
      <x/>
    </i>
    <i>
      <x v="4"/>
    </i>
    <i>
      <x v="5"/>
    </i>
    <i>
      <x v="7"/>
    </i>
    <i>
      <x v="1"/>
    </i>
    <i>
      <x v="2"/>
    </i>
    <i>
      <x v="3"/>
    </i>
    <i>
      <x v="6"/>
    </i>
    <i t="grand">
      <x/>
    </i>
  </rowItems>
  <colItems count="1">
    <i/>
  </colItems>
  <dataFields count="1">
    <dataField name="Average of Risk Score" fld="5" subtotal="average" baseField="0" baseItem="0"/>
  </dataFields>
  <chartFormats count="3">
    <chartFormat chart="0" format="62" series="1">
      <pivotArea type="data" outline="0" fieldPosition="0">
        <references count="1">
          <reference field="4294967294" count="1" selected="0">
            <x v="0"/>
          </reference>
        </references>
      </pivotArea>
    </chartFormat>
    <chartFormat chart="13" format="66" series="1">
      <pivotArea type="data" outline="0" fieldPosition="0">
        <references count="1">
          <reference field="4294967294" count="1" selected="0">
            <x v="0"/>
          </reference>
        </references>
      </pivotArea>
    </chartFormat>
    <chartFormat chart="17" format="6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95C467-F592-9C45-BF74-D85E4A23F15E}"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23:M35" firstHeaderRow="1" firstDataRow="2" firstDataCol="1"/>
  <pivotFields count="9">
    <pivotField axis="axisRow" showAll="0" sortType="ascending">
      <items count="11">
        <item x="1"/>
        <item x="9"/>
        <item x="8"/>
        <item x="0"/>
        <item x="3"/>
        <item x="6"/>
        <item x="2"/>
        <item x="4"/>
        <item x="7"/>
        <item x="5"/>
        <item t="default"/>
      </items>
      <autoSortScope>
        <pivotArea dataOnly="0" outline="0" fieldPosition="0">
          <references count="1">
            <reference field="4294967294" count="1" selected="0">
              <x v="0"/>
            </reference>
          </references>
        </pivotArea>
      </autoSortScope>
    </pivotField>
    <pivotField numFmtId="172" showAll="0"/>
    <pivotField showAll="0"/>
    <pivotField dataField="1" numFmtId="172" showAll="0"/>
    <pivotField showAll="0"/>
    <pivotField showAll="0"/>
    <pivotField axis="axisCol" showAll="0" sortType="descending">
      <items count="6">
        <item x="2"/>
        <item x="4"/>
        <item x="0"/>
        <item x="1"/>
        <item x="3"/>
        <item t="default"/>
      </items>
      <autoSortScope>
        <pivotArea dataOnly="0" outline="0" fieldPosition="0">
          <references count="1">
            <reference field="4294967294" count="1" selected="0">
              <x v="0"/>
            </reference>
          </references>
        </pivotArea>
      </autoSortScope>
    </pivotField>
    <pivotField showAll="0"/>
    <pivotField numFmtId="169" showAll="0"/>
  </pivotFields>
  <rowFields count="1">
    <field x="0"/>
  </rowFields>
  <rowItems count="11">
    <i>
      <x v="5"/>
    </i>
    <i>
      <x v="7"/>
    </i>
    <i>
      <x v="6"/>
    </i>
    <i>
      <x v="8"/>
    </i>
    <i>
      <x v="1"/>
    </i>
    <i>
      <x v="4"/>
    </i>
    <i>
      <x v="9"/>
    </i>
    <i>
      <x/>
    </i>
    <i>
      <x v="3"/>
    </i>
    <i>
      <x v="2"/>
    </i>
    <i t="grand">
      <x/>
    </i>
  </rowItems>
  <colFields count="1">
    <field x="6"/>
  </colFields>
  <colItems count="6">
    <i>
      <x v="2"/>
    </i>
    <i>
      <x/>
    </i>
    <i>
      <x v="3"/>
    </i>
    <i>
      <x v="4"/>
    </i>
    <i>
      <x v="1"/>
    </i>
    <i t="grand">
      <x/>
    </i>
  </colItems>
  <dataFields count="1">
    <dataField name="Sum of Expected Monetary Return" fld="3" baseField="0" baseItem="0"/>
  </dataFields>
  <chartFormats count="25">
    <chartFormat chart="0" format="80" series="1">
      <pivotArea type="data" outline="0" fieldPosition="0">
        <references count="1">
          <reference field="0" count="1" selected="0">
            <x v="9"/>
          </reference>
        </references>
      </pivotArea>
    </chartFormat>
    <chartFormat chart="0" format="81" series="1">
      <pivotArea type="data" outline="0" fieldPosition="0">
        <references count="1">
          <reference field="0" count="1" selected="0">
            <x v="8"/>
          </reference>
        </references>
      </pivotArea>
    </chartFormat>
    <chartFormat chart="0" format="82" series="1">
      <pivotArea type="data" outline="0" fieldPosition="0">
        <references count="1">
          <reference field="0" count="1" selected="0">
            <x v="7"/>
          </reference>
        </references>
      </pivotArea>
    </chartFormat>
    <chartFormat chart="0" format="83" series="1">
      <pivotArea type="data" outline="0" fieldPosition="0">
        <references count="1">
          <reference field="0" count="1" selected="0">
            <x v="6"/>
          </reference>
        </references>
      </pivotArea>
    </chartFormat>
    <chartFormat chart="0" format="84" series="1">
      <pivotArea type="data" outline="0" fieldPosition="0">
        <references count="1">
          <reference field="0" count="1" selected="0">
            <x v="5"/>
          </reference>
        </references>
      </pivotArea>
    </chartFormat>
    <chartFormat chart="0" format="85" series="1">
      <pivotArea type="data" outline="0" fieldPosition="0">
        <references count="1">
          <reference field="0" count="1" selected="0">
            <x v="4"/>
          </reference>
        </references>
      </pivotArea>
    </chartFormat>
    <chartFormat chart="0" format="86" series="1">
      <pivotArea type="data" outline="0" fieldPosition="0">
        <references count="1">
          <reference field="0" count="1" selected="0">
            <x v="3"/>
          </reference>
        </references>
      </pivotArea>
    </chartFormat>
    <chartFormat chart="0" format="87" series="1">
      <pivotArea type="data" outline="0" fieldPosition="0">
        <references count="1">
          <reference field="0" count="1" selected="0">
            <x v="2"/>
          </reference>
        </references>
      </pivotArea>
    </chartFormat>
    <chartFormat chart="0" format="88" series="1">
      <pivotArea type="data" outline="0" fieldPosition="0">
        <references count="1">
          <reference field="0" count="1" selected="0">
            <x v="1"/>
          </reference>
        </references>
      </pivotArea>
    </chartFormat>
    <chartFormat chart="0" format="89" series="1">
      <pivotArea type="data" outline="0" fieldPosition="0">
        <references count="1">
          <reference field="0" count="1" selected="0">
            <x v="0"/>
          </reference>
        </references>
      </pivotArea>
    </chartFormat>
    <chartFormat chart="0" format="90" series="1">
      <pivotArea type="data" outline="0" fieldPosition="0">
        <references count="1">
          <reference field="6" count="1" selected="0">
            <x v="4"/>
          </reference>
        </references>
      </pivotArea>
    </chartFormat>
    <chartFormat chart="0" format="91" series="1">
      <pivotArea type="data" outline="0" fieldPosition="0">
        <references count="1">
          <reference field="6" count="1" selected="0">
            <x v="3"/>
          </reference>
        </references>
      </pivotArea>
    </chartFormat>
    <chartFormat chart="0" format="92" series="1">
      <pivotArea type="data" outline="0" fieldPosition="0">
        <references count="1">
          <reference field="6" count="1" selected="0">
            <x v="2"/>
          </reference>
        </references>
      </pivotArea>
    </chartFormat>
    <chartFormat chart="0" format="93" series="1">
      <pivotArea type="data" outline="0" fieldPosition="0">
        <references count="1">
          <reference field="6" count="1" selected="0">
            <x v="1"/>
          </reference>
        </references>
      </pivotArea>
    </chartFormat>
    <chartFormat chart="0" format="94" series="1">
      <pivotArea type="data" outline="0" fieldPosition="0">
        <references count="1">
          <reference field="6" count="1" selected="0">
            <x v="0"/>
          </reference>
        </references>
      </pivotArea>
    </chartFormat>
    <chartFormat chart="0" format="95" series="1">
      <pivotArea type="data" outline="0" fieldPosition="0">
        <references count="2">
          <reference field="4294967294" count="1" selected="0">
            <x v="0"/>
          </reference>
          <reference field="6" count="1" selected="0">
            <x v="4"/>
          </reference>
        </references>
      </pivotArea>
    </chartFormat>
    <chartFormat chart="0" format="96" series="1">
      <pivotArea type="data" outline="0" fieldPosition="0">
        <references count="2">
          <reference field="4294967294" count="1" selected="0">
            <x v="0"/>
          </reference>
          <reference field="6" count="1" selected="0">
            <x v="3"/>
          </reference>
        </references>
      </pivotArea>
    </chartFormat>
    <chartFormat chart="0" format="97" series="1">
      <pivotArea type="data" outline="0" fieldPosition="0">
        <references count="2">
          <reference field="4294967294" count="1" selected="0">
            <x v="0"/>
          </reference>
          <reference field="6" count="1" selected="0">
            <x v="2"/>
          </reference>
        </references>
      </pivotArea>
    </chartFormat>
    <chartFormat chart="0" format="98" series="1">
      <pivotArea type="data" outline="0" fieldPosition="0">
        <references count="2">
          <reference field="4294967294" count="1" selected="0">
            <x v="0"/>
          </reference>
          <reference field="6" count="1" selected="0">
            <x v="1"/>
          </reference>
        </references>
      </pivotArea>
    </chartFormat>
    <chartFormat chart="0" format="99" series="1">
      <pivotArea type="data" outline="0" fieldPosition="0">
        <references count="2">
          <reference field="4294967294" count="1" selected="0">
            <x v="0"/>
          </reference>
          <reference field="6" count="1" selected="0">
            <x v="0"/>
          </reference>
        </references>
      </pivotArea>
    </chartFormat>
    <chartFormat chart="20" format="115" series="1">
      <pivotArea type="data" outline="0" fieldPosition="0">
        <references count="2">
          <reference field="4294967294" count="1" selected="0">
            <x v="0"/>
          </reference>
          <reference field="6" count="1" selected="0">
            <x v="2"/>
          </reference>
        </references>
      </pivotArea>
    </chartFormat>
    <chartFormat chart="20" format="116" series="1">
      <pivotArea type="data" outline="0" fieldPosition="0">
        <references count="2">
          <reference field="4294967294" count="1" selected="0">
            <x v="0"/>
          </reference>
          <reference field="6" count="1" selected="0">
            <x v="0"/>
          </reference>
        </references>
      </pivotArea>
    </chartFormat>
    <chartFormat chart="20" format="117" series="1">
      <pivotArea type="data" outline="0" fieldPosition="0">
        <references count="2">
          <reference field="4294967294" count="1" selected="0">
            <x v="0"/>
          </reference>
          <reference field="6" count="1" selected="0">
            <x v="3"/>
          </reference>
        </references>
      </pivotArea>
    </chartFormat>
    <chartFormat chart="20" format="118" series="1">
      <pivotArea type="data" outline="0" fieldPosition="0">
        <references count="2">
          <reference field="4294967294" count="1" selected="0">
            <x v="0"/>
          </reference>
          <reference field="6" count="1" selected="0">
            <x v="4"/>
          </reference>
        </references>
      </pivotArea>
    </chartFormat>
    <chartFormat chart="20" format="119"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F5988713-2368-9C4C-BB39-C0E18BCF7E2D}" sourceName="Risk Level">
  <pivotTables>
    <pivotTable tabId="4" name="PivotTable2"/>
  </pivotTables>
  <data>
    <tabular pivotCacheId="96870790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core" xr10:uid="{2F33C25D-717F-2742-828D-5CD15EC16BA7}" sourceName="Risk Score">
  <pivotTables>
    <pivotTable tabId="4" name="PivotTable2"/>
  </pivotTables>
  <data>
    <tabular pivotCacheId="9687079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Name" xr10:uid="{CDD69D86-C438-2449-9013-02F4006DA8B2}" sourceName="Investment Name">
  <pivotTables>
    <pivotTable tabId="4" name="PivotTable6"/>
  </pivotTables>
  <data>
    <tabular pivotCacheId="968707900">
      <items count="10">
        <i x="5" s="1"/>
        <i x="7" s="1"/>
        <i x="4" s="1"/>
        <i x="2" s="1"/>
        <i x="6" s="1"/>
        <i x="3" s="1"/>
        <i x="0" s="1"/>
        <i x="8" s="1"/>
        <i x="9"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Horizon__Years" xr10:uid="{4402E18D-9438-AB45-A470-6199F4916EB8}" sourceName="Time Horizon (Years)">
  <pivotTables>
    <pivotTable tabId="4" name="PivotTable1"/>
  </pivotTables>
  <data>
    <tabular pivotCacheId="968707900">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Level" xr10:uid="{EA058F76-D18C-0247-BA60-B257509E13DC}" cache="Slicer_Risk_Level" caption="Risk Level" rowHeight="251883"/>
  <slicer name="Risk Level 1" xr10:uid="{1AC98AE2-D321-1E42-A7D5-76F190AC95B1}" cache="Slicer_Risk_Level" caption="Risk Level" rowHeight="251883"/>
  <slicer name="Risk Score" xr10:uid="{397C8BEF-80B1-BF42-B851-A5A43E54FB04}" cache="Slicer_Risk_Score" caption="Risk Score" rowHeight="251883"/>
  <slicer name="Investment Name" xr10:uid="{E1CFEEEC-46C7-FA44-89FB-3339DE0F495D}" cache="Slicer_Investment_Name" caption="Investment Name" rowHeight="251883"/>
  <slicer name="Time Horizon (Years)" xr10:uid="{52F19C2B-8541-0940-AC47-F2E3E3DBF805}" cache="Slicer_Time_Horizon__Years" caption="Time Horizon (Years)" rowHeight="251883"/>
  <slicer name="Time Horizon (Years) 1" xr10:uid="{BB06C06E-A8D8-0140-9454-041858FC550A}" cache="Slicer_Time_Horizon__Years" caption="Time Horizon (Yea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F2EE-D284-F643-85A8-435F2A337DC6}">
  <dimension ref="A1:F11"/>
  <sheetViews>
    <sheetView workbookViewId="0">
      <selection activeCell="D12" sqref="D12"/>
    </sheetView>
  </sheetViews>
  <sheetFormatPr baseColWidth="10" defaultColWidth="21.1640625" defaultRowHeight="16" x14ac:dyDescent="0.2"/>
  <cols>
    <col min="2" max="2" width="21.1640625" style="5"/>
  </cols>
  <sheetData>
    <row r="1" spans="1:6" x14ac:dyDescent="0.2">
      <c r="A1" s="1" t="s">
        <v>0</v>
      </c>
      <c r="B1" s="4" t="s">
        <v>1</v>
      </c>
      <c r="C1" s="1" t="s">
        <v>2</v>
      </c>
      <c r="D1" s="1" t="s">
        <v>3</v>
      </c>
      <c r="E1" s="1" t="s">
        <v>4</v>
      </c>
      <c r="F1" s="1" t="s">
        <v>5</v>
      </c>
    </row>
    <row r="2" spans="1:6" x14ac:dyDescent="0.2">
      <c r="A2" t="s">
        <v>6</v>
      </c>
      <c r="B2" s="5" t="s">
        <v>7</v>
      </c>
      <c r="C2">
        <v>8</v>
      </c>
      <c r="D2" t="s">
        <v>8</v>
      </c>
      <c r="E2">
        <v>5</v>
      </c>
      <c r="F2">
        <v>6</v>
      </c>
    </row>
    <row r="3" spans="1:6" x14ac:dyDescent="0.2">
      <c r="A3" t="s">
        <v>9</v>
      </c>
      <c r="B3" s="5" t="s">
        <v>10</v>
      </c>
      <c r="C3">
        <v>15</v>
      </c>
      <c r="D3" t="s">
        <v>11</v>
      </c>
      <c r="E3">
        <v>3</v>
      </c>
      <c r="F3">
        <v>10</v>
      </c>
    </row>
    <row r="4" spans="1:6" x14ac:dyDescent="0.2">
      <c r="A4" t="s">
        <v>12</v>
      </c>
      <c r="B4" s="5" t="s">
        <v>13</v>
      </c>
      <c r="C4">
        <v>4</v>
      </c>
      <c r="D4" t="s">
        <v>14</v>
      </c>
      <c r="E4">
        <v>10</v>
      </c>
      <c r="F4">
        <v>3</v>
      </c>
    </row>
    <row r="5" spans="1:6" x14ac:dyDescent="0.2">
      <c r="A5" t="s">
        <v>15</v>
      </c>
      <c r="B5" s="5" t="s">
        <v>16</v>
      </c>
      <c r="C5">
        <v>7</v>
      </c>
      <c r="D5" t="s">
        <v>8</v>
      </c>
      <c r="E5">
        <v>5</v>
      </c>
      <c r="F5">
        <v>5</v>
      </c>
    </row>
    <row r="6" spans="1:6" x14ac:dyDescent="0.2">
      <c r="A6" t="s">
        <v>17</v>
      </c>
      <c r="B6" s="5" t="s">
        <v>18</v>
      </c>
      <c r="C6">
        <v>5</v>
      </c>
      <c r="D6" t="s">
        <v>14</v>
      </c>
      <c r="E6">
        <v>3</v>
      </c>
      <c r="F6">
        <v>4</v>
      </c>
    </row>
    <row r="7" spans="1:6" x14ac:dyDescent="0.2">
      <c r="A7" t="s">
        <v>19</v>
      </c>
      <c r="B7" s="5" t="s">
        <v>20</v>
      </c>
      <c r="C7">
        <v>20</v>
      </c>
      <c r="D7" t="s">
        <v>11</v>
      </c>
      <c r="E7">
        <v>1</v>
      </c>
      <c r="F7">
        <v>18</v>
      </c>
    </row>
    <row r="8" spans="1:6" x14ac:dyDescent="0.2">
      <c r="A8" t="s">
        <v>21</v>
      </c>
      <c r="B8" s="5" t="s">
        <v>22</v>
      </c>
      <c r="C8">
        <v>2</v>
      </c>
      <c r="D8" t="s">
        <v>14</v>
      </c>
      <c r="E8">
        <v>1</v>
      </c>
      <c r="F8">
        <v>1.5</v>
      </c>
    </row>
    <row r="9" spans="1:6" x14ac:dyDescent="0.2">
      <c r="A9" t="s">
        <v>23</v>
      </c>
      <c r="B9" s="5" t="s">
        <v>24</v>
      </c>
      <c r="C9">
        <v>10</v>
      </c>
      <c r="D9" t="s">
        <v>8</v>
      </c>
      <c r="E9">
        <v>7</v>
      </c>
      <c r="F9">
        <v>8</v>
      </c>
    </row>
    <row r="10" spans="1:6" x14ac:dyDescent="0.2">
      <c r="A10" t="s">
        <v>25</v>
      </c>
      <c r="B10" s="5" t="s">
        <v>26</v>
      </c>
      <c r="C10">
        <v>9</v>
      </c>
      <c r="D10" t="s">
        <v>8</v>
      </c>
      <c r="E10">
        <v>10</v>
      </c>
      <c r="F10">
        <v>7</v>
      </c>
    </row>
    <row r="11" spans="1:6" x14ac:dyDescent="0.2">
      <c r="A11" t="s">
        <v>27</v>
      </c>
      <c r="B11" s="5" t="s">
        <v>28</v>
      </c>
      <c r="C11">
        <v>12</v>
      </c>
      <c r="D11" t="s">
        <v>11</v>
      </c>
      <c r="E11">
        <v>5</v>
      </c>
      <c r="F11">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0FCB-B2E3-064E-A0C9-73BE2DD095B3}">
  <dimension ref="A1:J14"/>
  <sheetViews>
    <sheetView topLeftCell="B1" zoomScale="80" zoomScaleNormal="80" workbookViewId="0">
      <selection activeCell="B17" sqref="B17"/>
    </sheetView>
  </sheetViews>
  <sheetFormatPr baseColWidth="10" defaultColWidth="23" defaultRowHeight="16" x14ac:dyDescent="0.2"/>
  <cols>
    <col min="2" max="2" width="23" style="7"/>
    <col min="9" max="9" width="23" style="3"/>
  </cols>
  <sheetData>
    <row r="1" spans="1:10" x14ac:dyDescent="0.2">
      <c r="A1" s="1" t="s">
        <v>0</v>
      </c>
      <c r="B1" s="6" t="s">
        <v>1</v>
      </c>
      <c r="C1" s="1" t="s">
        <v>2</v>
      </c>
      <c r="D1" s="1" t="s">
        <v>39</v>
      </c>
      <c r="E1" s="1" t="s">
        <v>3</v>
      </c>
      <c r="F1" s="1" t="s">
        <v>31</v>
      </c>
      <c r="G1" s="1" t="s">
        <v>4</v>
      </c>
      <c r="H1" s="1" t="s">
        <v>5</v>
      </c>
      <c r="I1" s="2" t="s">
        <v>40</v>
      </c>
    </row>
    <row r="2" spans="1:10" x14ac:dyDescent="0.2">
      <c r="A2" t="s">
        <v>6</v>
      </c>
      <c r="B2" s="7">
        <v>20000</v>
      </c>
      <c r="C2">
        <v>8</v>
      </c>
      <c r="D2" s="7">
        <f>B2 * (1 + C2)</f>
        <v>180000</v>
      </c>
      <c r="E2" t="s">
        <v>8</v>
      </c>
      <c r="F2">
        <f>IF(E4="Low", 1, IF(E2="Medium", 2,  3))</f>
        <v>1</v>
      </c>
      <c r="G2">
        <v>5</v>
      </c>
      <c r="H2">
        <v>6</v>
      </c>
      <c r="I2" s="3">
        <f>FV(H2, G2, 0, -B2)</f>
        <v>336140000</v>
      </c>
      <c r="J2" t="s">
        <v>29</v>
      </c>
    </row>
    <row r="3" spans="1:10" x14ac:dyDescent="0.2">
      <c r="A3" t="s">
        <v>9</v>
      </c>
      <c r="B3" s="7">
        <v>10000</v>
      </c>
      <c r="C3">
        <v>15</v>
      </c>
      <c r="D3" s="7">
        <f t="shared" ref="D3:D11" si="0">B3 * (1 + C3)</f>
        <v>160000</v>
      </c>
      <c r="E3" t="s">
        <v>11</v>
      </c>
      <c r="F3">
        <f t="shared" ref="F3:F11" si="1">IF(E5="Low", 1, IF(E3="Medium", 2,  3))</f>
        <v>3</v>
      </c>
      <c r="G3">
        <v>3</v>
      </c>
      <c r="H3">
        <v>10</v>
      </c>
      <c r="I3" s="3">
        <f t="shared" ref="I3:I11" si="2">FV(H3, G3, 0, -B3)</f>
        <v>13310000</v>
      </c>
      <c r="J3" t="s">
        <v>29</v>
      </c>
    </row>
    <row r="4" spans="1:10" x14ac:dyDescent="0.2">
      <c r="A4" t="s">
        <v>12</v>
      </c>
      <c r="B4" s="7">
        <v>15000</v>
      </c>
      <c r="C4">
        <v>4</v>
      </c>
      <c r="D4" s="7">
        <f t="shared" si="0"/>
        <v>75000</v>
      </c>
      <c r="E4" t="s">
        <v>14</v>
      </c>
      <c r="F4">
        <f t="shared" si="1"/>
        <v>1</v>
      </c>
      <c r="G4">
        <v>10</v>
      </c>
      <c r="H4">
        <v>3</v>
      </c>
      <c r="I4" s="3">
        <f t="shared" si="2"/>
        <v>15728640000</v>
      </c>
    </row>
    <row r="5" spans="1:10" x14ac:dyDescent="0.2">
      <c r="A5" t="s">
        <v>15</v>
      </c>
      <c r="B5" s="7">
        <v>12000</v>
      </c>
      <c r="C5">
        <v>7</v>
      </c>
      <c r="D5" s="7">
        <f t="shared" si="0"/>
        <v>96000</v>
      </c>
      <c r="E5" t="s">
        <v>8</v>
      </c>
      <c r="F5">
        <f t="shared" si="1"/>
        <v>2</v>
      </c>
      <c r="G5">
        <v>5</v>
      </c>
      <c r="H5">
        <v>5</v>
      </c>
      <c r="I5" s="3">
        <f t="shared" si="2"/>
        <v>93312000</v>
      </c>
    </row>
    <row r="6" spans="1:10" x14ac:dyDescent="0.2">
      <c r="A6" t="s">
        <v>17</v>
      </c>
      <c r="B6" s="7">
        <v>8000</v>
      </c>
      <c r="C6">
        <v>5</v>
      </c>
      <c r="D6" s="7">
        <f t="shared" si="0"/>
        <v>48000</v>
      </c>
      <c r="E6" t="s">
        <v>14</v>
      </c>
      <c r="F6">
        <f t="shared" si="1"/>
        <v>1</v>
      </c>
      <c r="G6">
        <v>3</v>
      </c>
      <c r="H6">
        <v>4</v>
      </c>
      <c r="I6" s="3">
        <f t="shared" si="2"/>
        <v>1000000</v>
      </c>
    </row>
    <row r="7" spans="1:10" x14ac:dyDescent="0.2">
      <c r="A7" t="s">
        <v>19</v>
      </c>
      <c r="B7" s="7">
        <v>5000</v>
      </c>
      <c r="C7">
        <v>20</v>
      </c>
      <c r="D7" s="7">
        <f t="shared" si="0"/>
        <v>105000</v>
      </c>
      <c r="E7" t="s">
        <v>11</v>
      </c>
      <c r="F7">
        <f t="shared" si="1"/>
        <v>3</v>
      </c>
      <c r="G7">
        <v>1</v>
      </c>
      <c r="H7">
        <v>18</v>
      </c>
      <c r="I7" s="3">
        <f t="shared" si="2"/>
        <v>95000</v>
      </c>
    </row>
    <row r="8" spans="1:10" x14ac:dyDescent="0.2">
      <c r="A8" t="s">
        <v>21</v>
      </c>
      <c r="B8" s="7">
        <v>2000</v>
      </c>
      <c r="C8">
        <v>2</v>
      </c>
      <c r="D8" s="7">
        <f t="shared" si="0"/>
        <v>6000</v>
      </c>
      <c r="E8" t="s">
        <v>14</v>
      </c>
      <c r="F8">
        <f t="shared" si="1"/>
        <v>3</v>
      </c>
      <c r="G8">
        <v>1</v>
      </c>
      <c r="H8">
        <v>1.5</v>
      </c>
      <c r="I8" s="3">
        <f t="shared" si="2"/>
        <v>5000</v>
      </c>
    </row>
    <row r="9" spans="1:10" x14ac:dyDescent="0.2">
      <c r="A9" t="s">
        <v>23</v>
      </c>
      <c r="B9" s="7">
        <v>7000</v>
      </c>
      <c r="C9">
        <v>10</v>
      </c>
      <c r="D9" s="7">
        <f t="shared" si="0"/>
        <v>77000</v>
      </c>
      <c r="E9" t="s">
        <v>8</v>
      </c>
      <c r="F9">
        <f t="shared" si="1"/>
        <v>2</v>
      </c>
      <c r="G9">
        <v>7</v>
      </c>
      <c r="H9">
        <v>8</v>
      </c>
      <c r="I9" s="3">
        <f t="shared" si="2"/>
        <v>33480783000</v>
      </c>
    </row>
    <row r="10" spans="1:10" x14ac:dyDescent="0.2">
      <c r="A10" t="s">
        <v>25</v>
      </c>
      <c r="B10" s="7">
        <v>25000</v>
      </c>
      <c r="C10">
        <v>9</v>
      </c>
      <c r="D10" s="7">
        <f t="shared" si="0"/>
        <v>250000</v>
      </c>
      <c r="E10" t="s">
        <v>8</v>
      </c>
      <c r="F10">
        <f t="shared" si="1"/>
        <v>2</v>
      </c>
      <c r="G10">
        <v>10</v>
      </c>
      <c r="H10">
        <v>7</v>
      </c>
      <c r="I10" s="3">
        <f t="shared" si="2"/>
        <v>26843545600000</v>
      </c>
    </row>
    <row r="11" spans="1:10" x14ac:dyDescent="0.2">
      <c r="A11" t="s">
        <v>27</v>
      </c>
      <c r="B11" s="7">
        <v>6000</v>
      </c>
      <c r="C11">
        <v>12</v>
      </c>
      <c r="D11" s="7">
        <f t="shared" si="0"/>
        <v>78000</v>
      </c>
      <c r="E11" t="s">
        <v>11</v>
      </c>
      <c r="F11">
        <f t="shared" si="1"/>
        <v>3</v>
      </c>
      <c r="G11">
        <v>5</v>
      </c>
      <c r="H11">
        <v>9</v>
      </c>
      <c r="I11" s="3">
        <f t="shared" si="2"/>
        <v>600000000</v>
      </c>
    </row>
    <row r="14" spans="1:10" x14ac:dyDescent="0.2">
      <c r="A14"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2C64B-DA50-FA46-9B33-CF84339EC60D}">
  <dimension ref="A2:M81"/>
  <sheetViews>
    <sheetView topLeftCell="A73" workbookViewId="0">
      <selection activeCell="N87" sqref="N87"/>
    </sheetView>
  </sheetViews>
  <sheetFormatPr baseColWidth="10" defaultColWidth="19" defaultRowHeight="16" x14ac:dyDescent="0.2"/>
  <cols>
    <col min="1" max="1" width="19.83203125" bestFit="1" customWidth="1"/>
    <col min="2" max="2" width="22.33203125" bestFit="1" customWidth="1"/>
    <col min="3" max="5" width="6.1640625" bestFit="1" customWidth="1"/>
    <col min="6" max="6" width="7.1640625" bestFit="1" customWidth="1"/>
    <col min="7" max="7" width="30" bestFit="1" customWidth="1"/>
    <col min="8" max="8" width="15.5" bestFit="1" customWidth="1"/>
    <col min="9" max="11" width="7.1640625" bestFit="1" customWidth="1"/>
    <col min="12" max="12" width="6.1640625" bestFit="1" customWidth="1"/>
    <col min="13" max="13" width="10.83203125" bestFit="1" customWidth="1"/>
  </cols>
  <sheetData>
    <row r="2" spans="1:2" x14ac:dyDescent="0.2">
      <c r="A2" s="8" t="s">
        <v>42</v>
      </c>
      <c r="B2" t="s">
        <v>47</v>
      </c>
    </row>
    <row r="3" spans="1:2" x14ac:dyDescent="0.2">
      <c r="A3" s="9" t="s">
        <v>9</v>
      </c>
      <c r="B3" s="10">
        <v>3</v>
      </c>
    </row>
    <row r="4" spans="1:2" x14ac:dyDescent="0.2">
      <c r="A4" s="9" t="s">
        <v>27</v>
      </c>
      <c r="B4" s="10">
        <v>3</v>
      </c>
    </row>
    <row r="5" spans="1:2" x14ac:dyDescent="0.2">
      <c r="A5" s="9" t="s">
        <v>19</v>
      </c>
      <c r="B5" s="10">
        <v>3</v>
      </c>
    </row>
    <row r="6" spans="1:2" x14ac:dyDescent="0.2">
      <c r="A6" s="9" t="s">
        <v>21</v>
      </c>
      <c r="B6" s="10">
        <v>3</v>
      </c>
    </row>
    <row r="7" spans="1:2" x14ac:dyDescent="0.2">
      <c r="A7" s="9" t="s">
        <v>15</v>
      </c>
      <c r="B7" s="10">
        <v>2</v>
      </c>
    </row>
    <row r="8" spans="1:2" x14ac:dyDescent="0.2">
      <c r="A8" s="9" t="s">
        <v>25</v>
      </c>
      <c r="B8" s="10">
        <v>2</v>
      </c>
    </row>
    <row r="9" spans="1:2" x14ac:dyDescent="0.2">
      <c r="A9" s="9" t="s">
        <v>23</v>
      </c>
      <c r="B9" s="10">
        <v>2</v>
      </c>
    </row>
    <row r="10" spans="1:2" x14ac:dyDescent="0.2">
      <c r="A10" s="9" t="s">
        <v>17</v>
      </c>
      <c r="B10" s="10">
        <v>1</v>
      </c>
    </row>
    <row r="11" spans="1:2" x14ac:dyDescent="0.2">
      <c r="A11" s="9" t="s">
        <v>12</v>
      </c>
      <c r="B11" s="10">
        <v>1</v>
      </c>
    </row>
    <row r="12" spans="1:2" x14ac:dyDescent="0.2">
      <c r="A12" s="9" t="s">
        <v>6</v>
      </c>
      <c r="B12" s="10">
        <v>1</v>
      </c>
    </row>
    <row r="13" spans="1:2" x14ac:dyDescent="0.2">
      <c r="A13" s="9" t="s">
        <v>43</v>
      </c>
      <c r="B13" s="10">
        <v>2.1</v>
      </c>
    </row>
    <row r="23" spans="7:13" x14ac:dyDescent="0.2">
      <c r="G23" s="8" t="s">
        <v>48</v>
      </c>
      <c r="H23" s="8" t="s">
        <v>46</v>
      </c>
    </row>
    <row r="24" spans="7:13" x14ac:dyDescent="0.2">
      <c r="G24" s="8" t="s">
        <v>42</v>
      </c>
      <c r="H24">
        <v>5</v>
      </c>
      <c r="I24">
        <v>10</v>
      </c>
      <c r="J24">
        <v>3</v>
      </c>
      <c r="K24">
        <v>1</v>
      </c>
      <c r="L24">
        <v>7</v>
      </c>
      <c r="M24" t="s">
        <v>43</v>
      </c>
    </row>
    <row r="25" spans="7:13" x14ac:dyDescent="0.2">
      <c r="G25" s="9" t="s">
        <v>21</v>
      </c>
      <c r="H25" s="10"/>
      <c r="I25" s="10"/>
      <c r="J25" s="10"/>
      <c r="K25" s="10">
        <v>6000</v>
      </c>
      <c r="L25" s="10"/>
      <c r="M25" s="10">
        <v>6000</v>
      </c>
    </row>
    <row r="26" spans="7:13" x14ac:dyDescent="0.2">
      <c r="G26" s="9" t="s">
        <v>17</v>
      </c>
      <c r="H26" s="10"/>
      <c r="I26" s="10"/>
      <c r="J26" s="10">
        <v>48000</v>
      </c>
      <c r="K26" s="10"/>
      <c r="L26" s="10"/>
      <c r="M26" s="10">
        <v>48000</v>
      </c>
    </row>
    <row r="27" spans="7:13" x14ac:dyDescent="0.2">
      <c r="G27" s="9" t="s">
        <v>12</v>
      </c>
      <c r="H27" s="10"/>
      <c r="I27" s="10">
        <v>75000</v>
      </c>
      <c r="J27" s="10"/>
      <c r="K27" s="10"/>
      <c r="L27" s="10"/>
      <c r="M27" s="10">
        <v>75000</v>
      </c>
    </row>
    <row r="28" spans="7:13" x14ac:dyDescent="0.2">
      <c r="G28" s="9" t="s">
        <v>23</v>
      </c>
      <c r="H28" s="10"/>
      <c r="I28" s="10"/>
      <c r="J28" s="10"/>
      <c r="K28" s="10"/>
      <c r="L28" s="10">
        <v>77000</v>
      </c>
      <c r="M28" s="10">
        <v>77000</v>
      </c>
    </row>
    <row r="29" spans="7:13" x14ac:dyDescent="0.2">
      <c r="G29" s="9" t="s">
        <v>27</v>
      </c>
      <c r="H29" s="10">
        <v>78000</v>
      </c>
      <c r="I29" s="10"/>
      <c r="J29" s="10"/>
      <c r="K29" s="10"/>
      <c r="L29" s="10"/>
      <c r="M29" s="10">
        <v>78000</v>
      </c>
    </row>
    <row r="30" spans="7:13" x14ac:dyDescent="0.2">
      <c r="G30" s="9" t="s">
        <v>15</v>
      </c>
      <c r="H30" s="10">
        <v>96000</v>
      </c>
      <c r="I30" s="10"/>
      <c r="J30" s="10"/>
      <c r="K30" s="10"/>
      <c r="L30" s="10"/>
      <c r="M30" s="10">
        <v>96000</v>
      </c>
    </row>
    <row r="31" spans="7:13" x14ac:dyDescent="0.2">
      <c r="G31" s="9" t="s">
        <v>19</v>
      </c>
      <c r="H31" s="10"/>
      <c r="I31" s="10"/>
      <c r="J31" s="10"/>
      <c r="K31" s="10">
        <v>105000</v>
      </c>
      <c r="L31" s="10"/>
      <c r="M31" s="10">
        <v>105000</v>
      </c>
    </row>
    <row r="32" spans="7:13" x14ac:dyDescent="0.2">
      <c r="G32" s="9" t="s">
        <v>9</v>
      </c>
      <c r="H32" s="10"/>
      <c r="I32" s="10"/>
      <c r="J32" s="10">
        <v>160000</v>
      </c>
      <c r="K32" s="10"/>
      <c r="L32" s="10"/>
      <c r="M32" s="10">
        <v>160000</v>
      </c>
    </row>
    <row r="33" spans="1:13" x14ac:dyDescent="0.2">
      <c r="G33" s="9" t="s">
        <v>6</v>
      </c>
      <c r="H33" s="10">
        <v>180000</v>
      </c>
      <c r="I33" s="10"/>
      <c r="J33" s="10"/>
      <c r="K33" s="10"/>
      <c r="L33" s="10"/>
      <c r="M33" s="10">
        <v>180000</v>
      </c>
    </row>
    <row r="34" spans="1:13" x14ac:dyDescent="0.2">
      <c r="G34" s="9" t="s">
        <v>25</v>
      </c>
      <c r="H34" s="10"/>
      <c r="I34" s="10">
        <v>250000</v>
      </c>
      <c r="J34" s="10"/>
      <c r="K34" s="10"/>
      <c r="L34" s="10"/>
      <c r="M34" s="10">
        <v>250000</v>
      </c>
    </row>
    <row r="35" spans="1:13" x14ac:dyDescent="0.2">
      <c r="G35" s="9" t="s">
        <v>43</v>
      </c>
      <c r="H35" s="10">
        <v>354000</v>
      </c>
      <c r="I35" s="10">
        <v>325000</v>
      </c>
      <c r="J35" s="10">
        <v>208000</v>
      </c>
      <c r="K35" s="10">
        <v>111000</v>
      </c>
      <c r="L35" s="10">
        <v>77000</v>
      </c>
      <c r="M35" s="10">
        <v>1075000</v>
      </c>
    </row>
    <row r="39" spans="1:13" x14ac:dyDescent="0.2">
      <c r="A39" s="8" t="s">
        <v>42</v>
      </c>
      <c r="B39" t="s">
        <v>45</v>
      </c>
    </row>
    <row r="40" spans="1:13" x14ac:dyDescent="0.2">
      <c r="A40" s="9" t="s">
        <v>19</v>
      </c>
      <c r="B40" s="10">
        <v>18</v>
      </c>
    </row>
    <row r="41" spans="1:13" x14ac:dyDescent="0.2">
      <c r="A41" s="9" t="s">
        <v>23</v>
      </c>
      <c r="B41" s="10">
        <v>8</v>
      </c>
    </row>
    <row r="42" spans="1:13" x14ac:dyDescent="0.2">
      <c r="A42" s="9" t="s">
        <v>17</v>
      </c>
      <c r="B42" s="10">
        <v>4</v>
      </c>
    </row>
    <row r="43" spans="1:13" x14ac:dyDescent="0.2">
      <c r="A43" s="9" t="s">
        <v>12</v>
      </c>
      <c r="B43" s="10">
        <v>3</v>
      </c>
    </row>
    <row r="44" spans="1:13" x14ac:dyDescent="0.2">
      <c r="A44" s="9" t="s">
        <v>21</v>
      </c>
      <c r="B44" s="10">
        <v>1.5</v>
      </c>
    </row>
    <row r="45" spans="1:13" x14ac:dyDescent="0.2">
      <c r="A45" s="9" t="s">
        <v>15</v>
      </c>
      <c r="B45" s="10">
        <v>5</v>
      </c>
    </row>
    <row r="46" spans="1:13" x14ac:dyDescent="0.2">
      <c r="A46" s="9" t="s">
        <v>6</v>
      </c>
      <c r="B46" s="10">
        <v>6</v>
      </c>
    </row>
    <row r="47" spans="1:13" x14ac:dyDescent="0.2">
      <c r="A47" s="9" t="s">
        <v>25</v>
      </c>
      <c r="B47" s="10">
        <v>7</v>
      </c>
    </row>
    <row r="48" spans="1:13" x14ac:dyDescent="0.2">
      <c r="A48" s="9" t="s">
        <v>27</v>
      </c>
      <c r="B48" s="10">
        <v>9</v>
      </c>
    </row>
    <row r="49" spans="1:2" x14ac:dyDescent="0.2">
      <c r="A49" s="9" t="s">
        <v>9</v>
      </c>
      <c r="B49" s="10">
        <v>10</v>
      </c>
    </row>
    <row r="50" spans="1:2" x14ac:dyDescent="0.2">
      <c r="A50" s="9" t="s">
        <v>43</v>
      </c>
      <c r="B50" s="10">
        <v>71.5</v>
      </c>
    </row>
    <row r="54" spans="1:2" x14ac:dyDescent="0.2">
      <c r="A54" s="8" t="s">
        <v>42</v>
      </c>
      <c r="B54" t="s">
        <v>44</v>
      </c>
    </row>
    <row r="55" spans="1:2" x14ac:dyDescent="0.2">
      <c r="A55" s="9" t="s">
        <v>25</v>
      </c>
      <c r="B55" s="10">
        <v>25000</v>
      </c>
    </row>
    <row r="56" spans="1:2" x14ac:dyDescent="0.2">
      <c r="A56" s="9" t="s">
        <v>6</v>
      </c>
      <c r="B56" s="10">
        <v>20000</v>
      </c>
    </row>
    <row r="57" spans="1:2" x14ac:dyDescent="0.2">
      <c r="A57" s="9" t="s">
        <v>12</v>
      </c>
      <c r="B57" s="10">
        <v>15000</v>
      </c>
    </row>
    <row r="58" spans="1:2" x14ac:dyDescent="0.2">
      <c r="A58" s="9" t="s">
        <v>15</v>
      </c>
      <c r="B58" s="10">
        <v>12000</v>
      </c>
    </row>
    <row r="59" spans="1:2" x14ac:dyDescent="0.2">
      <c r="A59" s="9" t="s">
        <v>9</v>
      </c>
      <c r="B59" s="10">
        <v>10000</v>
      </c>
    </row>
    <row r="60" spans="1:2" x14ac:dyDescent="0.2">
      <c r="A60" s="9" t="s">
        <v>17</v>
      </c>
      <c r="B60" s="10">
        <v>8000</v>
      </c>
    </row>
    <row r="61" spans="1:2" x14ac:dyDescent="0.2">
      <c r="A61" s="9" t="s">
        <v>23</v>
      </c>
      <c r="B61" s="10">
        <v>7000</v>
      </c>
    </row>
    <row r="62" spans="1:2" x14ac:dyDescent="0.2">
      <c r="A62" s="9" t="s">
        <v>27</v>
      </c>
      <c r="B62" s="10">
        <v>6000</v>
      </c>
    </row>
    <row r="63" spans="1:2" x14ac:dyDescent="0.2">
      <c r="A63" s="9" t="s">
        <v>19</v>
      </c>
      <c r="B63" s="10">
        <v>5000</v>
      </c>
    </row>
    <row r="64" spans="1:2" x14ac:dyDescent="0.2">
      <c r="A64" s="9" t="s">
        <v>21</v>
      </c>
      <c r="B64" s="10">
        <v>2000</v>
      </c>
    </row>
    <row r="65" spans="1:12" x14ac:dyDescent="0.2">
      <c r="A65" s="9" t="s">
        <v>43</v>
      </c>
      <c r="B65" s="10">
        <v>110000</v>
      </c>
    </row>
    <row r="69" spans="1:12" x14ac:dyDescent="0.2">
      <c r="A69" s="8" t="s">
        <v>49</v>
      </c>
      <c r="B69" s="8" t="s">
        <v>46</v>
      </c>
    </row>
    <row r="70" spans="1:12" x14ac:dyDescent="0.2">
      <c r="A70" s="8" t="s">
        <v>42</v>
      </c>
      <c r="B70">
        <v>2</v>
      </c>
      <c r="C70">
        <v>4</v>
      </c>
      <c r="D70">
        <v>5</v>
      </c>
      <c r="E70">
        <v>7</v>
      </c>
      <c r="F70">
        <v>8</v>
      </c>
      <c r="G70">
        <v>9</v>
      </c>
      <c r="H70">
        <v>10</v>
      </c>
      <c r="I70">
        <v>12</v>
      </c>
      <c r="J70">
        <v>15</v>
      </c>
      <c r="K70">
        <v>20</v>
      </c>
      <c r="L70" t="s">
        <v>43</v>
      </c>
    </row>
    <row r="71" spans="1:12" x14ac:dyDescent="0.2">
      <c r="A71" s="9" t="s">
        <v>25</v>
      </c>
      <c r="B71" s="10"/>
      <c r="C71" s="10"/>
      <c r="D71" s="10"/>
      <c r="E71" s="10"/>
      <c r="F71" s="10"/>
      <c r="G71" s="10">
        <v>250000</v>
      </c>
      <c r="H71" s="10"/>
      <c r="I71" s="10"/>
      <c r="J71" s="10"/>
      <c r="K71" s="10"/>
      <c r="L71" s="10">
        <v>250000</v>
      </c>
    </row>
    <row r="72" spans="1:12" x14ac:dyDescent="0.2">
      <c r="A72" s="9" t="s">
        <v>6</v>
      </c>
      <c r="B72" s="10"/>
      <c r="C72" s="10"/>
      <c r="D72" s="10"/>
      <c r="E72" s="10"/>
      <c r="F72" s="10">
        <v>180000</v>
      </c>
      <c r="G72" s="10"/>
      <c r="H72" s="10"/>
      <c r="I72" s="10"/>
      <c r="J72" s="10"/>
      <c r="K72" s="10"/>
      <c r="L72" s="10">
        <v>180000</v>
      </c>
    </row>
    <row r="73" spans="1:12" x14ac:dyDescent="0.2">
      <c r="A73" s="9" t="s">
        <v>9</v>
      </c>
      <c r="B73" s="10"/>
      <c r="C73" s="10"/>
      <c r="D73" s="10"/>
      <c r="E73" s="10"/>
      <c r="F73" s="10"/>
      <c r="G73" s="10"/>
      <c r="H73" s="10"/>
      <c r="I73" s="10"/>
      <c r="J73" s="10">
        <v>160000</v>
      </c>
      <c r="K73" s="10"/>
      <c r="L73" s="10">
        <v>160000</v>
      </c>
    </row>
    <row r="74" spans="1:12" x14ac:dyDescent="0.2">
      <c r="A74" s="9" t="s">
        <v>19</v>
      </c>
      <c r="B74" s="10"/>
      <c r="C74" s="10"/>
      <c r="D74" s="10"/>
      <c r="E74" s="10"/>
      <c r="F74" s="10"/>
      <c r="G74" s="10"/>
      <c r="H74" s="10"/>
      <c r="I74" s="10"/>
      <c r="J74" s="10"/>
      <c r="K74" s="10">
        <v>105000</v>
      </c>
      <c r="L74" s="10">
        <v>105000</v>
      </c>
    </row>
    <row r="75" spans="1:12" x14ac:dyDescent="0.2">
      <c r="A75" s="9" t="s">
        <v>15</v>
      </c>
      <c r="B75" s="10"/>
      <c r="C75" s="10"/>
      <c r="D75" s="10"/>
      <c r="E75" s="10">
        <v>96000</v>
      </c>
      <c r="F75" s="10"/>
      <c r="G75" s="10"/>
      <c r="H75" s="10"/>
      <c r="I75" s="10"/>
      <c r="J75" s="10"/>
      <c r="K75" s="10"/>
      <c r="L75" s="10">
        <v>96000</v>
      </c>
    </row>
    <row r="76" spans="1:12" x14ac:dyDescent="0.2">
      <c r="A76" s="9" t="s">
        <v>27</v>
      </c>
      <c r="B76" s="10"/>
      <c r="C76" s="10"/>
      <c r="D76" s="10"/>
      <c r="E76" s="10"/>
      <c r="F76" s="10"/>
      <c r="G76" s="10"/>
      <c r="H76" s="10"/>
      <c r="I76" s="10">
        <v>78000</v>
      </c>
      <c r="J76" s="10"/>
      <c r="K76" s="10"/>
      <c r="L76" s="10">
        <v>78000</v>
      </c>
    </row>
    <row r="77" spans="1:12" x14ac:dyDescent="0.2">
      <c r="A77" s="9" t="s">
        <v>23</v>
      </c>
      <c r="B77" s="10"/>
      <c r="C77" s="10"/>
      <c r="D77" s="10"/>
      <c r="E77" s="10"/>
      <c r="F77" s="10"/>
      <c r="G77" s="10"/>
      <c r="H77" s="10">
        <v>77000</v>
      </c>
      <c r="I77" s="10"/>
      <c r="J77" s="10"/>
      <c r="K77" s="10"/>
      <c r="L77" s="10">
        <v>77000</v>
      </c>
    </row>
    <row r="78" spans="1:12" x14ac:dyDescent="0.2">
      <c r="A78" s="9" t="s">
        <v>12</v>
      </c>
      <c r="B78" s="10"/>
      <c r="C78" s="10">
        <v>75000</v>
      </c>
      <c r="D78" s="10"/>
      <c r="E78" s="10"/>
      <c r="F78" s="10"/>
      <c r="G78" s="10"/>
      <c r="H78" s="10"/>
      <c r="I78" s="10"/>
      <c r="J78" s="10"/>
      <c r="K78" s="10"/>
      <c r="L78" s="10">
        <v>75000</v>
      </c>
    </row>
    <row r="79" spans="1:12" x14ac:dyDescent="0.2">
      <c r="A79" s="9" t="s">
        <v>17</v>
      </c>
      <c r="B79" s="10"/>
      <c r="C79" s="10"/>
      <c r="D79" s="10">
        <v>48000</v>
      </c>
      <c r="E79" s="10"/>
      <c r="F79" s="10"/>
      <c r="G79" s="10"/>
      <c r="H79" s="10"/>
      <c r="I79" s="10"/>
      <c r="J79" s="10"/>
      <c r="K79" s="10"/>
      <c r="L79" s="10">
        <v>48000</v>
      </c>
    </row>
    <row r="80" spans="1:12" x14ac:dyDescent="0.2">
      <c r="A80" s="9" t="s">
        <v>21</v>
      </c>
      <c r="B80" s="10">
        <v>6000</v>
      </c>
      <c r="C80" s="10"/>
      <c r="D80" s="10"/>
      <c r="E80" s="10"/>
      <c r="F80" s="10"/>
      <c r="G80" s="10"/>
      <c r="H80" s="10"/>
      <c r="I80" s="10"/>
      <c r="J80" s="10"/>
      <c r="K80" s="10"/>
      <c r="L80" s="10">
        <v>6000</v>
      </c>
    </row>
    <row r="81" spans="1:12" x14ac:dyDescent="0.2">
      <c r="A81" s="9" t="s">
        <v>43</v>
      </c>
      <c r="B81" s="10">
        <v>6000</v>
      </c>
      <c r="C81" s="10">
        <v>75000</v>
      </c>
      <c r="D81" s="10">
        <v>48000</v>
      </c>
      <c r="E81" s="10">
        <v>96000</v>
      </c>
      <c r="F81" s="10">
        <v>180000</v>
      </c>
      <c r="G81" s="10">
        <v>250000</v>
      </c>
      <c r="H81" s="10">
        <v>77000</v>
      </c>
      <c r="I81" s="10">
        <v>78000</v>
      </c>
      <c r="J81" s="10">
        <v>160000</v>
      </c>
      <c r="K81" s="10">
        <v>105000</v>
      </c>
      <c r="L81" s="10">
        <v>107500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5E6A-16F8-9D4F-9B66-37C5E3368DCB}">
  <dimension ref="A1:L10"/>
  <sheetViews>
    <sheetView showGridLines="0" tabSelected="1" workbookViewId="0">
      <selection activeCell="B4" sqref="B4"/>
    </sheetView>
  </sheetViews>
  <sheetFormatPr baseColWidth="10" defaultRowHeight="16" x14ac:dyDescent="0.2"/>
  <cols>
    <col min="1" max="16384" width="10.83203125" style="11"/>
  </cols>
  <sheetData>
    <row r="1" spans="1:12" x14ac:dyDescent="0.2">
      <c r="A1" s="11" t="s">
        <v>29</v>
      </c>
      <c r="B1" s="11" t="s">
        <v>29</v>
      </c>
      <c r="C1" s="11" t="s">
        <v>29</v>
      </c>
      <c r="D1" s="11" t="s">
        <v>29</v>
      </c>
      <c r="E1" s="11" t="s">
        <v>29</v>
      </c>
      <c r="F1" s="11" t="s">
        <v>29</v>
      </c>
      <c r="G1" s="11" t="s">
        <v>29</v>
      </c>
      <c r="H1" s="11" t="s">
        <v>29</v>
      </c>
      <c r="I1" s="11" t="s">
        <v>29</v>
      </c>
      <c r="J1" s="11" t="s">
        <v>29</v>
      </c>
      <c r="K1" s="11" t="s">
        <v>29</v>
      </c>
      <c r="L1" s="11" t="s">
        <v>29</v>
      </c>
    </row>
    <row r="2" spans="1:12" x14ac:dyDescent="0.2">
      <c r="A2" s="11" t="s">
        <v>29</v>
      </c>
      <c r="B2" s="11" t="s">
        <v>29</v>
      </c>
      <c r="C2" s="11" t="s">
        <v>29</v>
      </c>
      <c r="D2" s="11" t="s">
        <v>29</v>
      </c>
      <c r="E2" s="11" t="s">
        <v>29</v>
      </c>
      <c r="F2" s="11" t="s">
        <v>29</v>
      </c>
      <c r="G2" s="11" t="s">
        <v>29</v>
      </c>
      <c r="H2" s="11" t="s">
        <v>29</v>
      </c>
      <c r="I2" s="11" t="s">
        <v>29</v>
      </c>
      <c r="J2" s="11" t="s">
        <v>29</v>
      </c>
      <c r="K2" s="11" t="s">
        <v>29</v>
      </c>
      <c r="L2" s="11" t="s">
        <v>29</v>
      </c>
    </row>
    <row r="3" spans="1:12" x14ac:dyDescent="0.2">
      <c r="A3" s="11" t="s">
        <v>29</v>
      </c>
      <c r="B3" s="11" t="s">
        <v>29</v>
      </c>
      <c r="C3" s="11" t="s">
        <v>29</v>
      </c>
      <c r="D3" s="11" t="s">
        <v>29</v>
      </c>
      <c r="E3" s="11" t="s">
        <v>29</v>
      </c>
      <c r="F3" s="11" t="s">
        <v>29</v>
      </c>
      <c r="G3" s="11" t="s">
        <v>29</v>
      </c>
      <c r="H3" s="11" t="s">
        <v>29</v>
      </c>
      <c r="I3" s="11" t="s">
        <v>29</v>
      </c>
      <c r="J3" s="11" t="s">
        <v>29</v>
      </c>
      <c r="K3" s="11" t="s">
        <v>29</v>
      </c>
      <c r="L3" s="11" t="s">
        <v>29</v>
      </c>
    </row>
    <row r="10" spans="1:12" ht="19" x14ac:dyDescent="0.25">
      <c r="B10" s="12" t="s">
        <v>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 Working Sheet</vt:lpstr>
      <vt:lpstr> PIVOT CHARTS</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Cheptoo</dc:creator>
  <cp:lastModifiedBy>Mercy Cheptoo</cp:lastModifiedBy>
  <dcterms:created xsi:type="dcterms:W3CDTF">2024-10-16T20:18:20Z</dcterms:created>
  <dcterms:modified xsi:type="dcterms:W3CDTF">2024-10-17T09:25:30Z</dcterms:modified>
</cp:coreProperties>
</file>