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94067_uniovi_es/Documents/2º Semester/"/>
    </mc:Choice>
  </mc:AlternateContent>
  <xr:revisionPtr revIDLastSave="0" documentId="11_50EF66425C15543E06471D5F7D26EE5693626F83" xr6:coauthVersionLast="47" xr6:coauthVersionMax="47" xr10:uidLastSave="{00000000-0000-0000-0000-000000000000}"/>
  <bookViews>
    <workbookView xWindow="0" yWindow="0" windowWidth="21600" windowHeight="9600" firstSheet="1" activeTab="1" xr2:uid="{00000000-000D-0000-FFFF-FFFF00000000}"/>
  </bookViews>
  <sheets>
    <sheet name="Exp1" sheetId="1" r:id="rId1"/>
    <sheet name="Exp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A20" i="1" a="1"/>
  <c r="A20" i="1" s="1"/>
  <c r="E5" i="2" l="1"/>
  <c r="B20" i="1"/>
  <c r="B21" i="1"/>
  <c r="A21" i="1"/>
  <c r="B22" i="1"/>
  <c r="A22" i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2" i="2"/>
</calcChain>
</file>

<file path=xl/sharedStrings.xml><?xml version="1.0" encoding="utf-8"?>
<sst xmlns="http://schemas.openxmlformats.org/spreadsheetml/2006/main" count="9" uniqueCount="9">
  <si>
    <t>V(Volts)</t>
  </si>
  <si>
    <t>I(mA)</t>
  </si>
  <si>
    <t>t(s)</t>
  </si>
  <si>
    <t>V(V)</t>
  </si>
  <si>
    <t>V(t)</t>
  </si>
  <si>
    <t>V0 (Volts)</t>
  </si>
  <si>
    <t>R (ohms)</t>
  </si>
  <si>
    <t>C (Faradays)</t>
  </si>
  <si>
    <t>Cte Tiempo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</si>
</sst>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Verification of Ohm's Law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989803783820703"/>
                  <c:y val="8.56989247311827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'Exp1'!$B$2:$B$18</c:f>
              <c:numCache>
                <c:formatCode>General</c:formatCode>
                <c:ptCount val="17"/>
                <c:pt idx="0">
                  <c:v>51.3</c:v>
                </c:pt>
                <c:pt idx="1">
                  <c:v>52.4</c:v>
                </c:pt>
                <c:pt idx="2">
                  <c:v>53.5</c:v>
                </c:pt>
                <c:pt idx="3">
                  <c:v>54</c:v>
                </c:pt>
                <c:pt idx="4">
                  <c:v>54.2</c:v>
                </c:pt>
                <c:pt idx="5">
                  <c:v>54.5</c:v>
                </c:pt>
                <c:pt idx="6">
                  <c:v>55.5</c:v>
                </c:pt>
                <c:pt idx="7">
                  <c:v>57.6</c:v>
                </c:pt>
                <c:pt idx="8">
                  <c:v>59.5</c:v>
                </c:pt>
                <c:pt idx="9">
                  <c:v>60.7</c:v>
                </c:pt>
                <c:pt idx="10">
                  <c:v>63</c:v>
                </c:pt>
                <c:pt idx="11">
                  <c:v>65.7</c:v>
                </c:pt>
                <c:pt idx="12">
                  <c:v>67.3</c:v>
                </c:pt>
                <c:pt idx="13">
                  <c:v>71.2</c:v>
                </c:pt>
                <c:pt idx="14">
                  <c:v>74.900000000000006</c:v>
                </c:pt>
                <c:pt idx="15">
                  <c:v>79.900000000000006</c:v>
                </c:pt>
                <c:pt idx="16">
                  <c:v>84.9</c:v>
                </c:pt>
              </c:numCache>
            </c:numRef>
          </c:xVal>
          <c:yVal>
            <c:numRef>
              <c:f>'Exp1'!$A$2:$A$18</c:f>
              <c:numCache>
                <c:formatCode>General</c:formatCode>
                <c:ptCount val="17"/>
                <c:pt idx="0">
                  <c:v>1.1100000000000001</c:v>
                </c:pt>
                <c:pt idx="1">
                  <c:v>1.1299999999999999</c:v>
                </c:pt>
                <c:pt idx="2">
                  <c:v>1.1499999999999999</c:v>
                </c:pt>
                <c:pt idx="3">
                  <c:v>1.1599999999999999</c:v>
                </c:pt>
                <c:pt idx="4">
                  <c:v>1.17</c:v>
                </c:pt>
                <c:pt idx="5">
                  <c:v>1.18</c:v>
                </c:pt>
                <c:pt idx="6">
                  <c:v>1.2</c:v>
                </c:pt>
                <c:pt idx="7">
                  <c:v>1.24</c:v>
                </c:pt>
                <c:pt idx="8">
                  <c:v>1.28</c:v>
                </c:pt>
                <c:pt idx="9">
                  <c:v>1.31</c:v>
                </c:pt>
                <c:pt idx="10">
                  <c:v>1.36</c:v>
                </c:pt>
                <c:pt idx="11">
                  <c:v>1.42</c:v>
                </c:pt>
                <c:pt idx="12">
                  <c:v>1.46</c:v>
                </c:pt>
                <c:pt idx="13">
                  <c:v>1.54</c:v>
                </c:pt>
                <c:pt idx="14">
                  <c:v>1.62</c:v>
                </c:pt>
                <c:pt idx="15">
                  <c:v>1.73</c:v>
                </c:pt>
                <c:pt idx="16">
                  <c:v>1.84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0C-41DF-92FB-DDA04847C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208576"/>
        <c:axId val="261208992"/>
      </c:scatterChart>
      <c:valAx>
        <c:axId val="26120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208992"/>
        <c:crosses val="autoZero"/>
        <c:crossBetween val="midCat"/>
      </c:valAx>
      <c:valAx>
        <c:axId val="2612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V(Volts)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20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Charging a capacitor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V(V)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'Exp2'!$A$2:$A$40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xVal>
          <c:yVal>
            <c:numRef>
              <c:f>'Exp2'!$B$2:$B$40</c:f>
              <c:numCache>
                <c:formatCode>General</c:formatCode>
                <c:ptCount val="39"/>
                <c:pt idx="0">
                  <c:v>8.8999999999999996E-2</c:v>
                </c:pt>
                <c:pt idx="1">
                  <c:v>0.16800000000000001</c:v>
                </c:pt>
                <c:pt idx="2">
                  <c:v>0.247</c:v>
                </c:pt>
                <c:pt idx="3">
                  <c:v>0.32</c:v>
                </c:pt>
                <c:pt idx="4">
                  <c:v>0.41199999999999998</c:v>
                </c:pt>
                <c:pt idx="5">
                  <c:v>0.44700000000000001</c:v>
                </c:pt>
                <c:pt idx="6">
                  <c:v>0.50800000000000001</c:v>
                </c:pt>
                <c:pt idx="7">
                  <c:v>0.56499999999999995</c:v>
                </c:pt>
                <c:pt idx="8">
                  <c:v>0.61499999999999999</c:v>
                </c:pt>
                <c:pt idx="9">
                  <c:v>0.66100000000000003</c:v>
                </c:pt>
                <c:pt idx="10">
                  <c:v>0.70699999999999996</c:v>
                </c:pt>
                <c:pt idx="11">
                  <c:v>0.75</c:v>
                </c:pt>
                <c:pt idx="12">
                  <c:v>0.79</c:v>
                </c:pt>
                <c:pt idx="13">
                  <c:v>0.82499999999999996</c:v>
                </c:pt>
                <c:pt idx="14">
                  <c:v>0.86299999999999999</c:v>
                </c:pt>
                <c:pt idx="15">
                  <c:v>0.89500000000000002</c:v>
                </c:pt>
                <c:pt idx="16">
                  <c:v>0.92300000000000004</c:v>
                </c:pt>
                <c:pt idx="17">
                  <c:v>0.95399999999999996</c:v>
                </c:pt>
                <c:pt idx="18">
                  <c:v>0.98</c:v>
                </c:pt>
                <c:pt idx="19">
                  <c:v>1.0049999999999999</c:v>
                </c:pt>
                <c:pt idx="20">
                  <c:v>1.03</c:v>
                </c:pt>
                <c:pt idx="21">
                  <c:v>1.052</c:v>
                </c:pt>
                <c:pt idx="22">
                  <c:v>1.0529999999999999</c:v>
                </c:pt>
                <c:pt idx="23">
                  <c:v>1.0940000000000001</c:v>
                </c:pt>
                <c:pt idx="24">
                  <c:v>1.113</c:v>
                </c:pt>
                <c:pt idx="25">
                  <c:v>1.1299999999999999</c:v>
                </c:pt>
                <c:pt idx="26">
                  <c:v>1.1459999999999999</c:v>
                </c:pt>
                <c:pt idx="27">
                  <c:v>1.1599999999999999</c:v>
                </c:pt>
                <c:pt idx="28">
                  <c:v>1.175</c:v>
                </c:pt>
                <c:pt idx="29">
                  <c:v>1.1890000000000001</c:v>
                </c:pt>
                <c:pt idx="30">
                  <c:v>1.202</c:v>
                </c:pt>
                <c:pt idx="31">
                  <c:v>1.2150000000000001</c:v>
                </c:pt>
                <c:pt idx="32">
                  <c:v>1.226</c:v>
                </c:pt>
                <c:pt idx="33">
                  <c:v>1.2350000000000001</c:v>
                </c:pt>
                <c:pt idx="34">
                  <c:v>1.246</c:v>
                </c:pt>
                <c:pt idx="35">
                  <c:v>1.256</c:v>
                </c:pt>
                <c:pt idx="36">
                  <c:v>1.264</c:v>
                </c:pt>
                <c:pt idx="37">
                  <c:v>1.272</c:v>
                </c:pt>
                <c:pt idx="38">
                  <c:v>1.2789999999999999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9-4710-92AB-EBD7BA463FAB}"/>
            </c:ext>
          </c:extLst>
        </c:ser>
        <c:ser>
          <c:idx val="1"/>
          <c:order val="1"/>
          <c:tx>
            <c:v>V(t)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'Exp2'!$A$2:$A$40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xVal>
          <c:yVal>
            <c:numRef>
              <c:f>'Exp2'!$C$2:$C$40</c:f>
              <c:numCache>
                <c:formatCode>General</c:formatCode>
                <c:ptCount val="39"/>
                <c:pt idx="0">
                  <c:v>9.679296460727306E-2</c:v>
                </c:pt>
                <c:pt idx="1">
                  <c:v>0.18711570960303742</c:v>
                </c:pt>
                <c:pt idx="2">
                  <c:v>0.27140074309354839</c:v>
                </c:pt>
                <c:pt idx="3">
                  <c:v>0.35005166176115199</c:v>
                </c:pt>
                <c:pt idx="4">
                  <c:v>0.4234450834764607</c:v>
                </c:pt>
                <c:pt idx="5">
                  <c:v>0.49193245072319458</c:v>
                </c:pt>
                <c:pt idx="6">
                  <c:v>0.55584171347133848</c:v>
                </c:pt>
                <c:pt idx="7">
                  <c:v>0.61547889955701107</c:v>
                </c:pt>
                <c:pt idx="8">
                  <c:v>0.67112958008876955</c:v>
                </c:pt>
                <c:pt idx="9">
                  <c:v>0.72306023689740584</c:v>
                </c:pt>
                <c:pt idx="10">
                  <c:v>0.77151953857723621</c:v>
                </c:pt>
                <c:pt idx="11">
                  <c:v>0.81673953122917364</c:v>
                </c:pt>
                <c:pt idx="12">
                  <c:v>0.85893674960742317</c:v>
                </c:pt>
                <c:pt idx="13">
                  <c:v>0.89831325399049899</c:v>
                </c:pt>
                <c:pt idx="14">
                  <c:v>0.93505759774159358</c:v>
                </c:pt>
                <c:pt idx="15">
                  <c:v>0.969345730191433</c:v>
                </c:pt>
                <c:pt idx="16">
                  <c:v>1.001341839167055</c:v>
                </c:pt>
                <c:pt idx="17">
                  <c:v>1.0311991372009313</c:v>
                </c:pt>
                <c:pt idx="18">
                  <c:v>1.0590605951851795</c:v>
                </c:pt>
                <c:pt idx="19">
                  <c:v>1.0850596269839465</c:v>
                </c:pt>
                <c:pt idx="20">
                  <c:v>1.1093207282822155</c:v>
                </c:pt>
                <c:pt idx="21">
                  <c:v>1.1319600727301413</c:v>
                </c:pt>
                <c:pt idx="22">
                  <c:v>1.1530860682375421</c:v>
                </c:pt>
                <c:pt idx="23">
                  <c:v>1.1727998760823457</c:v>
                </c:pt>
                <c:pt idx="24">
                  <c:v>1.1911958953187258</c:v>
                </c:pt>
                <c:pt idx="25">
                  <c:v>1.2083622148045112</c:v>
                </c:pt>
                <c:pt idx="26">
                  <c:v>1.2243810350123787</c:v>
                </c:pt>
                <c:pt idx="27">
                  <c:v>1.2393290616446728</c:v>
                </c:pt>
                <c:pt idx="28">
                  <c:v>1.2532778729366574</c:v>
                </c:pt>
                <c:pt idx="29">
                  <c:v>1.266294262407027</c:v>
                </c:pt>
                <c:pt idx="30">
                  <c:v>1.278440558696927</c:v>
                </c:pt>
                <c:pt idx="31">
                  <c:v>1.2897749240290246</c:v>
                </c:pt>
                <c:pt idx="32">
                  <c:v>1.3003516327157936</c:v>
                </c:pt>
                <c:pt idx="33">
                  <c:v>1.310221331050643</c:v>
                </c:pt>
                <c:pt idx="34">
                  <c:v>1.3194312798263697</c:v>
                </c:pt>
                <c:pt idx="35">
                  <c:v>1.3280255806422321</c:v>
                </c:pt>
                <c:pt idx="36">
                  <c:v>1.3360453870833056</c:v>
                </c:pt>
                <c:pt idx="37">
                  <c:v>1.3435291017833517</c:v>
                </c:pt>
                <c:pt idx="38">
                  <c:v>1.3505125603148254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F9-4710-92AB-EBD7BA463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709488"/>
        <c:axId val="383709904"/>
      </c:scatterChart>
      <c:valAx>
        <c:axId val="38370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709904"/>
        <c:crosses val="autoZero"/>
        <c:crossBetween val="midCat"/>
      </c:valAx>
      <c:valAx>
        <c:axId val="38370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V(Volts)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92596602508019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709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92629046369205"/>
          <c:y val="0.36189741907261591"/>
          <c:w val="8.7657042869641294E-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3</xdr:row>
      <xdr:rowOff>171450</xdr:rowOff>
    </xdr:from>
    <xdr:to>
      <xdr:col>10</xdr:col>
      <xdr:colOff>333375</xdr:colOff>
      <xdr:row>22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6</xdr:row>
      <xdr:rowOff>85725</xdr:rowOff>
    </xdr:from>
    <xdr:to>
      <xdr:col>8</xdr:col>
      <xdr:colOff>161925</xdr:colOff>
      <xdr:row>20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A2" sqref="A2:B18"/>
    </sheetView>
  </sheetViews>
  <sheetFormatPr defaultColWidth="11.42578125" defaultRowHeight="15"/>
  <cols>
    <col min="1" max="1" width="19.28515625" customWidth="1"/>
    <col min="2" max="2" width="28.140625" customWidth="1"/>
  </cols>
  <sheetData>
    <row r="1" spans="1:2">
      <c r="A1" t="s">
        <v>0</v>
      </c>
      <c r="B1" s="1" t="s">
        <v>1</v>
      </c>
    </row>
    <row r="2" spans="1:2">
      <c r="A2" s="1">
        <v>1.1100000000000001</v>
      </c>
      <c r="B2" s="1">
        <v>51.3</v>
      </c>
    </row>
    <row r="3" spans="1:2">
      <c r="A3" s="1">
        <v>1.1299999999999999</v>
      </c>
      <c r="B3" s="1">
        <v>52.4</v>
      </c>
    </row>
    <row r="4" spans="1:2">
      <c r="A4" s="1">
        <v>1.1499999999999999</v>
      </c>
      <c r="B4" s="1">
        <v>53.5</v>
      </c>
    </row>
    <row r="5" spans="1:2">
      <c r="A5" s="1">
        <v>1.1599999999999999</v>
      </c>
      <c r="B5" s="1">
        <v>54</v>
      </c>
    </row>
    <row r="6" spans="1:2">
      <c r="A6" s="1">
        <v>1.17</v>
      </c>
      <c r="B6" s="1">
        <v>54.2</v>
      </c>
    </row>
    <row r="7" spans="1:2">
      <c r="A7" s="1">
        <v>1.18</v>
      </c>
      <c r="B7" s="1">
        <v>54.5</v>
      </c>
    </row>
    <row r="8" spans="1:2">
      <c r="A8" s="1">
        <v>1.2</v>
      </c>
      <c r="B8" s="1">
        <v>55.5</v>
      </c>
    </row>
    <row r="9" spans="1:2">
      <c r="A9" s="1">
        <v>1.24</v>
      </c>
      <c r="B9" s="1">
        <v>57.6</v>
      </c>
    </row>
    <row r="10" spans="1:2">
      <c r="A10" s="1">
        <v>1.28</v>
      </c>
      <c r="B10" s="1">
        <v>59.5</v>
      </c>
    </row>
    <row r="11" spans="1:2">
      <c r="A11" s="1">
        <v>1.31</v>
      </c>
      <c r="B11" s="1">
        <v>60.7</v>
      </c>
    </row>
    <row r="12" spans="1:2">
      <c r="A12" s="1">
        <v>1.36</v>
      </c>
      <c r="B12" s="1">
        <v>63</v>
      </c>
    </row>
    <row r="13" spans="1:2">
      <c r="A13" s="1">
        <v>1.42</v>
      </c>
      <c r="B13" s="1">
        <v>65.7</v>
      </c>
    </row>
    <row r="14" spans="1:2">
      <c r="A14" s="1">
        <v>1.46</v>
      </c>
      <c r="B14" s="1">
        <v>67.3</v>
      </c>
    </row>
    <row r="15" spans="1:2">
      <c r="A15" s="1">
        <v>1.54</v>
      </c>
      <c r="B15" s="1">
        <v>71.2</v>
      </c>
    </row>
    <row r="16" spans="1:2">
      <c r="A16" s="1">
        <v>1.62</v>
      </c>
      <c r="B16" s="1">
        <v>74.900000000000006</v>
      </c>
    </row>
    <row r="17" spans="1:2">
      <c r="A17" s="1">
        <v>1.73</v>
      </c>
      <c r="B17" s="1">
        <v>79.900000000000006</v>
      </c>
    </row>
    <row r="18" spans="1:2">
      <c r="A18" s="1">
        <v>1.84</v>
      </c>
      <c r="B18" s="1">
        <v>84.9</v>
      </c>
    </row>
    <row r="20" spans="1:2">
      <c r="A20" s="2">
        <f t="array" ref="A20:B22">LINEST(A2:A18,B2:B18,1,1)</f>
        <v>2.1842086122388162E-2</v>
      </c>
      <c r="B20">
        <v>-1.498797049080558E-2</v>
      </c>
    </row>
    <row r="21" spans="1:2">
      <c r="A21">
        <v>7.5527754165746926E-5</v>
      </c>
      <c r="B21">
        <v>4.7688004724236108E-3</v>
      </c>
    </row>
    <row r="22" spans="1:2">
      <c r="A22">
        <v>0.99982067605502256</v>
      </c>
      <c r="B22">
        <v>3.0827919973422549E-3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abSelected="1" workbookViewId="0">
      <selection activeCell="H1" sqref="H1"/>
    </sheetView>
  </sheetViews>
  <sheetFormatPr defaultColWidth="11.42578125" defaultRowHeight="15"/>
  <cols>
    <col min="3" max="3" width="11.7109375" customWidth="1"/>
    <col min="4" max="4" width="13.85546875" bestFit="1" customWidth="1"/>
    <col min="5" max="5" width="18.5703125" customWidth="1"/>
  </cols>
  <sheetData>
    <row r="1" spans="1:5">
      <c r="A1" t="s">
        <v>2</v>
      </c>
      <c r="B1" s="4" t="s">
        <v>3</v>
      </c>
      <c r="C1" s="3" t="s">
        <v>4</v>
      </c>
    </row>
    <row r="2" spans="1:5">
      <c r="A2">
        <v>5</v>
      </c>
      <c r="B2">
        <v>8.8999999999999996E-2</v>
      </c>
      <c r="C2">
        <f>$E$2*(1-EXP(-A2/$E$5))</f>
        <v>9.679296460727306E-2</v>
      </c>
      <c r="D2" s="5" t="s">
        <v>5</v>
      </c>
      <c r="E2">
        <v>1.448</v>
      </c>
    </row>
    <row r="3" spans="1:5">
      <c r="A3">
        <v>10</v>
      </c>
      <c r="B3">
        <v>0.16800000000000001</v>
      </c>
      <c r="C3">
        <f t="shared" ref="C3:C40" si="0">$E$2*(1-EXP(-A3/$E$5))</f>
        <v>0.18711570960303742</v>
      </c>
      <c r="D3" s="5" t="s">
        <v>6</v>
      </c>
      <c r="E3">
        <f>0.219*10^6</f>
        <v>219000</v>
      </c>
    </row>
    <row r="4" spans="1:5">
      <c r="A4">
        <v>15</v>
      </c>
      <c r="B4">
        <v>0.247</v>
      </c>
      <c r="C4">
        <f t="shared" si="0"/>
        <v>0.27140074309354839</v>
      </c>
      <c r="D4" s="5" t="s">
        <v>7</v>
      </c>
      <c r="E4">
        <f>330*10^(-6)</f>
        <v>3.3E-4</v>
      </c>
    </row>
    <row r="5" spans="1:5">
      <c r="A5">
        <v>20</v>
      </c>
      <c r="B5">
        <v>0.32</v>
      </c>
      <c r="C5">
        <f t="shared" si="0"/>
        <v>0.35005166176115199</v>
      </c>
      <c r="D5" s="5" t="s">
        <v>8</v>
      </c>
      <c r="E5">
        <f>E3*E4</f>
        <v>72.27</v>
      </c>
    </row>
    <row r="6" spans="1:5">
      <c r="A6">
        <v>25</v>
      </c>
      <c r="B6">
        <v>0.41199999999999998</v>
      </c>
      <c r="C6">
        <f t="shared" si="0"/>
        <v>0.4234450834764607</v>
      </c>
      <c r="D6" s="5"/>
    </row>
    <row r="7" spans="1:5">
      <c r="A7">
        <v>30</v>
      </c>
      <c r="B7">
        <v>0.44700000000000001</v>
      </c>
      <c r="C7">
        <f t="shared" si="0"/>
        <v>0.49193245072319458</v>
      </c>
    </row>
    <row r="8" spans="1:5">
      <c r="A8">
        <v>35</v>
      </c>
      <c r="B8">
        <v>0.50800000000000001</v>
      </c>
      <c r="C8">
        <f t="shared" si="0"/>
        <v>0.55584171347133848</v>
      </c>
    </row>
    <row r="9" spans="1:5">
      <c r="A9">
        <v>40</v>
      </c>
      <c r="B9">
        <v>0.56499999999999995</v>
      </c>
      <c r="C9">
        <f t="shared" si="0"/>
        <v>0.61547889955701107</v>
      </c>
    </row>
    <row r="10" spans="1:5">
      <c r="A10">
        <v>45</v>
      </c>
      <c r="B10">
        <v>0.61499999999999999</v>
      </c>
      <c r="C10">
        <f t="shared" si="0"/>
        <v>0.67112958008876955</v>
      </c>
    </row>
    <row r="11" spans="1:5">
      <c r="A11">
        <v>50</v>
      </c>
      <c r="B11">
        <v>0.66100000000000003</v>
      </c>
      <c r="C11">
        <f t="shared" si="0"/>
        <v>0.72306023689740584</v>
      </c>
    </row>
    <row r="12" spans="1:5">
      <c r="A12">
        <v>55</v>
      </c>
      <c r="B12">
        <v>0.70699999999999996</v>
      </c>
      <c r="C12">
        <f t="shared" si="0"/>
        <v>0.77151953857723621</v>
      </c>
    </row>
    <row r="13" spans="1:5">
      <c r="A13">
        <v>60</v>
      </c>
      <c r="B13">
        <v>0.75</v>
      </c>
      <c r="C13">
        <f t="shared" si="0"/>
        <v>0.81673953122917364</v>
      </c>
    </row>
    <row r="14" spans="1:5">
      <c r="A14">
        <v>65</v>
      </c>
      <c r="B14">
        <v>0.79</v>
      </c>
      <c r="C14">
        <f t="shared" si="0"/>
        <v>0.85893674960742317</v>
      </c>
    </row>
    <row r="15" spans="1:5">
      <c r="A15">
        <v>70</v>
      </c>
      <c r="B15">
        <v>0.82499999999999996</v>
      </c>
      <c r="C15">
        <f t="shared" si="0"/>
        <v>0.89831325399049899</v>
      </c>
    </row>
    <row r="16" spans="1:5">
      <c r="A16">
        <v>75</v>
      </c>
      <c r="B16">
        <v>0.86299999999999999</v>
      </c>
      <c r="C16">
        <f t="shared" si="0"/>
        <v>0.93505759774159358</v>
      </c>
    </row>
    <row r="17" spans="1:3">
      <c r="A17">
        <v>80</v>
      </c>
      <c r="B17">
        <v>0.89500000000000002</v>
      </c>
      <c r="C17">
        <f t="shared" si="0"/>
        <v>0.969345730191433</v>
      </c>
    </row>
    <row r="18" spans="1:3">
      <c r="A18">
        <v>85</v>
      </c>
      <c r="B18">
        <v>0.92300000000000004</v>
      </c>
      <c r="C18">
        <f t="shared" si="0"/>
        <v>1.001341839167055</v>
      </c>
    </row>
    <row r="19" spans="1:3">
      <c r="A19">
        <v>90</v>
      </c>
      <c r="B19">
        <v>0.95399999999999996</v>
      </c>
      <c r="C19">
        <f t="shared" si="0"/>
        <v>1.0311991372009313</v>
      </c>
    </row>
    <row r="20" spans="1:3">
      <c r="A20">
        <v>95</v>
      </c>
      <c r="B20">
        <v>0.98</v>
      </c>
      <c r="C20">
        <f t="shared" si="0"/>
        <v>1.0590605951851795</v>
      </c>
    </row>
    <row r="21" spans="1:3">
      <c r="A21">
        <v>100</v>
      </c>
      <c r="B21">
        <v>1.0049999999999999</v>
      </c>
      <c r="C21">
        <f t="shared" si="0"/>
        <v>1.0850596269839465</v>
      </c>
    </row>
    <row r="22" spans="1:3">
      <c r="A22">
        <v>105</v>
      </c>
      <c r="B22">
        <v>1.03</v>
      </c>
      <c r="C22">
        <f t="shared" si="0"/>
        <v>1.1093207282822155</v>
      </c>
    </row>
    <row r="23" spans="1:3">
      <c r="A23">
        <v>110</v>
      </c>
      <c r="B23">
        <v>1.052</v>
      </c>
      <c r="C23">
        <f t="shared" si="0"/>
        <v>1.1319600727301413</v>
      </c>
    </row>
    <row r="24" spans="1:3">
      <c r="A24">
        <v>115</v>
      </c>
      <c r="B24">
        <v>1.0529999999999999</v>
      </c>
      <c r="C24">
        <f t="shared" si="0"/>
        <v>1.1530860682375421</v>
      </c>
    </row>
    <row r="25" spans="1:3">
      <c r="A25">
        <v>120</v>
      </c>
      <c r="B25">
        <v>1.0940000000000001</v>
      </c>
      <c r="C25">
        <f t="shared" si="0"/>
        <v>1.1727998760823457</v>
      </c>
    </row>
    <row r="26" spans="1:3">
      <c r="A26">
        <v>125</v>
      </c>
      <c r="B26">
        <v>1.113</v>
      </c>
      <c r="C26">
        <f t="shared" si="0"/>
        <v>1.1911958953187258</v>
      </c>
    </row>
    <row r="27" spans="1:3">
      <c r="A27">
        <v>130</v>
      </c>
      <c r="B27">
        <v>1.1299999999999999</v>
      </c>
      <c r="C27">
        <f t="shared" si="0"/>
        <v>1.2083622148045112</v>
      </c>
    </row>
    <row r="28" spans="1:3">
      <c r="A28">
        <v>135</v>
      </c>
      <c r="B28">
        <v>1.1459999999999999</v>
      </c>
      <c r="C28">
        <f t="shared" si="0"/>
        <v>1.2243810350123787</v>
      </c>
    </row>
    <row r="29" spans="1:3">
      <c r="A29">
        <v>140</v>
      </c>
      <c r="B29">
        <v>1.1599999999999999</v>
      </c>
      <c r="C29">
        <f t="shared" si="0"/>
        <v>1.2393290616446728</v>
      </c>
    </row>
    <row r="30" spans="1:3">
      <c r="A30">
        <v>145</v>
      </c>
      <c r="B30">
        <v>1.175</v>
      </c>
      <c r="C30">
        <f t="shared" si="0"/>
        <v>1.2532778729366574</v>
      </c>
    </row>
    <row r="31" spans="1:3">
      <c r="A31">
        <v>150</v>
      </c>
      <c r="B31">
        <v>1.1890000000000001</v>
      </c>
      <c r="C31">
        <f t="shared" si="0"/>
        <v>1.266294262407027</v>
      </c>
    </row>
    <row r="32" spans="1:3">
      <c r="A32">
        <v>155</v>
      </c>
      <c r="B32">
        <v>1.202</v>
      </c>
      <c r="C32">
        <f t="shared" si="0"/>
        <v>1.278440558696927</v>
      </c>
    </row>
    <row r="33" spans="1:4">
      <c r="A33">
        <v>160</v>
      </c>
      <c r="B33">
        <v>1.2150000000000001</v>
      </c>
      <c r="C33">
        <f t="shared" si="0"/>
        <v>1.2897749240290246</v>
      </c>
    </row>
    <row r="34" spans="1:4">
      <c r="A34">
        <v>165</v>
      </c>
      <c r="B34">
        <v>1.226</v>
      </c>
      <c r="C34">
        <f t="shared" si="0"/>
        <v>1.3003516327157936</v>
      </c>
      <c r="D34" s="2"/>
    </row>
    <row r="35" spans="1:4">
      <c r="A35">
        <v>170</v>
      </c>
      <c r="B35">
        <v>1.2350000000000001</v>
      </c>
      <c r="C35">
        <f t="shared" si="0"/>
        <v>1.310221331050643</v>
      </c>
    </row>
    <row r="36" spans="1:4">
      <c r="A36">
        <v>175</v>
      </c>
      <c r="B36">
        <v>1.246</v>
      </c>
      <c r="C36">
        <f t="shared" si="0"/>
        <v>1.3194312798263697</v>
      </c>
    </row>
    <row r="37" spans="1:4">
      <c r="A37">
        <v>180</v>
      </c>
      <c r="B37">
        <v>1.256</v>
      </c>
      <c r="C37">
        <f t="shared" si="0"/>
        <v>1.3280255806422321</v>
      </c>
    </row>
    <row r="38" spans="1:4">
      <c r="A38">
        <v>185</v>
      </c>
      <c r="B38">
        <v>1.264</v>
      </c>
      <c r="C38">
        <f t="shared" si="0"/>
        <v>1.3360453870833056</v>
      </c>
    </row>
    <row r="39" spans="1:4">
      <c r="A39">
        <v>190</v>
      </c>
      <c r="B39">
        <v>1.272</v>
      </c>
      <c r="C39">
        <f t="shared" si="0"/>
        <v>1.3435291017833517</v>
      </c>
    </row>
    <row r="40" spans="1:4">
      <c r="A40">
        <v>195</v>
      </c>
      <c r="B40">
        <v>1.2789999999999999</v>
      </c>
      <c r="C40">
        <f t="shared" si="0"/>
        <v>1.3505125603148254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275327AB2D3046B54B1EDBC4A5595E" ma:contentTypeVersion="7" ma:contentTypeDescription="Crear nuevo documento." ma:contentTypeScope="" ma:versionID="1ed6a185a8347e7d8e1ef4643261e0bc">
  <xsd:schema xmlns:xsd="http://www.w3.org/2001/XMLSchema" xmlns:xs="http://www.w3.org/2001/XMLSchema" xmlns:p="http://schemas.microsoft.com/office/2006/metadata/properties" xmlns:ns3="426a7437-a78c-429f-87b5-1fc62ccb167d" targetNamespace="http://schemas.microsoft.com/office/2006/metadata/properties" ma:root="true" ma:fieldsID="9b2151e180d3b03322ab581deca7be30" ns3:_="">
    <xsd:import namespace="426a7437-a78c-429f-87b5-1fc62ccb16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a7437-a78c-429f-87b5-1fc62ccb1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5E2EE5-8F21-4247-8999-CFB3AB5752A4}"/>
</file>

<file path=customXml/itemProps2.xml><?xml version="1.0" encoding="utf-8"?>
<ds:datastoreItem xmlns:ds="http://schemas.openxmlformats.org/officeDocument/2006/customXml" ds:itemID="{E321B3FF-A8C2-4111-A581-D0A433BABA06}"/>
</file>

<file path=customXml/itemProps3.xml><?xml version="1.0" encoding="utf-8"?>
<ds:datastoreItem xmlns:ds="http://schemas.openxmlformats.org/officeDocument/2006/customXml" ds:itemID="{385A3E8D-CA37-4A35-919E-B6DC864486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Díaz Álvarez</dc:creator>
  <cp:keywords/>
  <dc:description/>
  <cp:lastModifiedBy>Paula Díaz Álvarez</cp:lastModifiedBy>
  <cp:revision/>
  <dcterms:created xsi:type="dcterms:W3CDTF">2023-02-23T11:37:50Z</dcterms:created>
  <dcterms:modified xsi:type="dcterms:W3CDTF">2023-03-23T12:07:39Z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0x0101002A275327AB2D3046B54B1EDBC4A5595E</vt:lpwstr>
  </property>
</Properties>
</file>