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dity\Desktop\LinkedIn post\ML Project1_BMP\"/>
    </mc:Choice>
  </mc:AlternateContent>
  <xr:revisionPtr revIDLastSave="0" documentId="13_ncr:1_{721CC3F0-F1F9-42B8-B298-3E9F9CCC3760}" xr6:coauthVersionLast="47" xr6:coauthVersionMax="47" xr10:uidLastSave="{00000000-0000-0000-0000-000000000000}"/>
  <bookViews>
    <workbookView xWindow="-108" yWindow="-108" windowWidth="23256" windowHeight="12456" activeTab="1" xr2:uid="{B2208FD1-9064-4833-9D7E-11EBABACB743}"/>
  </bookViews>
  <sheets>
    <sheet name="Que 1." sheetId="1" r:id="rId1"/>
    <sheet name="Que 2" sheetId="2" r:id="rId2"/>
    <sheet name="Que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12" i="2" l="1"/>
  <c r="E112" i="2"/>
  <c r="D112" i="2"/>
  <c r="B112" i="2"/>
  <c r="C112" i="2"/>
  <c r="C110" i="2"/>
  <c r="C111" i="2" s="1"/>
  <c r="F110" i="2"/>
  <c r="F111" i="2" s="1"/>
  <c r="E110" i="2"/>
  <c r="E111" i="2" s="1"/>
  <c r="D110" i="2"/>
  <c r="D111" i="2" s="1"/>
  <c r="B110" i="2"/>
  <c r="B111" i="2" s="1"/>
  <c r="D14" i="1" l="1"/>
  <c r="D11" i="1"/>
</calcChain>
</file>

<file path=xl/sharedStrings.xml><?xml version="1.0" encoding="utf-8"?>
<sst xmlns="http://schemas.openxmlformats.org/spreadsheetml/2006/main" count="91" uniqueCount="67">
  <si>
    <t xml:space="preserve">Q1. The maximum weight that an elevator in an apartment complex can accommodate is 800kg.  The average adult weight be about 70 kgs with a variance of 200. What is the probability  that the lift safely reaches the ground when there are 10 adults in the lift? </t>
  </si>
  <si>
    <t>70*10=700 KG</t>
  </si>
  <si>
    <t xml:space="preserve"> Given That</t>
  </si>
  <si>
    <t>Step 3: Find the p-value of the z-test statistic using Excel.</t>
  </si>
  <si>
    <t>Index</t>
  </si>
  <si>
    <t>Mean</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</si>
  <si>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</si>
  <si>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</si>
  <si>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</si>
  <si>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</si>
  <si>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</si>
  <si>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</si>
  <si>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</si>
  <si>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</si>
  <si>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</si>
  <si>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</si>
  <si>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</si>
  <si>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</si>
  <si>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</si>
  <si>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</si>
  <si>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</si>
  <si>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</si>
  <si>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</si>
  <si>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</si>
  <si>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 xml:space="preserve">Answer: </t>
  </si>
  <si>
    <t xml:space="preserve">Sample1 </t>
  </si>
  <si>
    <t>Sample2</t>
  </si>
  <si>
    <t>Sample3</t>
  </si>
  <si>
    <t>Sample4</t>
  </si>
  <si>
    <t>Sample5</t>
  </si>
  <si>
    <t>The following null and alternative hypotheses need to be tested:</t>
  </si>
  <si>
    <r>
      <rPr>
        <b/>
        <sz val="11"/>
        <color theme="1"/>
        <rFont val="Calibri"/>
        <family val="2"/>
        <scheme val="minor"/>
      </rPr>
      <t>H0:</t>
    </r>
    <r>
      <rPr>
        <sz val="11"/>
        <color theme="1"/>
        <rFont val="Calibri"/>
        <family val="2"/>
        <scheme val="minor"/>
      </rPr>
      <t xml:space="preserve">   µ1=µ2=µ3 =µ4=µ5</t>
    </r>
  </si>
  <si>
    <r>
      <rPr>
        <b/>
        <sz val="11"/>
        <color theme="1"/>
        <rFont val="Calibri"/>
        <family val="2"/>
        <scheme val="minor"/>
      </rPr>
      <t>H1:</t>
    </r>
    <r>
      <rPr>
        <sz val="11"/>
        <color theme="1"/>
        <rFont val="Calibri"/>
        <family val="2"/>
        <scheme val="minor"/>
      </rPr>
      <t xml:space="preserve">  µ1≠µ2≠µ3 ≠µ4≠µ5</t>
    </r>
  </si>
  <si>
    <t>One way Anova</t>
  </si>
  <si>
    <t xml:space="preserve">Q2. The life of a 60- watt light bulb in hours is known to be normally distributed with σ = 25  hours. 
Create 5 different random samples of 100 bulbs each which has a mean life of x_bar ~  1000 hours and 
perform one-way ANOVA with state it. </t>
  </si>
  <si>
    <t xml:space="preserve">Step 3: </t>
  </si>
  <si>
    <r>
      <t xml:space="preserve">Using Formula :Normal.inv(rand(),1000,25)                                        </t>
    </r>
    <r>
      <rPr>
        <b/>
        <sz val="11"/>
        <color theme="1"/>
        <rFont val="Calibri"/>
        <family val="2"/>
        <scheme val="minor"/>
      </rPr>
      <t xml:space="preserve"> Step 2:</t>
    </r>
  </si>
  <si>
    <r>
      <t xml:space="preserve">The above hypotheses will be tested using an F-ratio for a One-Way ANOVA.
</t>
    </r>
    <r>
      <rPr>
        <b/>
        <sz val="11"/>
        <color theme="1"/>
        <rFont val="Calibri"/>
        <family val="2"/>
        <scheme val="minor"/>
      </rPr>
      <t>Step 4:</t>
    </r>
    <r>
      <rPr>
        <sz val="11"/>
        <color theme="1"/>
        <rFont val="Calibri"/>
        <family val="2"/>
        <scheme val="minor"/>
      </rPr>
      <t xml:space="preserve">
</t>
    </r>
  </si>
  <si>
    <t>The significance level is alpha=0.05</t>
  </si>
  <si>
    <r>
      <rPr>
        <b/>
        <sz val="11"/>
        <color theme="1"/>
        <rFont val="Calibri"/>
        <family val="2"/>
        <scheme val="minor"/>
      </rPr>
      <t>Step 1</t>
    </r>
    <r>
      <rPr>
        <sz val="11"/>
        <color theme="1"/>
        <rFont val="Calibri"/>
        <family val="2"/>
        <scheme val="minor"/>
      </rPr>
      <t>:
Lets First create  5 different random samples of 100 bulbs</t>
    </r>
  </si>
  <si>
    <t>Instrumental
 Method</t>
  </si>
  <si>
    <t>A1</t>
  </si>
  <si>
    <t>A2</t>
  </si>
  <si>
    <t>A3</t>
  </si>
  <si>
    <t>Test Scores</t>
  </si>
  <si>
    <t>Total Scores</t>
  </si>
  <si>
    <t>Mean Test Scores</t>
  </si>
  <si>
    <t xml:space="preserve">Q3. Fifteen trainees in a technical program are randomly assigned to three different types of  instructional approaches, all of which are concerned with developing a specified level of skill  in
 computer-assisted design. The achievement test scores at  the conclusion of the  instructional unit are reported in Table along with the mean performance score associated  with each
 instructional approach. Use the analysis of variance procedure to test the null  hypothesis that the three-sample means were obtained from the same population, using the  5 percent level 
of significance for the test. </t>
  </si>
  <si>
    <t>Solution :</t>
  </si>
  <si>
    <t>H0: µ1=µ2=µ3</t>
  </si>
  <si>
    <t>Step 2:</t>
  </si>
  <si>
    <t>Step 1:</t>
  </si>
  <si>
    <t>Step 3:</t>
  </si>
  <si>
    <t>Solution:</t>
  </si>
  <si>
    <r>
      <rPr>
        <b/>
        <sz val="16"/>
        <color theme="1"/>
        <rFont val="Calibri"/>
        <family val="2"/>
        <scheme val="minor"/>
      </rPr>
      <t xml:space="preserve">
 X</t>
    </r>
    <r>
      <rPr>
        <b/>
        <sz val="16"/>
        <color theme="1"/>
        <rFont val="Calibri"/>
        <family val="2"/>
      </rPr>
      <t xml:space="preserve">                    </t>
    </r>
    <r>
      <rPr>
        <sz val="16"/>
        <color theme="1"/>
        <rFont val="Calibri"/>
        <family val="2"/>
      </rPr>
      <t>=  800 Kg</t>
    </r>
  </si>
  <si>
    <r>
      <rPr>
        <b/>
        <sz val="16"/>
        <color theme="1"/>
        <rFont val="Calibri"/>
        <family val="2"/>
        <scheme val="minor"/>
      </rPr>
      <t>Varianc</t>
    </r>
    <r>
      <rPr>
        <sz val="16"/>
        <color theme="1"/>
        <rFont val="Calibri"/>
        <family val="2"/>
        <scheme val="minor"/>
      </rPr>
      <t>e       =  200 *100=2000</t>
    </r>
  </si>
  <si>
    <t>The mean-variance of 10 adult     =</t>
  </si>
  <si>
    <t>S.D                                                        =</t>
  </si>
  <si>
    <t xml:space="preserve">We have sample of 15 trainees in technical program, We assume that : </t>
  </si>
  <si>
    <r>
      <t>H1: µ1</t>
    </r>
    <r>
      <rPr>
        <sz val="16"/>
        <color theme="1"/>
        <rFont val="Calibri"/>
        <family val="2"/>
      </rPr>
      <t>≠µ2≠µ3</t>
    </r>
    <r>
      <rPr>
        <sz val="16"/>
        <color theme="1"/>
        <rFont val="Calibri"/>
        <family val="2"/>
        <scheme val="minor"/>
      </rPr>
      <t xml:space="preserve">      Siginificance level=5%</t>
    </r>
  </si>
  <si>
    <r>
      <t xml:space="preserve">Two Conditions need to follow in ANOVA Test in order to reject the null hypothesis:
</t>
    </r>
    <r>
      <rPr>
        <b/>
        <sz val="14"/>
        <color theme="1"/>
        <rFont val="Calibri"/>
        <family val="2"/>
        <scheme val="minor"/>
      </rPr>
      <t xml:space="preserve">Using F value: </t>
    </r>
    <r>
      <rPr>
        <sz val="14"/>
        <color theme="1"/>
        <rFont val="Calibri"/>
        <family val="2"/>
        <scheme val="minor"/>
      </rPr>
      <t xml:space="preserve">Since it is observed that F(3.34)&lt;3.88(F_crit), it is then concluded that the null hypothesis is not rejected. 
</t>
    </r>
    <r>
      <rPr>
        <b/>
        <sz val="14"/>
        <color theme="1"/>
        <rFont val="Calibri"/>
        <family val="2"/>
        <scheme val="minor"/>
      </rPr>
      <t>Using the P-value approach:</t>
    </r>
    <r>
      <rPr>
        <sz val="14"/>
        <color theme="1"/>
        <rFont val="Calibri"/>
        <family val="2"/>
        <scheme val="minor"/>
      </rPr>
      <t xml:space="preserve"> The p-value is p=0.069, which is larger than alpha value P-value 633≥ 0.05
</t>
    </r>
    <r>
      <rPr>
        <b/>
        <sz val="14"/>
        <color theme="1"/>
        <rFont val="Calibri"/>
        <family val="2"/>
        <scheme val="minor"/>
      </rPr>
      <t>It is concluded that the null hypothesis is not rejected. H0 is accepted.</t>
    </r>
  </si>
  <si>
    <t>To find the p-value for z = 2.24, we will use the following formula in Excel: =NORM.DIST(2.24, 0, 1, TRUE)</t>
  </si>
  <si>
    <r>
      <rPr>
        <b/>
        <sz val="16"/>
        <color theme="1"/>
        <rFont val="Calibri"/>
        <family val="2"/>
        <scheme val="minor"/>
      </rPr>
      <t xml:space="preserve">Step 2: Find the z-test statistic                                                   Test statistic z  = (X-µ)/SD(X)         =
</t>
    </r>
    <r>
      <rPr>
        <sz val="16"/>
        <color theme="1"/>
        <rFont val="Calibri"/>
        <family val="2"/>
        <scheme val="minor"/>
      </rPr>
      <t xml:space="preserve">                                                                                                                                                      
                                                                                                                                                   </t>
    </r>
  </si>
  <si>
    <t>˜</t>
  </si>
  <si>
    <t>If the weight &gt; 800 kg causes the elevator to "unsafely" reach the ground, then we can find the upper tail of our normal distribution:
P(Weight of 10 adults &gt; 800 kg). Alpha level =5%</t>
  </si>
  <si>
    <r>
      <t xml:space="preserve">
</t>
    </r>
    <r>
      <rPr>
        <b/>
        <sz val="16"/>
        <color theme="1"/>
        <rFont val="Calibri"/>
        <family val="2"/>
        <scheme val="minor"/>
      </rPr>
      <t>Conclusion:
P value is is 98.7&gt;95% ,</t>
    </r>
    <r>
      <rPr>
        <sz val="16"/>
        <color theme="1"/>
        <rFont val="Calibri"/>
        <family val="2"/>
        <scheme val="minor"/>
      </rPr>
      <t xml:space="preserve">
</t>
    </r>
    <r>
      <rPr>
        <b/>
        <sz val="16"/>
        <color theme="1"/>
        <rFont val="Calibri"/>
        <family val="2"/>
        <scheme val="minor"/>
      </rPr>
      <t>Hence it is safe to reach the ground when there are 10 adults in the lift.</t>
    </r>
  </si>
  <si>
    <r>
      <t xml:space="preserve">Two Conditions need to follow in ANOVA Test in order to reject the null hypothesis:
</t>
    </r>
    <r>
      <rPr>
        <b/>
        <sz val="11"/>
        <color theme="1"/>
        <rFont val="Calibri"/>
        <family val="2"/>
        <scheme val="minor"/>
      </rPr>
      <t xml:space="preserve">Using F value: </t>
    </r>
    <r>
      <rPr>
        <sz val="11"/>
        <color theme="1"/>
        <rFont val="Calibri"/>
        <family val="2"/>
        <scheme val="minor"/>
      </rPr>
      <t xml:space="preserve">Since it is observed that F(0.37)&lt;2.39(F_crit), it is then concluded that the null hypothesis is not rejected. 
</t>
    </r>
    <r>
      <rPr>
        <b/>
        <sz val="11"/>
        <color theme="1"/>
        <rFont val="Calibri"/>
        <family val="2"/>
        <scheme val="minor"/>
      </rPr>
      <t>Using the P-value approach:</t>
    </r>
    <r>
      <rPr>
        <sz val="11"/>
        <color theme="1"/>
        <rFont val="Calibri"/>
        <family val="2"/>
        <scheme val="minor"/>
      </rPr>
      <t xml:space="preserve"> The p-value is p=0.826, which is larger than alpha value P-value 633≥ 
It means there is significance difference between means
</t>
    </r>
    <r>
      <rPr>
        <b/>
        <sz val="11"/>
        <color theme="1"/>
        <rFont val="Calibri"/>
        <family val="2"/>
        <scheme val="minor"/>
      </rPr>
      <t>It is concluded that the null hypothesis is not rejected. H0 is accepted.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</si>
</sst>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sz val="16"/>
      <color theme="1"/>
      <name val="Calibri"/>
      <family val="2"/>
      <scheme val="minor"/>
    </font>
    <font>
      <sz val="16"/>
      <color theme="1"/>
      <name val="Calibri"/>
      <family val="2"/>
    </font>
    <font>
      <i/>
      <sz val="14"/>
      <color theme="1"/>
      <name val="Calibri"/>
      <family val="2"/>
      <scheme val="minor"/>
    </font>
    <font>
      <b/>
      <sz val="16"/>
      <color theme="1"/>
      <name val="Calibri"/>
      <family val="2"/>
      <scheme val="minor"/>
    </font>
    <font>
      <sz val="18"/>
      <color theme="1"/>
      <name val="Calibri"/>
      <family val="2"/>
      <scheme val="minor"/>
    </font>
    <font>
      <b/>
      <sz val="18"/>
      <color theme="1"/>
      <name val="Calibri"/>
      <family val="2"/>
      <scheme val="minor"/>
    </font>
    <font>
      <b/>
      <sz val="16"/>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xf numFmtId="0" fontId="0" fillId="0" borderId="0" xfId="0" applyAlignment="1">
      <alignment horizontal="center"/>
    </xf>
    <xf numFmtId="0" fontId="1" fillId="0" borderId="0" xfId="0" applyFont="1"/>
    <xf numFmtId="0" fontId="0" fillId="0" borderId="0" xfId="0" applyFill="1" applyBorder="1" applyAlignment="1"/>
    <xf numFmtId="0" fontId="3" fillId="0" borderId="3" xfId="0" applyFont="1" applyFill="1" applyBorder="1" applyAlignment="1">
      <alignment horizontal="center"/>
    </xf>
    <xf numFmtId="0" fontId="1" fillId="0" borderId="0" xfId="0" applyFont="1" applyBorder="1"/>
    <xf numFmtId="0" fontId="0" fillId="0" borderId="0" xfId="0" applyBorder="1"/>
    <xf numFmtId="0" fontId="0" fillId="0" borderId="1" xfId="0" applyBorder="1" applyAlignment="1">
      <alignment horizontal="center"/>
    </xf>
    <xf numFmtId="0" fontId="1" fillId="0" borderId="0" xfId="0" applyFont="1" applyAlignment="1">
      <alignment vertical="center"/>
    </xf>
    <xf numFmtId="0" fontId="0" fillId="0" borderId="0" xfId="0" applyBorder="1" applyAlignment="1">
      <alignment horizontal="center"/>
    </xf>
    <xf numFmtId="0" fontId="0" fillId="0" borderId="4" xfId="0" applyBorder="1" applyAlignment="1">
      <alignment horizontal="center"/>
    </xf>
    <xf numFmtId="0" fontId="0" fillId="4" borderId="0" xfId="0" applyFill="1"/>
    <xf numFmtId="0" fontId="0" fillId="4" borderId="4" xfId="0" applyFill="1" applyBorder="1" applyAlignment="1">
      <alignment horizontal="center"/>
    </xf>
    <xf numFmtId="0" fontId="1" fillId="4" borderId="1" xfId="0" applyFont="1" applyFill="1" applyBorder="1" applyAlignment="1">
      <alignment horizontal="center"/>
    </xf>
    <xf numFmtId="0" fontId="1" fillId="0" borderId="0" xfId="0" applyFont="1" applyBorder="1" applyAlignment="1">
      <alignment horizontal="center"/>
    </xf>
    <xf numFmtId="0" fontId="0" fillId="0" borderId="0" xfId="0" applyFill="1" applyBorder="1" applyAlignment="1">
      <alignment horizontal="center"/>
    </xf>
    <xf numFmtId="0" fontId="0" fillId="0" borderId="0" xfId="0" applyBorder="1" applyAlignment="1">
      <alignment horizontal="left" wrapText="1"/>
    </xf>
    <xf numFmtId="0" fontId="0" fillId="0" borderId="0" xfId="0" applyBorder="1" applyAlignment="1">
      <alignment horizontal="left" vertical="center"/>
    </xf>
    <xf numFmtId="0" fontId="3" fillId="0" borderId="0" xfId="0" applyFont="1" applyFill="1" applyBorder="1" applyAlignment="1">
      <alignment horizontal="center"/>
    </xf>
    <xf numFmtId="0" fontId="0" fillId="0" borderId="2" xfId="0" applyFill="1" applyBorder="1" applyAlignment="1"/>
    <xf numFmtId="0" fontId="0" fillId="0" borderId="6" xfId="0" applyBorder="1" applyAlignment="1">
      <alignment horizontal="center"/>
    </xf>
    <xf numFmtId="0" fontId="0" fillId="0" borderId="7" xfId="0" applyBorder="1" applyAlignment="1">
      <alignment horizontal="center"/>
    </xf>
    <xf numFmtId="0" fontId="0" fillId="4" borderId="7" xfId="0" applyFill="1" applyBorder="1" applyAlignment="1">
      <alignment horizontal="center"/>
    </xf>
    <xf numFmtId="0" fontId="0" fillId="0" borderId="0" xfId="0" applyBorder="1" applyAlignment="1">
      <alignment vertical="top" wrapText="1"/>
    </xf>
    <xf numFmtId="0" fontId="0" fillId="0" borderId="0" xfId="0" applyBorder="1" applyAlignment="1">
      <alignment vertical="top"/>
    </xf>
    <xf numFmtId="0" fontId="0" fillId="0" borderId="0" xfId="0" applyAlignment="1">
      <alignment vertical="center"/>
    </xf>
    <xf numFmtId="0" fontId="1" fillId="0" borderId="1" xfId="0" applyFont="1" applyBorder="1" applyAlignment="1">
      <alignment horizontal="center" vertical="center" wrapText="1"/>
    </xf>
    <xf numFmtId="0" fontId="1" fillId="5" borderId="6" xfId="0" applyFont="1" applyFill="1" applyBorder="1" applyAlignment="1">
      <alignment vertical="center"/>
    </xf>
    <xf numFmtId="0" fontId="1" fillId="5" borderId="6" xfId="0" applyFont="1" applyFill="1" applyBorder="1" applyAlignment="1">
      <alignment horizontal="center" vertical="center" wrapText="1"/>
    </xf>
    <xf numFmtId="0" fontId="0" fillId="5" borderId="1" xfId="0" applyFill="1" applyBorder="1" applyAlignment="1">
      <alignment horizontal="center"/>
    </xf>
    <xf numFmtId="0" fontId="5" fillId="0" borderId="0" xfId="0" applyFont="1"/>
    <xf numFmtId="0" fontId="4" fillId="0" borderId="0" xfId="0" applyFont="1" applyFill="1" applyBorder="1" applyAlignment="1">
      <alignment horizontal="center"/>
    </xf>
    <xf numFmtId="0" fontId="7" fillId="0" borderId="3" xfId="0" applyFont="1" applyFill="1" applyBorder="1" applyAlignment="1">
      <alignment horizontal="center"/>
    </xf>
    <xf numFmtId="0" fontId="9" fillId="0" borderId="0" xfId="0" applyFont="1" applyBorder="1"/>
    <xf numFmtId="0" fontId="8" fillId="0" borderId="0" xfId="0" applyFont="1" applyBorder="1"/>
    <xf numFmtId="0" fontId="4" fillId="0" borderId="0" xfId="0" applyFont="1" applyAlignment="1">
      <alignment horizontal="center"/>
    </xf>
    <xf numFmtId="0" fontId="4" fillId="0" borderId="2" xfId="0" applyFont="1" applyFill="1" applyBorder="1" applyAlignment="1">
      <alignment horizontal="center"/>
    </xf>
    <xf numFmtId="0" fontId="4" fillId="2" borderId="0" xfId="0" applyFont="1" applyFill="1" applyBorder="1" applyAlignment="1">
      <alignment horizontal="center"/>
    </xf>
    <xf numFmtId="0" fontId="8" fillId="3" borderId="0" xfId="0" applyFont="1" applyFill="1" applyAlignment="1">
      <alignment horizontal="left" vertical="top" wrapText="1"/>
    </xf>
    <xf numFmtId="0" fontId="8" fillId="3" borderId="0" xfId="0" applyFont="1" applyFill="1" applyAlignment="1">
      <alignment horizontal="left" vertical="top"/>
    </xf>
    <xf numFmtId="0" fontId="5" fillId="0" borderId="0" xfId="0" applyFont="1" applyAlignment="1">
      <alignment vertical="top"/>
    </xf>
    <xf numFmtId="0" fontId="5" fillId="0" borderId="0" xfId="0" applyFont="1" applyAlignment="1"/>
    <xf numFmtId="0" fontId="5" fillId="0" borderId="0" xfId="0" applyFont="1" applyAlignment="1">
      <alignment horizontal="left" vertical="top"/>
    </xf>
    <xf numFmtId="0" fontId="8" fillId="0" borderId="0" xfId="0" applyFont="1" applyFill="1" applyBorder="1" applyAlignment="1">
      <alignment horizontal="left"/>
    </xf>
    <xf numFmtId="0" fontId="8" fillId="0" borderId="0" xfId="0" applyFont="1"/>
    <xf numFmtId="0" fontId="10" fillId="0" borderId="0" xfId="0" applyFont="1" applyBorder="1"/>
    <xf numFmtId="0" fontId="2" fillId="0" borderId="0" xfId="0" applyFont="1" applyAlignment="1">
      <alignment horizontal="left"/>
    </xf>
    <xf numFmtId="0" fontId="5"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left" vertical="top"/>
    </xf>
    <xf numFmtId="0" fontId="5" fillId="0" borderId="0" xfId="0" applyFont="1" applyAlignment="1">
      <alignment horizontal="left" vertical="top"/>
    </xf>
    <xf numFmtId="0" fontId="5" fillId="3" borderId="0" xfId="0" applyFont="1" applyFill="1" applyAlignment="1">
      <alignment horizontal="left" vertical="top" wrapText="1"/>
    </xf>
    <xf numFmtId="0" fontId="5" fillId="3" borderId="0" xfId="0" applyFont="1" applyFill="1" applyAlignment="1">
      <alignment horizontal="left" vertical="top"/>
    </xf>
    <xf numFmtId="0" fontId="2" fillId="5" borderId="0" xfId="0" applyFont="1" applyFill="1" applyAlignment="1">
      <alignment horizontal="left" vertical="top" wrapText="1"/>
    </xf>
    <xf numFmtId="0" fontId="0" fillId="5" borderId="0" xfId="0" applyFill="1" applyAlignment="1">
      <alignment horizontal="left" vertical="top" wrapText="1"/>
    </xf>
    <xf numFmtId="0" fontId="0" fillId="5" borderId="0" xfId="0" applyFill="1" applyBorder="1" applyAlignment="1">
      <alignment horizontal="left" vertical="top" wrapText="1"/>
    </xf>
    <xf numFmtId="0" fontId="0" fillId="5" borderId="0" xfId="0" applyFill="1" applyBorder="1"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left" vertical="center" wrapText="1"/>
    </xf>
    <xf numFmtId="0" fontId="5" fillId="0" borderId="0" xfId="0" applyFont="1" applyAlignment="1">
      <alignment horizontal="left"/>
    </xf>
    <xf numFmtId="0" fontId="6" fillId="0" borderId="0" xfId="0" applyFont="1" applyAlignment="1">
      <alignment horizontal="left"/>
    </xf>
    <xf numFmtId="0" fontId="4" fillId="5" borderId="0" xfId="0" applyFont="1" applyFill="1" applyBorder="1" applyAlignment="1">
      <alignment horizontal="left" vertical="top" wrapText="1"/>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8" fillId="2" borderId="0" xfId="0" applyFont="1" applyFill="1" applyAlignment="1">
      <alignment horizontal="left" vertical="top" wrapText="1"/>
    </xf>
    <xf numFmtId="0" fontId="5" fillId="0" borderId="0" xfId="0" applyFont="1" applyAlignment="1">
      <alignment vertical="top" wrapText="1"/>
    </xf>
    <xf numFmtId="0" fontId="5" fillId="0" borderId="0" xfId="0" applyFont="1" applyAlignment="1">
      <alignment vertical="top"/>
    </xf>
    <xf numFmtId="0" fontId="5" fillId="5" borderId="0" xfId="0" applyFont="1" applyFill="1" applyAlignment="1">
      <alignment horizontal="left" wrapText="1"/>
    </xf>
    <xf numFmtId="0" fontId="5" fillId="5" borderId="0" xfId="0" applyFont="1" applyFill="1" applyAlignment="1">
      <alignment vertical="top"/>
    </xf>
    <xf numFmtId="0" fontId="11" fillId="5" borderId="0" xfId="0" applyFont="1" applyFill="1" applyAlignment="1"/>
    <xf numFmtId="0" fontId="5" fillId="5" borderId="0" xfId="0" applyFont="1" applyFill="1" applyAlignment="1">
      <alignment horizontal="left"/>
    </xf>
    <xf numFmtId="0" fontId="8" fillId="5" borderId="0" xfId="0" applyFont="1" applyFill="1" applyAlignment="1"/>
    <xf numFmtId="0" fontId="6" fillId="0" borderId="0" xfId="0" applyFont="1" applyAlignment="1">
      <alignment vertical="top"/>
    </xf>
    <xf numFmtId="10" fontId="5"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7BFA2-4A5C-492A-9465-6C99C8A909AF}">
  <dimension ref="A1:W19"/>
  <sheetViews>
    <sheetView showGridLines="0" workbookViewId="0">
      <selection activeCell="F16" sqref="F16"/>
    </sheetView>
  </sheetViews>
  <sheetFormatPr defaultRowHeight="14.4" x14ac:dyDescent="0.3"/>
  <cols>
    <col min="1" max="1" width="28.5546875" customWidth="1"/>
    <col min="2" max="2" width="43" customWidth="1"/>
    <col min="3" max="3" width="71.5546875" customWidth="1"/>
    <col min="4" max="4" width="19.33203125" customWidth="1"/>
    <col min="6" max="6" width="10.33203125" bestFit="1" customWidth="1"/>
    <col min="9" max="9" width="42.33203125" customWidth="1"/>
  </cols>
  <sheetData>
    <row r="1" spans="1:23" ht="14.4" customHeight="1" x14ac:dyDescent="0.3">
      <c r="A1" s="72" t="s">
        <v>0</v>
      </c>
      <c r="B1" s="72"/>
      <c r="C1" s="72"/>
      <c r="D1" s="72"/>
      <c r="E1" s="72"/>
      <c r="F1" s="72"/>
      <c r="G1" s="72"/>
      <c r="H1" s="72"/>
      <c r="I1" s="72"/>
      <c r="J1" s="72"/>
      <c r="K1" s="72"/>
      <c r="L1" s="1"/>
      <c r="M1" s="1"/>
      <c r="N1" s="1"/>
      <c r="O1" s="1"/>
      <c r="P1" s="1"/>
      <c r="Q1" s="1"/>
      <c r="R1" s="1"/>
      <c r="S1" s="1"/>
      <c r="T1" s="1"/>
      <c r="U1" s="1"/>
      <c r="V1" s="1"/>
      <c r="W1" s="1"/>
    </row>
    <row r="2" spans="1:23" ht="14.4" customHeight="1" x14ac:dyDescent="0.3">
      <c r="A2" s="72"/>
      <c r="B2" s="72"/>
      <c r="C2" s="72"/>
      <c r="D2" s="72"/>
      <c r="E2" s="72"/>
      <c r="F2" s="72"/>
      <c r="G2" s="72"/>
      <c r="H2" s="72"/>
      <c r="I2" s="72"/>
      <c r="J2" s="72"/>
      <c r="K2" s="72"/>
      <c r="L2" s="1"/>
      <c r="M2" s="1"/>
      <c r="N2" s="1"/>
      <c r="O2" s="1"/>
      <c r="P2" s="1"/>
      <c r="Q2" s="1"/>
      <c r="R2" s="1"/>
      <c r="S2" s="1"/>
      <c r="T2" s="1"/>
      <c r="U2" s="1"/>
      <c r="V2" s="1"/>
      <c r="W2" s="1"/>
    </row>
    <row r="3" spans="1:23" ht="13.8" customHeight="1" x14ac:dyDescent="0.3">
      <c r="A3" s="72"/>
      <c r="B3" s="72"/>
      <c r="C3" s="72"/>
      <c r="D3" s="72"/>
      <c r="E3" s="72"/>
      <c r="F3" s="72"/>
      <c r="G3" s="72"/>
      <c r="H3" s="72"/>
      <c r="I3" s="72"/>
      <c r="J3" s="72"/>
      <c r="K3" s="72"/>
      <c r="L3" s="1"/>
      <c r="M3" s="1"/>
      <c r="N3" s="1"/>
      <c r="O3" s="1"/>
      <c r="P3" s="1"/>
      <c r="Q3" s="1"/>
      <c r="R3" s="1"/>
      <c r="S3" s="1"/>
      <c r="T3" s="1"/>
      <c r="U3" s="1"/>
      <c r="V3" s="1"/>
      <c r="W3" s="1"/>
    </row>
    <row r="4" spans="1:23" ht="14.4" hidden="1" customHeight="1" x14ac:dyDescent="0.3">
      <c r="A4" s="72"/>
      <c r="B4" s="72"/>
      <c r="C4" s="72"/>
      <c r="D4" s="72"/>
      <c r="E4" s="72"/>
      <c r="F4" s="72"/>
      <c r="G4" s="72"/>
      <c r="H4" s="72"/>
      <c r="I4" s="72"/>
      <c r="J4" s="72"/>
      <c r="K4" s="72"/>
      <c r="L4" s="1"/>
      <c r="M4" s="1"/>
      <c r="N4" s="1"/>
      <c r="O4" s="1"/>
      <c r="P4" s="1"/>
      <c r="Q4" s="1"/>
      <c r="R4" s="1"/>
      <c r="S4" s="1"/>
      <c r="T4" s="1"/>
      <c r="U4" s="1"/>
      <c r="V4" s="1"/>
      <c r="W4" s="1"/>
    </row>
    <row r="5" spans="1:23" ht="14.4" hidden="1" customHeight="1" x14ac:dyDescent="0.3">
      <c r="A5" s="72"/>
      <c r="B5" s="72"/>
      <c r="C5" s="72"/>
      <c r="D5" s="72"/>
      <c r="E5" s="72"/>
      <c r="F5" s="72"/>
      <c r="G5" s="72"/>
      <c r="H5" s="72"/>
      <c r="I5" s="72"/>
      <c r="J5" s="72"/>
      <c r="K5" s="72"/>
      <c r="L5" s="1"/>
      <c r="M5" s="1"/>
      <c r="N5" s="1"/>
      <c r="O5" s="1"/>
      <c r="P5" s="1"/>
      <c r="Q5" s="1"/>
      <c r="R5" s="1"/>
      <c r="S5" s="1"/>
      <c r="T5" s="1"/>
      <c r="U5" s="1"/>
      <c r="V5" s="1"/>
      <c r="W5" s="1"/>
    </row>
    <row r="6" spans="1:23" s="4" customFormat="1" ht="22.8" customHeight="1" x14ac:dyDescent="0.3">
      <c r="A6" s="42" t="s">
        <v>53</v>
      </c>
      <c r="B6" s="42"/>
      <c r="C6" s="42"/>
      <c r="D6" s="42"/>
      <c r="E6" s="42"/>
      <c r="F6" s="42"/>
      <c r="G6" s="42"/>
      <c r="H6" s="42"/>
      <c r="I6" s="42"/>
      <c r="J6" s="42"/>
      <c r="K6" s="42"/>
      <c r="L6" s="3"/>
      <c r="M6" s="3"/>
      <c r="N6" s="3"/>
      <c r="O6" s="3"/>
      <c r="P6" s="3"/>
      <c r="Q6" s="3"/>
      <c r="R6" s="3"/>
      <c r="S6" s="3"/>
      <c r="T6" s="3"/>
      <c r="U6" s="3"/>
      <c r="V6" s="3"/>
      <c r="W6" s="3"/>
    </row>
    <row r="7" spans="1:23" s="4" customFormat="1" ht="22.8" customHeight="1" x14ac:dyDescent="0.3">
      <c r="A7" s="42" t="s">
        <v>51</v>
      </c>
      <c r="B7" s="42"/>
      <c r="C7" s="42"/>
      <c r="D7" s="42"/>
      <c r="E7" s="42"/>
      <c r="F7" s="42"/>
      <c r="G7" s="42"/>
      <c r="H7" s="42"/>
      <c r="I7" s="42"/>
      <c r="J7" s="42"/>
      <c r="K7" s="42"/>
      <c r="L7" s="3"/>
      <c r="M7" s="3"/>
      <c r="N7" s="3"/>
      <c r="O7" s="3"/>
      <c r="P7" s="3"/>
      <c r="Q7" s="3"/>
      <c r="R7" s="3"/>
      <c r="S7" s="3"/>
      <c r="T7" s="3"/>
      <c r="U7" s="3"/>
      <c r="V7" s="3"/>
      <c r="W7" s="3"/>
    </row>
    <row r="8" spans="1:23" ht="43.2" customHeight="1" x14ac:dyDescent="0.3">
      <c r="A8" s="55" t="s">
        <v>64</v>
      </c>
      <c r="B8" s="56"/>
      <c r="C8" s="56"/>
      <c r="D8" s="56"/>
      <c r="E8" s="56"/>
      <c r="F8" s="56"/>
      <c r="G8" s="56"/>
      <c r="H8" s="56"/>
      <c r="I8" s="56"/>
      <c r="J8" s="2"/>
      <c r="K8" s="1"/>
      <c r="L8" s="1"/>
      <c r="M8" s="1"/>
      <c r="N8" s="1"/>
      <c r="O8" s="1"/>
      <c r="P8" s="1"/>
      <c r="Q8" s="1"/>
      <c r="R8" s="1"/>
      <c r="S8" s="1"/>
      <c r="T8" s="1"/>
      <c r="U8" s="1"/>
      <c r="V8" s="1"/>
      <c r="W8" s="1"/>
    </row>
    <row r="9" spans="1:23" ht="19.2" customHeight="1" x14ac:dyDescent="0.3">
      <c r="A9" s="43" t="s">
        <v>2</v>
      </c>
      <c r="B9" s="43"/>
      <c r="C9" s="43"/>
      <c r="D9" s="43"/>
      <c r="E9" s="43"/>
      <c r="F9" s="43"/>
      <c r="G9" s="43"/>
      <c r="H9" s="43"/>
      <c r="I9" s="43"/>
      <c r="J9" s="2"/>
      <c r="K9" s="1"/>
      <c r="L9" s="1"/>
      <c r="M9" s="1"/>
      <c r="N9" s="1"/>
      <c r="O9" s="1"/>
      <c r="P9" s="1"/>
      <c r="Q9" s="1"/>
      <c r="R9" s="1"/>
      <c r="S9" s="1"/>
      <c r="T9" s="1"/>
      <c r="U9" s="1"/>
      <c r="V9" s="1"/>
      <c r="W9" s="1"/>
    </row>
    <row r="10" spans="1:23" ht="22.2" customHeight="1" x14ac:dyDescent="0.4">
      <c r="A10" s="75" t="s">
        <v>54</v>
      </c>
      <c r="B10" s="76"/>
      <c r="C10" s="77" t="s">
        <v>56</v>
      </c>
      <c r="D10" s="78" t="s">
        <v>1</v>
      </c>
      <c r="E10" s="45"/>
      <c r="F10" s="44"/>
      <c r="G10" s="44"/>
      <c r="H10" s="44"/>
      <c r="I10" s="44"/>
      <c r="J10" s="2"/>
      <c r="K10" s="1"/>
      <c r="L10" s="1"/>
      <c r="M10" s="1"/>
      <c r="N10" s="1"/>
      <c r="O10" s="1"/>
      <c r="P10" s="1"/>
      <c r="Q10" s="1"/>
      <c r="R10" s="1"/>
      <c r="S10" s="1"/>
      <c r="T10" s="1"/>
      <c r="U10" s="1"/>
      <c r="V10" s="1"/>
      <c r="W10" s="1"/>
    </row>
    <row r="11" spans="1:23" ht="28.2" customHeight="1" x14ac:dyDescent="0.4">
      <c r="A11" s="78" t="s">
        <v>55</v>
      </c>
      <c r="B11" s="76"/>
      <c r="C11" s="79" t="s">
        <v>57</v>
      </c>
      <c r="D11" s="78">
        <f>SQRT(2000)</f>
        <v>44.721359549995796</v>
      </c>
      <c r="E11" s="45"/>
      <c r="F11" s="44"/>
      <c r="G11" s="44"/>
      <c r="H11" s="44"/>
      <c r="I11" s="44"/>
      <c r="J11" s="2"/>
      <c r="K11" s="1"/>
      <c r="L11" s="1"/>
      <c r="M11" s="1"/>
      <c r="N11" s="1"/>
      <c r="O11" s="1"/>
      <c r="P11" s="1"/>
      <c r="Q11" s="1"/>
      <c r="R11" s="1"/>
      <c r="S11" s="1"/>
      <c r="T11" s="1"/>
      <c r="U11" s="1"/>
      <c r="V11" s="1"/>
      <c r="W11" s="1"/>
    </row>
    <row r="12" spans="1:23" ht="24.6" customHeight="1" x14ac:dyDescent="0.3">
      <c r="A12" s="73" t="s">
        <v>62</v>
      </c>
      <c r="B12" s="74"/>
      <c r="C12" s="74"/>
      <c r="D12" s="46">
        <v>2.2400000000000002</v>
      </c>
      <c r="E12" s="44"/>
      <c r="F12" s="44"/>
      <c r="G12" s="44"/>
      <c r="H12" s="44"/>
      <c r="I12" s="44"/>
      <c r="J12" s="2"/>
      <c r="K12" s="1"/>
      <c r="L12" s="1"/>
      <c r="M12" s="1"/>
      <c r="N12" s="1"/>
      <c r="O12" s="1"/>
      <c r="P12" s="1"/>
      <c r="Q12" s="1"/>
      <c r="R12" s="1"/>
      <c r="S12" s="1"/>
      <c r="T12" s="1"/>
      <c r="U12" s="1"/>
      <c r="V12" s="1"/>
      <c r="W12" s="1"/>
    </row>
    <row r="13" spans="1:23" ht="21" x14ac:dyDescent="0.3">
      <c r="A13" s="53" t="s">
        <v>3</v>
      </c>
      <c r="B13" s="53"/>
      <c r="C13" s="53"/>
      <c r="D13" s="53"/>
      <c r="E13" s="44"/>
      <c r="F13" s="44"/>
      <c r="G13" s="44"/>
      <c r="H13" s="44"/>
      <c r="I13" s="44"/>
    </row>
    <row r="14" spans="1:23" ht="21" x14ac:dyDescent="0.3">
      <c r="A14" s="54" t="s">
        <v>61</v>
      </c>
      <c r="B14" s="54"/>
      <c r="C14" s="54"/>
      <c r="D14" s="46">
        <f>_xlfn.NORM.DIST(2.24,0,1,TRUE)</f>
        <v>0.98745453856405341</v>
      </c>
      <c r="E14" s="80" t="s">
        <v>63</v>
      </c>
      <c r="F14" s="81">
        <v>0.98699999999999999</v>
      </c>
      <c r="G14" s="44"/>
      <c r="H14" s="44"/>
      <c r="I14" s="44"/>
    </row>
    <row r="15" spans="1:23" ht="21" x14ac:dyDescent="0.3">
      <c r="A15" s="51" t="s">
        <v>65</v>
      </c>
      <c r="B15" s="52"/>
      <c r="C15" s="52"/>
      <c r="D15" s="52"/>
      <c r="E15" s="44"/>
      <c r="F15" s="44"/>
      <c r="G15" s="44"/>
      <c r="H15" s="44"/>
      <c r="I15" s="44"/>
    </row>
    <row r="16" spans="1:23" ht="68.400000000000006" customHeight="1" x14ac:dyDescent="0.3">
      <c r="A16" s="52"/>
      <c r="B16" s="52"/>
      <c r="C16" s="52"/>
      <c r="D16" s="52"/>
      <c r="E16" s="44"/>
      <c r="F16" s="44"/>
      <c r="G16" s="44"/>
      <c r="H16" s="44"/>
      <c r="I16" s="44"/>
    </row>
    <row r="17" spans="1:9" x14ac:dyDescent="0.3">
      <c r="A17" s="2"/>
      <c r="B17" s="2"/>
      <c r="C17" s="2"/>
      <c r="D17" s="2"/>
      <c r="E17" s="2"/>
      <c r="F17" s="2"/>
      <c r="G17" s="2"/>
      <c r="H17" s="2"/>
      <c r="I17" s="2"/>
    </row>
    <row r="18" spans="1:9" x14ac:dyDescent="0.3">
      <c r="A18" s="2"/>
      <c r="B18" s="2"/>
      <c r="C18" s="2"/>
      <c r="D18" s="2"/>
      <c r="E18" s="2"/>
      <c r="F18" s="2"/>
      <c r="G18" s="2"/>
      <c r="H18" s="2"/>
      <c r="I18" s="2"/>
    </row>
    <row r="19" spans="1:9" x14ac:dyDescent="0.3">
      <c r="A19" s="2"/>
      <c r="B19" s="2"/>
      <c r="C19" s="2"/>
      <c r="D19" s="2"/>
      <c r="E19" s="2"/>
      <c r="F19" s="2"/>
      <c r="G19" s="2"/>
      <c r="H19" s="2"/>
      <c r="I19" s="2"/>
    </row>
  </sheetData>
  <mergeCells count="6">
    <mergeCell ref="A12:C12"/>
    <mergeCell ref="A1:K5"/>
    <mergeCell ref="A13:D13"/>
    <mergeCell ref="A14:C14"/>
    <mergeCell ref="A15:D1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4B2E6-117A-4509-A458-A7D57C1BEE56}">
  <dimension ref="A1:Z120"/>
  <sheetViews>
    <sheetView showGridLines="0" tabSelected="1" topLeftCell="A36" zoomScale="130" zoomScaleNormal="130" workbookViewId="0">
      <selection activeCell="I43" sqref="I43"/>
    </sheetView>
  </sheetViews>
  <sheetFormatPr defaultRowHeight="14.4" x14ac:dyDescent="0.3"/>
  <cols>
    <col min="8" max="8" width="17.5546875" customWidth="1"/>
    <col min="9" max="9" width="21" customWidth="1"/>
    <col min="10" max="10" width="12.44140625" customWidth="1"/>
    <col min="11" max="11" width="35.6640625" customWidth="1"/>
    <col min="14" max="14" width="19.77734375" customWidth="1"/>
    <col min="15" max="15" width="15" customWidth="1"/>
  </cols>
  <sheetData>
    <row r="1" spans="1:26" ht="14.4" customHeight="1" x14ac:dyDescent="0.3">
      <c r="A1" s="57" t="s">
        <v>34</v>
      </c>
      <c r="B1" s="58"/>
      <c r="C1" s="58"/>
      <c r="D1" s="58"/>
      <c r="E1" s="58"/>
      <c r="F1" s="58"/>
      <c r="G1" s="58"/>
      <c r="H1" s="58"/>
      <c r="I1" s="58"/>
      <c r="J1" s="58"/>
      <c r="K1" s="58"/>
      <c r="L1" s="58"/>
      <c r="M1" s="58"/>
      <c r="N1" s="58"/>
      <c r="O1" s="58"/>
      <c r="P1" s="58"/>
      <c r="Q1" s="58"/>
      <c r="R1" s="58"/>
      <c r="S1" s="58"/>
      <c r="T1" s="58"/>
      <c r="U1" s="58"/>
      <c r="V1" s="58"/>
      <c r="W1" s="58"/>
    </row>
    <row r="2" spans="1:26" x14ac:dyDescent="0.3">
      <c r="A2" s="58"/>
      <c r="B2" s="58"/>
      <c r="C2" s="58"/>
      <c r="D2" s="58"/>
      <c r="E2" s="58"/>
      <c r="F2" s="58"/>
      <c r="G2" s="58"/>
      <c r="H2" s="58"/>
      <c r="I2" s="58"/>
      <c r="J2" s="58"/>
      <c r="K2" s="58"/>
      <c r="L2" s="58"/>
      <c r="M2" s="58"/>
      <c r="N2" s="58"/>
      <c r="O2" s="58"/>
      <c r="P2" s="58"/>
      <c r="Q2" s="58"/>
      <c r="R2" s="58"/>
      <c r="S2" s="58"/>
      <c r="T2" s="58"/>
      <c r="U2" s="58"/>
      <c r="V2" s="58"/>
      <c r="W2" s="58"/>
    </row>
    <row r="3" spans="1:26" ht="28.8" customHeight="1" x14ac:dyDescent="0.3">
      <c r="A3" s="58"/>
      <c r="B3" s="58"/>
      <c r="C3" s="58"/>
      <c r="D3" s="58"/>
      <c r="E3" s="58"/>
      <c r="F3" s="58"/>
      <c r="G3" s="58"/>
      <c r="H3" s="58"/>
      <c r="I3" s="58"/>
      <c r="J3" s="58"/>
      <c r="K3" s="58"/>
      <c r="L3" s="58"/>
      <c r="M3" s="58"/>
      <c r="N3" s="58"/>
      <c r="O3" s="58"/>
      <c r="P3" s="58"/>
      <c r="Q3" s="58"/>
      <c r="R3" s="58"/>
      <c r="S3" s="58"/>
      <c r="T3" s="58"/>
      <c r="U3" s="58"/>
      <c r="V3" s="58"/>
      <c r="W3" s="58"/>
    </row>
    <row r="4" spans="1:26" ht="4.2" customHeight="1" x14ac:dyDescent="0.3">
      <c r="A4" s="58"/>
      <c r="B4" s="58"/>
      <c r="C4" s="58"/>
      <c r="D4" s="58"/>
      <c r="E4" s="58"/>
      <c r="F4" s="58"/>
      <c r="G4" s="58"/>
      <c r="H4" s="58"/>
      <c r="I4" s="58"/>
      <c r="J4" s="58"/>
      <c r="K4" s="58"/>
      <c r="L4" s="58"/>
      <c r="M4" s="58"/>
      <c r="N4" s="58"/>
      <c r="O4" s="58"/>
      <c r="P4" s="58"/>
      <c r="Q4" s="58"/>
      <c r="R4" s="58"/>
      <c r="S4" s="58"/>
      <c r="T4" s="58"/>
      <c r="U4" s="58"/>
      <c r="V4" s="58"/>
      <c r="W4" s="58"/>
    </row>
    <row r="5" spans="1:26" hidden="1" x14ac:dyDescent="0.3">
      <c r="A5" s="58"/>
      <c r="B5" s="58"/>
      <c r="C5" s="58"/>
      <c r="D5" s="58"/>
      <c r="E5" s="58"/>
      <c r="F5" s="58"/>
      <c r="G5" s="58"/>
      <c r="H5" s="58"/>
      <c r="I5" s="58"/>
      <c r="J5" s="58"/>
      <c r="K5" s="58"/>
      <c r="L5" s="58"/>
      <c r="M5" s="58"/>
      <c r="N5" s="58"/>
      <c r="O5" s="58"/>
      <c r="P5" s="58"/>
      <c r="Q5" s="58"/>
      <c r="R5" s="58"/>
      <c r="S5" s="58"/>
      <c r="T5" s="58"/>
      <c r="U5" s="58"/>
      <c r="V5" s="58"/>
      <c r="W5" s="58"/>
    </row>
    <row r="6" spans="1:26" ht="31.2" customHeight="1" x14ac:dyDescent="0.3">
      <c r="A6" s="12" t="s">
        <v>24</v>
      </c>
      <c r="B6" s="29"/>
      <c r="C6" s="29"/>
      <c r="D6" s="29"/>
      <c r="E6" s="29"/>
      <c r="F6" s="29"/>
      <c r="G6" s="29"/>
      <c r="H6" s="61" t="s">
        <v>39</v>
      </c>
      <c r="I6" s="62"/>
      <c r="J6" s="62"/>
      <c r="K6" s="62"/>
    </row>
    <row r="7" spans="1:26" ht="32.4" customHeight="1" x14ac:dyDescent="0.3">
      <c r="B7" s="62" t="s">
        <v>36</v>
      </c>
      <c r="C7" s="62"/>
      <c r="D7" s="62"/>
      <c r="E7" s="62"/>
      <c r="F7" s="62"/>
      <c r="G7" s="62"/>
      <c r="H7" s="62"/>
      <c r="I7" s="62"/>
    </row>
    <row r="8" spans="1:26" s="6" customFormat="1" x14ac:dyDescent="0.3">
      <c r="A8" s="17" t="s">
        <v>4</v>
      </c>
      <c r="B8" s="17" t="s">
        <v>25</v>
      </c>
      <c r="C8" s="17" t="s">
        <v>26</v>
      </c>
      <c r="D8" s="17" t="s">
        <v>27</v>
      </c>
      <c r="E8" s="17" t="s">
        <v>28</v>
      </c>
      <c r="F8" s="17" t="s">
        <v>29</v>
      </c>
      <c r="H8" s="6" t="s">
        <v>30</v>
      </c>
      <c r="I8"/>
      <c r="J8"/>
      <c r="K8"/>
      <c r="L8"/>
      <c r="M8"/>
      <c r="N8"/>
      <c r="O8"/>
      <c r="P8"/>
      <c r="Q8"/>
      <c r="R8"/>
      <c r="S8"/>
      <c r="T8"/>
      <c r="U8"/>
      <c r="V8"/>
      <c r="W8"/>
      <c r="X8"/>
      <c r="Y8"/>
      <c r="Z8"/>
    </row>
    <row r="9" spans="1:26" ht="20.399999999999999" customHeight="1" x14ac:dyDescent="0.3">
      <c r="A9" s="11">
        <v>1</v>
      </c>
      <c r="B9" s="11">
        <v>970.41279343704457</v>
      </c>
      <c r="C9" s="11">
        <v>992.06705631982516</v>
      </c>
      <c r="D9" s="11">
        <v>992.4200641734725</v>
      </c>
      <c r="E9" s="11">
        <v>1032.4687527880237</v>
      </c>
      <c r="F9" s="11">
        <v>997.6346408762364</v>
      </c>
      <c r="H9" s="63" t="s">
        <v>31</v>
      </c>
      <c r="I9" s="63"/>
      <c r="J9" s="64"/>
      <c r="K9" s="18"/>
      <c r="L9" s="18"/>
      <c r="M9" s="18"/>
      <c r="N9" s="18"/>
      <c r="O9" s="20"/>
      <c r="P9" s="20"/>
      <c r="Q9" s="20"/>
      <c r="R9" s="20"/>
      <c r="S9" s="20"/>
      <c r="T9" s="20"/>
      <c r="U9" s="20"/>
      <c r="V9" s="20"/>
      <c r="W9" s="20"/>
      <c r="X9" s="20"/>
      <c r="Y9" s="20"/>
      <c r="Z9" s="20"/>
    </row>
    <row r="10" spans="1:26" x14ac:dyDescent="0.3">
      <c r="A10" s="11">
        <v>2</v>
      </c>
      <c r="B10" s="11">
        <v>962.20266565034615</v>
      </c>
      <c r="C10" s="11">
        <v>1002.1934570567414</v>
      </c>
      <c r="D10" s="11">
        <v>1015.7975651957074</v>
      </c>
      <c r="E10" s="11">
        <v>1001.4823742734787</v>
      </c>
      <c r="F10" s="11">
        <v>1050.3568460129707</v>
      </c>
      <c r="H10" s="63" t="s">
        <v>32</v>
      </c>
      <c r="I10" s="63"/>
      <c r="J10" s="64"/>
      <c r="K10" s="13"/>
      <c r="L10" s="13"/>
      <c r="M10" s="13"/>
      <c r="N10" s="13"/>
      <c r="O10" s="21"/>
      <c r="P10" s="21"/>
      <c r="Q10" s="21"/>
      <c r="R10" s="21"/>
      <c r="S10" s="21"/>
      <c r="T10" s="21"/>
      <c r="U10" s="21"/>
      <c r="V10" s="21"/>
      <c r="W10" s="21"/>
      <c r="X10" s="21"/>
      <c r="Y10" s="21"/>
      <c r="Z10" s="21"/>
    </row>
    <row r="11" spans="1:26" x14ac:dyDescent="0.3">
      <c r="A11" s="11">
        <v>3</v>
      </c>
      <c r="B11" s="11">
        <v>970.79989593196672</v>
      </c>
      <c r="C11" s="11">
        <v>962.81081275817633</v>
      </c>
      <c r="D11" s="11">
        <v>1042.015016594456</v>
      </c>
      <c r="E11" s="11">
        <v>999.27185272138888</v>
      </c>
      <c r="F11" s="11">
        <v>993.74581269801331</v>
      </c>
      <c r="H11" s="9" t="s">
        <v>35</v>
      </c>
      <c r="I11" s="13"/>
      <c r="J11" s="13"/>
      <c r="K11" s="13"/>
      <c r="L11" s="13"/>
      <c r="M11" s="13"/>
      <c r="N11" s="13"/>
      <c r="O11" s="9"/>
      <c r="P11" s="9"/>
      <c r="Q11" s="9"/>
      <c r="R11" s="9"/>
      <c r="S11" s="9"/>
      <c r="T11" s="9"/>
      <c r="U11" s="9"/>
      <c r="V11" s="9"/>
      <c r="W11" s="9"/>
      <c r="X11" s="9"/>
      <c r="Y11" s="9"/>
      <c r="Z11" s="9"/>
    </row>
    <row r="12" spans="1:26" x14ac:dyDescent="0.3">
      <c r="A12" s="11">
        <v>4</v>
      </c>
      <c r="B12" s="11">
        <v>973.08966656070538</v>
      </c>
      <c r="C12" s="11">
        <v>1031.8432802396746</v>
      </c>
      <c r="D12" s="11">
        <v>1014.7375130969848</v>
      </c>
      <c r="E12" s="11">
        <v>985.60227017342083</v>
      </c>
      <c r="F12" s="11">
        <v>992.27704716878384</v>
      </c>
      <c r="H12" s="65" t="s">
        <v>37</v>
      </c>
      <c r="I12" s="65"/>
      <c r="J12" s="65"/>
      <c r="K12" s="65"/>
      <c r="L12" s="13"/>
      <c r="M12" s="13"/>
      <c r="N12" s="13"/>
      <c r="O12" s="10"/>
      <c r="P12" s="10"/>
      <c r="Q12" s="10"/>
      <c r="R12" s="10"/>
      <c r="S12" s="10"/>
      <c r="T12" s="10"/>
      <c r="U12" s="10"/>
      <c r="V12" s="10"/>
      <c r="W12" s="10"/>
      <c r="X12" s="10"/>
      <c r="Y12" s="10"/>
      <c r="Z12" s="10"/>
    </row>
    <row r="13" spans="1:26" x14ac:dyDescent="0.3">
      <c r="A13" s="11">
        <v>5</v>
      </c>
      <c r="B13" s="11">
        <v>1008.5800261777127</v>
      </c>
      <c r="C13" s="11">
        <v>1047.7497145085085</v>
      </c>
      <c r="D13" s="11">
        <v>982.30842458532175</v>
      </c>
      <c r="E13" s="11">
        <v>992.19722937498921</v>
      </c>
      <c r="F13" s="11">
        <v>996.1923240396186</v>
      </c>
      <c r="H13" s="65"/>
      <c r="I13" s="65"/>
      <c r="J13" s="65"/>
      <c r="K13" s="65"/>
      <c r="L13" s="13"/>
      <c r="M13" s="13"/>
      <c r="N13" s="13"/>
      <c r="O13" s="10"/>
      <c r="P13" s="10"/>
      <c r="Q13" s="10"/>
      <c r="R13" s="10"/>
      <c r="S13" s="10"/>
      <c r="T13" s="10"/>
      <c r="U13" s="10"/>
      <c r="V13" s="10"/>
      <c r="W13" s="10"/>
      <c r="X13" s="10"/>
      <c r="Y13" s="10"/>
      <c r="Z13" s="10"/>
    </row>
    <row r="14" spans="1:26" x14ac:dyDescent="0.3">
      <c r="A14" s="11">
        <v>6</v>
      </c>
      <c r="B14" s="11">
        <v>983.89169057018205</v>
      </c>
      <c r="C14" s="11">
        <v>1024.2668811401054</v>
      </c>
      <c r="D14" s="11">
        <v>1030.2233592671662</v>
      </c>
      <c r="E14" s="11">
        <v>995.78412297767295</v>
      </c>
      <c r="F14" s="11">
        <v>993.2056012943641</v>
      </c>
      <c r="H14" s="65"/>
      <c r="I14" s="65"/>
      <c r="J14" s="65"/>
      <c r="K14" s="65"/>
      <c r="L14" s="13"/>
      <c r="M14" s="13"/>
      <c r="N14" s="13"/>
      <c r="O14" s="10"/>
      <c r="P14" s="10"/>
      <c r="Q14" s="10"/>
      <c r="R14" s="10"/>
      <c r="S14" s="10"/>
      <c r="T14" s="10"/>
      <c r="U14" s="10"/>
      <c r="V14" s="10"/>
      <c r="W14" s="10"/>
      <c r="X14" s="10"/>
      <c r="Y14" s="10"/>
      <c r="Z14" s="10"/>
    </row>
    <row r="15" spans="1:26" x14ac:dyDescent="0.3">
      <c r="A15" s="11">
        <v>7</v>
      </c>
      <c r="B15" s="11">
        <v>976.45902289660762</v>
      </c>
      <c r="C15" s="11">
        <v>983.33983727620887</v>
      </c>
      <c r="D15" s="11">
        <v>1025.7093707458559</v>
      </c>
      <c r="E15" s="11">
        <v>1054.4888370625354</v>
      </c>
      <c r="F15" s="11">
        <v>1020.5584706860752</v>
      </c>
      <c r="H15" s="64" t="s">
        <v>38</v>
      </c>
      <c r="I15" s="64"/>
      <c r="J15" s="64"/>
      <c r="K15" s="64"/>
      <c r="L15" s="13"/>
      <c r="M15" s="13"/>
      <c r="N15" s="13"/>
      <c r="O15" s="10"/>
      <c r="P15" s="10"/>
      <c r="Q15" s="10"/>
      <c r="R15" s="10"/>
      <c r="S15" s="10"/>
      <c r="T15" s="10"/>
      <c r="U15" s="10"/>
      <c r="V15" s="10"/>
      <c r="W15" s="10"/>
      <c r="X15" s="10"/>
      <c r="Y15" s="10"/>
      <c r="Z15" s="10"/>
    </row>
    <row r="16" spans="1:26" x14ac:dyDescent="0.3">
      <c r="A16" s="11">
        <v>8</v>
      </c>
      <c r="B16" s="11">
        <v>1004.491434753949</v>
      </c>
      <c r="C16" s="11">
        <v>972.4412771555285</v>
      </c>
      <c r="D16" s="11">
        <v>968.31295605733624</v>
      </c>
      <c r="E16" s="11">
        <v>1007.6144826703809</v>
      </c>
      <c r="F16" s="11">
        <v>1004.7063304448948</v>
      </c>
      <c r="H16" s="10"/>
      <c r="I16" s="13"/>
      <c r="J16" s="13"/>
      <c r="K16" s="13"/>
      <c r="L16" s="13"/>
      <c r="M16" s="13"/>
      <c r="N16" s="13"/>
      <c r="O16" s="10"/>
      <c r="P16" s="22"/>
      <c r="Q16" s="22"/>
      <c r="R16" s="22"/>
      <c r="S16" s="22"/>
      <c r="T16" s="22"/>
      <c r="U16" s="10"/>
      <c r="V16" s="10"/>
      <c r="W16" s="10"/>
      <c r="X16" s="10"/>
      <c r="Y16" s="10"/>
      <c r="Z16" s="10"/>
    </row>
    <row r="17" spans="1:26" x14ac:dyDescent="0.3">
      <c r="A17" s="11">
        <v>9</v>
      </c>
      <c r="B17" s="11">
        <v>942.10138743302957</v>
      </c>
      <c r="C17" s="11">
        <v>961.16791329708656</v>
      </c>
      <c r="D17" s="11">
        <v>1034.1589143755562</v>
      </c>
      <c r="E17" s="11">
        <v>1019.007021612342</v>
      </c>
      <c r="F17" s="11">
        <v>982.80820007468333</v>
      </c>
      <c r="H17" s="10" t="s">
        <v>33</v>
      </c>
      <c r="I17" s="13"/>
      <c r="J17" s="13"/>
      <c r="K17" s="13"/>
      <c r="L17" s="13"/>
      <c r="M17" s="13"/>
      <c r="N17" s="13"/>
      <c r="O17" s="10"/>
      <c r="P17" s="7"/>
      <c r="Q17" s="7"/>
      <c r="R17" s="7"/>
      <c r="S17" s="7"/>
      <c r="T17" s="7"/>
      <c r="U17" s="10"/>
      <c r="V17" s="10"/>
      <c r="W17" s="10"/>
      <c r="X17" s="10"/>
      <c r="Y17" s="10"/>
      <c r="Z17" s="10"/>
    </row>
    <row r="18" spans="1:26" x14ac:dyDescent="0.3">
      <c r="A18" s="11">
        <v>10</v>
      </c>
      <c r="B18" s="11">
        <v>1043.1775208033871</v>
      </c>
      <c r="C18" s="11">
        <v>940.86599513006752</v>
      </c>
      <c r="D18" s="11">
        <v>965.73144169742989</v>
      </c>
      <c r="E18" s="11">
        <v>984.33149269368766</v>
      </c>
      <c r="F18" s="11">
        <v>993.97025354225968</v>
      </c>
      <c r="H18" s="5" t="s">
        <v>6</v>
      </c>
      <c r="I18" t="s">
        <v>6</v>
      </c>
      <c r="P18" s="7"/>
      <c r="Q18" s="7"/>
      <c r="R18" s="7"/>
      <c r="S18" s="7"/>
      <c r="T18" s="7"/>
      <c r="U18" s="10"/>
      <c r="V18" s="10"/>
      <c r="W18" s="10"/>
      <c r="X18" s="10"/>
      <c r="Y18" s="10"/>
      <c r="Z18" s="10"/>
    </row>
    <row r="19" spans="1:26" s="6" customFormat="1" x14ac:dyDescent="0.3">
      <c r="A19" s="11">
        <v>11</v>
      </c>
      <c r="B19" s="11">
        <v>1021.4270890109955</v>
      </c>
      <c r="C19" s="11">
        <v>945.86387078436258</v>
      </c>
      <c r="D19" s="11">
        <v>1066.6976407046377</v>
      </c>
      <c r="E19" s="11">
        <v>985.82528094850227</v>
      </c>
      <c r="F19" s="11">
        <v>1008.7560331504767</v>
      </c>
      <c r="H19" s="5"/>
      <c r="I19"/>
      <c r="J19"/>
      <c r="K19"/>
      <c r="L19"/>
      <c r="M19"/>
      <c r="N19"/>
      <c r="O19"/>
      <c r="P19" s="7"/>
      <c r="Q19" s="7"/>
      <c r="R19" s="7"/>
      <c r="S19" s="7"/>
      <c r="T19" s="7"/>
      <c r="U19" s="10"/>
      <c r="V19" s="10"/>
      <c r="W19" s="10"/>
      <c r="X19" s="10"/>
      <c r="Y19" s="10"/>
      <c r="Z19" s="10"/>
    </row>
    <row r="20" spans="1:26" ht="15" thickBot="1" x14ac:dyDescent="0.35">
      <c r="A20" s="11">
        <v>12</v>
      </c>
      <c r="B20" s="11">
        <v>1003.2629107766106</v>
      </c>
      <c r="C20" s="11">
        <v>1006.9285100267963</v>
      </c>
      <c r="D20" s="11">
        <v>1019.0216539307755</v>
      </c>
      <c r="E20" s="11">
        <v>1007.8763365228026</v>
      </c>
      <c r="F20" s="11">
        <v>988.4146291598679</v>
      </c>
      <c r="H20" s="13"/>
      <c r="I20" t="s">
        <v>7</v>
      </c>
      <c r="P20" s="7"/>
      <c r="Q20" s="7"/>
      <c r="R20" s="7"/>
      <c r="S20" s="7"/>
      <c r="T20" s="7"/>
      <c r="U20" s="10"/>
      <c r="V20" s="10"/>
      <c r="W20" s="10"/>
      <c r="X20" s="10"/>
      <c r="Y20" s="10"/>
      <c r="Z20" s="10"/>
    </row>
    <row r="21" spans="1:26" x14ac:dyDescent="0.3">
      <c r="A21" s="11">
        <v>13</v>
      </c>
      <c r="B21" s="11">
        <v>984.96256438088983</v>
      </c>
      <c r="C21" s="11">
        <v>987.16051449193901</v>
      </c>
      <c r="D21" s="11">
        <v>1012.1267271690214</v>
      </c>
      <c r="E21" s="11">
        <v>1005.8222070595835</v>
      </c>
      <c r="F21" s="11">
        <v>995.61876081813546</v>
      </c>
      <c r="H21" s="22"/>
      <c r="I21" s="8" t="s">
        <v>8</v>
      </c>
      <c r="J21" s="8" t="s">
        <v>9</v>
      </c>
      <c r="K21" s="8" t="s">
        <v>10</v>
      </c>
      <c r="L21" s="8" t="s">
        <v>11</v>
      </c>
      <c r="M21" s="8" t="s">
        <v>12</v>
      </c>
      <c r="P21" s="7"/>
      <c r="Q21" s="7"/>
      <c r="R21" s="7"/>
      <c r="S21" s="7"/>
      <c r="T21" s="7"/>
      <c r="U21" s="10"/>
      <c r="V21" s="10"/>
      <c r="W21" s="10"/>
      <c r="X21" s="10"/>
      <c r="Y21" s="10"/>
      <c r="Z21" s="10"/>
    </row>
    <row r="22" spans="1:26" x14ac:dyDescent="0.3">
      <c r="A22" s="11">
        <v>14</v>
      </c>
      <c r="B22" s="11">
        <v>992.12429299338453</v>
      </c>
      <c r="C22" s="11">
        <v>1016.9995823838406</v>
      </c>
      <c r="D22" s="11">
        <v>1031.1235748329636</v>
      </c>
      <c r="E22" s="11">
        <v>1022.6415221994243</v>
      </c>
      <c r="F22" s="11">
        <v>1030.4496256002028</v>
      </c>
      <c r="H22" s="19"/>
      <c r="I22" s="7">
        <v>970.41279343704457</v>
      </c>
      <c r="J22" s="7">
        <v>99</v>
      </c>
      <c r="K22" s="7">
        <v>98879.018532293412</v>
      </c>
      <c r="L22" s="7">
        <v>998.7779649726607</v>
      </c>
      <c r="M22" s="7">
        <v>707.38617981232107</v>
      </c>
      <c r="P22" s="10"/>
      <c r="Q22" s="10"/>
      <c r="R22" s="10"/>
      <c r="S22" s="10"/>
      <c r="T22" s="10"/>
      <c r="U22" s="10"/>
      <c r="V22" s="10"/>
      <c r="W22" s="9"/>
      <c r="X22" s="9"/>
      <c r="Y22" s="9"/>
      <c r="Z22" s="9"/>
    </row>
    <row r="23" spans="1:26" x14ac:dyDescent="0.3">
      <c r="A23" s="11">
        <v>15</v>
      </c>
      <c r="B23" s="11">
        <v>1015.5245586355001</v>
      </c>
      <c r="C23" s="11">
        <v>1012.3464765671026</v>
      </c>
      <c r="D23" s="11">
        <v>965.25057249961458</v>
      </c>
      <c r="E23" s="11">
        <v>1028.9057030221561</v>
      </c>
      <c r="F23" s="11">
        <v>1001.5101224976061</v>
      </c>
      <c r="H23" s="19"/>
      <c r="I23" s="7">
        <v>992.06705631982516</v>
      </c>
      <c r="J23" s="7">
        <v>99</v>
      </c>
      <c r="K23" s="7">
        <v>99112.647356645321</v>
      </c>
      <c r="L23" s="7">
        <v>1001.1378520873265</v>
      </c>
      <c r="M23" s="7">
        <v>707.61573783203096</v>
      </c>
      <c r="P23" s="10"/>
      <c r="Q23" s="10"/>
      <c r="R23" s="10"/>
      <c r="S23" s="10"/>
      <c r="T23" s="10"/>
      <c r="U23" s="10"/>
      <c r="V23" s="10"/>
      <c r="W23" s="10"/>
      <c r="X23" s="10"/>
      <c r="Y23" s="10"/>
      <c r="Z23" s="10"/>
    </row>
    <row r="24" spans="1:26" x14ac:dyDescent="0.3">
      <c r="A24" s="11">
        <v>16</v>
      </c>
      <c r="B24" s="11">
        <v>956.9767131578044</v>
      </c>
      <c r="C24" s="11">
        <v>1023.3604214823298</v>
      </c>
      <c r="D24" s="11">
        <v>1008.7063828979085</v>
      </c>
      <c r="E24" s="11">
        <v>968.7661367714752</v>
      </c>
      <c r="F24" s="11">
        <v>999.00185568543418</v>
      </c>
      <c r="H24" s="19"/>
      <c r="I24" s="7">
        <v>992.4200641734725</v>
      </c>
      <c r="J24" s="7">
        <v>99</v>
      </c>
      <c r="K24" s="7">
        <v>99123.575143554495</v>
      </c>
      <c r="L24" s="7">
        <v>1001.2482337732778</v>
      </c>
      <c r="M24" s="7">
        <v>590.15173541636773</v>
      </c>
      <c r="P24" s="10"/>
      <c r="Q24" s="10"/>
      <c r="R24" s="10"/>
      <c r="S24" s="10"/>
      <c r="T24" s="10"/>
      <c r="U24" s="10"/>
      <c r="V24" s="10"/>
      <c r="W24" s="10"/>
      <c r="X24" s="10"/>
      <c r="Y24" s="10"/>
      <c r="Z24" s="10"/>
    </row>
    <row r="25" spans="1:26" x14ac:dyDescent="0.3">
      <c r="A25" s="11">
        <v>17</v>
      </c>
      <c r="B25" s="11">
        <v>998.56367963975242</v>
      </c>
      <c r="C25" s="11">
        <v>1025.3358716767491</v>
      </c>
      <c r="D25" s="11">
        <v>975.91459697738424</v>
      </c>
      <c r="E25" s="11">
        <v>1007.2422543353572</v>
      </c>
      <c r="F25" s="11">
        <v>972.49104936868798</v>
      </c>
      <c r="H25" s="19"/>
      <c r="I25" s="7">
        <v>1032.4687527880237</v>
      </c>
      <c r="J25" s="7">
        <v>99</v>
      </c>
      <c r="K25" s="7">
        <v>99278.587426552476</v>
      </c>
      <c r="L25" s="7">
        <v>1002.814014409621</v>
      </c>
      <c r="M25" s="7">
        <v>653.76734295988126</v>
      </c>
      <c r="P25" s="22"/>
      <c r="Q25" s="22"/>
      <c r="R25" s="22"/>
      <c r="S25" s="22"/>
      <c r="T25" s="22"/>
      <c r="U25" s="22"/>
      <c r="V25" s="22"/>
      <c r="W25" s="10"/>
      <c r="X25" s="10"/>
      <c r="Y25" s="10"/>
      <c r="Z25" s="10"/>
    </row>
    <row r="26" spans="1:26" ht="14.4" customHeight="1" thickBot="1" x14ac:dyDescent="0.35">
      <c r="A26" s="11">
        <v>18</v>
      </c>
      <c r="B26" s="11">
        <v>1006.1277604973453</v>
      </c>
      <c r="C26" s="11">
        <v>978.57238604669158</v>
      </c>
      <c r="D26" s="11">
        <v>988.7138025291041</v>
      </c>
      <c r="E26" s="11">
        <v>1014.7853419716406</v>
      </c>
      <c r="F26" s="11">
        <v>1008.8146989772945</v>
      </c>
      <c r="H26" s="19"/>
      <c r="I26" s="23">
        <v>997.6346408762364</v>
      </c>
      <c r="J26" s="23">
        <v>99</v>
      </c>
      <c r="K26" s="23">
        <v>99232.555413325565</v>
      </c>
      <c r="L26" s="23">
        <v>1002.3490445790461</v>
      </c>
      <c r="M26" s="23">
        <v>568.53292533034346</v>
      </c>
      <c r="P26" s="7"/>
      <c r="Q26" s="7"/>
      <c r="R26" s="7"/>
      <c r="S26" s="7"/>
      <c r="T26" s="7"/>
      <c r="U26" s="7"/>
      <c r="V26" s="7"/>
      <c r="W26" s="10"/>
      <c r="X26" s="10"/>
      <c r="Y26" s="10"/>
      <c r="Z26" s="10"/>
    </row>
    <row r="27" spans="1:26" x14ac:dyDescent="0.3">
      <c r="A27" s="11">
        <v>19</v>
      </c>
      <c r="B27" s="11">
        <v>1029.4565367354232</v>
      </c>
      <c r="C27" s="11">
        <v>998.30299459466778</v>
      </c>
      <c r="D27" s="11">
        <v>972.43268678955667</v>
      </c>
      <c r="E27" s="11">
        <v>1019.1577548876816</v>
      </c>
      <c r="F27" s="11">
        <v>1010.4960623147892</v>
      </c>
      <c r="H27" s="13"/>
      <c r="P27" s="7"/>
      <c r="Q27" s="7"/>
      <c r="R27" s="7"/>
      <c r="S27" s="7"/>
      <c r="T27" s="7"/>
      <c r="U27" s="7"/>
      <c r="V27" s="7"/>
      <c r="W27" s="10"/>
      <c r="X27" s="10"/>
      <c r="Y27" s="10"/>
      <c r="Z27" s="10"/>
    </row>
    <row r="28" spans="1:26" x14ac:dyDescent="0.3">
      <c r="A28" s="11">
        <v>20</v>
      </c>
      <c r="B28" s="11">
        <v>959.17789335439147</v>
      </c>
      <c r="C28" s="11">
        <v>1025.6019664008968</v>
      </c>
      <c r="D28" s="11">
        <v>995.88440713464411</v>
      </c>
      <c r="E28" s="11">
        <v>1030.2748437243565</v>
      </c>
      <c r="F28" s="11">
        <v>1002.7665842203836</v>
      </c>
      <c r="H28" s="13"/>
      <c r="P28" s="7"/>
      <c r="Q28" s="7"/>
      <c r="R28" s="7"/>
      <c r="S28" s="7"/>
      <c r="T28" s="7"/>
      <c r="U28" s="7"/>
      <c r="V28" s="7"/>
      <c r="W28" s="10"/>
      <c r="X28" s="10"/>
      <c r="Y28" s="10"/>
      <c r="Z28" s="10"/>
    </row>
    <row r="29" spans="1:26" ht="15" thickBot="1" x14ac:dyDescent="0.35">
      <c r="A29" s="11">
        <v>21</v>
      </c>
      <c r="B29" s="11">
        <v>994.85174216798964</v>
      </c>
      <c r="C29" s="11">
        <v>1022.3750513293887</v>
      </c>
      <c r="D29" s="11">
        <v>978.33377777099531</v>
      </c>
      <c r="E29" s="11">
        <v>1010.4649357061996</v>
      </c>
      <c r="F29" s="11">
        <v>997.16815384216284</v>
      </c>
      <c r="H29" s="13"/>
      <c r="I29" t="s">
        <v>13</v>
      </c>
      <c r="P29" s="7"/>
      <c r="Q29" s="7"/>
      <c r="R29" s="7"/>
      <c r="S29" s="7"/>
      <c r="T29" s="7"/>
      <c r="U29" s="7"/>
      <c r="V29" s="7"/>
      <c r="W29" s="10"/>
      <c r="X29" s="10"/>
      <c r="Y29" s="10"/>
      <c r="Z29" s="10"/>
    </row>
    <row r="30" spans="1:26" x14ac:dyDescent="0.3">
      <c r="A30" s="11">
        <v>22</v>
      </c>
      <c r="B30" s="11">
        <v>1020.3005988003138</v>
      </c>
      <c r="C30" s="11">
        <v>1015.1929923743543</v>
      </c>
      <c r="D30" s="11">
        <v>1000.1475125077135</v>
      </c>
      <c r="E30" s="11">
        <v>943.33344345743092</v>
      </c>
      <c r="F30" s="11">
        <v>942.68345253506072</v>
      </c>
      <c r="H30" s="22"/>
      <c r="I30" s="8" t="s">
        <v>14</v>
      </c>
      <c r="J30" s="8" t="s">
        <v>15</v>
      </c>
      <c r="K30" s="8" t="s">
        <v>16</v>
      </c>
      <c r="L30" s="8" t="s">
        <v>17</v>
      </c>
      <c r="M30" s="8" t="s">
        <v>18</v>
      </c>
      <c r="N30" s="8" t="s">
        <v>19</v>
      </c>
      <c r="O30" s="8" t="s">
        <v>20</v>
      </c>
      <c r="P30" s="10"/>
      <c r="Q30" s="10"/>
      <c r="R30" s="10"/>
      <c r="S30" s="10"/>
      <c r="T30" s="10"/>
      <c r="U30" s="10"/>
      <c r="V30" s="10"/>
      <c r="W30" s="10"/>
      <c r="X30" s="10"/>
      <c r="Y30" s="10"/>
      <c r="Z30" s="10"/>
    </row>
    <row r="31" spans="1:26" x14ac:dyDescent="0.3">
      <c r="A31" s="11">
        <v>23</v>
      </c>
      <c r="B31" s="11">
        <v>989.16940927480857</v>
      </c>
      <c r="C31" s="11">
        <v>975.59841080010779</v>
      </c>
      <c r="D31" s="11">
        <v>970.43949197818949</v>
      </c>
      <c r="E31" s="11">
        <v>1047.7250928167894</v>
      </c>
      <c r="F31" s="11">
        <v>1061.0370335668379</v>
      </c>
      <c r="H31" s="19"/>
      <c r="I31" s="7" t="s">
        <v>21</v>
      </c>
      <c r="J31" s="7">
        <v>967.86244423175231</v>
      </c>
      <c r="K31" s="7">
        <v>4</v>
      </c>
      <c r="L31" s="7">
        <v>241.96561105793808</v>
      </c>
      <c r="M31" s="7">
        <v>0.37485525270745979</v>
      </c>
      <c r="N31" s="7">
        <v>0.82660904797208301</v>
      </c>
      <c r="O31" s="7">
        <v>2.390132460830662</v>
      </c>
      <c r="P31" s="10"/>
      <c r="Q31" s="10"/>
      <c r="R31" s="10"/>
      <c r="S31" s="10"/>
      <c r="T31" s="10"/>
      <c r="U31" s="10"/>
      <c r="V31" s="10"/>
      <c r="W31" s="10"/>
      <c r="X31" s="10"/>
      <c r="Y31" s="10"/>
      <c r="Z31" s="10"/>
    </row>
    <row r="32" spans="1:26" x14ac:dyDescent="0.3">
      <c r="A32" s="11">
        <v>24</v>
      </c>
      <c r="B32" s="11">
        <v>1008.8943935350363</v>
      </c>
      <c r="C32" s="11">
        <v>996.98408160150507</v>
      </c>
      <c r="D32" s="11">
        <v>1028.3887370779046</v>
      </c>
      <c r="E32" s="11">
        <v>1028.0048605062802</v>
      </c>
      <c r="F32" s="11">
        <v>1007.4477246822197</v>
      </c>
      <c r="H32" s="19"/>
      <c r="I32" s="7" t="s">
        <v>22</v>
      </c>
      <c r="J32" s="7">
        <v>316290.48429239256</v>
      </c>
      <c r="K32" s="7">
        <v>490</v>
      </c>
      <c r="L32" s="7">
        <v>645.4907842701889</v>
      </c>
      <c r="M32" s="7"/>
      <c r="N32" s="7"/>
      <c r="O32" s="7"/>
      <c r="P32" s="10"/>
      <c r="Q32" s="10"/>
      <c r="R32" s="10"/>
      <c r="S32" s="10"/>
      <c r="T32" s="10"/>
      <c r="U32" s="10"/>
      <c r="V32" s="10"/>
      <c r="W32" s="10"/>
      <c r="X32" s="10"/>
      <c r="Y32" s="10"/>
      <c r="Z32" s="10"/>
    </row>
    <row r="33" spans="1:26" x14ac:dyDescent="0.3">
      <c r="A33" s="11">
        <v>25</v>
      </c>
      <c r="B33" s="11">
        <v>955.33286672970451</v>
      </c>
      <c r="C33" s="11">
        <v>1020.4958447336244</v>
      </c>
      <c r="D33" s="11">
        <v>1013.4119850172901</v>
      </c>
      <c r="E33" s="11">
        <v>1017.3782906088724</v>
      </c>
      <c r="F33" s="11">
        <v>976.94056619530556</v>
      </c>
      <c r="H33" s="19"/>
      <c r="I33" s="7"/>
      <c r="J33" s="7"/>
      <c r="K33" s="7"/>
      <c r="L33" s="7"/>
      <c r="M33" s="7"/>
      <c r="N33" s="7"/>
      <c r="O33" s="7"/>
      <c r="P33" s="10"/>
      <c r="Q33" s="10"/>
      <c r="R33" s="10"/>
      <c r="S33" s="10"/>
      <c r="T33" s="10"/>
      <c r="U33" s="10"/>
      <c r="V33" s="10"/>
      <c r="W33" s="10"/>
      <c r="X33" s="10"/>
      <c r="Y33" s="10"/>
      <c r="Z33" s="10"/>
    </row>
    <row r="34" spans="1:26" ht="15" thickBot="1" x14ac:dyDescent="0.35">
      <c r="A34" s="11">
        <v>26</v>
      </c>
      <c r="B34" s="11">
        <v>1021.6609169228821</v>
      </c>
      <c r="C34" s="11">
        <v>1010.4063508144413</v>
      </c>
      <c r="D34" s="11">
        <v>939.92461277232542</v>
      </c>
      <c r="E34" s="11">
        <v>1007.1235631748145</v>
      </c>
      <c r="F34" s="11">
        <v>1024.0549570493629</v>
      </c>
      <c r="H34" s="19"/>
      <c r="I34" s="23" t="s">
        <v>23</v>
      </c>
      <c r="J34" s="23">
        <v>317258.34673662431</v>
      </c>
      <c r="K34" s="23">
        <v>494</v>
      </c>
      <c r="L34" s="23"/>
      <c r="M34" s="23"/>
      <c r="N34" s="23"/>
      <c r="O34" s="23"/>
      <c r="P34" s="10"/>
      <c r="Q34" s="10"/>
      <c r="R34" s="10"/>
      <c r="S34" s="10"/>
      <c r="T34" s="10"/>
      <c r="U34" s="10"/>
      <c r="V34" s="10"/>
      <c r="W34" s="10"/>
      <c r="X34" s="10"/>
      <c r="Y34" s="10"/>
      <c r="Z34" s="10"/>
    </row>
    <row r="35" spans="1:26" x14ac:dyDescent="0.3">
      <c r="A35" s="11">
        <v>27</v>
      </c>
      <c r="B35" s="11">
        <v>1030.2640557508819</v>
      </c>
      <c r="C35" s="11">
        <v>983.21224508707246</v>
      </c>
      <c r="D35" s="11">
        <v>1008.7488287467487</v>
      </c>
      <c r="E35" s="11">
        <v>978.31653245168536</v>
      </c>
      <c r="F35" s="11">
        <v>992.26800305013978</v>
      </c>
      <c r="H35" s="10"/>
      <c r="I35" s="10"/>
      <c r="J35" s="10"/>
      <c r="K35" s="10"/>
      <c r="L35" s="10"/>
      <c r="M35" s="10"/>
      <c r="N35" s="10"/>
      <c r="O35" s="10"/>
      <c r="P35" s="10"/>
      <c r="Q35" s="10"/>
      <c r="R35" s="10"/>
      <c r="S35" s="10"/>
      <c r="T35" s="10"/>
      <c r="U35" s="10"/>
      <c r="V35" s="10"/>
      <c r="W35" s="10"/>
      <c r="X35" s="10"/>
      <c r="Y35" s="10"/>
      <c r="Z35" s="10"/>
    </row>
    <row r="36" spans="1:26" x14ac:dyDescent="0.3">
      <c r="A36" s="11">
        <v>28</v>
      </c>
      <c r="B36" s="11">
        <v>999.36498966695603</v>
      </c>
      <c r="C36" s="11">
        <v>966.06792542193682</v>
      </c>
      <c r="D36" s="11">
        <v>973.53925745542915</v>
      </c>
      <c r="E36" s="11">
        <v>981.06895806469811</v>
      </c>
      <c r="F36" s="11">
        <v>989.23091957477277</v>
      </c>
      <c r="H36" s="27"/>
      <c r="I36" s="59" t="s">
        <v>66</v>
      </c>
      <c r="J36" s="60"/>
      <c r="K36" s="60"/>
      <c r="L36" s="60"/>
      <c r="M36" s="60"/>
      <c r="N36" s="60"/>
      <c r="O36" s="60"/>
      <c r="P36" s="60"/>
      <c r="Q36" s="10"/>
      <c r="R36" s="10"/>
      <c r="S36" s="10"/>
      <c r="T36" s="10"/>
      <c r="U36" s="10"/>
      <c r="V36" s="10"/>
      <c r="W36" s="10"/>
      <c r="X36" s="10"/>
      <c r="Y36" s="10"/>
      <c r="Z36" s="10"/>
    </row>
    <row r="37" spans="1:26" x14ac:dyDescent="0.3">
      <c r="A37" s="11">
        <v>29</v>
      </c>
      <c r="B37" s="11">
        <v>966.91717845679023</v>
      </c>
      <c r="C37" s="11">
        <v>1006.7005351000787</v>
      </c>
      <c r="D37" s="11">
        <v>992.15195136232035</v>
      </c>
      <c r="E37" s="11">
        <v>1025.7879293560011</v>
      </c>
      <c r="F37" s="11">
        <v>943.51284752986498</v>
      </c>
      <c r="H37" s="28"/>
      <c r="I37" s="60"/>
      <c r="J37" s="60"/>
      <c r="K37" s="60"/>
      <c r="L37" s="60"/>
      <c r="M37" s="60"/>
      <c r="N37" s="60"/>
      <c r="O37" s="60"/>
      <c r="P37" s="60"/>
      <c r="Q37" s="10"/>
      <c r="R37" s="10"/>
      <c r="S37" s="10"/>
      <c r="T37" s="10"/>
      <c r="U37" s="10"/>
      <c r="V37" s="10"/>
      <c r="W37" s="10"/>
      <c r="X37" s="10"/>
      <c r="Y37" s="10"/>
      <c r="Z37" s="10"/>
    </row>
    <row r="38" spans="1:26" x14ac:dyDescent="0.3">
      <c r="A38" s="11">
        <v>30</v>
      </c>
      <c r="B38" s="11">
        <v>1029.553568396801</v>
      </c>
      <c r="C38" s="11">
        <v>996.8650139149961</v>
      </c>
      <c r="D38" s="11">
        <v>989.06116667496656</v>
      </c>
      <c r="E38" s="11">
        <v>975.51555973557925</v>
      </c>
      <c r="F38" s="11">
        <v>979.05317653541522</v>
      </c>
      <c r="H38" s="28"/>
      <c r="I38" s="60"/>
      <c r="J38" s="60"/>
      <c r="K38" s="60"/>
      <c r="L38" s="60"/>
      <c r="M38" s="60"/>
      <c r="N38" s="60"/>
      <c r="O38" s="60"/>
      <c r="P38" s="60"/>
      <c r="Q38" s="10"/>
      <c r="R38" s="10"/>
      <c r="S38" s="10"/>
      <c r="T38" s="10"/>
      <c r="U38" s="10"/>
      <c r="V38" s="10"/>
      <c r="W38" s="10"/>
      <c r="X38" s="10"/>
      <c r="Y38" s="10"/>
      <c r="Z38" s="10"/>
    </row>
    <row r="39" spans="1:26" x14ac:dyDescent="0.3">
      <c r="A39" s="11">
        <v>31</v>
      </c>
      <c r="B39" s="11">
        <v>960.98470679017089</v>
      </c>
      <c r="C39" s="11">
        <v>957.0299156842226</v>
      </c>
      <c r="D39" s="11">
        <v>1035.9418431187371</v>
      </c>
      <c r="E39" s="11">
        <v>1030.7413495798046</v>
      </c>
      <c r="F39" s="11">
        <v>1010.1977725245737</v>
      </c>
      <c r="H39" s="28"/>
      <c r="I39" s="60"/>
      <c r="J39" s="60"/>
      <c r="K39" s="60"/>
      <c r="L39" s="60"/>
      <c r="M39" s="60"/>
      <c r="N39" s="60"/>
      <c r="O39" s="60"/>
      <c r="P39" s="60"/>
      <c r="Q39" s="10"/>
      <c r="R39" s="10"/>
      <c r="S39" s="10"/>
      <c r="T39" s="10"/>
      <c r="U39" s="10"/>
      <c r="V39" s="10"/>
      <c r="W39" s="10"/>
      <c r="X39" s="10"/>
      <c r="Y39" s="10"/>
      <c r="Z39" s="10"/>
    </row>
    <row r="40" spans="1:26" ht="29.4" customHeight="1" x14ac:dyDescent="0.3">
      <c r="A40" s="11">
        <v>32</v>
      </c>
      <c r="B40" s="11">
        <v>1027.3960037075001</v>
      </c>
      <c r="C40" s="11">
        <v>975.30344445005767</v>
      </c>
      <c r="D40" s="11">
        <v>966.98780649909838</v>
      </c>
      <c r="E40" s="11">
        <v>975.48192127281345</v>
      </c>
      <c r="F40" s="11">
        <v>1013.2086907828781</v>
      </c>
      <c r="H40" s="28"/>
      <c r="I40" s="60"/>
      <c r="J40" s="60"/>
      <c r="K40" s="60"/>
      <c r="L40" s="60"/>
      <c r="M40" s="60"/>
      <c r="N40" s="60"/>
      <c r="O40" s="60"/>
      <c r="P40" s="60"/>
      <c r="Q40" s="10"/>
      <c r="R40" s="10"/>
      <c r="S40" s="10"/>
      <c r="T40" s="10"/>
      <c r="U40" s="10"/>
      <c r="V40" s="10"/>
      <c r="W40" s="10"/>
      <c r="X40" s="10"/>
      <c r="Y40" s="10"/>
      <c r="Z40" s="10"/>
    </row>
    <row r="41" spans="1:26" x14ac:dyDescent="0.3">
      <c r="A41" s="11">
        <v>33</v>
      </c>
      <c r="B41" s="11">
        <v>994.49077951843833</v>
      </c>
      <c r="C41" s="11">
        <v>1012.0546974875523</v>
      </c>
      <c r="D41" s="11">
        <v>1028.5569420549753</v>
      </c>
      <c r="E41" s="11">
        <v>1028.0024350118529</v>
      </c>
      <c r="F41" s="11">
        <v>995.76304177317309</v>
      </c>
      <c r="H41" s="28"/>
      <c r="I41" s="28"/>
      <c r="J41" s="28"/>
      <c r="K41" s="28"/>
      <c r="L41" s="28"/>
      <c r="M41" s="28"/>
      <c r="N41" s="28"/>
      <c r="O41" s="10"/>
      <c r="P41" s="10"/>
      <c r="Q41" s="10"/>
      <c r="R41" s="10"/>
      <c r="S41" s="10"/>
      <c r="T41" s="10"/>
      <c r="U41" s="10"/>
      <c r="V41" s="10"/>
      <c r="W41" s="10"/>
      <c r="X41" s="10"/>
      <c r="Y41" s="10"/>
      <c r="Z41" s="10"/>
    </row>
    <row r="42" spans="1:26" x14ac:dyDescent="0.3">
      <c r="A42" s="11">
        <v>34</v>
      </c>
      <c r="B42" s="11">
        <v>985.98448577485237</v>
      </c>
      <c r="C42" s="11">
        <v>984.85631735544143</v>
      </c>
      <c r="D42" s="11">
        <v>1018.111538353846</v>
      </c>
      <c r="E42" s="11">
        <v>1010.3953132281005</v>
      </c>
      <c r="F42" s="11">
        <v>1047.604633860642</v>
      </c>
      <c r="H42" s="28"/>
      <c r="I42" s="28"/>
      <c r="J42" s="28"/>
      <c r="K42" s="28"/>
      <c r="L42" s="28"/>
      <c r="M42" s="28"/>
      <c r="N42" s="28"/>
      <c r="O42" s="10"/>
      <c r="P42" s="10"/>
      <c r="Q42" s="10"/>
      <c r="R42" s="10"/>
      <c r="S42" s="10"/>
      <c r="T42" s="10"/>
      <c r="U42" s="10"/>
      <c r="V42" s="10"/>
      <c r="W42" s="10"/>
      <c r="X42" s="10"/>
      <c r="Y42" s="10"/>
      <c r="Z42" s="10"/>
    </row>
    <row r="43" spans="1:26" x14ac:dyDescent="0.3">
      <c r="A43" s="11">
        <v>35</v>
      </c>
      <c r="B43" s="11">
        <v>977.17270378928038</v>
      </c>
      <c r="C43" s="11">
        <v>1015.7356481683955</v>
      </c>
      <c r="D43" s="11">
        <v>1039.6854115196891</v>
      </c>
      <c r="E43" s="11">
        <v>982.84118004087634</v>
      </c>
      <c r="F43" s="11">
        <v>989.98825951016101</v>
      </c>
      <c r="H43" s="28"/>
      <c r="I43" s="28"/>
      <c r="J43" s="28"/>
      <c r="K43" s="28"/>
      <c r="L43" s="28"/>
      <c r="M43" s="28"/>
      <c r="N43" s="28"/>
      <c r="O43" s="10"/>
      <c r="P43" s="10"/>
      <c r="Q43" s="10"/>
      <c r="R43" s="10"/>
      <c r="S43" s="10"/>
      <c r="T43" s="10"/>
      <c r="U43" s="10"/>
      <c r="V43" s="10"/>
      <c r="W43" s="10"/>
      <c r="X43" s="10"/>
      <c r="Y43" s="10"/>
      <c r="Z43" s="10"/>
    </row>
    <row r="44" spans="1:26" x14ac:dyDescent="0.3">
      <c r="A44" s="11">
        <v>36</v>
      </c>
      <c r="B44" s="11">
        <v>996.49672643634892</v>
      </c>
      <c r="C44" s="11">
        <v>1042.8434050347764</v>
      </c>
      <c r="D44" s="11">
        <v>989.39033787616586</v>
      </c>
      <c r="E44" s="11">
        <v>1027.6845346514415</v>
      </c>
      <c r="F44" s="11">
        <v>1012.156510408299</v>
      </c>
      <c r="H44" s="28"/>
      <c r="I44" s="28"/>
      <c r="J44" s="28"/>
      <c r="K44" s="28"/>
      <c r="L44" s="28"/>
      <c r="M44" s="28"/>
      <c r="N44" s="28"/>
      <c r="O44" s="10"/>
      <c r="P44" s="10"/>
      <c r="Q44" s="10"/>
      <c r="R44" s="10"/>
      <c r="S44" s="10"/>
      <c r="T44" s="10"/>
      <c r="U44" s="10"/>
      <c r="V44" s="10"/>
      <c r="W44" s="10"/>
      <c r="X44" s="10"/>
      <c r="Y44" s="10"/>
      <c r="Z44" s="10"/>
    </row>
    <row r="45" spans="1:26" x14ac:dyDescent="0.3">
      <c r="A45" s="11">
        <v>37</v>
      </c>
      <c r="B45" s="11">
        <v>1016.4361343054001</v>
      </c>
      <c r="C45" s="11">
        <v>1057.088543048457</v>
      </c>
      <c r="D45" s="11">
        <v>997.75264046907716</v>
      </c>
      <c r="E45" s="11">
        <v>966.69216956459491</v>
      </c>
      <c r="F45" s="11">
        <v>961.5368841439755</v>
      </c>
      <c r="H45" s="10"/>
      <c r="I45" s="10"/>
      <c r="J45" s="10"/>
      <c r="K45" s="10"/>
      <c r="L45" s="10"/>
      <c r="M45" s="10"/>
      <c r="N45" s="10"/>
      <c r="O45" s="10"/>
      <c r="P45" s="10"/>
      <c r="Q45" s="10"/>
      <c r="R45" s="10"/>
      <c r="S45" s="10"/>
      <c r="T45" s="10"/>
      <c r="U45" s="10"/>
      <c r="V45" s="10"/>
      <c r="W45" s="10"/>
      <c r="X45" s="10"/>
      <c r="Y45" s="10"/>
      <c r="Z45" s="10"/>
    </row>
    <row r="46" spans="1:26" x14ac:dyDescent="0.3">
      <c r="A46" s="11">
        <v>38</v>
      </c>
      <c r="B46" s="11">
        <v>964.54735838279635</v>
      </c>
      <c r="C46" s="11">
        <v>990.08349578528339</v>
      </c>
      <c r="D46" s="11">
        <v>988.52113021686966</v>
      </c>
      <c r="E46" s="11">
        <v>1012.5353078637199</v>
      </c>
      <c r="F46" s="11">
        <v>1002.3726637133146</v>
      </c>
      <c r="H46" s="10"/>
      <c r="I46" s="10"/>
      <c r="J46" s="10"/>
      <c r="K46" s="10"/>
      <c r="L46" s="10"/>
      <c r="M46" s="10"/>
      <c r="N46" s="10"/>
      <c r="O46" s="10"/>
      <c r="P46" s="10"/>
      <c r="Q46" s="10"/>
      <c r="R46" s="10"/>
      <c r="S46" s="10"/>
      <c r="T46" s="10"/>
      <c r="U46" s="10"/>
      <c r="V46" s="10"/>
      <c r="W46" s="10"/>
      <c r="X46" s="10"/>
      <c r="Y46" s="10"/>
      <c r="Z46" s="10"/>
    </row>
    <row r="47" spans="1:26" x14ac:dyDescent="0.3">
      <c r="A47" s="11">
        <v>39</v>
      </c>
      <c r="B47" s="11">
        <v>1004.7295828637851</v>
      </c>
      <c r="C47" s="11">
        <v>983.11519567919845</v>
      </c>
      <c r="D47" s="11">
        <v>980.36454081992906</v>
      </c>
      <c r="E47" s="11">
        <v>1031.4776367366078</v>
      </c>
      <c r="F47" s="11">
        <v>1004.0692142538733</v>
      </c>
      <c r="H47" s="10"/>
      <c r="I47" s="10"/>
      <c r="J47" s="10"/>
      <c r="K47" s="10"/>
      <c r="L47" s="10"/>
      <c r="M47" s="10"/>
      <c r="N47" s="10"/>
      <c r="O47" s="10"/>
      <c r="P47" s="10"/>
      <c r="Q47" s="10"/>
      <c r="R47" s="10"/>
      <c r="S47" s="10"/>
      <c r="T47" s="10"/>
      <c r="U47" s="10"/>
      <c r="V47" s="10"/>
      <c r="W47" s="10"/>
      <c r="X47" s="10"/>
      <c r="Y47" s="10"/>
      <c r="Z47" s="10"/>
    </row>
    <row r="48" spans="1:26" x14ac:dyDescent="0.3">
      <c r="A48" s="11">
        <v>40</v>
      </c>
      <c r="B48" s="11">
        <v>1031.4063930397151</v>
      </c>
      <c r="C48" s="11">
        <v>1012.3017978084061</v>
      </c>
      <c r="D48" s="11">
        <v>1019.5471977676208</v>
      </c>
      <c r="E48" s="11">
        <v>992.96490630626727</v>
      </c>
      <c r="F48" s="11">
        <v>999.29353030729408</v>
      </c>
      <c r="H48" s="10"/>
      <c r="I48" s="10"/>
      <c r="J48" s="10"/>
      <c r="K48" s="10"/>
      <c r="L48" s="10"/>
      <c r="M48" s="10"/>
      <c r="N48" s="10"/>
      <c r="O48" s="10"/>
      <c r="P48" s="10"/>
      <c r="Q48" s="10"/>
      <c r="R48" s="10"/>
      <c r="S48" s="10"/>
      <c r="T48" s="10"/>
      <c r="U48" s="10"/>
      <c r="V48" s="10"/>
      <c r="W48" s="10"/>
      <c r="X48" s="10"/>
      <c r="Y48" s="10"/>
      <c r="Z48" s="10"/>
    </row>
    <row r="49" spans="1:26" x14ac:dyDescent="0.3">
      <c r="A49" s="11">
        <v>41</v>
      </c>
      <c r="B49" s="11">
        <v>1012.2166006515866</v>
      </c>
      <c r="C49" s="11">
        <v>977.1884547136508</v>
      </c>
      <c r="D49" s="11">
        <v>1017.8003201495445</v>
      </c>
      <c r="E49" s="11">
        <v>971.74377311498779</v>
      </c>
      <c r="F49" s="11">
        <v>956.83131755025477</v>
      </c>
      <c r="H49" s="10"/>
      <c r="I49" s="10"/>
      <c r="J49" s="10"/>
      <c r="K49" s="10"/>
      <c r="L49" s="10"/>
      <c r="M49" s="10"/>
      <c r="N49" s="10"/>
      <c r="O49" s="10"/>
      <c r="P49" s="10"/>
      <c r="Q49" s="10"/>
      <c r="R49" s="10"/>
      <c r="S49" s="10"/>
      <c r="T49" s="10"/>
      <c r="U49" s="10"/>
      <c r="V49" s="10"/>
      <c r="W49" s="10"/>
      <c r="X49" s="10"/>
      <c r="Y49" s="10"/>
      <c r="Z49" s="10"/>
    </row>
    <row r="50" spans="1:26" x14ac:dyDescent="0.3">
      <c r="A50" s="11">
        <v>42</v>
      </c>
      <c r="B50" s="11">
        <v>958.6445540459822</v>
      </c>
      <c r="C50" s="11">
        <v>1035.4935899657175</v>
      </c>
      <c r="D50" s="11">
        <v>1008.8837239327644</v>
      </c>
      <c r="E50" s="11">
        <v>1006.3907346270205</v>
      </c>
      <c r="F50" s="11">
        <v>1034.8541645910693</v>
      </c>
      <c r="H50" s="10"/>
      <c r="I50" s="10"/>
      <c r="J50" s="10"/>
      <c r="K50" s="10"/>
      <c r="L50" s="10"/>
      <c r="M50" s="10"/>
      <c r="N50" s="10"/>
      <c r="O50" s="10"/>
      <c r="P50" s="10"/>
      <c r="Q50" s="10"/>
      <c r="R50" s="10"/>
      <c r="S50" s="10"/>
      <c r="T50" s="10"/>
      <c r="U50" s="10"/>
      <c r="V50" s="10"/>
      <c r="W50" s="10"/>
      <c r="X50" s="10"/>
      <c r="Y50" s="10"/>
      <c r="Z50" s="10"/>
    </row>
    <row r="51" spans="1:26" x14ac:dyDescent="0.3">
      <c r="A51" s="11">
        <v>43</v>
      </c>
      <c r="B51" s="11">
        <v>1024.8430869346462</v>
      </c>
      <c r="C51" s="11">
        <v>965.25184925794747</v>
      </c>
      <c r="D51" s="11">
        <v>1019.0296474969576</v>
      </c>
      <c r="E51" s="11">
        <v>962.36798561267187</v>
      </c>
      <c r="F51" s="11">
        <v>1002.096506817368</v>
      </c>
      <c r="H51" s="10"/>
      <c r="I51" s="10"/>
      <c r="J51" s="10"/>
      <c r="K51" s="10"/>
      <c r="L51" s="10"/>
      <c r="M51" s="10"/>
      <c r="N51" s="10"/>
      <c r="O51" s="10"/>
      <c r="P51" s="10"/>
      <c r="Q51" s="10"/>
      <c r="R51" s="10"/>
      <c r="S51" s="10"/>
      <c r="T51" s="10"/>
      <c r="U51" s="10"/>
      <c r="V51" s="10"/>
      <c r="W51" s="10"/>
      <c r="X51" s="10"/>
      <c r="Y51" s="10"/>
      <c r="Z51" s="10"/>
    </row>
    <row r="52" spans="1:26" x14ac:dyDescent="0.3">
      <c r="A52" s="11">
        <v>44</v>
      </c>
      <c r="B52" s="11">
        <v>1025.6476796978402</v>
      </c>
      <c r="C52" s="11">
        <v>1015.0292583307182</v>
      </c>
      <c r="D52" s="11">
        <v>1008.4088506449593</v>
      </c>
      <c r="E52" s="11">
        <v>1004.2956744493896</v>
      </c>
      <c r="F52" s="11">
        <v>995.77688649095785</v>
      </c>
      <c r="H52" s="10"/>
      <c r="I52" s="10"/>
      <c r="J52" s="10"/>
      <c r="K52" s="10"/>
      <c r="L52" s="10"/>
      <c r="M52" s="10"/>
      <c r="N52" s="10"/>
      <c r="O52" s="10"/>
      <c r="P52" s="10"/>
      <c r="Q52" s="10"/>
      <c r="R52" s="10"/>
      <c r="S52" s="10"/>
      <c r="T52" s="10"/>
      <c r="U52" s="10"/>
      <c r="V52" s="10"/>
      <c r="W52" s="10"/>
      <c r="X52" s="10"/>
      <c r="Y52" s="10"/>
      <c r="Z52" s="10"/>
    </row>
    <row r="53" spans="1:26" x14ac:dyDescent="0.3">
      <c r="A53" s="11">
        <v>45</v>
      </c>
      <c r="B53" s="11">
        <v>1010.6411592713971</v>
      </c>
      <c r="C53" s="11">
        <v>1010.5104154347334</v>
      </c>
      <c r="D53" s="11">
        <v>1023.4663387588615</v>
      </c>
      <c r="E53" s="11">
        <v>996.89780667148261</v>
      </c>
      <c r="F53" s="11">
        <v>1011.8735941678137</v>
      </c>
      <c r="H53" s="10"/>
      <c r="I53" s="10"/>
      <c r="J53" s="10"/>
      <c r="K53" s="10"/>
      <c r="L53" s="10"/>
      <c r="M53" s="10"/>
      <c r="N53" s="10"/>
      <c r="O53" s="10"/>
      <c r="P53" s="10"/>
      <c r="Q53" s="10"/>
      <c r="R53" s="10"/>
      <c r="S53" s="10"/>
      <c r="T53" s="10"/>
      <c r="U53" s="10"/>
      <c r="V53" s="10"/>
      <c r="W53" s="10"/>
      <c r="X53" s="10"/>
      <c r="Y53" s="10"/>
      <c r="Z53" s="10"/>
    </row>
    <row r="54" spans="1:26" x14ac:dyDescent="0.3">
      <c r="A54" s="11">
        <v>46</v>
      </c>
      <c r="B54" s="11">
        <v>1011.9016845410342</v>
      </c>
      <c r="C54" s="11">
        <v>999.11822044968426</v>
      </c>
      <c r="D54" s="11">
        <v>1011.2710591681057</v>
      </c>
      <c r="E54" s="11">
        <v>1016.0915496180554</v>
      </c>
      <c r="F54" s="11">
        <v>990.6563098345182</v>
      </c>
      <c r="H54" s="10"/>
      <c r="I54" s="10"/>
      <c r="J54" s="10"/>
      <c r="K54" s="10"/>
      <c r="L54" s="10"/>
      <c r="M54" s="10"/>
      <c r="N54" s="10"/>
      <c r="O54" s="10"/>
      <c r="P54" s="10"/>
      <c r="Q54" s="10"/>
      <c r="R54" s="10"/>
      <c r="S54" s="10"/>
      <c r="T54" s="10"/>
      <c r="U54" s="10"/>
      <c r="V54" s="10"/>
      <c r="W54" s="10"/>
      <c r="X54" s="10"/>
      <c r="Y54" s="10"/>
      <c r="Z54" s="10"/>
    </row>
    <row r="55" spans="1:26" x14ac:dyDescent="0.3">
      <c r="A55" s="11">
        <v>47</v>
      </c>
      <c r="B55" s="11">
        <v>1017.5258970987481</v>
      </c>
      <c r="C55" s="11">
        <v>942.75518184451903</v>
      </c>
      <c r="D55" s="11">
        <v>1017.419272522538</v>
      </c>
      <c r="E55" s="11">
        <v>981.03045248970182</v>
      </c>
      <c r="F55" s="11">
        <v>1008.0249457327971</v>
      </c>
      <c r="H55" s="10"/>
      <c r="I55" s="10"/>
      <c r="J55" s="10"/>
      <c r="K55" s="10"/>
      <c r="L55" s="10"/>
      <c r="M55" s="10"/>
      <c r="N55" s="10"/>
      <c r="O55" s="10"/>
      <c r="P55" s="10"/>
      <c r="Q55" s="10"/>
      <c r="R55" s="10"/>
      <c r="S55" s="10"/>
      <c r="T55" s="10"/>
      <c r="U55" s="10"/>
      <c r="V55" s="10"/>
      <c r="W55" s="10"/>
      <c r="X55" s="10"/>
      <c r="Y55" s="10"/>
      <c r="Z55" s="10"/>
    </row>
    <row r="56" spans="1:26" x14ac:dyDescent="0.3">
      <c r="A56" s="11">
        <v>48</v>
      </c>
      <c r="B56" s="11">
        <v>971.61756325600436</v>
      </c>
      <c r="C56" s="11">
        <v>1022.3283964555496</v>
      </c>
      <c r="D56" s="11">
        <v>1007.8176280636754</v>
      </c>
      <c r="E56" s="11">
        <v>1024.9893210840776</v>
      </c>
      <c r="F56" s="11">
        <v>1020.6199688422508</v>
      </c>
      <c r="H56" s="10"/>
      <c r="I56" s="10"/>
      <c r="J56" s="10"/>
      <c r="K56" s="10"/>
      <c r="L56" s="10"/>
      <c r="M56" s="10"/>
      <c r="N56" s="10"/>
      <c r="O56" s="10"/>
      <c r="P56" s="10"/>
      <c r="Q56" s="10"/>
      <c r="R56" s="10"/>
    </row>
    <row r="57" spans="1:26" x14ac:dyDescent="0.3">
      <c r="A57" s="11">
        <v>49</v>
      </c>
      <c r="B57" s="11">
        <v>998.93140418201426</v>
      </c>
      <c r="C57" s="11">
        <v>966.55383419952261</v>
      </c>
      <c r="D57" s="11">
        <v>997.73529760133624</v>
      </c>
      <c r="E57" s="11">
        <v>1029.6264484434528</v>
      </c>
      <c r="F57" s="11">
        <v>987.68257327170681</v>
      </c>
      <c r="H57" s="10"/>
      <c r="I57" s="10"/>
      <c r="J57" s="10"/>
      <c r="K57" s="10"/>
      <c r="L57" s="10"/>
      <c r="M57" s="10"/>
      <c r="N57" s="10"/>
      <c r="O57" s="10"/>
      <c r="P57" s="10"/>
      <c r="Q57" s="10"/>
      <c r="R57" s="10"/>
    </row>
    <row r="58" spans="1:26" x14ac:dyDescent="0.3">
      <c r="A58" s="11">
        <v>50</v>
      </c>
      <c r="B58" s="11">
        <v>1030.8560900406189</v>
      </c>
      <c r="C58" s="11">
        <v>1018.0317044954037</v>
      </c>
      <c r="D58" s="11">
        <v>1003.7061080406029</v>
      </c>
      <c r="E58" s="11">
        <v>1005.6371732219145</v>
      </c>
      <c r="F58" s="11">
        <v>1027.8144929094892</v>
      </c>
      <c r="H58" s="10"/>
      <c r="I58" s="10"/>
      <c r="J58" s="10"/>
      <c r="K58" s="10"/>
      <c r="L58" s="10"/>
      <c r="M58" s="10"/>
      <c r="N58" s="10"/>
      <c r="O58" s="10"/>
      <c r="P58" s="10"/>
      <c r="Q58" s="10"/>
      <c r="R58" s="10"/>
    </row>
    <row r="59" spans="1:26" x14ac:dyDescent="0.3">
      <c r="A59" s="11">
        <v>51</v>
      </c>
      <c r="B59" s="11">
        <v>1017.5669935333054</v>
      </c>
      <c r="C59" s="11">
        <v>974.37157274115043</v>
      </c>
      <c r="D59" s="11">
        <v>970.09773081787296</v>
      </c>
      <c r="E59" s="11">
        <v>998.37035432204073</v>
      </c>
      <c r="F59" s="11">
        <v>1051.4154314876137</v>
      </c>
      <c r="H59" s="10"/>
      <c r="I59" s="10"/>
      <c r="J59" s="10"/>
      <c r="K59" s="10"/>
      <c r="L59" s="10"/>
      <c r="M59" s="10"/>
      <c r="N59" s="10"/>
      <c r="O59" s="10"/>
      <c r="P59" s="10"/>
      <c r="Q59" s="10"/>
      <c r="R59" s="10"/>
    </row>
    <row r="60" spans="1:26" x14ac:dyDescent="0.3">
      <c r="A60" s="11">
        <v>52</v>
      </c>
      <c r="B60" s="11">
        <v>1089.0530809763093</v>
      </c>
      <c r="C60" s="11">
        <v>1014.6500710581703</v>
      </c>
      <c r="D60" s="11">
        <v>971.41356863473288</v>
      </c>
      <c r="E60" s="11">
        <v>1019.0031852160116</v>
      </c>
      <c r="F60" s="11">
        <v>1004.2682588524957</v>
      </c>
      <c r="H60" s="10"/>
      <c r="I60" s="10"/>
      <c r="J60" s="10"/>
      <c r="K60" s="10"/>
      <c r="L60" s="10"/>
      <c r="M60" s="10"/>
      <c r="N60" s="10"/>
      <c r="O60" s="10"/>
      <c r="P60" s="10"/>
      <c r="Q60" s="10"/>
      <c r="R60" s="10"/>
    </row>
    <row r="61" spans="1:26" x14ac:dyDescent="0.3">
      <c r="A61" s="11">
        <v>53</v>
      </c>
      <c r="B61" s="11">
        <v>987.58089561151189</v>
      </c>
      <c r="C61" s="11">
        <v>985.1422831282905</v>
      </c>
      <c r="D61" s="11">
        <v>1008.3436319053576</v>
      </c>
      <c r="E61" s="11">
        <v>1012.7633278191053</v>
      </c>
      <c r="F61" s="11">
        <v>1007.8156471705095</v>
      </c>
      <c r="H61" s="10"/>
      <c r="I61" s="10"/>
      <c r="J61" s="10"/>
      <c r="K61" s="10"/>
      <c r="L61" s="10"/>
      <c r="M61" s="10"/>
      <c r="N61" s="10"/>
      <c r="O61" s="10"/>
      <c r="P61" s="10"/>
      <c r="Q61" s="10"/>
      <c r="R61" s="10"/>
    </row>
    <row r="62" spans="1:26" x14ac:dyDescent="0.3">
      <c r="A62" s="11">
        <v>54</v>
      </c>
      <c r="B62" s="11">
        <v>954.64316714315351</v>
      </c>
      <c r="C62" s="11">
        <v>1034.2292251197157</v>
      </c>
      <c r="D62" s="11">
        <v>959.66713866625469</v>
      </c>
      <c r="E62" s="11">
        <v>1042.69964890133</v>
      </c>
      <c r="F62" s="11">
        <v>987.87866182706648</v>
      </c>
      <c r="H62" s="10"/>
      <c r="I62" s="10"/>
      <c r="J62" s="10"/>
      <c r="K62" s="10"/>
      <c r="L62" s="10"/>
      <c r="M62" s="10"/>
      <c r="N62" s="10"/>
      <c r="O62" s="10"/>
      <c r="P62" s="10"/>
      <c r="Q62" s="10"/>
      <c r="R62" s="10"/>
    </row>
    <row r="63" spans="1:26" x14ac:dyDescent="0.3">
      <c r="A63" s="11">
        <v>55</v>
      </c>
      <c r="B63" s="11">
        <v>1004.9139743590423</v>
      </c>
      <c r="C63" s="11">
        <v>988.58677805917853</v>
      </c>
      <c r="D63" s="11">
        <v>960.28622183385653</v>
      </c>
      <c r="E63" s="11">
        <v>972.59848006174514</v>
      </c>
      <c r="F63" s="11">
        <v>991.48818634025645</v>
      </c>
      <c r="H63" s="10"/>
      <c r="I63" s="10"/>
      <c r="J63" s="10"/>
      <c r="K63" s="10"/>
      <c r="L63" s="10"/>
      <c r="M63" s="10"/>
      <c r="N63" s="10"/>
      <c r="O63" s="10"/>
      <c r="P63" s="10"/>
      <c r="Q63" s="10"/>
      <c r="R63" s="10"/>
    </row>
    <row r="64" spans="1:26" x14ac:dyDescent="0.3">
      <c r="A64" s="11">
        <v>56</v>
      </c>
      <c r="B64" s="11">
        <v>1032.7244255764101</v>
      </c>
      <c r="C64" s="11">
        <v>975.56794366599604</v>
      </c>
      <c r="D64" s="11">
        <v>982.36622611290727</v>
      </c>
      <c r="E64" s="11">
        <v>959.41312186330288</v>
      </c>
      <c r="F64" s="11">
        <v>986.25423992274693</v>
      </c>
      <c r="H64" s="10"/>
      <c r="I64" s="10"/>
      <c r="J64" s="10"/>
      <c r="K64" s="10"/>
      <c r="L64" s="10"/>
      <c r="M64" s="10"/>
      <c r="N64" s="10"/>
      <c r="O64" s="10"/>
      <c r="P64" s="10"/>
      <c r="Q64" s="10"/>
      <c r="R64" s="10"/>
    </row>
    <row r="65" spans="1:18" x14ac:dyDescent="0.3">
      <c r="A65" s="11">
        <v>57</v>
      </c>
      <c r="B65" s="11">
        <v>1018.1077036090975</v>
      </c>
      <c r="C65" s="11">
        <v>973.66203603619863</v>
      </c>
      <c r="D65" s="11">
        <v>1022.6324505854856</v>
      </c>
      <c r="E65" s="11">
        <v>1048.0461424712732</v>
      </c>
      <c r="F65" s="11">
        <v>992.79591056595734</v>
      </c>
      <c r="H65" s="10"/>
      <c r="I65" s="10"/>
      <c r="J65" s="10"/>
      <c r="K65" s="10"/>
      <c r="L65" s="10"/>
      <c r="M65" s="10"/>
      <c r="N65" s="10"/>
      <c r="O65" s="10"/>
      <c r="P65" s="10"/>
      <c r="Q65" s="10"/>
      <c r="R65" s="10"/>
    </row>
    <row r="66" spans="1:18" x14ac:dyDescent="0.3">
      <c r="A66" s="11">
        <v>58</v>
      </c>
      <c r="B66" s="11">
        <v>1015.4282880697831</v>
      </c>
      <c r="C66" s="11">
        <v>1013.2677143542237</v>
      </c>
      <c r="D66" s="11">
        <v>1021.9417137678914</v>
      </c>
      <c r="E66" s="11">
        <v>1010.2408970044075</v>
      </c>
      <c r="F66" s="11">
        <v>1027.3083191947371</v>
      </c>
      <c r="H66" s="10"/>
      <c r="I66" s="10"/>
      <c r="J66" s="10"/>
      <c r="K66" s="10"/>
      <c r="L66" s="10"/>
      <c r="M66" s="10"/>
      <c r="N66" s="10"/>
      <c r="O66" s="10"/>
      <c r="P66" s="10"/>
      <c r="Q66" s="10"/>
      <c r="R66" s="10"/>
    </row>
    <row r="67" spans="1:18" x14ac:dyDescent="0.3">
      <c r="A67" s="11">
        <v>59</v>
      </c>
      <c r="B67" s="11">
        <v>957.13273312094759</v>
      </c>
      <c r="C67" s="11">
        <v>946.98571256045591</v>
      </c>
      <c r="D67" s="11">
        <v>961.18686290551204</v>
      </c>
      <c r="E67" s="11">
        <v>985.15080774820842</v>
      </c>
      <c r="F67" s="11">
        <v>1010.2288446087645</v>
      </c>
      <c r="H67" s="10"/>
      <c r="I67" s="10"/>
      <c r="J67" s="10"/>
      <c r="K67" s="10"/>
      <c r="L67" s="10"/>
      <c r="M67" s="10"/>
      <c r="N67" s="10"/>
      <c r="O67" s="10"/>
      <c r="P67" s="10"/>
      <c r="Q67" s="10"/>
      <c r="R67" s="10"/>
    </row>
    <row r="68" spans="1:18" x14ac:dyDescent="0.3">
      <c r="A68" s="11">
        <v>60</v>
      </c>
      <c r="B68" s="11">
        <v>991.35847749996901</v>
      </c>
      <c r="C68" s="11">
        <v>1028.1879587902881</v>
      </c>
      <c r="D68" s="11">
        <v>1007.5440763374822</v>
      </c>
      <c r="E68" s="11">
        <v>1030.9941775189984</v>
      </c>
      <c r="F68" s="11">
        <v>982.05306059498446</v>
      </c>
      <c r="H68" s="10"/>
      <c r="I68" s="10"/>
      <c r="J68" s="10"/>
      <c r="K68" s="10"/>
      <c r="L68" s="10"/>
      <c r="M68" s="10"/>
      <c r="N68" s="10"/>
      <c r="O68" s="10"/>
      <c r="P68" s="10"/>
      <c r="Q68" s="10"/>
      <c r="R68" s="10"/>
    </row>
    <row r="69" spans="1:18" x14ac:dyDescent="0.3">
      <c r="A69" s="11">
        <v>61</v>
      </c>
      <c r="B69" s="11">
        <v>978.53139204186482</v>
      </c>
      <c r="C69" s="11">
        <v>998.95120981783828</v>
      </c>
      <c r="D69" s="11">
        <v>999.26971909176712</v>
      </c>
      <c r="E69" s="11">
        <v>979.71983410759071</v>
      </c>
      <c r="F69" s="11">
        <v>991.03131589458724</v>
      </c>
      <c r="H69" s="10"/>
      <c r="I69" s="10"/>
      <c r="J69" s="10"/>
      <c r="K69" s="10"/>
      <c r="L69" s="10"/>
      <c r="M69" s="10"/>
      <c r="N69" s="10"/>
      <c r="O69" s="10"/>
      <c r="P69" s="10"/>
      <c r="Q69" s="10"/>
      <c r="R69" s="10"/>
    </row>
    <row r="70" spans="1:18" x14ac:dyDescent="0.3">
      <c r="A70" s="11">
        <v>62</v>
      </c>
      <c r="B70" s="11">
        <v>1016.2661348705575</v>
      </c>
      <c r="C70" s="11">
        <v>1039.1236331322661</v>
      </c>
      <c r="D70" s="11">
        <v>988.62374129108957</v>
      </c>
      <c r="E70" s="11">
        <v>1002.1013510889873</v>
      </c>
      <c r="F70" s="11">
        <v>1024.8636212661622</v>
      </c>
      <c r="H70" s="10"/>
      <c r="I70" s="10"/>
      <c r="J70" s="10"/>
      <c r="K70" s="10"/>
      <c r="L70" s="10"/>
      <c r="M70" s="10"/>
      <c r="N70" s="10"/>
      <c r="O70" s="10"/>
      <c r="P70" s="10"/>
      <c r="Q70" s="10"/>
      <c r="R70" s="10"/>
    </row>
    <row r="71" spans="1:18" x14ac:dyDescent="0.3">
      <c r="A71" s="11">
        <v>63</v>
      </c>
      <c r="B71" s="11">
        <v>1044.8114712187078</v>
      </c>
      <c r="C71" s="11">
        <v>1023.5848536712622</v>
      </c>
      <c r="D71" s="11">
        <v>991.70456199512557</v>
      </c>
      <c r="E71" s="11">
        <v>1022.7993387293047</v>
      </c>
      <c r="F71" s="11">
        <v>956.96492713600844</v>
      </c>
      <c r="H71" s="10"/>
      <c r="I71" s="10"/>
      <c r="J71" s="10"/>
      <c r="K71" s="10"/>
      <c r="L71" s="10"/>
      <c r="M71" s="10"/>
      <c r="N71" s="10"/>
      <c r="O71" s="10"/>
      <c r="P71" s="10"/>
      <c r="Q71" s="10"/>
      <c r="R71" s="10"/>
    </row>
    <row r="72" spans="1:18" x14ac:dyDescent="0.3">
      <c r="A72" s="11">
        <v>64</v>
      </c>
      <c r="B72" s="11">
        <v>981.21369444055438</v>
      </c>
      <c r="C72" s="11">
        <v>986.09225400847265</v>
      </c>
      <c r="D72" s="11">
        <v>971.67197346888224</v>
      </c>
      <c r="E72" s="11">
        <v>995.50936257840931</v>
      </c>
      <c r="F72" s="11">
        <v>993.52037278994931</v>
      </c>
      <c r="H72" s="10"/>
      <c r="I72" s="10"/>
      <c r="J72" s="10"/>
      <c r="K72" s="10"/>
      <c r="L72" s="10"/>
      <c r="M72" s="10"/>
      <c r="N72" s="10"/>
      <c r="O72" s="10"/>
      <c r="P72" s="10"/>
      <c r="Q72" s="10"/>
      <c r="R72" s="10"/>
    </row>
    <row r="73" spans="1:18" x14ac:dyDescent="0.3">
      <c r="A73" s="11">
        <v>65</v>
      </c>
      <c r="B73" s="11">
        <v>945.683841570612</v>
      </c>
      <c r="C73" s="11">
        <v>984.86146910382911</v>
      </c>
      <c r="D73" s="11">
        <v>1002.3880029947375</v>
      </c>
      <c r="E73" s="11">
        <v>1017.1612570867446</v>
      </c>
      <c r="F73" s="11">
        <v>957.16941129958138</v>
      </c>
      <c r="H73" s="10"/>
      <c r="I73" s="10"/>
      <c r="J73" s="10"/>
      <c r="K73" s="10"/>
      <c r="L73" s="10"/>
      <c r="M73" s="10"/>
      <c r="N73" s="10"/>
      <c r="O73" s="10"/>
      <c r="P73" s="10"/>
      <c r="Q73" s="10"/>
      <c r="R73" s="10"/>
    </row>
    <row r="74" spans="1:18" x14ac:dyDescent="0.3">
      <c r="A74" s="11">
        <v>66</v>
      </c>
      <c r="B74" s="11">
        <v>1022.0652207441185</v>
      </c>
      <c r="C74" s="11">
        <v>1009.7456673684395</v>
      </c>
      <c r="D74" s="11">
        <v>1024.0131380521</v>
      </c>
      <c r="E74" s="11">
        <v>981.03056945340506</v>
      </c>
      <c r="F74" s="11">
        <v>1000.2444699996107</v>
      </c>
      <c r="H74" s="10"/>
      <c r="I74" s="10"/>
      <c r="J74" s="10"/>
      <c r="K74" s="10"/>
      <c r="L74" s="10"/>
      <c r="M74" s="10"/>
      <c r="N74" s="10"/>
      <c r="O74" s="10"/>
      <c r="P74" s="10"/>
      <c r="Q74" s="10"/>
      <c r="R74" s="10"/>
    </row>
    <row r="75" spans="1:18" x14ac:dyDescent="0.3">
      <c r="A75" s="11">
        <v>67</v>
      </c>
      <c r="B75" s="11">
        <v>988.27993096444834</v>
      </c>
      <c r="C75" s="11">
        <v>993.2589653647874</v>
      </c>
      <c r="D75" s="11">
        <v>1039.1584817931584</v>
      </c>
      <c r="E75" s="11">
        <v>1035.7728422565074</v>
      </c>
      <c r="F75" s="11">
        <v>952.35437960736658</v>
      </c>
      <c r="H75" s="10"/>
      <c r="I75" s="10"/>
      <c r="J75" s="10"/>
      <c r="K75" s="10"/>
      <c r="L75" s="10"/>
      <c r="M75" s="10"/>
      <c r="N75" s="10"/>
      <c r="O75" s="10"/>
      <c r="P75" s="10"/>
      <c r="Q75" s="10"/>
      <c r="R75" s="10"/>
    </row>
    <row r="76" spans="1:18" x14ac:dyDescent="0.3">
      <c r="A76" s="11">
        <v>68</v>
      </c>
      <c r="B76" s="11">
        <v>1005.4553453059657</v>
      </c>
      <c r="C76" s="11">
        <v>1014.0569883098443</v>
      </c>
      <c r="D76" s="11">
        <v>1004.5308050976815</v>
      </c>
      <c r="E76" s="11">
        <v>976.88728752443285</v>
      </c>
      <c r="F76" s="11">
        <v>1001.1883453937708</v>
      </c>
      <c r="H76" s="10"/>
      <c r="I76" s="10"/>
      <c r="J76" s="10"/>
      <c r="K76" s="10"/>
      <c r="L76" s="10"/>
      <c r="M76" s="10"/>
      <c r="N76" s="10"/>
      <c r="O76" s="10"/>
      <c r="P76" s="10"/>
      <c r="Q76" s="10"/>
      <c r="R76" s="10"/>
    </row>
    <row r="77" spans="1:18" x14ac:dyDescent="0.3">
      <c r="A77" s="11">
        <v>69</v>
      </c>
      <c r="B77" s="11">
        <v>982.534404039371</v>
      </c>
      <c r="C77" s="11">
        <v>1038.6967940249667</v>
      </c>
      <c r="D77" s="11">
        <v>972.73587468063761</v>
      </c>
      <c r="E77" s="11">
        <v>981.02786614913998</v>
      </c>
      <c r="F77" s="11">
        <v>1039.4476149546572</v>
      </c>
      <c r="H77" s="10"/>
      <c r="I77" s="10"/>
      <c r="J77" s="10"/>
      <c r="K77" s="10"/>
      <c r="L77" s="10"/>
      <c r="M77" s="10"/>
      <c r="N77" s="10"/>
      <c r="O77" s="10"/>
      <c r="P77" s="10"/>
      <c r="Q77" s="10"/>
      <c r="R77" s="10"/>
    </row>
    <row r="78" spans="1:18" x14ac:dyDescent="0.3">
      <c r="A78" s="11">
        <v>70</v>
      </c>
      <c r="B78" s="11">
        <v>1005.6453129227493</v>
      </c>
      <c r="C78" s="11">
        <v>1025.3503884593217</v>
      </c>
      <c r="D78" s="11">
        <v>1024.9699167691124</v>
      </c>
      <c r="E78" s="11">
        <v>1014.5226142631262</v>
      </c>
      <c r="F78" s="11">
        <v>1034.1178291139115</v>
      </c>
      <c r="H78" s="10"/>
      <c r="I78" s="10"/>
      <c r="J78" s="10"/>
      <c r="K78" s="10"/>
      <c r="L78" s="10"/>
      <c r="M78" s="10"/>
      <c r="N78" s="10"/>
      <c r="O78" s="10"/>
      <c r="P78" s="10"/>
      <c r="Q78" s="10"/>
      <c r="R78" s="10"/>
    </row>
    <row r="79" spans="1:18" x14ac:dyDescent="0.3">
      <c r="A79" s="11">
        <v>71</v>
      </c>
      <c r="B79" s="11">
        <v>1010.4639147681823</v>
      </c>
      <c r="C79" s="11">
        <v>965.60186497887628</v>
      </c>
      <c r="D79" s="11">
        <v>996.82029473419004</v>
      </c>
      <c r="E79" s="11">
        <v>981.08721912481542</v>
      </c>
      <c r="F79" s="11">
        <v>1040.2803198619606</v>
      </c>
      <c r="H79" s="10"/>
      <c r="I79" s="10"/>
      <c r="J79" s="10"/>
      <c r="K79" s="10"/>
      <c r="L79" s="10"/>
      <c r="M79" s="10"/>
      <c r="N79" s="10"/>
      <c r="O79" s="10"/>
      <c r="P79" s="10"/>
      <c r="Q79" s="10"/>
      <c r="R79" s="10"/>
    </row>
    <row r="80" spans="1:18" x14ac:dyDescent="0.3">
      <c r="A80" s="11">
        <v>72</v>
      </c>
      <c r="B80" s="11">
        <v>1030.498861238008</v>
      </c>
      <c r="C80" s="11">
        <v>1029.3782822503204</v>
      </c>
      <c r="D80" s="11">
        <v>1015.1678605542677</v>
      </c>
      <c r="E80" s="11">
        <v>1028.6702967028896</v>
      </c>
      <c r="F80" s="11">
        <v>1012.2233564346546</v>
      </c>
      <c r="H80" s="10"/>
      <c r="I80" s="10"/>
      <c r="J80" s="10"/>
      <c r="K80" s="10"/>
      <c r="L80" s="10"/>
      <c r="M80" s="10"/>
      <c r="N80" s="10"/>
      <c r="O80" s="10"/>
      <c r="P80" s="10"/>
      <c r="Q80" s="10"/>
      <c r="R80" s="10"/>
    </row>
    <row r="81" spans="1:22" x14ac:dyDescent="0.3">
      <c r="A81" s="11">
        <v>73</v>
      </c>
      <c r="B81" s="11">
        <v>1002.3856609650745</v>
      </c>
      <c r="C81" s="11">
        <v>1043.4626567150071</v>
      </c>
      <c r="D81" s="11">
        <v>983.72418220149223</v>
      </c>
      <c r="E81" s="11">
        <v>1017.7426044391427</v>
      </c>
      <c r="F81" s="11">
        <v>985.65102697524242</v>
      </c>
      <c r="H81" s="10"/>
      <c r="I81" s="10"/>
      <c r="J81" s="10"/>
      <c r="K81" s="10"/>
      <c r="L81" s="10"/>
      <c r="M81" s="10"/>
      <c r="N81" s="10"/>
      <c r="O81" s="10"/>
      <c r="P81" s="10"/>
      <c r="Q81" s="10"/>
      <c r="R81" s="10"/>
    </row>
    <row r="82" spans="1:22" x14ac:dyDescent="0.3">
      <c r="A82" s="11">
        <v>74</v>
      </c>
      <c r="B82" s="11">
        <v>992.66720753197239</v>
      </c>
      <c r="C82" s="11">
        <v>1032.2148914112493</v>
      </c>
      <c r="D82" s="11">
        <v>993.70371599287853</v>
      </c>
      <c r="E82" s="11">
        <v>1011.9136401437586</v>
      </c>
      <c r="F82" s="11">
        <v>983.14613631209193</v>
      </c>
      <c r="H82" s="10"/>
      <c r="I82" s="10"/>
      <c r="J82" s="10"/>
      <c r="K82" s="10"/>
      <c r="L82" s="10"/>
      <c r="M82" s="10"/>
      <c r="N82" s="10"/>
      <c r="O82" s="10"/>
      <c r="P82" s="10"/>
      <c r="Q82" s="10"/>
      <c r="R82" s="10"/>
    </row>
    <row r="83" spans="1:22" x14ac:dyDescent="0.3">
      <c r="A83" s="11">
        <v>75</v>
      </c>
      <c r="B83" s="11">
        <v>964.77778666445374</v>
      </c>
      <c r="C83" s="11">
        <v>997.81317338085239</v>
      </c>
      <c r="D83" s="11">
        <v>998.08442826005432</v>
      </c>
      <c r="E83" s="11">
        <v>1011.4887424429562</v>
      </c>
      <c r="F83" s="11">
        <v>1034.3883737277747</v>
      </c>
      <c r="H83" s="10"/>
      <c r="I83" s="10"/>
      <c r="J83" s="10"/>
      <c r="K83" s="10"/>
      <c r="L83" s="10"/>
      <c r="M83" s="10"/>
      <c r="N83" s="10"/>
      <c r="O83" s="10"/>
      <c r="P83" s="10"/>
      <c r="Q83" s="10"/>
      <c r="R83" s="10"/>
    </row>
    <row r="84" spans="1:22" x14ac:dyDescent="0.3">
      <c r="A84" s="11">
        <v>76</v>
      </c>
      <c r="B84" s="11">
        <v>989.80747388019552</v>
      </c>
      <c r="C84" s="11">
        <v>969.14021444003345</v>
      </c>
      <c r="D84" s="11">
        <v>996.28725505829209</v>
      </c>
      <c r="E84" s="11">
        <v>1004.3049618630055</v>
      </c>
      <c r="F84" s="11">
        <v>1039.271610224062</v>
      </c>
      <c r="H84" s="10"/>
      <c r="I84" s="10"/>
      <c r="J84" s="10"/>
      <c r="K84" s="10"/>
      <c r="L84" s="10"/>
      <c r="M84" s="10"/>
      <c r="N84" s="10"/>
      <c r="O84" s="10"/>
      <c r="P84" s="10"/>
      <c r="Q84" s="10"/>
      <c r="R84" s="10"/>
    </row>
    <row r="85" spans="1:22" x14ac:dyDescent="0.3">
      <c r="A85" s="11">
        <v>77</v>
      </c>
      <c r="B85" s="11">
        <v>973.89203149873833</v>
      </c>
      <c r="C85" s="11">
        <v>1018.0789928639152</v>
      </c>
      <c r="D85" s="11">
        <v>1033.2584717068639</v>
      </c>
      <c r="E85" s="11">
        <v>990.38944629536149</v>
      </c>
      <c r="F85" s="11">
        <v>1012.8585187508947</v>
      </c>
      <c r="H85" s="10"/>
      <c r="I85" s="10"/>
      <c r="J85" s="10"/>
      <c r="K85" s="10"/>
      <c r="L85" s="10"/>
      <c r="M85" s="10"/>
      <c r="N85" s="10"/>
      <c r="O85" s="10"/>
      <c r="P85" s="10"/>
      <c r="Q85" s="10"/>
      <c r="R85" s="10"/>
    </row>
    <row r="86" spans="1:22" x14ac:dyDescent="0.3">
      <c r="A86" s="11">
        <v>78</v>
      </c>
      <c r="B86" s="11">
        <v>982.20330131923799</v>
      </c>
      <c r="C86" s="11">
        <v>1038.2322491776404</v>
      </c>
      <c r="D86" s="11">
        <v>965.61203572183149</v>
      </c>
      <c r="E86" s="11">
        <v>966.9135753256777</v>
      </c>
      <c r="F86" s="11">
        <v>1007.6478385047984</v>
      </c>
      <c r="H86" s="10"/>
      <c r="I86" s="10"/>
      <c r="J86" s="10"/>
      <c r="K86" s="10"/>
      <c r="L86" s="10"/>
      <c r="M86" s="10"/>
      <c r="N86" s="10"/>
      <c r="O86" s="10"/>
      <c r="P86" s="10"/>
      <c r="Q86" s="10"/>
      <c r="R86" s="10"/>
    </row>
    <row r="87" spans="1:22" x14ac:dyDescent="0.3">
      <c r="A87" s="11">
        <v>79</v>
      </c>
      <c r="B87" s="11">
        <v>973.76823741815667</v>
      </c>
      <c r="C87" s="11">
        <v>1043.634376277884</v>
      </c>
      <c r="D87" s="11">
        <v>997.11986763509742</v>
      </c>
      <c r="E87" s="11">
        <v>994.83350403765326</v>
      </c>
      <c r="F87" s="11">
        <v>1014.8679400848013</v>
      </c>
      <c r="H87" s="10"/>
      <c r="I87" s="10"/>
      <c r="J87" s="10"/>
      <c r="K87" s="10"/>
      <c r="L87" s="10"/>
      <c r="M87" s="10"/>
      <c r="N87" s="10"/>
      <c r="O87" s="10"/>
      <c r="P87" s="10"/>
      <c r="Q87" s="10"/>
      <c r="R87" s="10"/>
    </row>
    <row r="88" spans="1:22" x14ac:dyDescent="0.3">
      <c r="A88" s="11">
        <v>80</v>
      </c>
      <c r="B88" s="11">
        <v>1045.170285281278</v>
      </c>
      <c r="C88" s="11">
        <v>1006.0548578137559</v>
      </c>
      <c r="D88" s="11">
        <v>1017.1682169934653</v>
      </c>
      <c r="E88" s="11">
        <v>994.64258226828463</v>
      </c>
      <c r="F88" s="11">
        <v>1036.7749620370359</v>
      </c>
      <c r="H88" s="10"/>
      <c r="I88" s="10"/>
      <c r="J88" s="10"/>
      <c r="K88" s="10"/>
      <c r="L88" s="10"/>
      <c r="M88" s="10"/>
      <c r="N88" s="10"/>
      <c r="O88" s="10"/>
      <c r="P88" s="10"/>
      <c r="Q88" s="10"/>
      <c r="R88" s="10"/>
    </row>
    <row r="89" spans="1:22" x14ac:dyDescent="0.3">
      <c r="A89" s="11">
        <v>81</v>
      </c>
      <c r="B89" s="11">
        <v>1044.3188736092995</v>
      </c>
      <c r="C89" s="11">
        <v>1007.1732886461371</v>
      </c>
      <c r="D89" s="11">
        <v>1037.6828891067289</v>
      </c>
      <c r="E89" s="11">
        <v>1059.5625540442904</v>
      </c>
      <c r="F89" s="11">
        <v>1015.8513522823725</v>
      </c>
      <c r="H89" s="10"/>
      <c r="I89" s="10"/>
      <c r="J89" s="10"/>
      <c r="K89" s="10"/>
      <c r="L89" s="10"/>
      <c r="M89" s="10"/>
      <c r="N89" s="10"/>
      <c r="O89" s="10"/>
      <c r="P89" s="10"/>
      <c r="Q89" s="10"/>
      <c r="R89" s="10"/>
    </row>
    <row r="90" spans="1:22" x14ac:dyDescent="0.3">
      <c r="A90" s="11">
        <v>82</v>
      </c>
      <c r="B90" s="11">
        <v>971.72822222026423</v>
      </c>
      <c r="C90" s="11">
        <v>1032.3228338995714</v>
      </c>
      <c r="D90" s="11">
        <v>973.43628072441061</v>
      </c>
      <c r="E90" s="11">
        <v>1001.4057481133391</v>
      </c>
      <c r="F90" s="11">
        <v>1037.1572604663243</v>
      </c>
      <c r="H90" s="10"/>
      <c r="I90" s="10"/>
      <c r="J90" s="10"/>
      <c r="K90" s="10"/>
      <c r="L90" s="10"/>
      <c r="M90" s="10"/>
      <c r="N90" s="10"/>
      <c r="O90" s="10"/>
      <c r="P90" s="10"/>
      <c r="Q90" s="10"/>
      <c r="R90" s="10"/>
    </row>
    <row r="91" spans="1:22" x14ac:dyDescent="0.3">
      <c r="A91" s="11">
        <v>83</v>
      </c>
      <c r="B91" s="11">
        <v>1032.7997606197459</v>
      </c>
      <c r="C91" s="11">
        <v>979.45557246551175</v>
      </c>
      <c r="D91" s="11">
        <v>988.48536183941962</v>
      </c>
      <c r="E91" s="11">
        <v>980.85256151103465</v>
      </c>
      <c r="F91" s="11">
        <v>1001.2984986153995</v>
      </c>
      <c r="H91" s="10"/>
      <c r="I91" s="10"/>
      <c r="J91" s="10"/>
      <c r="K91" s="10"/>
      <c r="L91" s="10"/>
      <c r="M91" s="10"/>
      <c r="N91" s="10"/>
      <c r="O91" s="10"/>
      <c r="P91" s="10"/>
      <c r="Q91" s="10"/>
      <c r="R91" s="10"/>
    </row>
    <row r="92" spans="1:22" x14ac:dyDescent="0.3">
      <c r="A92" s="11">
        <v>84</v>
      </c>
      <c r="B92" s="11">
        <v>985.46912529937231</v>
      </c>
      <c r="C92" s="11">
        <v>1019.6683151826717</v>
      </c>
      <c r="D92" s="11">
        <v>993.99674403239305</v>
      </c>
      <c r="E92" s="11">
        <v>933.05609792918472</v>
      </c>
      <c r="F92" s="11">
        <v>995.09255528963672</v>
      </c>
      <c r="H92" s="10"/>
      <c r="I92" s="10"/>
      <c r="J92" s="10"/>
      <c r="K92" s="10"/>
      <c r="L92" s="10"/>
      <c r="M92" s="10"/>
      <c r="N92" s="10"/>
      <c r="O92" s="10"/>
      <c r="P92" s="10"/>
      <c r="Q92" s="10"/>
      <c r="R92" s="10"/>
    </row>
    <row r="93" spans="1:22" x14ac:dyDescent="0.3">
      <c r="A93" s="11">
        <v>85</v>
      </c>
      <c r="B93" s="11">
        <v>972.92267697965326</v>
      </c>
      <c r="C93" s="11">
        <v>968.4812077305188</v>
      </c>
      <c r="D93" s="11">
        <v>998.13035318187758</v>
      </c>
      <c r="E93" s="11">
        <v>1056.4385448465539</v>
      </c>
      <c r="F93" s="11">
        <v>1005.0661678174156</v>
      </c>
      <c r="H93" s="10"/>
      <c r="I93" s="10"/>
      <c r="J93" s="10"/>
      <c r="K93" s="10"/>
      <c r="L93" s="10"/>
      <c r="M93" s="10"/>
      <c r="N93" s="10"/>
      <c r="O93" s="10"/>
      <c r="P93" s="10"/>
      <c r="Q93" s="10"/>
      <c r="R93" s="10"/>
    </row>
    <row r="94" spans="1:22" x14ac:dyDescent="0.3">
      <c r="A94" s="11">
        <v>86</v>
      </c>
      <c r="B94" s="11">
        <v>991.48575579197052</v>
      </c>
      <c r="C94" s="11">
        <v>1010.3018210601743</v>
      </c>
      <c r="D94" s="11">
        <v>967.66671055773725</v>
      </c>
      <c r="E94" s="11">
        <v>987.77942155597123</v>
      </c>
      <c r="F94" s="11">
        <v>998.93033131516563</v>
      </c>
      <c r="H94" s="10"/>
      <c r="I94" s="10"/>
      <c r="J94" s="10"/>
      <c r="K94" s="10"/>
      <c r="L94" s="10"/>
      <c r="M94" s="10"/>
      <c r="N94" s="10"/>
      <c r="O94" s="10"/>
      <c r="P94" s="10"/>
      <c r="Q94" s="10"/>
      <c r="R94" s="10"/>
    </row>
    <row r="95" spans="1:22" x14ac:dyDescent="0.3">
      <c r="A95" s="11">
        <v>87</v>
      </c>
      <c r="B95" s="11">
        <v>989.56237713925361</v>
      </c>
      <c r="C95" s="11">
        <v>1012.8946558127635</v>
      </c>
      <c r="D95" s="11">
        <v>989.01657180404879</v>
      </c>
      <c r="E95" s="11">
        <v>985.99304863064754</v>
      </c>
      <c r="F95" s="11">
        <v>957.63026958460762</v>
      </c>
      <c r="H95" s="10"/>
      <c r="I95" s="10"/>
      <c r="J95" s="10"/>
      <c r="K95" s="10"/>
      <c r="L95" s="10"/>
      <c r="M95" s="10"/>
      <c r="N95" s="10"/>
      <c r="O95" s="10"/>
      <c r="P95" s="10"/>
      <c r="Q95" s="10"/>
      <c r="R95" s="10"/>
    </row>
    <row r="96" spans="1:22" x14ac:dyDescent="0.3">
      <c r="A96" s="11">
        <v>88</v>
      </c>
      <c r="B96" s="11">
        <v>1009.0578938267304</v>
      </c>
      <c r="C96" s="11">
        <v>985.84001481371899</v>
      </c>
      <c r="D96" s="11">
        <v>1017.2882090614354</v>
      </c>
      <c r="E96" s="11">
        <v>1001.6843175983846</v>
      </c>
      <c r="F96" s="24">
        <v>987.32298370932745</v>
      </c>
      <c r="G96" s="10"/>
      <c r="H96" s="10"/>
      <c r="I96" s="10"/>
      <c r="J96" s="10"/>
      <c r="K96" s="10"/>
      <c r="L96" s="10"/>
      <c r="M96" s="10"/>
      <c r="N96" s="10"/>
      <c r="O96" s="10"/>
      <c r="P96" s="10"/>
      <c r="Q96" s="10"/>
      <c r="R96" s="10"/>
      <c r="S96" s="10"/>
      <c r="T96" s="10"/>
      <c r="U96" s="10"/>
      <c r="V96" s="10"/>
    </row>
    <row r="97" spans="1:22" x14ac:dyDescent="0.3">
      <c r="A97" s="11">
        <v>89</v>
      </c>
      <c r="B97" s="11">
        <v>1037.6583861115225</v>
      </c>
      <c r="C97" s="11">
        <v>990.1767972548073</v>
      </c>
      <c r="D97" s="11">
        <v>984.77594713531767</v>
      </c>
      <c r="E97" s="11">
        <v>942.2804479090089</v>
      </c>
      <c r="F97" s="24">
        <v>1010.2406310584795</v>
      </c>
      <c r="G97" s="10"/>
      <c r="H97" s="10"/>
      <c r="I97" s="10"/>
      <c r="J97" s="10"/>
      <c r="K97" s="10"/>
      <c r="L97" s="10"/>
      <c r="M97" s="10"/>
      <c r="N97" s="10"/>
      <c r="O97" s="10"/>
      <c r="P97" s="10"/>
      <c r="Q97" s="10"/>
      <c r="R97" s="10"/>
      <c r="S97" s="10"/>
      <c r="T97" s="10"/>
      <c r="U97" s="10"/>
      <c r="V97" s="10"/>
    </row>
    <row r="98" spans="1:22" x14ac:dyDescent="0.3">
      <c r="A98" s="11">
        <v>90</v>
      </c>
      <c r="B98" s="11">
        <v>993.31079215772172</v>
      </c>
      <c r="C98" s="11">
        <v>1013.190014382758</v>
      </c>
      <c r="D98" s="11">
        <v>969.42727857762952</v>
      </c>
      <c r="E98" s="11">
        <v>1001.3118135775356</v>
      </c>
      <c r="F98" s="24">
        <v>1011.0449424336514</v>
      </c>
      <c r="G98" s="10"/>
      <c r="H98" s="10"/>
      <c r="I98" s="10"/>
      <c r="J98" s="10"/>
      <c r="K98" s="10"/>
      <c r="L98" s="10"/>
      <c r="M98" s="10"/>
      <c r="N98" s="10"/>
      <c r="O98" s="10"/>
      <c r="P98" s="10"/>
      <c r="Q98" s="10"/>
      <c r="R98" s="10"/>
      <c r="S98" s="10"/>
      <c r="T98" s="10"/>
      <c r="U98" s="10"/>
      <c r="V98" s="10"/>
    </row>
    <row r="99" spans="1:22" x14ac:dyDescent="0.3">
      <c r="A99" s="11">
        <v>91</v>
      </c>
      <c r="B99" s="11">
        <v>1016.3860174848891</v>
      </c>
      <c r="C99" s="11">
        <v>992.7620600831566</v>
      </c>
      <c r="D99" s="11">
        <v>999.53695546383506</v>
      </c>
      <c r="E99" s="11">
        <v>1046.5720841856569</v>
      </c>
      <c r="F99" s="24">
        <v>997.96256124578599</v>
      </c>
      <c r="G99" s="10"/>
      <c r="H99" s="10"/>
      <c r="I99" s="10"/>
      <c r="J99" s="10"/>
      <c r="K99" s="10"/>
      <c r="L99" s="10"/>
      <c r="M99" s="10"/>
      <c r="N99" s="10"/>
      <c r="O99" s="10"/>
      <c r="P99" s="10"/>
      <c r="Q99" s="10"/>
      <c r="R99" s="10"/>
      <c r="S99" s="10"/>
      <c r="T99" s="10"/>
      <c r="U99" s="10"/>
      <c r="V99" s="10"/>
    </row>
    <row r="100" spans="1:22" x14ac:dyDescent="0.3">
      <c r="A100" s="11">
        <v>92</v>
      </c>
      <c r="B100" s="11">
        <v>979.33031803655251</v>
      </c>
      <c r="C100" s="11">
        <v>1014.1797768445706</v>
      </c>
      <c r="D100" s="11">
        <v>1010.9490336844781</v>
      </c>
      <c r="E100" s="11">
        <v>1021.1794807057299</v>
      </c>
      <c r="F100" s="24">
        <v>1001.9181167858329</v>
      </c>
      <c r="G100" s="10"/>
      <c r="H100" s="22"/>
      <c r="I100" s="22"/>
      <c r="J100" s="22"/>
      <c r="K100" s="22"/>
      <c r="L100" s="22"/>
      <c r="M100" s="10"/>
      <c r="N100" s="10"/>
      <c r="O100" s="10"/>
      <c r="P100" s="10"/>
      <c r="Q100" s="10"/>
      <c r="R100" s="10"/>
      <c r="S100" s="10"/>
      <c r="T100" s="10"/>
      <c r="U100" s="10"/>
      <c r="V100" s="10"/>
    </row>
    <row r="101" spans="1:22" x14ac:dyDescent="0.3">
      <c r="A101" s="11">
        <v>93</v>
      </c>
      <c r="B101" s="11">
        <v>1000.5706945808038</v>
      </c>
      <c r="C101" s="11">
        <v>991.19622823929762</v>
      </c>
      <c r="D101" s="11">
        <v>1014.4663579689651</v>
      </c>
      <c r="E101" s="11">
        <v>1008.9737023197141</v>
      </c>
      <c r="F101" s="24">
        <v>976.66277515295383</v>
      </c>
      <c r="G101" s="10"/>
      <c r="H101" s="7"/>
      <c r="I101" s="7"/>
      <c r="J101" s="7"/>
      <c r="K101" s="7"/>
      <c r="L101" s="7"/>
      <c r="M101" s="10"/>
      <c r="N101" s="10"/>
      <c r="O101" s="10"/>
      <c r="P101" s="10"/>
      <c r="Q101" s="10"/>
      <c r="R101" s="10"/>
      <c r="S101" s="10"/>
      <c r="T101" s="10"/>
      <c r="U101" s="10"/>
      <c r="V101" s="10"/>
    </row>
    <row r="102" spans="1:22" x14ac:dyDescent="0.3">
      <c r="A102" s="11">
        <v>94</v>
      </c>
      <c r="B102" s="11">
        <v>987.55032914551157</v>
      </c>
      <c r="C102" s="11">
        <v>1017.9115432973853</v>
      </c>
      <c r="D102" s="11">
        <v>1062.360702338319</v>
      </c>
      <c r="E102" s="11">
        <v>957.34935326596212</v>
      </c>
      <c r="F102" s="24">
        <v>963.82612792845782</v>
      </c>
      <c r="G102" s="10"/>
      <c r="H102" s="7"/>
      <c r="I102" s="7"/>
      <c r="J102" s="7"/>
      <c r="K102" s="7"/>
      <c r="L102" s="7"/>
      <c r="M102" s="10"/>
      <c r="N102" s="10"/>
      <c r="O102" s="10"/>
      <c r="P102" s="10"/>
      <c r="Q102" s="10"/>
      <c r="R102" s="10"/>
      <c r="S102" s="10"/>
      <c r="T102" s="10"/>
      <c r="U102" s="10"/>
      <c r="V102" s="10"/>
    </row>
    <row r="103" spans="1:22" x14ac:dyDescent="0.3">
      <c r="A103" s="11">
        <v>95</v>
      </c>
      <c r="B103" s="11">
        <v>1011.2477139328031</v>
      </c>
      <c r="C103" s="11">
        <v>1034.6683228307379</v>
      </c>
      <c r="D103" s="11">
        <v>988.0542423421939</v>
      </c>
      <c r="E103" s="11">
        <v>1019.6242646358597</v>
      </c>
      <c r="F103" s="24">
        <v>991.30010235688508</v>
      </c>
      <c r="G103" s="10"/>
      <c r="H103" s="7"/>
      <c r="I103" s="7"/>
      <c r="J103" s="7"/>
      <c r="K103" s="7"/>
      <c r="L103" s="7"/>
      <c r="M103" s="10"/>
      <c r="N103" s="10"/>
      <c r="O103" s="10"/>
      <c r="P103" s="10"/>
      <c r="Q103" s="10"/>
      <c r="R103" s="10"/>
      <c r="S103" s="10"/>
      <c r="T103" s="10"/>
      <c r="U103" s="10"/>
      <c r="V103" s="10"/>
    </row>
    <row r="104" spans="1:22" x14ac:dyDescent="0.3">
      <c r="A104" s="11">
        <v>96</v>
      </c>
      <c r="B104" s="11">
        <v>981.14188085711623</v>
      </c>
      <c r="C104" s="11">
        <v>971.69647367190703</v>
      </c>
      <c r="D104" s="11">
        <v>1003.9593821325312</v>
      </c>
      <c r="E104" s="11">
        <v>1018.6978361810964</v>
      </c>
      <c r="F104" s="24">
        <v>982.77821594614397</v>
      </c>
      <c r="G104" s="10"/>
      <c r="H104" s="7"/>
      <c r="I104" s="7"/>
      <c r="J104" s="7"/>
      <c r="K104" s="7"/>
      <c r="L104" s="7"/>
      <c r="M104" s="10"/>
      <c r="N104" s="10"/>
      <c r="O104" s="10"/>
      <c r="P104" s="10"/>
      <c r="Q104" s="10"/>
      <c r="R104" s="10"/>
      <c r="S104" s="10"/>
      <c r="T104" s="10"/>
      <c r="U104" s="10"/>
      <c r="V104" s="10"/>
    </row>
    <row r="105" spans="1:22" x14ac:dyDescent="0.3">
      <c r="A105" s="11">
        <v>97</v>
      </c>
      <c r="B105" s="11">
        <v>1042.4489606384579</v>
      </c>
      <c r="C105" s="11">
        <v>1017.9284084246176</v>
      </c>
      <c r="D105" s="11">
        <v>1041.9948711905506</v>
      </c>
      <c r="E105" s="11">
        <v>1009.1575053637174</v>
      </c>
      <c r="F105" s="24">
        <v>1029.500549776197</v>
      </c>
      <c r="G105" s="10"/>
      <c r="H105" s="7"/>
      <c r="I105" s="7"/>
      <c r="J105" s="7"/>
      <c r="K105" s="7"/>
      <c r="L105" s="7"/>
      <c r="M105" s="10"/>
      <c r="N105" s="10"/>
      <c r="O105" s="10"/>
      <c r="P105" s="10"/>
      <c r="Q105" s="10"/>
      <c r="R105" s="10"/>
      <c r="S105" s="10"/>
      <c r="T105" s="10"/>
      <c r="U105" s="10"/>
      <c r="V105" s="10"/>
    </row>
    <row r="106" spans="1:22" x14ac:dyDescent="0.3">
      <c r="A106" s="11">
        <v>98</v>
      </c>
      <c r="B106" s="11">
        <v>988.82612964909811</v>
      </c>
      <c r="C106" s="11">
        <v>998.1209137720283</v>
      </c>
      <c r="D106" s="11">
        <v>997.46999521330201</v>
      </c>
      <c r="E106" s="11">
        <v>1007.1138977882174</v>
      </c>
      <c r="F106" s="24">
        <v>1025.1392473431879</v>
      </c>
      <c r="G106" s="10"/>
      <c r="H106" s="10"/>
      <c r="I106" s="10"/>
      <c r="J106" s="10"/>
      <c r="K106" s="10"/>
      <c r="L106" s="10"/>
      <c r="M106" s="10"/>
      <c r="N106" s="10"/>
      <c r="O106" s="10"/>
      <c r="P106" s="10"/>
      <c r="Q106" s="10"/>
      <c r="R106" s="10"/>
      <c r="S106" s="10"/>
      <c r="T106" s="10"/>
      <c r="U106" s="10"/>
      <c r="V106" s="10"/>
    </row>
    <row r="107" spans="1:22" x14ac:dyDescent="0.3">
      <c r="A107" s="11">
        <v>99</v>
      </c>
      <c r="B107" s="11">
        <v>969.77528756502738</v>
      </c>
      <c r="C107" s="11">
        <v>946.35975115307394</v>
      </c>
      <c r="D107" s="11">
        <v>995.95809023443667</v>
      </c>
      <c r="E107" s="11">
        <v>986.65914560883073</v>
      </c>
      <c r="F107" s="24">
        <v>1033.2368748593378</v>
      </c>
      <c r="G107" s="10"/>
      <c r="H107" s="10"/>
      <c r="I107" s="10"/>
      <c r="J107" s="10"/>
      <c r="K107" s="10"/>
      <c r="L107" s="10"/>
      <c r="M107" s="10"/>
      <c r="N107" s="10"/>
      <c r="O107" s="10"/>
      <c r="P107" s="10"/>
      <c r="Q107" s="10"/>
      <c r="R107" s="10"/>
      <c r="S107" s="10"/>
      <c r="T107" s="10"/>
      <c r="U107" s="10"/>
      <c r="V107" s="10"/>
    </row>
    <row r="108" spans="1:22" x14ac:dyDescent="0.3">
      <c r="A108" s="11">
        <v>100</v>
      </c>
      <c r="B108" s="11">
        <v>997.61846447352627</v>
      </c>
      <c r="C108" s="11">
        <v>992.61069915146004</v>
      </c>
      <c r="D108" s="11">
        <v>1018.0154377841603</v>
      </c>
      <c r="E108" s="11">
        <v>961.41265750409752</v>
      </c>
      <c r="F108" s="24">
        <v>1019.1178146221735</v>
      </c>
      <c r="G108" s="10"/>
      <c r="H108" s="10"/>
      <c r="I108" s="10"/>
      <c r="J108" s="10"/>
      <c r="K108" s="10"/>
      <c r="L108" s="10"/>
      <c r="M108" s="10"/>
      <c r="N108" s="10"/>
      <c r="O108" s="10"/>
      <c r="P108" s="10"/>
      <c r="Q108" s="10"/>
      <c r="R108" s="10"/>
      <c r="S108" s="10"/>
      <c r="T108" s="10"/>
      <c r="U108" s="10"/>
      <c r="V108" s="10"/>
    </row>
    <row r="109" spans="1:22" x14ac:dyDescent="0.3">
      <c r="A109" s="13"/>
      <c r="B109" s="14"/>
      <c r="C109" s="14"/>
      <c r="D109" s="14"/>
      <c r="E109" s="14"/>
      <c r="F109" s="25"/>
      <c r="G109" s="10"/>
      <c r="H109" s="22"/>
      <c r="I109" s="22"/>
      <c r="J109" s="22"/>
      <c r="K109" s="22"/>
      <c r="L109" s="22"/>
      <c r="M109" s="22"/>
      <c r="N109" s="22"/>
      <c r="O109" s="10"/>
      <c r="P109" s="10"/>
      <c r="Q109" s="10"/>
      <c r="R109" s="10"/>
      <c r="S109" s="10"/>
      <c r="T109" s="10"/>
      <c r="U109" s="10"/>
      <c r="V109" s="10"/>
    </row>
    <row r="110" spans="1:22" x14ac:dyDescent="0.3">
      <c r="A110" s="15" t="s">
        <v>10</v>
      </c>
      <c r="B110" s="16">
        <f>SUM(B9:B108)</f>
        <v>99849.43132573046</v>
      </c>
      <c r="C110" s="16">
        <f t="shared" ref="C110:F110" si="0">SUM(C9:C108)</f>
        <v>100104.71441296516</v>
      </c>
      <c r="D110" s="16">
        <f t="shared" si="0"/>
        <v>100115.99520772799</v>
      </c>
      <c r="E110" s="16">
        <f t="shared" si="0"/>
        <v>100311.05617934051</v>
      </c>
      <c r="F110" s="26">
        <f t="shared" si="0"/>
        <v>100230.19005420178</v>
      </c>
      <c r="G110" s="10"/>
      <c r="H110" s="7"/>
      <c r="I110" s="7"/>
      <c r="J110" s="7"/>
      <c r="K110" s="7"/>
      <c r="L110" s="7"/>
      <c r="M110" s="7"/>
      <c r="N110" s="7"/>
      <c r="O110" s="10"/>
      <c r="P110" s="10"/>
      <c r="Q110" s="10"/>
      <c r="R110" s="10"/>
      <c r="S110" s="10"/>
      <c r="T110" s="10"/>
      <c r="U110" s="10"/>
      <c r="V110" s="10"/>
    </row>
    <row r="111" spans="1:22" x14ac:dyDescent="0.3">
      <c r="A111" s="15" t="s">
        <v>5</v>
      </c>
      <c r="B111" s="16">
        <f>B110/100</f>
        <v>998.49431325730461</v>
      </c>
      <c r="C111" s="16">
        <f t="shared" ref="C111:F111" si="1">C110/100</f>
        <v>1001.0471441296515</v>
      </c>
      <c r="D111" s="16">
        <f t="shared" si="1"/>
        <v>1001.1599520772799</v>
      </c>
      <c r="E111" s="16">
        <f t="shared" si="1"/>
        <v>1003.1105617934051</v>
      </c>
      <c r="F111" s="26">
        <f t="shared" si="1"/>
        <v>1002.3019005420178</v>
      </c>
      <c r="G111" s="10"/>
      <c r="H111" s="7"/>
      <c r="I111" s="7"/>
      <c r="J111" s="7"/>
      <c r="K111" s="7"/>
      <c r="L111" s="7"/>
      <c r="M111" s="7"/>
      <c r="N111" s="7"/>
      <c r="O111" s="10"/>
      <c r="P111" s="10"/>
      <c r="Q111" s="10"/>
      <c r="R111" s="10"/>
      <c r="S111" s="10"/>
      <c r="T111" s="10"/>
      <c r="U111" s="10"/>
      <c r="V111" s="10"/>
    </row>
    <row r="112" spans="1:22" x14ac:dyDescent="0.3">
      <c r="B112">
        <f>_xlfn.STDEV.P(B9:B108)</f>
        <v>26.480253538871182</v>
      </c>
      <c r="C112">
        <f t="shared" ref="C112:F112" si="2">_xlfn.STDEV.P(C9:C108)</f>
        <v>26.349155365976383</v>
      </c>
      <c r="D112">
        <f t="shared" si="2"/>
        <v>24.064917885482622</v>
      </c>
      <c r="E112">
        <f t="shared" si="2"/>
        <v>25.48329042397723</v>
      </c>
      <c r="F112">
        <f t="shared" si="2"/>
        <v>23.608945344640876</v>
      </c>
      <c r="G112" s="10"/>
      <c r="H112" s="7"/>
      <c r="I112" s="7"/>
      <c r="J112" s="7"/>
      <c r="K112" s="7"/>
      <c r="L112" s="7"/>
      <c r="M112" s="7"/>
      <c r="N112" s="7"/>
      <c r="O112" s="10"/>
      <c r="P112" s="10"/>
      <c r="Q112" s="10"/>
      <c r="R112" s="10"/>
      <c r="S112" s="10"/>
      <c r="T112" s="10"/>
      <c r="U112" s="10"/>
      <c r="V112" s="10"/>
    </row>
    <row r="113" spans="7:22" x14ac:dyDescent="0.3">
      <c r="G113" s="10"/>
      <c r="H113" s="7"/>
      <c r="I113" s="7"/>
      <c r="J113" s="7"/>
      <c r="K113" s="7"/>
      <c r="L113" s="7"/>
      <c r="M113" s="7"/>
      <c r="N113" s="7"/>
      <c r="O113" s="10"/>
      <c r="P113" s="10"/>
      <c r="Q113" s="10"/>
      <c r="R113" s="10"/>
      <c r="S113" s="10"/>
      <c r="T113" s="10"/>
      <c r="U113" s="10"/>
      <c r="V113" s="10"/>
    </row>
    <row r="114" spans="7:22" x14ac:dyDescent="0.3">
      <c r="G114" s="10"/>
      <c r="H114" s="10"/>
      <c r="I114" s="10"/>
      <c r="J114" s="10"/>
      <c r="K114" s="10"/>
      <c r="L114" s="10"/>
      <c r="M114" s="10"/>
      <c r="N114" s="10"/>
      <c r="O114" s="10"/>
      <c r="P114" s="10"/>
      <c r="Q114" s="10"/>
      <c r="R114" s="10"/>
      <c r="S114" s="10"/>
      <c r="T114" s="10"/>
      <c r="U114" s="10"/>
      <c r="V114" s="10"/>
    </row>
    <row r="115" spans="7:22" x14ac:dyDescent="0.3">
      <c r="G115" s="10"/>
      <c r="H115" s="10"/>
      <c r="I115" s="10"/>
      <c r="J115" s="10"/>
      <c r="K115" s="10"/>
      <c r="L115" s="10"/>
      <c r="M115" s="10"/>
      <c r="N115" s="10"/>
      <c r="O115" s="10"/>
      <c r="P115" s="10"/>
      <c r="Q115" s="10"/>
      <c r="R115" s="10"/>
      <c r="S115" s="10"/>
      <c r="T115" s="10"/>
      <c r="U115" s="10"/>
      <c r="V115" s="10"/>
    </row>
    <row r="116" spans="7:22" x14ac:dyDescent="0.3">
      <c r="G116" s="10"/>
      <c r="H116" s="10"/>
      <c r="I116" s="10"/>
      <c r="J116" s="10"/>
      <c r="K116" s="10"/>
      <c r="L116" s="10"/>
      <c r="M116" s="10"/>
      <c r="N116" s="10"/>
      <c r="O116" s="10"/>
      <c r="P116" s="10"/>
      <c r="Q116" s="10"/>
      <c r="R116" s="10"/>
      <c r="S116" s="10"/>
      <c r="T116" s="10"/>
      <c r="U116" s="10"/>
      <c r="V116" s="10"/>
    </row>
    <row r="117" spans="7:22" x14ac:dyDescent="0.3">
      <c r="G117" s="10"/>
      <c r="H117" s="10"/>
      <c r="I117" s="10"/>
      <c r="J117" s="10"/>
      <c r="K117" s="10"/>
      <c r="L117" s="10"/>
      <c r="M117" s="10"/>
      <c r="N117" s="10"/>
      <c r="O117" s="10"/>
      <c r="P117" s="10"/>
      <c r="Q117" s="10"/>
      <c r="R117" s="10"/>
      <c r="S117" s="10"/>
      <c r="T117" s="10"/>
      <c r="U117" s="10"/>
      <c r="V117" s="10"/>
    </row>
    <row r="118" spans="7:22" x14ac:dyDescent="0.3">
      <c r="G118" s="10"/>
      <c r="H118" s="10"/>
      <c r="I118" s="10"/>
      <c r="J118" s="10"/>
      <c r="K118" s="10"/>
      <c r="L118" s="10"/>
      <c r="M118" s="10"/>
      <c r="N118" s="10"/>
      <c r="O118" s="10"/>
      <c r="P118" s="10"/>
      <c r="Q118" s="10"/>
      <c r="R118" s="10"/>
      <c r="S118" s="10"/>
      <c r="T118" s="10"/>
      <c r="U118" s="10"/>
      <c r="V118" s="10"/>
    </row>
    <row r="119" spans="7:22" x14ac:dyDescent="0.3">
      <c r="G119" s="10"/>
      <c r="H119" s="10"/>
      <c r="I119" s="10"/>
      <c r="J119" s="10"/>
      <c r="K119" s="10"/>
      <c r="L119" s="10"/>
      <c r="M119" s="10"/>
      <c r="N119" s="10"/>
      <c r="O119" s="10"/>
      <c r="P119" s="10"/>
      <c r="Q119" s="10"/>
      <c r="R119" s="10"/>
      <c r="S119" s="10"/>
      <c r="T119" s="10"/>
      <c r="U119" s="10"/>
      <c r="V119" s="10"/>
    </row>
    <row r="120" spans="7:22" x14ac:dyDescent="0.3">
      <c r="G120" s="10"/>
      <c r="H120" s="10"/>
      <c r="I120" s="10"/>
      <c r="J120" s="10"/>
      <c r="K120" s="10"/>
      <c r="L120" s="10"/>
      <c r="M120" s="10"/>
      <c r="N120" s="10"/>
      <c r="O120" s="10"/>
      <c r="P120" s="10"/>
      <c r="Q120" s="10"/>
      <c r="R120" s="10"/>
      <c r="S120" s="10"/>
      <c r="T120" s="10"/>
      <c r="U120" s="10"/>
      <c r="V120" s="10"/>
    </row>
  </sheetData>
  <mergeCells count="8">
    <mergeCell ref="A1:W5"/>
    <mergeCell ref="I36:P40"/>
    <mergeCell ref="H6:K6"/>
    <mergeCell ref="B7:I7"/>
    <mergeCell ref="H9:J9"/>
    <mergeCell ref="H10:J10"/>
    <mergeCell ref="H12:K14"/>
    <mergeCell ref="H15:K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BEAC4-8842-45B2-A377-61D2FABE96CB}">
  <dimension ref="A1:X44"/>
  <sheetViews>
    <sheetView showGridLines="0" workbookViewId="0">
      <selection activeCell="N35" sqref="N35"/>
    </sheetView>
  </sheetViews>
  <sheetFormatPr defaultRowHeight="14.4" x14ac:dyDescent="0.3"/>
  <cols>
    <col min="1" max="1" width="21.109375" customWidth="1"/>
    <col min="2" max="2" width="26" customWidth="1"/>
    <col min="3" max="3" width="17.33203125" customWidth="1"/>
    <col min="7" max="7" width="13.33203125" customWidth="1"/>
    <col min="8" max="8" width="13.5546875" customWidth="1"/>
    <col min="9" max="9" width="12" customWidth="1"/>
    <col min="15" max="15" width="10.6640625" customWidth="1"/>
  </cols>
  <sheetData>
    <row r="1" spans="1:24" ht="14.4" customHeight="1" x14ac:dyDescent="0.3">
      <c r="A1" s="57" t="s">
        <v>47</v>
      </c>
      <c r="B1" s="57"/>
      <c r="C1" s="57"/>
      <c r="D1" s="57"/>
      <c r="E1" s="57"/>
      <c r="F1" s="57"/>
      <c r="G1" s="57"/>
      <c r="H1" s="57"/>
      <c r="I1" s="57"/>
      <c r="J1" s="57"/>
      <c r="K1" s="57"/>
      <c r="L1" s="57"/>
      <c r="M1" s="57"/>
      <c r="N1" s="57"/>
      <c r="O1" s="57"/>
      <c r="P1" s="57"/>
      <c r="Q1" s="57"/>
      <c r="R1" s="57"/>
      <c r="S1" s="57"/>
      <c r="T1" s="57"/>
      <c r="U1" s="57"/>
      <c r="V1" s="57"/>
      <c r="W1" s="57"/>
      <c r="X1" s="57"/>
    </row>
    <row r="2" spans="1:24" x14ac:dyDescent="0.3">
      <c r="A2" s="57"/>
      <c r="B2" s="57"/>
      <c r="C2" s="57"/>
      <c r="D2" s="57"/>
      <c r="E2" s="57"/>
      <c r="F2" s="57"/>
      <c r="G2" s="57"/>
      <c r="H2" s="57"/>
      <c r="I2" s="57"/>
      <c r="J2" s="57"/>
      <c r="K2" s="57"/>
      <c r="L2" s="57"/>
      <c r="M2" s="57"/>
      <c r="N2" s="57"/>
      <c r="O2" s="57"/>
      <c r="P2" s="57"/>
      <c r="Q2" s="57"/>
      <c r="R2" s="57"/>
      <c r="S2" s="57"/>
      <c r="T2" s="57"/>
      <c r="U2" s="57"/>
      <c r="V2" s="57"/>
      <c r="W2" s="57"/>
      <c r="X2" s="57"/>
    </row>
    <row r="3" spans="1:24" x14ac:dyDescent="0.3">
      <c r="A3" s="57"/>
      <c r="B3" s="57"/>
      <c r="C3" s="57"/>
      <c r="D3" s="57"/>
      <c r="E3" s="57"/>
      <c r="F3" s="57"/>
      <c r="G3" s="57"/>
      <c r="H3" s="57"/>
      <c r="I3" s="57"/>
      <c r="J3" s="57"/>
      <c r="K3" s="57"/>
      <c r="L3" s="57"/>
      <c r="M3" s="57"/>
      <c r="N3" s="57"/>
      <c r="O3" s="57"/>
      <c r="P3" s="57"/>
      <c r="Q3" s="57"/>
      <c r="R3" s="57"/>
      <c r="S3" s="57"/>
      <c r="T3" s="57"/>
      <c r="U3" s="57"/>
      <c r="V3" s="57"/>
      <c r="W3" s="57"/>
      <c r="X3" s="57"/>
    </row>
    <row r="4" spans="1:24" ht="34.799999999999997" customHeight="1" x14ac:dyDescent="0.3">
      <c r="A4" s="57"/>
      <c r="B4" s="57"/>
      <c r="C4" s="57"/>
      <c r="D4" s="57"/>
      <c r="E4" s="57"/>
      <c r="F4" s="57"/>
      <c r="G4" s="57"/>
      <c r="H4" s="57"/>
      <c r="I4" s="57"/>
      <c r="J4" s="57"/>
      <c r="K4" s="57"/>
      <c r="L4" s="57"/>
      <c r="M4" s="57"/>
      <c r="N4" s="57"/>
      <c r="O4" s="57"/>
      <c r="P4" s="57"/>
      <c r="Q4" s="57"/>
      <c r="R4" s="57"/>
      <c r="S4" s="57"/>
      <c r="T4" s="57"/>
      <c r="U4" s="57"/>
      <c r="V4" s="57"/>
      <c r="W4" s="57"/>
      <c r="X4" s="57"/>
    </row>
    <row r="5" spans="1:24" ht="32.4" customHeight="1" x14ac:dyDescent="0.3"/>
    <row r="6" spans="1:24" ht="43.2" customHeight="1" x14ac:dyDescent="0.3">
      <c r="A6" s="30" t="s">
        <v>40</v>
      </c>
      <c r="B6" s="69" t="s">
        <v>44</v>
      </c>
      <c r="C6" s="70"/>
      <c r="D6" s="70"/>
      <c r="E6" s="70"/>
      <c r="F6" s="71"/>
      <c r="G6" s="31" t="s">
        <v>45</v>
      </c>
      <c r="H6" s="32" t="s">
        <v>46</v>
      </c>
    </row>
    <row r="7" spans="1:24" x14ac:dyDescent="0.3">
      <c r="A7" s="11" t="s">
        <v>41</v>
      </c>
      <c r="B7" s="11">
        <v>86</v>
      </c>
      <c r="C7" s="11">
        <v>79</v>
      </c>
      <c r="D7" s="11">
        <v>81</v>
      </c>
      <c r="E7" s="11">
        <v>70</v>
      </c>
      <c r="F7" s="11">
        <v>84</v>
      </c>
      <c r="G7" s="33">
        <v>400</v>
      </c>
      <c r="H7" s="33">
        <v>80</v>
      </c>
    </row>
    <row r="8" spans="1:24" x14ac:dyDescent="0.3">
      <c r="A8" s="11" t="s">
        <v>42</v>
      </c>
      <c r="B8" s="11">
        <v>90</v>
      </c>
      <c r="C8" s="11">
        <v>76</v>
      </c>
      <c r="D8" s="11">
        <v>88</v>
      </c>
      <c r="E8" s="11">
        <v>82</v>
      </c>
      <c r="F8" s="11">
        <v>89</v>
      </c>
      <c r="G8" s="33">
        <v>425</v>
      </c>
      <c r="H8" s="33">
        <v>85</v>
      </c>
    </row>
    <row r="9" spans="1:24" x14ac:dyDescent="0.3">
      <c r="A9" s="11" t="s">
        <v>43</v>
      </c>
      <c r="B9" s="11">
        <v>82</v>
      </c>
      <c r="C9" s="11">
        <v>68</v>
      </c>
      <c r="D9" s="11">
        <v>73</v>
      </c>
      <c r="E9" s="11">
        <v>71</v>
      </c>
      <c r="F9" s="11">
        <v>81</v>
      </c>
      <c r="G9" s="33">
        <v>375</v>
      </c>
      <c r="H9" s="33">
        <v>75</v>
      </c>
    </row>
    <row r="11" spans="1:24" ht="21" x14ac:dyDescent="0.4">
      <c r="A11" s="47" t="s">
        <v>48</v>
      </c>
      <c r="B11" s="66" t="s">
        <v>58</v>
      </c>
      <c r="C11" s="66"/>
      <c r="D11" s="66"/>
      <c r="E11" s="66"/>
      <c r="F11" s="66"/>
      <c r="G11" s="66"/>
      <c r="H11" s="66"/>
    </row>
    <row r="12" spans="1:24" ht="21" x14ac:dyDescent="0.4">
      <c r="A12" s="48" t="s">
        <v>51</v>
      </c>
      <c r="B12" s="67" t="s">
        <v>49</v>
      </c>
      <c r="C12" s="66"/>
      <c r="D12" s="66"/>
      <c r="E12" s="66"/>
      <c r="F12" s="34"/>
      <c r="G12" s="34"/>
      <c r="H12" s="34"/>
    </row>
    <row r="13" spans="1:24" ht="21" x14ac:dyDescent="0.4">
      <c r="A13" s="34"/>
      <c r="B13" s="66" t="s">
        <v>59</v>
      </c>
      <c r="C13" s="66"/>
      <c r="D13" s="66"/>
      <c r="E13" s="66"/>
      <c r="F13" s="34"/>
      <c r="G13" s="34"/>
      <c r="H13" s="34"/>
    </row>
    <row r="14" spans="1:24" ht="21" x14ac:dyDescent="0.4">
      <c r="A14" s="34"/>
      <c r="B14" s="34"/>
      <c r="C14" s="34"/>
      <c r="D14" s="34"/>
      <c r="E14" s="34"/>
      <c r="F14" s="34"/>
      <c r="G14" s="34"/>
      <c r="H14" s="34"/>
    </row>
    <row r="15" spans="1:24" ht="23.4" x14ac:dyDescent="0.45">
      <c r="A15" s="49" t="s">
        <v>50</v>
      </c>
      <c r="B15" s="50" t="s">
        <v>6</v>
      </c>
      <c r="C15" s="39"/>
      <c r="D15" s="39"/>
      <c r="E15" s="39"/>
      <c r="F15" s="39"/>
      <c r="G15" s="39"/>
      <c r="H15" s="39"/>
      <c r="I15" s="10"/>
    </row>
    <row r="16" spans="1:24" ht="18" x14ac:dyDescent="0.35">
      <c r="A16" s="10"/>
      <c r="B16" s="39"/>
      <c r="C16" s="39"/>
      <c r="D16" s="39"/>
      <c r="E16" s="39"/>
      <c r="F16" s="39"/>
      <c r="G16" s="39"/>
      <c r="H16" s="39"/>
      <c r="I16" s="10"/>
    </row>
    <row r="17" spans="1:9" ht="18.600000000000001" thickBot="1" x14ac:dyDescent="0.4">
      <c r="A17" s="10"/>
      <c r="B17" s="39" t="s">
        <v>7</v>
      </c>
      <c r="C17" s="39"/>
      <c r="D17" s="39"/>
      <c r="E17" s="39"/>
      <c r="F17" s="39"/>
      <c r="G17" s="39"/>
      <c r="H17" s="39"/>
      <c r="I17" s="10"/>
    </row>
    <row r="18" spans="1:9" ht="18" x14ac:dyDescent="0.35">
      <c r="A18" s="10"/>
      <c r="B18" s="36" t="s">
        <v>8</v>
      </c>
      <c r="C18" s="36" t="s">
        <v>9</v>
      </c>
      <c r="D18" s="36" t="s">
        <v>10</v>
      </c>
      <c r="E18" s="36" t="s">
        <v>11</v>
      </c>
      <c r="F18" s="36" t="s">
        <v>12</v>
      </c>
      <c r="G18" s="39"/>
      <c r="H18" s="39"/>
      <c r="I18" s="10"/>
    </row>
    <row r="19" spans="1:9" ht="23.4" x14ac:dyDescent="0.45">
      <c r="A19" s="37"/>
      <c r="B19" s="35" t="s">
        <v>41</v>
      </c>
      <c r="C19" s="35">
        <v>5</v>
      </c>
      <c r="D19" s="35">
        <v>400</v>
      </c>
      <c r="E19" s="35">
        <v>80</v>
      </c>
      <c r="F19" s="35">
        <v>38.5</v>
      </c>
      <c r="G19" s="39"/>
      <c r="H19" s="39"/>
      <c r="I19" s="10"/>
    </row>
    <row r="20" spans="1:9" ht="18" x14ac:dyDescent="0.35">
      <c r="A20" s="10"/>
      <c r="B20" s="35" t="s">
        <v>42</v>
      </c>
      <c r="C20" s="35">
        <v>5</v>
      </c>
      <c r="D20" s="35">
        <v>425</v>
      </c>
      <c r="E20" s="35">
        <v>85</v>
      </c>
      <c r="F20" s="35">
        <v>35</v>
      </c>
      <c r="G20" s="39"/>
      <c r="H20" s="39"/>
      <c r="I20" s="10"/>
    </row>
    <row r="21" spans="1:9" ht="18.600000000000001" thickBot="1" x14ac:dyDescent="0.4">
      <c r="A21" s="10"/>
      <c r="B21" s="40" t="s">
        <v>43</v>
      </c>
      <c r="C21" s="40">
        <v>5</v>
      </c>
      <c r="D21" s="40">
        <v>375</v>
      </c>
      <c r="E21" s="40">
        <v>75</v>
      </c>
      <c r="F21" s="40">
        <v>38.5</v>
      </c>
      <c r="G21" s="39"/>
      <c r="H21" s="39"/>
      <c r="I21" s="10"/>
    </row>
    <row r="22" spans="1:9" ht="18" x14ac:dyDescent="0.35">
      <c r="A22" s="10"/>
      <c r="B22" s="39"/>
      <c r="C22" s="39"/>
      <c r="D22" s="39"/>
      <c r="E22" s="39"/>
      <c r="F22" s="39"/>
      <c r="G22" s="39"/>
      <c r="H22" s="39"/>
      <c r="I22" s="10"/>
    </row>
    <row r="23" spans="1:9" ht="18" x14ac:dyDescent="0.35">
      <c r="A23" s="10"/>
      <c r="B23" s="39"/>
      <c r="C23" s="39"/>
      <c r="D23" s="39"/>
      <c r="E23" s="39"/>
      <c r="F23" s="39"/>
      <c r="G23" s="39"/>
      <c r="H23" s="39"/>
      <c r="I23" s="10"/>
    </row>
    <row r="24" spans="1:9" ht="18.600000000000001" thickBot="1" x14ac:dyDescent="0.4">
      <c r="A24" s="10"/>
      <c r="B24" s="39" t="s">
        <v>13</v>
      </c>
      <c r="C24" s="39"/>
      <c r="D24" s="39"/>
      <c r="E24" s="39"/>
      <c r="F24" s="39"/>
      <c r="G24" s="39"/>
      <c r="H24" s="39"/>
      <c r="I24" s="10"/>
    </row>
    <row r="25" spans="1:9" ht="18" x14ac:dyDescent="0.35">
      <c r="A25" s="10"/>
      <c r="B25" s="36" t="s">
        <v>14</v>
      </c>
      <c r="C25" s="36" t="s">
        <v>15</v>
      </c>
      <c r="D25" s="36" t="s">
        <v>16</v>
      </c>
      <c r="E25" s="36" t="s">
        <v>17</v>
      </c>
      <c r="F25" s="36" t="s">
        <v>18</v>
      </c>
      <c r="G25" s="36" t="s">
        <v>19</v>
      </c>
      <c r="H25" s="36" t="s">
        <v>20</v>
      </c>
      <c r="I25" s="10"/>
    </row>
    <row r="26" spans="1:9" ht="18" x14ac:dyDescent="0.35">
      <c r="A26" s="10"/>
      <c r="B26" s="35" t="s">
        <v>21</v>
      </c>
      <c r="C26" s="35">
        <v>250</v>
      </c>
      <c r="D26" s="35">
        <v>2</v>
      </c>
      <c r="E26" s="35">
        <v>125</v>
      </c>
      <c r="F26" s="41">
        <v>3.3482142857142856</v>
      </c>
      <c r="G26" s="41">
        <v>6.9909395726712301E-2</v>
      </c>
      <c r="H26" s="41">
        <v>3.8852938346523942</v>
      </c>
      <c r="I26" s="10"/>
    </row>
    <row r="27" spans="1:9" ht="18" x14ac:dyDescent="0.35">
      <c r="A27" s="10"/>
      <c r="B27" s="35" t="s">
        <v>22</v>
      </c>
      <c r="C27" s="35">
        <v>448</v>
      </c>
      <c r="D27" s="35">
        <v>12</v>
      </c>
      <c r="E27" s="35">
        <v>37.333333333333336</v>
      </c>
      <c r="F27" s="35"/>
      <c r="G27" s="35"/>
      <c r="H27" s="35"/>
      <c r="I27" s="10"/>
    </row>
    <row r="28" spans="1:9" ht="18" x14ac:dyDescent="0.35">
      <c r="A28" s="10"/>
      <c r="B28" s="35"/>
      <c r="C28" s="35"/>
      <c r="D28" s="35"/>
      <c r="E28" s="35"/>
      <c r="F28" s="35"/>
      <c r="G28" s="35"/>
      <c r="H28" s="35"/>
      <c r="I28" s="10"/>
    </row>
    <row r="29" spans="1:9" ht="18.600000000000001" thickBot="1" x14ac:dyDescent="0.4">
      <c r="A29" s="10"/>
      <c r="B29" s="40" t="s">
        <v>23</v>
      </c>
      <c r="C29" s="40">
        <v>698</v>
      </c>
      <c r="D29" s="40">
        <v>14</v>
      </c>
      <c r="E29" s="40"/>
      <c r="F29" s="40"/>
      <c r="G29" s="40"/>
      <c r="H29" s="40"/>
      <c r="I29" s="10"/>
    </row>
    <row r="30" spans="1:9" x14ac:dyDescent="0.3">
      <c r="A30" s="10"/>
      <c r="B30" s="7"/>
      <c r="C30" s="7"/>
      <c r="D30" s="7"/>
      <c r="E30" s="7"/>
      <c r="F30" s="7"/>
      <c r="G30" s="7"/>
      <c r="H30" s="7"/>
      <c r="I30" s="10"/>
    </row>
    <row r="31" spans="1:9" ht="14.4" customHeight="1" x14ac:dyDescent="0.4">
      <c r="A31" s="38" t="s">
        <v>52</v>
      </c>
      <c r="B31" s="68" t="s">
        <v>60</v>
      </c>
      <c r="C31" s="60"/>
      <c r="D31" s="60"/>
      <c r="E31" s="60"/>
      <c r="F31" s="60"/>
      <c r="G31" s="60"/>
      <c r="H31" s="60"/>
      <c r="I31" s="60"/>
    </row>
    <row r="32" spans="1:9" x14ac:dyDescent="0.3">
      <c r="A32" s="10"/>
      <c r="B32" s="60"/>
      <c r="C32" s="60"/>
      <c r="D32" s="60"/>
      <c r="E32" s="60"/>
      <c r="F32" s="60"/>
      <c r="G32" s="60"/>
      <c r="H32" s="60"/>
      <c r="I32" s="60"/>
    </row>
    <row r="33" spans="1:9" x14ac:dyDescent="0.3">
      <c r="A33" s="10"/>
      <c r="B33" s="60"/>
      <c r="C33" s="60"/>
      <c r="D33" s="60"/>
      <c r="E33" s="60"/>
      <c r="F33" s="60"/>
      <c r="G33" s="60"/>
      <c r="H33" s="60"/>
      <c r="I33" s="60"/>
    </row>
    <row r="34" spans="1:9" x14ac:dyDescent="0.3">
      <c r="A34" s="10"/>
      <c r="B34" s="60"/>
      <c r="C34" s="60"/>
      <c r="D34" s="60"/>
      <c r="E34" s="60"/>
      <c r="F34" s="60"/>
      <c r="G34" s="60"/>
      <c r="H34" s="60"/>
      <c r="I34" s="60"/>
    </row>
    <row r="35" spans="1:9" ht="72" customHeight="1" x14ac:dyDescent="0.3">
      <c r="A35" s="10"/>
      <c r="B35" s="60"/>
      <c r="C35" s="60"/>
      <c r="D35" s="60"/>
      <c r="E35" s="60"/>
      <c r="F35" s="60"/>
      <c r="G35" s="60"/>
      <c r="H35" s="60"/>
      <c r="I35" s="60"/>
    </row>
    <row r="36" spans="1:9" x14ac:dyDescent="0.3">
      <c r="B36" s="10"/>
      <c r="C36" s="10"/>
      <c r="D36" s="10"/>
      <c r="E36" s="10"/>
      <c r="F36" s="10"/>
      <c r="G36" s="10"/>
      <c r="H36" s="10"/>
      <c r="I36" s="10"/>
    </row>
    <row r="37" spans="1:9" x14ac:dyDescent="0.3">
      <c r="B37" s="10"/>
      <c r="C37" s="10"/>
      <c r="D37" s="10"/>
      <c r="E37" s="10"/>
      <c r="F37" s="10"/>
      <c r="G37" s="10"/>
      <c r="H37" s="10"/>
      <c r="I37" s="10"/>
    </row>
    <row r="38" spans="1:9" x14ac:dyDescent="0.3">
      <c r="B38" s="22"/>
      <c r="C38" s="22"/>
      <c r="D38" s="22"/>
      <c r="E38" s="22"/>
      <c r="F38" s="22"/>
      <c r="G38" s="22"/>
      <c r="H38" s="22"/>
      <c r="I38" s="10"/>
    </row>
    <row r="39" spans="1:9" x14ac:dyDescent="0.3">
      <c r="B39" s="7"/>
      <c r="C39" s="7"/>
      <c r="D39" s="7"/>
      <c r="E39" s="7"/>
      <c r="F39" s="7"/>
      <c r="G39" s="7"/>
      <c r="H39" s="7"/>
      <c r="I39" s="10"/>
    </row>
    <row r="40" spans="1:9" x14ac:dyDescent="0.3">
      <c r="B40" s="7"/>
      <c r="C40" s="7"/>
      <c r="D40" s="7"/>
      <c r="E40" s="7"/>
      <c r="F40" s="7"/>
      <c r="G40" s="7"/>
      <c r="H40" s="7"/>
    </row>
    <row r="41" spans="1:9" x14ac:dyDescent="0.3">
      <c r="B41" s="7"/>
      <c r="C41" s="7"/>
      <c r="D41" s="7"/>
      <c r="E41" s="7"/>
      <c r="F41" s="7"/>
      <c r="G41" s="7"/>
      <c r="H41" s="7"/>
    </row>
    <row r="42" spans="1:9" x14ac:dyDescent="0.3">
      <c r="B42" s="7"/>
      <c r="C42" s="7"/>
      <c r="D42" s="7"/>
      <c r="E42" s="7"/>
      <c r="F42" s="7"/>
      <c r="G42" s="7"/>
      <c r="H42" s="7"/>
    </row>
    <row r="43" spans="1:9" x14ac:dyDescent="0.3">
      <c r="B43" s="7"/>
      <c r="C43" s="7"/>
      <c r="D43" s="7"/>
      <c r="E43" s="7"/>
      <c r="F43" s="7"/>
      <c r="G43" s="7"/>
      <c r="H43" s="7"/>
    </row>
    <row r="44" spans="1:9" x14ac:dyDescent="0.3">
      <c r="B44" s="7"/>
      <c r="C44" s="7"/>
      <c r="D44" s="7"/>
      <c r="E44" s="7"/>
      <c r="F44" s="7"/>
      <c r="G44" s="7"/>
      <c r="H44" s="7"/>
    </row>
  </sheetData>
  <mergeCells count="6">
    <mergeCell ref="B11:H11"/>
    <mergeCell ref="B12:E12"/>
    <mergeCell ref="B13:E13"/>
    <mergeCell ref="B31:I35"/>
    <mergeCell ref="A1:X4"/>
    <mergeCell ref="B6: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 1.</vt:lpstr>
      <vt:lpstr>Que 2</vt:lpstr>
      <vt:lpstr>Que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Sharma</dc:creator>
  <cp:lastModifiedBy>Aditya Sharma</cp:lastModifiedBy>
  <dcterms:created xsi:type="dcterms:W3CDTF">2021-12-29T13:50:17Z</dcterms:created>
  <dcterms:modified xsi:type="dcterms:W3CDTF">2021-12-31T10:48:23Z</dcterms:modified>
</cp:coreProperties>
</file>