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10365" activeTab="8"/>
  </bookViews>
  <sheets>
    <sheet name="901皮计划" sheetId="1" r:id="rId1"/>
    <sheet name="G12计划" sheetId="2" r:id="rId2"/>
    <sheet name="Q6计划" sheetId="3" r:id="rId3"/>
    <sheet name="低出价高溢价" sheetId="7" state="hidden" r:id="rId4"/>
    <sheet name="定向" sheetId="4" r:id="rId5"/>
    <sheet name="F03H" sheetId="5" r:id="rId6"/>
    <sheet name="801" sheetId="8" state="hidden" r:id="rId7"/>
    <sheet name="智能计划" sheetId="11" r:id="rId8"/>
    <sheet name="总体数据" sheetId="6" r:id="rId9"/>
    <sheet name="Sheet2" sheetId="10" state="hidden" r:id="rId10"/>
    <sheet name="Sheet1" sheetId="9" state="hidden" r:id="rId11"/>
  </sheets>
  <calcPr calcId="144525"/>
</workbook>
</file>

<file path=xl/comments1.xml><?xml version="1.0" encoding="utf-8"?>
<comments xmlns="http://schemas.openxmlformats.org/spreadsheetml/2006/main">
  <authors>
    <author>0</author>
  </authors>
  <commentList>
    <comment ref="K19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成交6211
价格999</t>
        </r>
      </text>
    </comment>
  </commentList>
</comments>
</file>

<file path=xl/sharedStrings.xml><?xml version="1.0" encoding="utf-8"?>
<sst xmlns="http://schemas.openxmlformats.org/spreadsheetml/2006/main" count="542" uniqueCount="62">
  <si>
    <t>展现量</t>
  </si>
  <si>
    <t>点击量</t>
  </si>
  <si>
    <t>点击率</t>
  </si>
  <si>
    <t>花费</t>
  </si>
  <si>
    <t>平均点击花费</t>
  </si>
  <si>
    <t>点击转化率</t>
  </si>
  <si>
    <t>投入产出比</t>
  </si>
  <si>
    <t>总购物车数</t>
  </si>
  <si>
    <t>总收藏数</t>
  </si>
  <si>
    <t>总成交金额</t>
  </si>
  <si>
    <t>分日详情</t>
  </si>
  <si>
    <t>-</t>
  </si>
  <si>
    <t>汇总</t>
  </si>
  <si>
    <r>
      <rPr>
        <sz val="9"/>
        <color rgb="FF7C7C7C"/>
        <rFont val="微软雅黑"/>
        <charset val="134"/>
      </rPr>
      <t>总成交笔数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</si>
  <si>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t>收藏加购比</t>
  </si>
  <si>
    <r>
      <rPr>
        <sz val="9"/>
        <color rgb="FFFF0000"/>
        <rFont val="宋体"/>
        <charset val="134"/>
      </rPr>
      <t>退款</t>
    </r>
    <r>
      <rPr>
        <sz val="9"/>
        <color rgb="FFFF0000"/>
        <rFont val="Calibri"/>
        <charset val="134"/>
      </rPr>
      <t>6888</t>
    </r>
  </si>
  <si>
    <t>总成交笔数 </t>
  </si>
  <si>
    <t>刷单订单金额</t>
  </si>
  <si>
    <t>真实总成交金额</t>
  </si>
  <si>
    <r>
      <rPr>
        <sz val="9"/>
        <color rgb="FF7C7C7C"/>
        <rFont val="微软雅黑"/>
        <charset val="134"/>
      </rPr>
      <t>展现量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</si>
  <si>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点击量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</si>
  <si>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点击率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</si>
  <si>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花费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</si>
  <si>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平均点击花费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</si>
  <si>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点击转化率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</si>
  <si>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投入产出比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</si>
  <si>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总购物车数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</si>
  <si>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总收藏数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</si>
  <si>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总成交金额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</si>
  <si>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t>总成交笔数 </t>
  </si>
  <si>
    <t xml:space="preserve"> </t>
  </si>
  <si>
    <t>start=2018-12-1&amp;end=2018-12-1</t>
  </si>
  <si>
    <t>start=2018-12-2&amp;end=2018-12-2</t>
  </si>
  <si>
    <t>start=2018-12-3&amp;end=2018-12-3</t>
  </si>
  <si>
    <t>start=2018-12-4&amp;end=2018-12-4</t>
  </si>
  <si>
    <t>start=2018-12-5&amp;end=2018-12-5</t>
  </si>
  <si>
    <t>start=2018-12-6&amp;end=2018-12-6</t>
  </si>
  <si>
    <t>start=2018-12-7&amp;end=2018-12-7</t>
  </si>
  <si>
    <t>start=2018-12-8&amp;end=2018-12-8</t>
  </si>
  <si>
    <t>start=2018-12-9&amp;end=2018-12-9</t>
  </si>
  <si>
    <t>start=2018-12-10&amp;end=2018-12-10</t>
  </si>
  <si>
    <t>start=2018-12-11&amp;end=2018-12-11</t>
  </si>
  <si>
    <t>start=2018-12-12&amp;end=2018-12-12</t>
  </si>
  <si>
    <t>start=2018-12-13&amp;end=2018-12-13</t>
  </si>
  <si>
    <t>start=2018-12-14&amp;end=2018-12-14</t>
  </si>
  <si>
    <t>start=2018-12-15&amp;end=2018-12-15</t>
  </si>
  <si>
    <t>start=2018-12-16&amp;end=2018-12-16</t>
  </si>
  <si>
    <t>start=2018-12-17&amp;end=2018-12-17</t>
  </si>
  <si>
    <t>start=2018-12-18&amp;end=2018-12-18</t>
  </si>
  <si>
    <t>start=2018-12-19&amp;end=2018-12-19</t>
  </si>
  <si>
    <t>start=2018-12-20&amp;end=2018-12-20</t>
  </si>
  <si>
    <t>start=2018-12-21&amp;end=2018-12-21</t>
  </si>
  <si>
    <t>start=2018-12-22&amp;end=2018-12-22</t>
  </si>
  <si>
    <t>start=2018-12-23&amp;end=2018-12-23</t>
  </si>
  <si>
    <t>start=2018-12-24&amp;end=2018-12-24</t>
  </si>
  <si>
    <t>start=2018-12-25&amp;end=2018-12-25</t>
  </si>
  <si>
    <t>start=2018-12-26&amp;end=2018-12-26</t>
  </si>
  <si>
    <t>start=2018-12-27&amp;end=2018-12-27</t>
  </si>
  <si>
    <t>start=2018-12-28&amp;end=2018-12-28</t>
  </si>
  <si>
    <t>start=2018-12-29&amp;end=2018-12-29</t>
  </si>
  <si>
    <t>start=2018-12-30&amp;end=2018-12-30</t>
  </si>
  <si>
    <t>价格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</si>
</sst>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43" formatCode="_ * #,##0.00_ ;_ * \-#,##0.00_ ;_ * &quot;-&quot;??_ ;_ @_ "/>
    <numFmt numFmtId="8" formatCode="&quot;￥&quot;#,##0.00;[Red]&quot;￥&quot;\-#,##0.00"/>
    <numFmt numFmtId="6" formatCode="&quot;￥&quot;#,##0;[Red]&quot;￥&quot;\-#,##0"/>
    <numFmt numFmtId="177" formatCode="m&quot;月&quot;d&quot;日&quot;;@"/>
  </numFmts>
  <fonts count="37">
    <font>
      <sz val="11"/>
      <color indexed="8"/>
      <name val="宋体"/>
      <charset val="134"/>
      <scheme val="minor"/>
    </font>
    <font>
      <sz val="9"/>
      <name val="Calibri"/>
      <charset val="134"/>
    </font>
    <font>
      <sz val="9"/>
      <color rgb="FF7C7C7C"/>
      <name val="Calibri"/>
      <charset val="134"/>
    </font>
    <font>
      <sz val="9"/>
      <color rgb="FF333333"/>
      <name val="微软雅黑"/>
      <charset val="134"/>
    </font>
    <font>
      <sz val="11"/>
      <name val="Calibri"/>
      <charset val="134"/>
    </font>
    <font>
      <sz val="9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</font>
    <font>
      <sz val="9"/>
      <color rgb="FFFF0000"/>
      <name val="Calibri"/>
      <charset val="134"/>
    </font>
    <font>
      <sz val="9"/>
      <color rgb="FF7C7C7C"/>
      <name val="微软雅黑"/>
      <charset val="134"/>
    </font>
    <font>
      <sz val="9"/>
      <color rgb="FF333333"/>
      <name val="Calibri"/>
      <charset val="134"/>
    </font>
    <font>
      <sz val="9"/>
      <color rgb="FF000000"/>
      <name val="Calibri"/>
      <charset val="134"/>
    </font>
    <font>
      <sz val="9"/>
      <color rgb="FFF98400"/>
      <name val="微软雅黑"/>
      <charset val="134"/>
    </font>
    <font>
      <sz val="9"/>
      <color rgb="FF7C7C7C"/>
      <name val="宋体"/>
      <charset val="134"/>
    </font>
    <font>
      <sz val="9"/>
      <color rgb="FFFFFFFF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ACACAC"/>
      <name val="iconfont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3EB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EBEBEB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EBEBEB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2" fillId="28" borderId="1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0" borderId="12" applyNumberFormat="0" applyFon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19" borderId="11" applyNumberFormat="0" applyAlignment="0" applyProtection="0">
      <alignment vertical="center"/>
    </xf>
    <xf numFmtId="0" fontId="33" fillId="19" borderId="15" applyNumberFormat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67"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left" vertical="center"/>
    </xf>
    <xf numFmtId="14" fontId="3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10" fontId="3" fillId="3" borderId="1" xfId="0" applyNumberFormat="1" applyFont="1" applyFill="1" applyBorder="1" applyAlignment="1">
      <alignment vertical="center" wrapText="1"/>
    </xf>
    <xf numFmtId="8" fontId="3" fillId="3" borderId="1" xfId="0" applyNumberFormat="1" applyFont="1" applyFill="1" applyBorder="1" applyAlignment="1">
      <alignment vertical="center" wrapText="1"/>
    </xf>
    <xf numFmtId="9" fontId="3" fillId="3" borderId="1" xfId="0" applyNumberFormat="1" applyFont="1" applyFill="1" applyBorder="1" applyAlignment="1">
      <alignment vertical="center" wrapText="1"/>
    </xf>
    <xf numFmtId="14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10" fontId="3" fillId="4" borderId="1" xfId="0" applyNumberFormat="1" applyFont="1" applyFill="1" applyBorder="1" applyAlignment="1">
      <alignment vertical="center" wrapText="1"/>
    </xf>
    <xf numFmtId="8" fontId="3" fillId="4" borderId="1" xfId="0" applyNumberFormat="1" applyFont="1" applyFill="1" applyBorder="1" applyAlignment="1">
      <alignment vertical="center" wrapText="1"/>
    </xf>
    <xf numFmtId="9" fontId="3" fillId="4" borderId="1" xfId="0" applyNumberFormat="1" applyFont="1" applyFill="1" applyBorder="1" applyAlignment="1">
      <alignment vertical="center" wrapText="1"/>
    </xf>
    <xf numFmtId="3" fontId="3" fillId="3" borderId="1" xfId="0" applyNumberFormat="1" applyFont="1" applyFill="1" applyBorder="1" applyAlignment="1">
      <alignment vertical="center" wrapText="1"/>
    </xf>
    <xf numFmtId="0" fontId="0" fillId="3" borderId="0" xfId="0" applyFill="1">
      <alignment vertical="center"/>
    </xf>
    <xf numFmtId="6" fontId="3" fillId="3" borderId="1" xfId="0" applyNumberFormat="1" applyFont="1" applyFill="1" applyBorder="1" applyAlignment="1">
      <alignment vertical="center" wrapText="1"/>
    </xf>
    <xf numFmtId="6" fontId="3" fillId="4" borderId="1" xfId="0" applyNumberFormat="1" applyFont="1" applyFill="1" applyBorder="1" applyAlignment="1">
      <alignment vertical="center" wrapText="1"/>
    </xf>
    <xf numFmtId="58" fontId="0" fillId="0" borderId="0" xfId="0" applyNumberFormat="1" applyFont="1">
      <alignment vertical="center"/>
    </xf>
    <xf numFmtId="0" fontId="0" fillId="0" borderId="2" xfId="0" applyFont="1" applyBorder="1">
      <alignment vertical="center"/>
    </xf>
    <xf numFmtId="176" fontId="0" fillId="0" borderId="0" xfId="0" applyNumberFormat="1" applyFont="1">
      <alignment vertical="center"/>
    </xf>
    <xf numFmtId="176" fontId="2" fillId="2" borderId="0" xfId="0" applyNumberFormat="1" applyFont="1" applyFill="1" applyAlignment="1">
      <alignment horizontal="left" vertical="center"/>
    </xf>
    <xf numFmtId="177" fontId="4" fillId="0" borderId="0" xfId="0" applyNumberFormat="1" applyFont="1">
      <alignment vertical="center"/>
    </xf>
    <xf numFmtId="3" fontId="3" fillId="4" borderId="1" xfId="0" applyNumberFormat="1" applyFont="1" applyFill="1" applyBorder="1" applyAlignment="1">
      <alignment vertical="center" wrapText="1"/>
    </xf>
    <xf numFmtId="3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10" fontId="3" fillId="4" borderId="1" xfId="0" applyNumberFormat="1" applyFont="1" applyFill="1" applyBorder="1" applyAlignment="1">
      <alignment vertical="center" wrapText="1"/>
    </xf>
    <xf numFmtId="8" fontId="3" fillId="4" borderId="1" xfId="0" applyNumberFormat="1" applyFont="1" applyFill="1" applyBorder="1" applyAlignment="1">
      <alignment vertical="center" wrapText="1"/>
    </xf>
    <xf numFmtId="9" fontId="3" fillId="4" borderId="1" xfId="0" applyNumberFormat="1" applyFont="1" applyFill="1" applyBorder="1" applyAlignment="1">
      <alignment vertical="center" wrapText="1"/>
    </xf>
    <xf numFmtId="176" fontId="3" fillId="4" borderId="1" xfId="0" applyNumberFormat="1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0" fontId="0" fillId="0" borderId="4" xfId="0" applyNumberFormat="1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6" fontId="3" fillId="4" borderId="1" xfId="0" applyNumberFormat="1" applyFont="1" applyFill="1" applyBorder="1" applyAlignment="1">
      <alignment vertical="center" wrapText="1"/>
    </xf>
    <xf numFmtId="0" fontId="1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9" fillId="2" borderId="6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10" fontId="10" fillId="3" borderId="7" xfId="0" applyNumberFormat="1" applyFont="1" applyFill="1" applyBorder="1">
      <alignment vertical="center"/>
    </xf>
    <xf numFmtId="177" fontId="4" fillId="0" borderId="0" xfId="0" applyNumberFormat="1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3" fontId="3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10" fontId="3" fillId="3" borderId="1" xfId="0" applyNumberFormat="1" applyFont="1" applyFill="1" applyBorder="1" applyAlignment="1">
      <alignment vertical="center" wrapText="1"/>
    </xf>
    <xf numFmtId="8" fontId="3" fillId="3" borderId="1" xfId="0" applyNumberFormat="1" applyFont="1" applyFill="1" applyBorder="1" applyAlignment="1">
      <alignment vertical="center" wrapText="1"/>
    </xf>
    <xf numFmtId="9" fontId="3" fillId="3" borderId="1" xfId="0" applyNumberFormat="1" applyFont="1" applyFill="1" applyBorder="1" applyAlignment="1">
      <alignment vertical="center" wrapText="1"/>
    </xf>
    <xf numFmtId="6" fontId="3" fillId="3" borderId="1" xfId="0" applyNumberFormat="1" applyFont="1" applyFill="1" applyBorder="1" applyAlignment="1">
      <alignment vertical="center" wrapText="1"/>
    </xf>
    <xf numFmtId="0" fontId="9" fillId="2" borderId="5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2" fillId="2" borderId="0" xfId="0" applyFont="1" applyFill="1" applyAlignment="1">
      <alignment horizontal="left" vertical="center" wrapText="1"/>
    </xf>
    <xf numFmtId="0" fontId="5" fillId="6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8" fontId="3" fillId="7" borderId="1" xfId="0" applyNumberFormat="1" applyFont="1" applyFill="1" applyBorder="1" applyAlignment="1">
      <alignment vertical="center" wrapText="1"/>
    </xf>
    <xf numFmtId="6" fontId="3" fillId="7" borderId="1" xfId="0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3" fillId="2" borderId="5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 wrapText="1"/>
    </xf>
    <xf numFmtId="0" fontId="7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'901皮计划'!$B$1</c:f>
              <c:strCache>
                <c:ptCount val="1"/>
                <c:pt idx="0">
                  <c:v>展现量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'901皮计划'!$A$2:$A$32</c:f>
              <c:numCache>
                <c:formatCode>m"月"d"日";@</c:formatCode>
                <c:ptCount val="31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  <c:pt idx="24" c:formatCode="m&quot;月&quot;d&quot;日&quot;;@">
                  <c:v>43490</c:v>
                </c:pt>
                <c:pt idx="25" c:formatCode="m&quot;月&quot;d&quot;日&quot;;@">
                  <c:v>43491</c:v>
                </c:pt>
                <c:pt idx="26" c:formatCode="m&quot;月&quot;d&quot;日&quot;;@">
                  <c:v>43492</c:v>
                </c:pt>
                <c:pt idx="27" c:formatCode="m&quot;月&quot;d&quot;日&quot;;@">
                  <c:v>43493</c:v>
                </c:pt>
                <c:pt idx="28" c:formatCode="m&quot;月&quot;d&quot;日&quot;;@">
                  <c:v>43494</c:v>
                </c:pt>
                <c:pt idx="29" c:formatCode="m&quot;月&quot;d&quot;日&quot;;@">
                  <c:v>43495</c:v>
                </c:pt>
                <c:pt idx="30" c:formatCode="m&quot;月&quot;d&quot;日&quot;;@">
                  <c:v>43496</c:v>
                </c:pt>
              </c:numCache>
            </c:numRef>
          </c:cat>
          <c:val>
            <c:numRef>
              <c:f>'901皮计划'!$B$2:$B$32</c:f>
              <c:numCache>
                <c:formatCode>#,##0</c:formatCode>
                <c:ptCount val="31"/>
                <c:pt idx="0">
                  <c:v>1368</c:v>
                </c:pt>
                <c:pt idx="1">
                  <c:v>1276</c:v>
                </c:pt>
                <c:pt idx="2">
                  <c:v>1207</c:v>
                </c:pt>
                <c:pt idx="3">
                  <c:v>1351</c:v>
                </c:pt>
                <c:pt idx="4" c:formatCode="General">
                  <c:v>736</c:v>
                </c:pt>
                <c:pt idx="5">
                  <c:v>1107</c:v>
                </c:pt>
                <c:pt idx="6">
                  <c:v>1077</c:v>
                </c:pt>
                <c:pt idx="7" c:formatCode="General">
                  <c:v>832</c:v>
                </c:pt>
                <c:pt idx="8" c:formatCode="General">
                  <c:v>738</c:v>
                </c:pt>
                <c:pt idx="9" c:formatCode="General">
                  <c:v>426</c:v>
                </c:pt>
                <c:pt idx="10" c:formatCode="General">
                  <c:v>624</c:v>
                </c:pt>
                <c:pt idx="11" c:formatCode="General">
                  <c:v>601</c:v>
                </c:pt>
                <c:pt idx="12" c:formatCode="General">
                  <c:v>811</c:v>
                </c:pt>
                <c:pt idx="13" c:formatCode="General">
                  <c:v>894</c:v>
                </c:pt>
                <c:pt idx="14" c:formatCode="General">
                  <c:v>642</c:v>
                </c:pt>
                <c:pt idx="15" c:formatCode="General">
                  <c:v>890</c:v>
                </c:pt>
                <c:pt idx="16">
                  <c:v>1023</c:v>
                </c:pt>
                <c:pt idx="17">
                  <c:v>1154</c:v>
                </c:pt>
                <c:pt idx="18" c:formatCode="General">
                  <c:v>932</c:v>
                </c:pt>
                <c:pt idx="19" c:formatCode="General">
                  <c:v>914</c:v>
                </c:pt>
                <c:pt idx="20" c:formatCode="General">
                  <c:v>947</c:v>
                </c:pt>
                <c:pt idx="21">
                  <c:v>1055</c:v>
                </c:pt>
                <c:pt idx="22" c:formatCode="General">
                  <c:v>692</c:v>
                </c:pt>
                <c:pt idx="23" c:formatCode="General">
                  <c:v>710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07"/>
        <c:axId val="101052"/>
      </c:lineChart>
      <c:dateAx>
        <c:axId val="8603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052"/>
        <c:crosses val="autoZero"/>
        <c:auto val="1"/>
        <c:lblOffset val="0"/>
        <c:baseTimeUnit val="days"/>
      </c:dateAx>
      <c:valAx>
        <c:axId val="1010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307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低出价高溢价!$B$1</c:f>
              <c:strCache>
                <c:ptCount val="1"/>
                <c:pt idx="0">
                  <c:v>展现量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低出价高溢价!$A$2:$A$25</c:f>
              <c:numCache>
                <c:formatCode>m"月"d"日";@</c:formatCode>
                <c:ptCount val="24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</c:numCache>
            </c:numRef>
          </c:cat>
          <c:val>
            <c:numRef>
              <c:f>低出价高溢价!$B$2:$B$25</c:f>
              <c:numCache>
                <c:formatCode>#,##0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693142"/>
        <c:axId val="928800238"/>
      </c:lineChart>
      <c:dateAx>
        <c:axId val="81369314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00238"/>
        <c:crosses val="autoZero"/>
        <c:auto val="1"/>
        <c:lblOffset val="100"/>
        <c:baseTimeUnit val="days"/>
      </c:dateAx>
      <c:valAx>
        <c:axId val="928800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6931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低出价高溢价!$C$1</c:f>
              <c:strCache>
                <c:ptCount val="1"/>
                <c:pt idx="0">
                  <c:v>点击量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低出价高溢价!$A$2:$A$25</c:f>
              <c:numCache>
                <c:formatCode>m"月"d"日";@</c:formatCode>
                <c:ptCount val="24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</c:numCache>
            </c:numRef>
          </c:cat>
          <c:val>
            <c:numRef>
              <c:f>低出价高溢价!$C$2:$C$25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86639"/>
        <c:axId val="993125446"/>
      </c:lineChart>
      <c:dateAx>
        <c:axId val="1741866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125446"/>
        <c:crosses val="autoZero"/>
        <c:auto val="1"/>
        <c:lblOffset val="100"/>
        <c:baseTimeUnit val="days"/>
      </c:dateAx>
      <c:valAx>
        <c:axId val="9931254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18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低出价高溢价!$D$1</c:f>
              <c:strCache>
                <c:ptCount val="1"/>
                <c:pt idx="0">
                  <c:v>点击率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低出价高溢价!$A$2:$A$25</c:f>
              <c:numCache>
                <c:formatCode>m"月"d"日";@</c:formatCode>
                <c:ptCount val="24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</c:numCache>
            </c:numRef>
          </c:cat>
          <c:val>
            <c:numRef>
              <c:f>低出价高溢价!$D$2:$D$25</c:f>
              <c:numCache>
                <c:formatCode>0.00%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343293"/>
        <c:axId val="682551940"/>
      </c:lineChart>
      <c:dateAx>
        <c:axId val="6673432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551940"/>
        <c:crosses val="autoZero"/>
        <c:auto val="1"/>
        <c:lblOffset val="100"/>
        <c:baseTimeUnit val="days"/>
      </c:dateAx>
      <c:valAx>
        <c:axId val="6825519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3432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定向!$B$1</c:f>
              <c:strCache>
                <c:ptCount val="1"/>
                <c:pt idx="0">
                  <c:v>展现量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定向!$A$2:$A$32</c:f>
              <c:numCache>
                <c:formatCode>m"月"d"日";@</c:formatCode>
                <c:ptCount val="31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  <c:pt idx="24" c:formatCode="m&quot;月&quot;d&quot;日&quot;;@">
                  <c:v>43490</c:v>
                </c:pt>
                <c:pt idx="25" c:formatCode="m&quot;月&quot;d&quot;日&quot;;@">
                  <c:v>43491</c:v>
                </c:pt>
                <c:pt idx="26" c:formatCode="m&quot;月&quot;d&quot;日&quot;;@">
                  <c:v>43492</c:v>
                </c:pt>
                <c:pt idx="27" c:formatCode="m&quot;月&quot;d&quot;日&quot;;@">
                  <c:v>43493</c:v>
                </c:pt>
                <c:pt idx="28" c:formatCode="m&quot;月&quot;d&quot;日&quot;;@">
                  <c:v>43494</c:v>
                </c:pt>
                <c:pt idx="29" c:formatCode="m&quot;月&quot;d&quot;日&quot;;@">
                  <c:v>43495</c:v>
                </c:pt>
                <c:pt idx="30" c:formatCode="m&quot;月&quot;d&quot;日&quot;;@">
                  <c:v>43496</c:v>
                </c:pt>
              </c:numCache>
            </c:numRef>
          </c:cat>
          <c:val>
            <c:numRef>
              <c:f>定向!$B$2:$B$32</c:f>
              <c:numCache>
                <c:formatCode>#,##0</c:formatCode>
                <c:ptCount val="31"/>
                <c:pt idx="0">
                  <c:v>113922</c:v>
                </c:pt>
                <c:pt idx="1">
                  <c:v>95410</c:v>
                </c:pt>
                <c:pt idx="2">
                  <c:v>128336</c:v>
                </c:pt>
                <c:pt idx="3">
                  <c:v>138038</c:v>
                </c:pt>
                <c:pt idx="4">
                  <c:v>138039</c:v>
                </c:pt>
                <c:pt idx="5">
                  <c:v>138023</c:v>
                </c:pt>
                <c:pt idx="6">
                  <c:v>137047</c:v>
                </c:pt>
                <c:pt idx="7">
                  <c:v>78368</c:v>
                </c:pt>
                <c:pt idx="8">
                  <c:v>57236</c:v>
                </c:pt>
                <c:pt idx="9">
                  <c:v>57296</c:v>
                </c:pt>
                <c:pt idx="10">
                  <c:v>53398</c:v>
                </c:pt>
                <c:pt idx="11">
                  <c:v>50099</c:v>
                </c:pt>
                <c:pt idx="12">
                  <c:v>65650</c:v>
                </c:pt>
                <c:pt idx="13">
                  <c:v>55921</c:v>
                </c:pt>
                <c:pt idx="14">
                  <c:v>59713</c:v>
                </c:pt>
                <c:pt idx="15">
                  <c:v>48708</c:v>
                </c:pt>
                <c:pt idx="16">
                  <c:v>43809</c:v>
                </c:pt>
                <c:pt idx="17">
                  <c:v>77533</c:v>
                </c:pt>
                <c:pt idx="18">
                  <c:v>81256</c:v>
                </c:pt>
                <c:pt idx="19">
                  <c:v>106262</c:v>
                </c:pt>
                <c:pt idx="20">
                  <c:v>90435</c:v>
                </c:pt>
                <c:pt idx="21">
                  <c:v>99833</c:v>
                </c:pt>
                <c:pt idx="22">
                  <c:v>140370</c:v>
                </c:pt>
                <c:pt idx="23">
                  <c:v>122178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07"/>
        <c:axId val="101052"/>
      </c:lineChart>
      <c:dateAx>
        <c:axId val="8603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052"/>
        <c:crosses val="autoZero"/>
        <c:auto val="1"/>
        <c:lblOffset val="0"/>
        <c:baseTimeUnit val="days"/>
      </c:dateAx>
      <c:valAx>
        <c:axId val="1010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307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定向!$D$1</c:f>
              <c:strCache>
                <c:ptCount val="1"/>
                <c:pt idx="0">
                  <c:v>点击率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定向!$A$2:$A$32</c:f>
              <c:numCache>
                <c:formatCode>m"月"d"日";@</c:formatCode>
                <c:ptCount val="31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  <c:pt idx="24" c:formatCode="m&quot;月&quot;d&quot;日&quot;;@">
                  <c:v>43490</c:v>
                </c:pt>
                <c:pt idx="25" c:formatCode="m&quot;月&quot;d&quot;日&quot;;@">
                  <c:v>43491</c:v>
                </c:pt>
                <c:pt idx="26" c:formatCode="m&quot;月&quot;d&quot;日&quot;;@">
                  <c:v>43492</c:v>
                </c:pt>
                <c:pt idx="27" c:formatCode="m&quot;月&quot;d&quot;日&quot;;@">
                  <c:v>43493</c:v>
                </c:pt>
                <c:pt idx="28" c:formatCode="m&quot;月&quot;d&quot;日&quot;;@">
                  <c:v>43494</c:v>
                </c:pt>
                <c:pt idx="29" c:formatCode="m&quot;月&quot;d&quot;日&quot;;@">
                  <c:v>43495</c:v>
                </c:pt>
                <c:pt idx="30" c:formatCode="m&quot;月&quot;d&quot;日&quot;;@">
                  <c:v>43496</c:v>
                </c:pt>
              </c:numCache>
            </c:numRef>
          </c:cat>
          <c:val>
            <c:numRef>
              <c:f>定向!$D$2:$D$32</c:f>
              <c:numCache>
                <c:formatCode>0.00%</c:formatCode>
                <c:ptCount val="31"/>
                <c:pt idx="0">
                  <c:v>0.0008</c:v>
                </c:pt>
                <c:pt idx="1">
                  <c:v>0.0007</c:v>
                </c:pt>
                <c:pt idx="2">
                  <c:v>0.0005</c:v>
                </c:pt>
                <c:pt idx="3">
                  <c:v>0.0006</c:v>
                </c:pt>
                <c:pt idx="4">
                  <c:v>0.0006</c:v>
                </c:pt>
                <c:pt idx="5">
                  <c:v>0.0006</c:v>
                </c:pt>
                <c:pt idx="6">
                  <c:v>0.0007</c:v>
                </c:pt>
                <c:pt idx="7">
                  <c:v>0.0006</c:v>
                </c:pt>
                <c:pt idx="8">
                  <c:v>0.0007</c:v>
                </c:pt>
                <c:pt idx="9">
                  <c:v>0.0007</c:v>
                </c:pt>
                <c:pt idx="10">
                  <c:v>0.0006</c:v>
                </c:pt>
                <c:pt idx="11">
                  <c:v>0.0009</c:v>
                </c:pt>
                <c:pt idx="12">
                  <c:v>0.0006</c:v>
                </c:pt>
                <c:pt idx="13">
                  <c:v>0.0009</c:v>
                </c:pt>
                <c:pt idx="14">
                  <c:v>0.0008</c:v>
                </c:pt>
                <c:pt idx="15">
                  <c:v>0.0011</c:v>
                </c:pt>
                <c:pt idx="16">
                  <c:v>0.0012</c:v>
                </c:pt>
                <c:pt idx="17">
                  <c:v>0.0009</c:v>
                </c:pt>
                <c:pt idx="18">
                  <c:v>0.001</c:v>
                </c:pt>
                <c:pt idx="19">
                  <c:v>0.0009</c:v>
                </c:pt>
                <c:pt idx="20">
                  <c:v>0.0009</c:v>
                </c:pt>
                <c:pt idx="21">
                  <c:v>0.0008</c:v>
                </c:pt>
                <c:pt idx="22">
                  <c:v>0.0005</c:v>
                </c:pt>
                <c:pt idx="23">
                  <c:v>0.0005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定向!$C$1</c:f>
              <c:strCache>
                <c:ptCount val="1"/>
                <c:pt idx="0">
                  <c:v>点击量</c:v>
                </c:pt>
              </c:strCache>
            </c:strRef>
          </c:tx>
          <c:dLbls>
            <c:delete val="1"/>
          </c:dLbls>
          <c:val>
            <c:numRef>
              <c:f>定向!$C$2:$C$32</c:f>
              <c:numCache>
                <c:formatCode>General</c:formatCode>
                <c:ptCount val="31"/>
                <c:pt idx="0">
                  <c:v>86</c:v>
                </c:pt>
                <c:pt idx="1">
                  <c:v>65</c:v>
                </c:pt>
                <c:pt idx="2">
                  <c:v>65</c:v>
                </c:pt>
                <c:pt idx="3">
                  <c:v>79</c:v>
                </c:pt>
                <c:pt idx="4">
                  <c:v>79</c:v>
                </c:pt>
                <c:pt idx="5">
                  <c:v>76</c:v>
                </c:pt>
                <c:pt idx="6">
                  <c:v>100</c:v>
                </c:pt>
                <c:pt idx="7">
                  <c:v>46</c:v>
                </c:pt>
                <c:pt idx="8">
                  <c:v>38</c:v>
                </c:pt>
                <c:pt idx="9">
                  <c:v>42</c:v>
                </c:pt>
                <c:pt idx="10">
                  <c:v>31</c:v>
                </c:pt>
                <c:pt idx="11">
                  <c:v>44</c:v>
                </c:pt>
                <c:pt idx="12">
                  <c:v>41</c:v>
                </c:pt>
                <c:pt idx="13">
                  <c:v>48</c:v>
                </c:pt>
                <c:pt idx="14">
                  <c:v>46</c:v>
                </c:pt>
                <c:pt idx="15">
                  <c:v>55</c:v>
                </c:pt>
                <c:pt idx="16">
                  <c:v>52</c:v>
                </c:pt>
                <c:pt idx="17">
                  <c:v>66</c:v>
                </c:pt>
                <c:pt idx="18">
                  <c:v>83</c:v>
                </c:pt>
                <c:pt idx="19">
                  <c:v>97</c:v>
                </c:pt>
                <c:pt idx="20">
                  <c:v>77</c:v>
                </c:pt>
                <c:pt idx="21">
                  <c:v>79</c:v>
                </c:pt>
                <c:pt idx="22">
                  <c:v>74</c:v>
                </c:pt>
                <c:pt idx="23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94"/>
        <c:axId val="185845"/>
      </c:lineChart>
      <c:catAx>
        <c:axId val="4051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845"/>
        <c:crosses val="autoZero"/>
        <c:auto val="1"/>
        <c:lblAlgn val="ctr"/>
        <c:lblOffset val="0"/>
        <c:tickLblSkip val="1"/>
        <c:noMultiLvlLbl val="1"/>
      </c:catAx>
      <c:valAx>
        <c:axId val="18584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194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F03H!$D$1</c:f>
              <c:strCache>
                <c:ptCount val="1"/>
                <c:pt idx="0">
                  <c:v>点击率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F03H!$A$2:$A$32</c:f>
              <c:numCache>
                <c:formatCode>m"月"d"日";@</c:formatCode>
                <c:ptCount val="31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  <c:pt idx="24" c:formatCode="m&quot;月&quot;d&quot;日&quot;;@">
                  <c:v>43490</c:v>
                </c:pt>
                <c:pt idx="25" c:formatCode="m&quot;月&quot;d&quot;日&quot;;@">
                  <c:v>43491</c:v>
                </c:pt>
                <c:pt idx="26" c:formatCode="m&quot;月&quot;d&quot;日&quot;;@">
                  <c:v>43492</c:v>
                </c:pt>
                <c:pt idx="27" c:formatCode="m&quot;月&quot;d&quot;日&quot;;@">
                  <c:v>43493</c:v>
                </c:pt>
                <c:pt idx="28" c:formatCode="m&quot;月&quot;d&quot;日&quot;;@">
                  <c:v>43494</c:v>
                </c:pt>
                <c:pt idx="29" c:formatCode="m&quot;月&quot;d&quot;日&quot;;@">
                  <c:v>43495</c:v>
                </c:pt>
                <c:pt idx="30" c:formatCode="m&quot;月&quot;d&quot;日&quot;;@">
                  <c:v>43496</c:v>
                </c:pt>
              </c:numCache>
            </c:numRef>
          </c:cat>
          <c:val>
            <c:numRef>
              <c:f>F03H!$D$2:$D$32</c:f>
              <c:numCache>
                <c:formatCode>0.00%</c:formatCode>
                <c:ptCount val="31"/>
                <c:pt idx="0">
                  <c:v>0.0014</c:v>
                </c:pt>
                <c:pt idx="1">
                  <c:v>0.0015</c:v>
                </c:pt>
                <c:pt idx="2">
                  <c:v>0.0012</c:v>
                </c:pt>
                <c:pt idx="3">
                  <c:v>0.0015</c:v>
                </c:pt>
                <c:pt idx="4">
                  <c:v>0.0017</c:v>
                </c:pt>
                <c:pt idx="5">
                  <c:v>0.0024</c:v>
                </c:pt>
                <c:pt idx="6">
                  <c:v>0.0031</c:v>
                </c:pt>
                <c:pt idx="7">
                  <c:v>0.0016</c:v>
                </c:pt>
                <c:pt idx="8">
                  <c:v>0.0062</c:v>
                </c:pt>
                <c:pt idx="9">
                  <c:v>0.0071</c:v>
                </c:pt>
                <c:pt idx="10">
                  <c:v>0.0074</c:v>
                </c:pt>
                <c:pt idx="11">
                  <c:v>0.0065</c:v>
                </c:pt>
                <c:pt idx="12">
                  <c:v>0.0093</c:v>
                </c:pt>
                <c:pt idx="13">
                  <c:v>0.0092</c:v>
                </c:pt>
                <c:pt idx="14">
                  <c:v>0.0053</c:v>
                </c:pt>
                <c:pt idx="15">
                  <c:v>0.0093</c:v>
                </c:pt>
                <c:pt idx="16">
                  <c:v>0.006</c:v>
                </c:pt>
                <c:pt idx="17">
                  <c:v>0.0044</c:v>
                </c:pt>
                <c:pt idx="18">
                  <c:v>0.0093</c:v>
                </c:pt>
                <c:pt idx="19">
                  <c:v>0.0061</c:v>
                </c:pt>
                <c:pt idx="20">
                  <c:v>0.0049</c:v>
                </c:pt>
                <c:pt idx="21">
                  <c:v>0.0047</c:v>
                </c:pt>
                <c:pt idx="22">
                  <c:v>0.0066</c:v>
                </c:pt>
                <c:pt idx="23">
                  <c:v>0.005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01"/>
        <c:axId val="425469"/>
      </c:lineChart>
      <c:dateAx>
        <c:axId val="1376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469"/>
        <c:crosses val="autoZero"/>
        <c:auto val="1"/>
        <c:lblOffset val="0"/>
        <c:baseTimeUnit val="days"/>
      </c:dateAx>
      <c:valAx>
        <c:axId val="42546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601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F03H!$B$1</c:f>
              <c:strCache>
                <c:ptCount val="1"/>
                <c:pt idx="0">
                  <c:v>展现量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F03H!$A$2:$A$32</c:f>
              <c:numCache>
                <c:formatCode>m"月"d"日";@</c:formatCode>
                <c:ptCount val="31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  <c:pt idx="24" c:formatCode="m&quot;月&quot;d&quot;日&quot;;@">
                  <c:v>43490</c:v>
                </c:pt>
                <c:pt idx="25" c:formatCode="m&quot;月&quot;d&quot;日&quot;;@">
                  <c:v>43491</c:v>
                </c:pt>
                <c:pt idx="26" c:formatCode="m&quot;月&quot;d&quot;日&quot;;@">
                  <c:v>43492</c:v>
                </c:pt>
                <c:pt idx="27" c:formatCode="m&quot;月&quot;d&quot;日&quot;;@">
                  <c:v>43493</c:v>
                </c:pt>
                <c:pt idx="28" c:formatCode="m&quot;月&quot;d&quot;日&quot;;@">
                  <c:v>43494</c:v>
                </c:pt>
                <c:pt idx="29" c:formatCode="m&quot;月&quot;d&quot;日&quot;;@">
                  <c:v>43495</c:v>
                </c:pt>
                <c:pt idx="30" c:formatCode="m&quot;月&quot;d&quot;日&quot;;@">
                  <c:v>43496</c:v>
                </c:pt>
              </c:numCache>
            </c:numRef>
          </c:cat>
          <c:val>
            <c:numRef>
              <c:f>F03H!$B$2:$B$32</c:f>
              <c:numCache>
                <c:formatCode>#,##0</c:formatCode>
                <c:ptCount val="31"/>
                <c:pt idx="0">
                  <c:v>11840</c:v>
                </c:pt>
                <c:pt idx="1">
                  <c:v>11698</c:v>
                </c:pt>
                <c:pt idx="2">
                  <c:v>13437</c:v>
                </c:pt>
                <c:pt idx="3">
                  <c:v>14241</c:v>
                </c:pt>
                <c:pt idx="4">
                  <c:v>10181</c:v>
                </c:pt>
                <c:pt idx="5">
                  <c:v>11821</c:v>
                </c:pt>
                <c:pt idx="6">
                  <c:v>11240</c:v>
                </c:pt>
                <c:pt idx="7">
                  <c:v>10960</c:v>
                </c:pt>
                <c:pt idx="8">
                  <c:v>4514</c:v>
                </c:pt>
                <c:pt idx="9">
                  <c:v>3235</c:v>
                </c:pt>
                <c:pt idx="10">
                  <c:v>2693</c:v>
                </c:pt>
                <c:pt idx="11">
                  <c:v>2768</c:v>
                </c:pt>
                <c:pt idx="12">
                  <c:v>3994</c:v>
                </c:pt>
                <c:pt idx="13">
                  <c:v>3358</c:v>
                </c:pt>
                <c:pt idx="14">
                  <c:v>3588</c:v>
                </c:pt>
                <c:pt idx="15">
                  <c:v>3319</c:v>
                </c:pt>
                <c:pt idx="16">
                  <c:v>3158</c:v>
                </c:pt>
                <c:pt idx="17">
                  <c:v>3624</c:v>
                </c:pt>
                <c:pt idx="18">
                  <c:v>4310</c:v>
                </c:pt>
                <c:pt idx="19">
                  <c:v>6541</c:v>
                </c:pt>
                <c:pt idx="20">
                  <c:v>6265</c:v>
                </c:pt>
                <c:pt idx="21">
                  <c:v>5115</c:v>
                </c:pt>
                <c:pt idx="22">
                  <c:v>4680</c:v>
                </c:pt>
                <c:pt idx="23">
                  <c:v>3219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22"/>
        <c:axId val="897331"/>
      </c:lineChart>
      <c:dateAx>
        <c:axId val="6935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331"/>
        <c:crosses val="autoZero"/>
        <c:auto val="1"/>
        <c:lblOffset val="0"/>
        <c:baseTimeUnit val="days"/>
      </c:dateAx>
      <c:valAx>
        <c:axId val="89733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352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3053227158424"/>
          <c:y val="0.88225806451612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F03H!$C$1</c:f>
              <c:strCache>
                <c:ptCount val="1"/>
                <c:pt idx="0">
                  <c:v>点击量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F03H!$A$2:$A$32</c:f>
              <c:numCache>
                <c:formatCode>m"月"d"日";@</c:formatCode>
                <c:ptCount val="31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  <c:pt idx="24" c:formatCode="m&quot;月&quot;d&quot;日&quot;;@">
                  <c:v>43490</c:v>
                </c:pt>
                <c:pt idx="25" c:formatCode="m&quot;月&quot;d&quot;日&quot;;@">
                  <c:v>43491</c:v>
                </c:pt>
                <c:pt idx="26" c:formatCode="m&quot;月&quot;d&quot;日&quot;;@">
                  <c:v>43492</c:v>
                </c:pt>
                <c:pt idx="27" c:formatCode="m&quot;月&quot;d&quot;日&quot;;@">
                  <c:v>43493</c:v>
                </c:pt>
                <c:pt idx="28" c:formatCode="m&quot;月&quot;d&quot;日&quot;;@">
                  <c:v>43494</c:v>
                </c:pt>
                <c:pt idx="29" c:formatCode="m&quot;月&quot;d&quot;日&quot;;@">
                  <c:v>43495</c:v>
                </c:pt>
                <c:pt idx="30" c:formatCode="m&quot;月&quot;d&quot;日&quot;;@">
                  <c:v>43496</c:v>
                </c:pt>
              </c:numCache>
            </c:numRef>
          </c:cat>
          <c:val>
            <c:numRef>
              <c:f>F03H!$C$2:$C$32</c:f>
              <c:numCache>
                <c:formatCode>General</c:formatCode>
                <c:ptCount val="31"/>
                <c:pt idx="0">
                  <c:v>16</c:v>
                </c:pt>
                <c:pt idx="1">
                  <c:v>17</c:v>
                </c:pt>
                <c:pt idx="2">
                  <c:v>16</c:v>
                </c:pt>
                <c:pt idx="3">
                  <c:v>22</c:v>
                </c:pt>
                <c:pt idx="4">
                  <c:v>17</c:v>
                </c:pt>
                <c:pt idx="5">
                  <c:v>28</c:v>
                </c:pt>
                <c:pt idx="6">
                  <c:v>35</c:v>
                </c:pt>
                <c:pt idx="7">
                  <c:v>17</c:v>
                </c:pt>
                <c:pt idx="8">
                  <c:v>28</c:v>
                </c:pt>
                <c:pt idx="9">
                  <c:v>23</c:v>
                </c:pt>
                <c:pt idx="10">
                  <c:v>20</c:v>
                </c:pt>
                <c:pt idx="11">
                  <c:v>18</c:v>
                </c:pt>
                <c:pt idx="12">
                  <c:v>37</c:v>
                </c:pt>
                <c:pt idx="13">
                  <c:v>31</c:v>
                </c:pt>
                <c:pt idx="14">
                  <c:v>19</c:v>
                </c:pt>
                <c:pt idx="15">
                  <c:v>31</c:v>
                </c:pt>
                <c:pt idx="16">
                  <c:v>19</c:v>
                </c:pt>
                <c:pt idx="17">
                  <c:v>16</c:v>
                </c:pt>
                <c:pt idx="18">
                  <c:v>40</c:v>
                </c:pt>
                <c:pt idx="19">
                  <c:v>40</c:v>
                </c:pt>
                <c:pt idx="20">
                  <c:v>31</c:v>
                </c:pt>
                <c:pt idx="21">
                  <c:v>24</c:v>
                </c:pt>
                <c:pt idx="22">
                  <c:v>31</c:v>
                </c:pt>
                <c:pt idx="23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997"/>
        <c:axId val="509356"/>
      </c:lineChart>
      <c:dateAx>
        <c:axId val="3859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356"/>
        <c:crosses val="autoZero"/>
        <c:auto val="1"/>
        <c:lblOffset val="0"/>
        <c:baseTimeUnit val="days"/>
      </c:dateAx>
      <c:valAx>
        <c:axId val="50935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997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'801'!$B$1</c:f>
              <c:strCache>
                <c:ptCount val="1"/>
                <c:pt idx="0">
                  <c:v>展现量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'801'!$A$2:$A$32</c:f>
              <c:numCache>
                <c:formatCode>m"月"d"日";@</c:formatCode>
                <c:ptCount val="31"/>
                <c:pt idx="0" c:formatCode="m&quot;月&quot;d&quot;日&quot;;@">
                  <c:v>43454</c:v>
                </c:pt>
                <c:pt idx="1" c:formatCode="m&quot;月&quot;d&quot;日&quot;;@">
                  <c:v>43455</c:v>
                </c:pt>
                <c:pt idx="2" c:formatCode="m&quot;月&quot;d&quot;日&quot;;@">
                  <c:v>43456</c:v>
                </c:pt>
                <c:pt idx="3" c:formatCode="m&quot;月&quot;d&quot;日&quot;;@">
                  <c:v>43457</c:v>
                </c:pt>
                <c:pt idx="4" c:formatCode="m&quot;月&quot;d&quot;日&quot;;@">
                  <c:v>43458</c:v>
                </c:pt>
                <c:pt idx="5" c:formatCode="m&quot;月&quot;d&quot;日&quot;;@">
                  <c:v>43459</c:v>
                </c:pt>
                <c:pt idx="6" c:formatCode="m&quot;月&quot;d&quot;日&quot;;@">
                  <c:v>43460</c:v>
                </c:pt>
                <c:pt idx="7" c:formatCode="m&quot;月&quot;d&quot;日&quot;;@">
                  <c:v>43461</c:v>
                </c:pt>
                <c:pt idx="8" c:formatCode="m&quot;月&quot;d&quot;日&quot;;@">
                  <c:v>43462</c:v>
                </c:pt>
                <c:pt idx="9" c:formatCode="m&quot;月&quot;d&quot;日&quot;;@">
                  <c:v>43463</c:v>
                </c:pt>
                <c:pt idx="10" c:formatCode="m&quot;月&quot;d&quot;日&quot;;@">
                  <c:v>43464</c:v>
                </c:pt>
                <c:pt idx="11" c:formatCode="m&quot;月&quot;d&quot;日&quot;;@">
                  <c:v>43465</c:v>
                </c:pt>
                <c:pt idx="12" c:formatCode="m&quot;月&quot;d&quot;日&quot;;@">
                  <c:v>43466</c:v>
                </c:pt>
              </c:numCache>
            </c:numRef>
          </c:cat>
          <c:val>
            <c:numRef>
              <c:f>'801'!$B$2:$B$32</c:f>
              <c:numCache>
                <c:formatCode>General</c:formatCode>
                <c:ptCount val="31"/>
                <c:pt idx="0">
                  <c:v>236</c:v>
                </c:pt>
                <c:pt idx="1" c:formatCode="#,##0">
                  <c:v>1132</c:v>
                </c:pt>
                <c:pt idx="2">
                  <c:v>455</c:v>
                </c:pt>
                <c:pt idx="3" c:formatCode="#,##0">
                  <c:v>0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07"/>
        <c:axId val="101052"/>
      </c:lineChart>
      <c:dateAx>
        <c:axId val="8603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052"/>
        <c:crosses val="autoZero"/>
        <c:auto val="1"/>
        <c:lblOffset val="0"/>
        <c:baseTimeUnit val="days"/>
      </c:dateAx>
      <c:valAx>
        <c:axId val="1010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307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'901皮计划'!$D$1</c:f>
              <c:strCache>
                <c:ptCount val="1"/>
                <c:pt idx="0">
                  <c:v>点击率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'901皮计划'!$A$2:$A$32</c:f>
              <c:numCache>
                <c:formatCode>m"月"d"日";@</c:formatCode>
                <c:ptCount val="31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  <c:pt idx="24" c:formatCode="m&quot;月&quot;d&quot;日&quot;;@">
                  <c:v>43490</c:v>
                </c:pt>
                <c:pt idx="25" c:formatCode="m&quot;月&quot;d&quot;日&quot;;@">
                  <c:v>43491</c:v>
                </c:pt>
                <c:pt idx="26" c:formatCode="m&quot;月&quot;d&quot;日&quot;;@">
                  <c:v>43492</c:v>
                </c:pt>
                <c:pt idx="27" c:formatCode="m&quot;月&quot;d&quot;日&quot;;@">
                  <c:v>43493</c:v>
                </c:pt>
                <c:pt idx="28" c:formatCode="m&quot;月&quot;d&quot;日&quot;;@">
                  <c:v>43494</c:v>
                </c:pt>
                <c:pt idx="29" c:formatCode="m&quot;月&quot;d&quot;日&quot;;@">
                  <c:v>43495</c:v>
                </c:pt>
                <c:pt idx="30" c:formatCode="m&quot;月&quot;d&quot;日&quot;;@">
                  <c:v>43496</c:v>
                </c:pt>
              </c:numCache>
            </c:numRef>
          </c:cat>
          <c:val>
            <c:numRef>
              <c:f>'901皮计划'!$D$2:$D$32</c:f>
              <c:numCache>
                <c:formatCode>0.00%</c:formatCode>
                <c:ptCount val="31"/>
                <c:pt idx="0">
                  <c:v>0.019</c:v>
                </c:pt>
                <c:pt idx="1">
                  <c:v>0.0196</c:v>
                </c:pt>
                <c:pt idx="2">
                  <c:v>0.0191</c:v>
                </c:pt>
                <c:pt idx="3" c:formatCode="0%">
                  <c:v>0.02</c:v>
                </c:pt>
                <c:pt idx="4">
                  <c:v>0.0258</c:v>
                </c:pt>
                <c:pt idx="5">
                  <c:v>0.0244</c:v>
                </c:pt>
                <c:pt idx="6">
                  <c:v>0.0214</c:v>
                </c:pt>
                <c:pt idx="7">
                  <c:v>0.0228</c:v>
                </c:pt>
                <c:pt idx="8">
                  <c:v>0.0217</c:v>
                </c:pt>
                <c:pt idx="9">
                  <c:v>0.0282</c:v>
                </c:pt>
                <c:pt idx="10">
                  <c:v>0.0224</c:v>
                </c:pt>
                <c:pt idx="11">
                  <c:v>0.0183</c:v>
                </c:pt>
                <c:pt idx="12">
                  <c:v>0.0247</c:v>
                </c:pt>
                <c:pt idx="13">
                  <c:v>0.019</c:v>
                </c:pt>
                <c:pt idx="14">
                  <c:v>0.0249</c:v>
                </c:pt>
                <c:pt idx="15">
                  <c:v>0.0146</c:v>
                </c:pt>
                <c:pt idx="16">
                  <c:v>0.0186</c:v>
                </c:pt>
                <c:pt idx="17">
                  <c:v>0.0173</c:v>
                </c:pt>
                <c:pt idx="18">
                  <c:v>0.0193</c:v>
                </c:pt>
                <c:pt idx="19">
                  <c:v>0.0175</c:v>
                </c:pt>
                <c:pt idx="20">
                  <c:v>0.0169</c:v>
                </c:pt>
                <c:pt idx="21">
                  <c:v>0.0142</c:v>
                </c:pt>
                <c:pt idx="22">
                  <c:v>0.0231</c:v>
                </c:pt>
                <c:pt idx="23">
                  <c:v>0.0211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'801'!$D$1</c:f>
              <c:strCache>
                <c:ptCount val="1"/>
                <c:pt idx="0">
                  <c:v>点击率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'801'!$A$2:$A$32</c:f>
              <c:numCache>
                <c:formatCode>m"月"d"日";@</c:formatCode>
                <c:ptCount val="31"/>
                <c:pt idx="0" c:formatCode="m&quot;月&quot;d&quot;日&quot;;@">
                  <c:v>43454</c:v>
                </c:pt>
                <c:pt idx="1" c:formatCode="m&quot;月&quot;d&quot;日&quot;;@">
                  <c:v>43455</c:v>
                </c:pt>
                <c:pt idx="2" c:formatCode="m&quot;月&quot;d&quot;日&quot;;@">
                  <c:v>43456</c:v>
                </c:pt>
                <c:pt idx="3" c:formatCode="m&quot;月&quot;d&quot;日&quot;;@">
                  <c:v>43457</c:v>
                </c:pt>
                <c:pt idx="4" c:formatCode="m&quot;月&quot;d&quot;日&quot;;@">
                  <c:v>43458</c:v>
                </c:pt>
                <c:pt idx="5" c:formatCode="m&quot;月&quot;d&quot;日&quot;;@">
                  <c:v>43459</c:v>
                </c:pt>
                <c:pt idx="6" c:formatCode="m&quot;月&quot;d&quot;日&quot;;@">
                  <c:v>43460</c:v>
                </c:pt>
                <c:pt idx="7" c:formatCode="m&quot;月&quot;d&quot;日&quot;;@">
                  <c:v>43461</c:v>
                </c:pt>
                <c:pt idx="8" c:formatCode="m&quot;月&quot;d&quot;日&quot;;@">
                  <c:v>43462</c:v>
                </c:pt>
                <c:pt idx="9" c:formatCode="m&quot;月&quot;d&quot;日&quot;;@">
                  <c:v>43463</c:v>
                </c:pt>
                <c:pt idx="10" c:formatCode="m&quot;月&quot;d&quot;日&quot;;@">
                  <c:v>43464</c:v>
                </c:pt>
                <c:pt idx="11" c:formatCode="m&quot;月&quot;d&quot;日&quot;;@">
                  <c:v>43465</c:v>
                </c:pt>
                <c:pt idx="12" c:formatCode="m&quot;月&quot;d&quot;日&quot;;@">
                  <c:v>43466</c:v>
                </c:pt>
              </c:numCache>
            </c:numRef>
          </c:cat>
          <c:val>
            <c:numRef>
              <c:f>'801'!$D$2:$D$32</c:f>
              <c:numCache>
                <c:formatCode>0.00%</c:formatCode>
                <c:ptCount val="31"/>
                <c:pt idx="0">
                  <c:v>0.0042</c:v>
                </c:pt>
                <c:pt idx="1">
                  <c:v>0.0088</c:v>
                </c:pt>
                <c:pt idx="2">
                  <c:v>0.0022</c:v>
                </c:pt>
                <c:pt idx="3">
                  <c:v>0</c:v>
                </c:pt>
                <c:pt idx="5" c:formatCode="0%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'801'!$C$1</c:f>
              <c:strCache>
                <c:ptCount val="1"/>
                <c:pt idx="0">
                  <c:v>点击量</c:v>
                </c:pt>
              </c:strCache>
            </c:strRef>
          </c:tx>
          <c:dLbls>
            <c:delete val="1"/>
          </c:dLbls>
          <c:val>
            <c:numRef>
              <c:f>'801'!$C$2:$C$32</c:f>
              <c:numCache>
                <c:formatCode>General</c:formatCode>
                <c:ptCount val="31"/>
                <c:pt idx="0">
                  <c:v>1</c:v>
                </c:pt>
                <c:pt idx="1">
                  <c:v>10</c:v>
                </c:pt>
                <c:pt idx="2">
                  <c:v>1</c:v>
                </c:pt>
                <c:pt idx="3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94"/>
        <c:axId val="185845"/>
      </c:lineChart>
      <c:catAx>
        <c:axId val="4051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845"/>
        <c:crosses val="autoZero"/>
        <c:auto val="1"/>
        <c:lblAlgn val="ctr"/>
        <c:lblOffset val="0"/>
        <c:tickLblSkip val="1"/>
        <c:noMultiLvlLbl val="1"/>
      </c:catAx>
      <c:valAx>
        <c:axId val="18584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194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智能计划!$B$1</c:f>
              <c:strCache>
                <c:ptCount val="1"/>
                <c:pt idx="0">
                  <c:v>展现量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智能计划!$A$2:$A$32</c:f>
              <c:numCache>
                <c:formatCode>m"月"d"日";@</c:formatCode>
                <c:ptCount val="31"/>
                <c:pt idx="0" c:formatCode="m&quot;月&quot;d&quot;日&quot;;@">
                  <c:v>43489</c:v>
                </c:pt>
                <c:pt idx="1" c:formatCode="m&quot;月&quot;d&quot;日&quot;;@">
                  <c:v>43490</c:v>
                </c:pt>
                <c:pt idx="2" c:formatCode="m&quot;月&quot;d&quot;日&quot;;@">
                  <c:v>43491</c:v>
                </c:pt>
                <c:pt idx="3" c:formatCode="m&quot;月&quot;d&quot;日&quot;;@">
                  <c:v>43492</c:v>
                </c:pt>
                <c:pt idx="4" c:formatCode="m&quot;月&quot;d&quot;日&quot;;@">
                  <c:v>43493</c:v>
                </c:pt>
                <c:pt idx="5" c:formatCode="m&quot;月&quot;d&quot;日&quot;;@">
                  <c:v>43494</c:v>
                </c:pt>
                <c:pt idx="6" c:formatCode="m&quot;月&quot;d&quot;日&quot;;@">
                  <c:v>43495</c:v>
                </c:pt>
                <c:pt idx="7" c:formatCode="m&quot;月&quot;d&quot;日&quot;;@">
                  <c:v>43496</c:v>
                </c:pt>
                <c:pt idx="8" c:formatCode="m&quot;月&quot;d&quot;日&quot;;@">
                  <c:v>43497</c:v>
                </c:pt>
                <c:pt idx="9" c:formatCode="m&quot;月&quot;d&quot;日&quot;;@">
                  <c:v>43498</c:v>
                </c:pt>
                <c:pt idx="10" c:formatCode="m&quot;月&quot;d&quot;日&quot;;@">
                  <c:v>43499</c:v>
                </c:pt>
                <c:pt idx="11" c:formatCode="m&quot;月&quot;d&quot;日&quot;;@">
                  <c:v>43500</c:v>
                </c:pt>
                <c:pt idx="12" c:formatCode="m&quot;月&quot;d&quot;日&quot;;@">
                  <c:v>43501</c:v>
                </c:pt>
                <c:pt idx="13" c:formatCode="m&quot;月&quot;d&quot;日&quot;;@">
                  <c:v>43502</c:v>
                </c:pt>
                <c:pt idx="14" c:formatCode="m&quot;月&quot;d&quot;日&quot;;@">
                  <c:v>43503</c:v>
                </c:pt>
                <c:pt idx="15" c:formatCode="m&quot;月&quot;d&quot;日&quot;;@">
                  <c:v>43504</c:v>
                </c:pt>
                <c:pt idx="16" c:formatCode="m&quot;月&quot;d&quot;日&quot;;@">
                  <c:v>43505</c:v>
                </c:pt>
                <c:pt idx="17" c:formatCode="m&quot;月&quot;d&quot;日&quot;;@">
                  <c:v>43506</c:v>
                </c:pt>
                <c:pt idx="18" c:formatCode="m&quot;月&quot;d&quot;日&quot;;@">
                  <c:v>43507</c:v>
                </c:pt>
                <c:pt idx="19" c:formatCode="m&quot;月&quot;d&quot;日&quot;;@">
                  <c:v>43508</c:v>
                </c:pt>
                <c:pt idx="20" c:formatCode="m&quot;月&quot;d&quot;日&quot;;@">
                  <c:v>43509</c:v>
                </c:pt>
                <c:pt idx="21" c:formatCode="m&quot;月&quot;d&quot;日&quot;;@">
                  <c:v>43510</c:v>
                </c:pt>
                <c:pt idx="22" c:formatCode="m&quot;月&quot;d&quot;日&quot;;@">
                  <c:v>43511</c:v>
                </c:pt>
                <c:pt idx="23" c:formatCode="m&quot;月&quot;d&quot;日&quot;;@">
                  <c:v>43512</c:v>
                </c:pt>
                <c:pt idx="24" c:formatCode="m&quot;月&quot;d&quot;日&quot;;@">
                  <c:v>43513</c:v>
                </c:pt>
                <c:pt idx="25" c:formatCode="m&quot;月&quot;d&quot;日&quot;;@">
                  <c:v>43514</c:v>
                </c:pt>
                <c:pt idx="26" c:formatCode="m&quot;月&quot;d&quot;日&quot;;@">
                  <c:v>43515</c:v>
                </c:pt>
                <c:pt idx="27" c:formatCode="m&quot;月&quot;d&quot;日&quot;;@">
                  <c:v>43516</c:v>
                </c:pt>
                <c:pt idx="28" c:formatCode="m&quot;月&quot;d&quot;日&quot;;@">
                  <c:v>43517</c:v>
                </c:pt>
                <c:pt idx="29" c:formatCode="m&quot;月&quot;d&quot;日&quot;;@">
                  <c:v>43518</c:v>
                </c:pt>
                <c:pt idx="30" c:formatCode="m&quot;月&quot;d&quot;日&quot;;@">
                  <c:v>43519</c:v>
                </c:pt>
              </c:numCache>
            </c:numRef>
          </c:cat>
          <c:val>
            <c:numRef>
              <c:f>智能计划!$B$2:$B$32</c:f>
              <c:numCache>
                <c:formatCode>General</c:formatCode>
                <c:ptCount val="31"/>
                <c:pt idx="0">
                  <c:v>971</c:v>
                </c:pt>
                <c:pt idx="1" c:formatCode="#,##0">
                  <c:v>2877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07"/>
        <c:axId val="101052"/>
      </c:lineChart>
      <c:dateAx>
        <c:axId val="8603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052"/>
        <c:crosses val="autoZero"/>
        <c:auto val="1"/>
        <c:lblOffset val="0"/>
        <c:baseTimeUnit val="days"/>
      </c:dateAx>
      <c:valAx>
        <c:axId val="1010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307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智能计划!$D$1</c:f>
              <c:strCache>
                <c:ptCount val="1"/>
                <c:pt idx="0">
                  <c:v>点击率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智能计划!$A$2:$A$32</c:f>
              <c:numCache>
                <c:formatCode>m"月"d"日";@</c:formatCode>
                <c:ptCount val="31"/>
                <c:pt idx="0" c:formatCode="m&quot;月&quot;d&quot;日&quot;;@">
                  <c:v>43489</c:v>
                </c:pt>
                <c:pt idx="1" c:formatCode="m&quot;月&quot;d&quot;日&quot;;@">
                  <c:v>43490</c:v>
                </c:pt>
                <c:pt idx="2" c:formatCode="m&quot;月&quot;d&quot;日&quot;;@">
                  <c:v>43491</c:v>
                </c:pt>
                <c:pt idx="3" c:formatCode="m&quot;月&quot;d&quot;日&quot;;@">
                  <c:v>43492</c:v>
                </c:pt>
                <c:pt idx="4" c:formatCode="m&quot;月&quot;d&quot;日&quot;;@">
                  <c:v>43493</c:v>
                </c:pt>
                <c:pt idx="5" c:formatCode="m&quot;月&quot;d&quot;日&quot;;@">
                  <c:v>43494</c:v>
                </c:pt>
                <c:pt idx="6" c:formatCode="m&quot;月&quot;d&quot;日&quot;;@">
                  <c:v>43495</c:v>
                </c:pt>
                <c:pt idx="7" c:formatCode="m&quot;月&quot;d&quot;日&quot;;@">
                  <c:v>43496</c:v>
                </c:pt>
                <c:pt idx="8" c:formatCode="m&quot;月&quot;d&quot;日&quot;;@">
                  <c:v>43497</c:v>
                </c:pt>
                <c:pt idx="9" c:formatCode="m&quot;月&quot;d&quot;日&quot;;@">
                  <c:v>43498</c:v>
                </c:pt>
                <c:pt idx="10" c:formatCode="m&quot;月&quot;d&quot;日&quot;;@">
                  <c:v>43499</c:v>
                </c:pt>
                <c:pt idx="11" c:formatCode="m&quot;月&quot;d&quot;日&quot;;@">
                  <c:v>43500</c:v>
                </c:pt>
                <c:pt idx="12" c:formatCode="m&quot;月&quot;d&quot;日&quot;;@">
                  <c:v>43501</c:v>
                </c:pt>
                <c:pt idx="13" c:formatCode="m&quot;月&quot;d&quot;日&quot;;@">
                  <c:v>43502</c:v>
                </c:pt>
                <c:pt idx="14" c:formatCode="m&quot;月&quot;d&quot;日&quot;;@">
                  <c:v>43503</c:v>
                </c:pt>
                <c:pt idx="15" c:formatCode="m&quot;月&quot;d&quot;日&quot;;@">
                  <c:v>43504</c:v>
                </c:pt>
                <c:pt idx="16" c:formatCode="m&quot;月&quot;d&quot;日&quot;;@">
                  <c:v>43505</c:v>
                </c:pt>
                <c:pt idx="17" c:formatCode="m&quot;月&quot;d&quot;日&quot;;@">
                  <c:v>43506</c:v>
                </c:pt>
                <c:pt idx="18" c:formatCode="m&quot;月&quot;d&quot;日&quot;;@">
                  <c:v>43507</c:v>
                </c:pt>
                <c:pt idx="19" c:formatCode="m&quot;月&quot;d&quot;日&quot;;@">
                  <c:v>43508</c:v>
                </c:pt>
                <c:pt idx="20" c:formatCode="m&quot;月&quot;d&quot;日&quot;;@">
                  <c:v>43509</c:v>
                </c:pt>
                <c:pt idx="21" c:formatCode="m&quot;月&quot;d&quot;日&quot;;@">
                  <c:v>43510</c:v>
                </c:pt>
                <c:pt idx="22" c:formatCode="m&quot;月&quot;d&quot;日&quot;;@">
                  <c:v>43511</c:v>
                </c:pt>
                <c:pt idx="23" c:formatCode="m&quot;月&quot;d&quot;日&quot;;@">
                  <c:v>43512</c:v>
                </c:pt>
                <c:pt idx="24" c:formatCode="m&quot;月&quot;d&quot;日&quot;;@">
                  <c:v>43513</c:v>
                </c:pt>
                <c:pt idx="25" c:formatCode="m&quot;月&quot;d&quot;日&quot;;@">
                  <c:v>43514</c:v>
                </c:pt>
                <c:pt idx="26" c:formatCode="m&quot;月&quot;d&quot;日&quot;;@">
                  <c:v>43515</c:v>
                </c:pt>
                <c:pt idx="27" c:formatCode="m&quot;月&quot;d&quot;日&quot;;@">
                  <c:v>43516</c:v>
                </c:pt>
                <c:pt idx="28" c:formatCode="m&quot;月&quot;d&quot;日&quot;;@">
                  <c:v>43517</c:v>
                </c:pt>
                <c:pt idx="29" c:formatCode="m&quot;月&quot;d&quot;日&quot;;@">
                  <c:v>43518</c:v>
                </c:pt>
                <c:pt idx="30" c:formatCode="m&quot;月&quot;d&quot;日&quot;;@">
                  <c:v>43519</c:v>
                </c:pt>
              </c:numCache>
            </c:numRef>
          </c:cat>
          <c:val>
            <c:numRef>
              <c:f>智能计划!$D$2:$D$32</c:f>
              <c:numCache>
                <c:formatCode>0.00%</c:formatCode>
                <c:ptCount val="31"/>
                <c:pt idx="0">
                  <c:v>0.001</c:v>
                </c:pt>
                <c:pt idx="1">
                  <c:v>0.0003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智能计划!$C$1</c:f>
              <c:strCache>
                <c:ptCount val="1"/>
                <c:pt idx="0">
                  <c:v>点击量</c:v>
                </c:pt>
              </c:strCache>
            </c:strRef>
          </c:tx>
          <c:dLbls>
            <c:delete val="1"/>
          </c:dLbls>
          <c:val>
            <c:numRef>
              <c:f>智能计划!$C$2:$C$32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94"/>
        <c:axId val="185845"/>
      </c:lineChart>
      <c:catAx>
        <c:axId val="4051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845"/>
        <c:crosses val="autoZero"/>
        <c:auto val="1"/>
        <c:lblAlgn val="ctr"/>
        <c:lblOffset val="0"/>
        <c:tickLblSkip val="1"/>
        <c:noMultiLvlLbl val="1"/>
      </c:catAx>
      <c:valAx>
        <c:axId val="18584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194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总体数据!$B$1</c:f>
              <c:strCache>
                <c:ptCount val="1"/>
                <c:pt idx="0">
                  <c:v>展现量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总体数据!$A$2:$A$32</c:f>
              <c:numCache>
                <c:formatCode>m"月"d"日";@</c:formatCode>
                <c:ptCount val="31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  <c:pt idx="24" c:formatCode="m&quot;月&quot;d&quot;日&quot;;@">
                  <c:v>43490</c:v>
                </c:pt>
                <c:pt idx="25" c:formatCode="m&quot;月&quot;d&quot;日&quot;;@">
                  <c:v>43491</c:v>
                </c:pt>
                <c:pt idx="26" c:formatCode="m&quot;月&quot;d&quot;日&quot;;@">
                  <c:v>43492</c:v>
                </c:pt>
                <c:pt idx="27" c:formatCode="m&quot;月&quot;d&quot;日&quot;;@">
                  <c:v>43493</c:v>
                </c:pt>
                <c:pt idx="28" c:formatCode="m&quot;月&quot;d&quot;日&quot;;@">
                  <c:v>43494</c:v>
                </c:pt>
                <c:pt idx="29" c:formatCode="m&quot;月&quot;d&quot;日&quot;;@">
                  <c:v>43495</c:v>
                </c:pt>
                <c:pt idx="30" c:formatCode="m&quot;月&quot;d&quot;日&quot;;@">
                  <c:v>43496</c:v>
                </c:pt>
              </c:numCache>
            </c:numRef>
          </c:cat>
          <c:val>
            <c:numRef>
              <c:f>总体数据!$B$2:$B$32</c:f>
              <c:numCache>
                <c:formatCode>#,##0</c:formatCode>
                <c:ptCount val="31"/>
                <c:pt idx="0">
                  <c:v>135943</c:v>
                </c:pt>
                <c:pt idx="1">
                  <c:v>119325</c:v>
                </c:pt>
                <c:pt idx="2">
                  <c:v>151384</c:v>
                </c:pt>
                <c:pt idx="3">
                  <c:v>162674</c:v>
                </c:pt>
                <c:pt idx="4">
                  <c:v>158039</c:v>
                </c:pt>
                <c:pt idx="5">
                  <c:v>161627</c:v>
                </c:pt>
                <c:pt idx="6">
                  <c:v>161043</c:v>
                </c:pt>
                <c:pt idx="7">
                  <c:v>100311</c:v>
                </c:pt>
                <c:pt idx="8">
                  <c:v>69418</c:v>
                </c:pt>
                <c:pt idx="9">
                  <c:v>67092</c:v>
                </c:pt>
                <c:pt idx="10">
                  <c:v>63079</c:v>
                </c:pt>
                <c:pt idx="11">
                  <c:v>60858</c:v>
                </c:pt>
                <c:pt idx="12">
                  <c:v>83984</c:v>
                </c:pt>
                <c:pt idx="13">
                  <c:v>73943</c:v>
                </c:pt>
                <c:pt idx="14">
                  <c:v>75539</c:v>
                </c:pt>
                <c:pt idx="15">
                  <c:v>62570</c:v>
                </c:pt>
                <c:pt idx="16">
                  <c:v>59126</c:v>
                </c:pt>
                <c:pt idx="17">
                  <c:v>90724</c:v>
                </c:pt>
                <c:pt idx="18">
                  <c:v>95784</c:v>
                </c:pt>
                <c:pt idx="19">
                  <c:v>124828</c:v>
                </c:pt>
                <c:pt idx="20">
                  <c:v>108857</c:v>
                </c:pt>
                <c:pt idx="21">
                  <c:v>120244</c:v>
                </c:pt>
                <c:pt idx="22">
                  <c:v>158044</c:v>
                </c:pt>
                <c:pt idx="23">
                  <c:v>141461</c:v>
                </c:pt>
                <c:pt idx="24">
                  <c:v>43283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07"/>
        <c:axId val="101052"/>
      </c:lineChart>
      <c:dateAx>
        <c:axId val="8603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052"/>
        <c:crosses val="autoZero"/>
        <c:auto val="1"/>
        <c:lblOffset val="0"/>
        <c:baseTimeUnit val="days"/>
      </c:dateAx>
      <c:valAx>
        <c:axId val="1010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307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总体数据!$D$1</c:f>
              <c:strCache>
                <c:ptCount val="1"/>
                <c:pt idx="0">
                  <c:v>点击率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总体数据!$A$2:$A$32</c:f>
              <c:numCache>
                <c:formatCode>m"月"d"日";@</c:formatCode>
                <c:ptCount val="31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  <c:pt idx="24" c:formatCode="m&quot;月&quot;d&quot;日&quot;;@">
                  <c:v>43490</c:v>
                </c:pt>
                <c:pt idx="25" c:formatCode="m&quot;月&quot;d&quot;日&quot;;@">
                  <c:v>43491</c:v>
                </c:pt>
                <c:pt idx="26" c:formatCode="m&quot;月&quot;d&quot;日&quot;;@">
                  <c:v>43492</c:v>
                </c:pt>
                <c:pt idx="27" c:formatCode="m&quot;月&quot;d&quot;日&quot;;@">
                  <c:v>43493</c:v>
                </c:pt>
                <c:pt idx="28" c:formatCode="m&quot;月&quot;d&quot;日&quot;;@">
                  <c:v>43494</c:v>
                </c:pt>
                <c:pt idx="29" c:formatCode="m&quot;月&quot;d&quot;日&quot;;@">
                  <c:v>43495</c:v>
                </c:pt>
                <c:pt idx="30" c:formatCode="m&quot;月&quot;d&quot;日&quot;;@">
                  <c:v>43496</c:v>
                </c:pt>
              </c:numCache>
            </c:numRef>
          </c:cat>
          <c:val>
            <c:numRef>
              <c:f>总体数据!$D$2:$D$32</c:f>
              <c:numCache>
                <c:formatCode>0.00%</c:formatCode>
                <c:ptCount val="31"/>
                <c:pt idx="0">
                  <c:v>0.0018</c:v>
                </c:pt>
                <c:pt idx="1">
                  <c:v>0.0019</c:v>
                </c:pt>
                <c:pt idx="2">
                  <c:v>0.0014</c:v>
                </c:pt>
                <c:pt idx="3">
                  <c:v>0.0013</c:v>
                </c:pt>
                <c:pt idx="4">
                  <c:v>0.0013</c:v>
                </c:pt>
                <c:pt idx="5">
                  <c:v>0.0015</c:v>
                </c:pt>
                <c:pt idx="6">
                  <c:v>0.0016</c:v>
                </c:pt>
                <c:pt idx="7">
                  <c:v>0.0016</c:v>
                </c:pt>
                <c:pt idx="8">
                  <c:v>0.0025</c:v>
                </c:pt>
                <c:pt idx="9">
                  <c:v>0.0024</c:v>
                </c:pt>
                <c:pt idx="10">
                  <c:v>0.0024</c:v>
                </c:pt>
                <c:pt idx="11">
                  <c:v>0.0028</c:v>
                </c:pt>
                <c:pt idx="12">
                  <c:v>0.0026</c:v>
                </c:pt>
                <c:pt idx="13">
                  <c:v>0.0032</c:v>
                </c:pt>
                <c:pt idx="14">
                  <c:v>0.0028</c:v>
                </c:pt>
                <c:pt idx="15">
                  <c:v>0.0034</c:v>
                </c:pt>
                <c:pt idx="16">
                  <c:v>0.0037</c:v>
                </c:pt>
                <c:pt idx="17">
                  <c:v>0.0026</c:v>
                </c:pt>
                <c:pt idx="18">
                  <c:v>0.0032</c:v>
                </c:pt>
                <c:pt idx="19">
                  <c:v>0.0025</c:v>
                </c:pt>
                <c:pt idx="20">
                  <c:v>0.0028</c:v>
                </c:pt>
                <c:pt idx="21">
                  <c:v>0.0025</c:v>
                </c:pt>
                <c:pt idx="22">
                  <c:v>0.002</c:v>
                </c:pt>
                <c:pt idx="23">
                  <c:v>0.0021</c:v>
                </c:pt>
                <c:pt idx="24">
                  <c:v>0.0054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总体数据!$C$1</c:f>
              <c:strCache>
                <c:ptCount val="1"/>
                <c:pt idx="0">
                  <c:v>点击量</c:v>
                </c:pt>
              </c:strCache>
            </c:strRef>
          </c:tx>
          <c:dLbls>
            <c:delete val="1"/>
          </c:dLbls>
          <c:val>
            <c:numRef>
              <c:f>总体数据!$C$2:$C$32</c:f>
              <c:numCache>
                <c:formatCode>General</c:formatCode>
                <c:ptCount val="31"/>
                <c:pt idx="0">
                  <c:v>249</c:v>
                </c:pt>
                <c:pt idx="1">
                  <c:v>228</c:v>
                </c:pt>
                <c:pt idx="2">
                  <c:v>209</c:v>
                </c:pt>
                <c:pt idx="3">
                  <c:v>205</c:v>
                </c:pt>
                <c:pt idx="4">
                  <c:v>213</c:v>
                </c:pt>
                <c:pt idx="5">
                  <c:v>240</c:v>
                </c:pt>
                <c:pt idx="6">
                  <c:v>258</c:v>
                </c:pt>
                <c:pt idx="7">
                  <c:v>160</c:v>
                </c:pt>
                <c:pt idx="8">
                  <c:v>174</c:v>
                </c:pt>
                <c:pt idx="9">
                  <c:v>162</c:v>
                </c:pt>
                <c:pt idx="10">
                  <c:v>154</c:v>
                </c:pt>
                <c:pt idx="11">
                  <c:v>169</c:v>
                </c:pt>
                <c:pt idx="12">
                  <c:v>218</c:v>
                </c:pt>
                <c:pt idx="13">
                  <c:v>237</c:v>
                </c:pt>
                <c:pt idx="14">
                  <c:v>209</c:v>
                </c:pt>
                <c:pt idx="15">
                  <c:v>212</c:v>
                </c:pt>
                <c:pt idx="16">
                  <c:v>219</c:v>
                </c:pt>
                <c:pt idx="17">
                  <c:v>239</c:v>
                </c:pt>
                <c:pt idx="18">
                  <c:v>303</c:v>
                </c:pt>
                <c:pt idx="19">
                  <c:v>314</c:v>
                </c:pt>
                <c:pt idx="20">
                  <c:v>300</c:v>
                </c:pt>
                <c:pt idx="21">
                  <c:v>299</c:v>
                </c:pt>
                <c:pt idx="22">
                  <c:v>316</c:v>
                </c:pt>
                <c:pt idx="23">
                  <c:v>293</c:v>
                </c:pt>
                <c:pt idx="24">
                  <c:v>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94"/>
        <c:axId val="185845"/>
      </c:lineChart>
      <c:catAx>
        <c:axId val="4051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845"/>
        <c:crosses val="autoZero"/>
        <c:auto val="1"/>
        <c:lblAlgn val="ctr"/>
        <c:lblOffset val="0"/>
        <c:tickLblSkip val="1"/>
        <c:noMultiLvlLbl val="1"/>
      </c:catAx>
      <c:valAx>
        <c:axId val="18584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194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'901皮计划'!$C$1</c:f>
              <c:strCache>
                <c:ptCount val="1"/>
                <c:pt idx="0">
                  <c:v>点击量</c:v>
                </c:pt>
              </c:strCache>
            </c:strRef>
          </c:tx>
          <c:dLbls>
            <c:delete val="1"/>
          </c:dLbls>
          <c:cat>
            <c:numRef>
              <c:f>'901皮计划'!$A$2:$A$32</c:f>
              <c:numCache>
                <c:formatCode>m"月"d"日";@</c:formatCode>
                <c:ptCount val="31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  <c:pt idx="24" c:formatCode="m&quot;月&quot;d&quot;日&quot;;@">
                  <c:v>43490</c:v>
                </c:pt>
                <c:pt idx="25" c:formatCode="m&quot;月&quot;d&quot;日&quot;;@">
                  <c:v>43491</c:v>
                </c:pt>
                <c:pt idx="26" c:formatCode="m&quot;月&quot;d&quot;日&quot;;@">
                  <c:v>43492</c:v>
                </c:pt>
                <c:pt idx="27" c:formatCode="m&quot;月&quot;d&quot;日&quot;;@">
                  <c:v>43493</c:v>
                </c:pt>
                <c:pt idx="28" c:formatCode="m&quot;月&quot;d&quot;日&quot;;@">
                  <c:v>43494</c:v>
                </c:pt>
                <c:pt idx="29" c:formatCode="m&quot;月&quot;d&quot;日&quot;;@">
                  <c:v>43495</c:v>
                </c:pt>
                <c:pt idx="30" c:formatCode="m&quot;月&quot;d&quot;日&quot;;@">
                  <c:v>43496</c:v>
                </c:pt>
              </c:numCache>
            </c:numRef>
          </c:cat>
          <c:val>
            <c:numRef>
              <c:f>'901皮计划'!$C$2:$C$32</c:f>
              <c:numCache>
                <c:formatCode>General</c:formatCode>
                <c:ptCount val="31"/>
                <c:pt idx="0">
                  <c:v>26</c:v>
                </c:pt>
                <c:pt idx="1">
                  <c:v>25</c:v>
                </c:pt>
                <c:pt idx="2">
                  <c:v>23</c:v>
                </c:pt>
                <c:pt idx="3">
                  <c:v>27</c:v>
                </c:pt>
                <c:pt idx="4">
                  <c:v>19</c:v>
                </c:pt>
                <c:pt idx="5">
                  <c:v>27</c:v>
                </c:pt>
                <c:pt idx="6">
                  <c:v>23</c:v>
                </c:pt>
                <c:pt idx="7">
                  <c:v>19</c:v>
                </c:pt>
                <c:pt idx="8">
                  <c:v>16</c:v>
                </c:pt>
                <c:pt idx="9">
                  <c:v>12</c:v>
                </c:pt>
                <c:pt idx="10">
                  <c:v>14</c:v>
                </c:pt>
                <c:pt idx="11">
                  <c:v>11</c:v>
                </c:pt>
                <c:pt idx="12">
                  <c:v>20</c:v>
                </c:pt>
                <c:pt idx="13">
                  <c:v>17</c:v>
                </c:pt>
                <c:pt idx="14">
                  <c:v>16</c:v>
                </c:pt>
                <c:pt idx="15">
                  <c:v>13</c:v>
                </c:pt>
                <c:pt idx="16">
                  <c:v>19</c:v>
                </c:pt>
                <c:pt idx="17">
                  <c:v>20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15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94"/>
        <c:axId val="185845"/>
      </c:lineChart>
      <c:dateAx>
        <c:axId val="4051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845"/>
        <c:crosses val="autoZero"/>
        <c:auto val="1"/>
        <c:lblOffset val="0"/>
        <c:baseTimeUnit val="days"/>
      </c:dateAx>
      <c:valAx>
        <c:axId val="18584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194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996795805418"/>
          <c:y val="0.0786344457230533"/>
          <c:w val="0.908670744732498"/>
          <c:h val="0.40560030686613"/>
        </c:manualLayout>
      </c:layout>
      <c:lineChart>
        <c:grouping val="standard"/>
        <c:varyColors val="0"/>
        <c:ser>
          <c:idx val="0"/>
          <c:order val="0"/>
          <c:tx>
            <c:strRef>
              <c:f>G12计划!$B$1</c:f>
              <c:strCache>
                <c:ptCount val="1"/>
                <c:pt idx="0">
                  <c:v>展现量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G12计划!$A$11:$A$41</c:f>
              <c:numCache>
                <c:formatCode>m"月"d"日";@</c:formatCode>
                <c:ptCount val="31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  <c:pt idx="24" c:formatCode="m&quot;月&quot;d&quot;日&quot;;@">
                  <c:v>43490</c:v>
                </c:pt>
                <c:pt idx="25" c:formatCode="m&quot;月&quot;d&quot;日&quot;;@">
                  <c:v>43491</c:v>
                </c:pt>
                <c:pt idx="26" c:formatCode="m&quot;月&quot;d&quot;日&quot;;@">
                  <c:v>43492</c:v>
                </c:pt>
                <c:pt idx="27" c:formatCode="m&quot;月&quot;d&quot;日&quot;;@">
                  <c:v>43493</c:v>
                </c:pt>
                <c:pt idx="28" c:formatCode="m&quot;月&quot;d&quot;日&quot;;@">
                  <c:v>43494</c:v>
                </c:pt>
                <c:pt idx="29" c:formatCode="m&quot;月&quot;d&quot;日&quot;;@">
                  <c:v>43495</c:v>
                </c:pt>
                <c:pt idx="30" c:formatCode="m&quot;月&quot;d&quot;日&quot;;@">
                  <c:v>43496</c:v>
                </c:pt>
              </c:numCache>
            </c:numRef>
          </c:cat>
          <c:val>
            <c:numRef>
              <c:f>G12计划!$B$11:$B$40</c:f>
              <c:numCache>
                <c:formatCode>#,##0</c:formatCode>
                <c:ptCount val="30"/>
                <c:pt idx="0">
                  <c:v>6207</c:v>
                </c:pt>
                <c:pt idx="1">
                  <c:v>5536</c:v>
                </c:pt>
                <c:pt idx="2">
                  <c:v>6522</c:v>
                </c:pt>
                <c:pt idx="3">
                  <c:v>7285</c:v>
                </c:pt>
                <c:pt idx="4">
                  <c:v>7170</c:v>
                </c:pt>
                <c:pt idx="5">
                  <c:v>8549</c:v>
                </c:pt>
                <c:pt idx="6">
                  <c:v>10204</c:v>
                </c:pt>
                <c:pt idx="7">
                  <c:v>8774</c:v>
                </c:pt>
                <c:pt idx="8">
                  <c:v>5434</c:v>
                </c:pt>
                <c:pt idx="9">
                  <c:v>4678</c:v>
                </c:pt>
                <c:pt idx="10">
                  <c:v>5289</c:v>
                </c:pt>
                <c:pt idx="11">
                  <c:v>6167</c:v>
                </c:pt>
                <c:pt idx="12">
                  <c:v>11353</c:v>
                </c:pt>
                <c:pt idx="13">
                  <c:v>10667</c:v>
                </c:pt>
                <c:pt idx="14">
                  <c:v>9433</c:v>
                </c:pt>
                <c:pt idx="15">
                  <c:v>7624</c:v>
                </c:pt>
                <c:pt idx="16">
                  <c:v>8837</c:v>
                </c:pt>
                <c:pt idx="17">
                  <c:v>5839</c:v>
                </c:pt>
                <c:pt idx="18">
                  <c:v>7421</c:v>
                </c:pt>
                <c:pt idx="19">
                  <c:v>8855</c:v>
                </c:pt>
                <c:pt idx="20">
                  <c:v>7841</c:v>
                </c:pt>
                <c:pt idx="21">
                  <c:v>11743</c:v>
                </c:pt>
                <c:pt idx="22">
                  <c:v>8046</c:v>
                </c:pt>
                <c:pt idx="23">
                  <c:v>10918</c:v>
                </c:pt>
                <c:pt idx="24">
                  <c:v>34619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07"/>
        <c:axId val="101052"/>
      </c:lineChart>
      <c:dateAx>
        <c:axId val="8603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052"/>
        <c:crosses val="autoZero"/>
        <c:auto val="1"/>
        <c:lblOffset val="0"/>
        <c:baseTimeUnit val="days"/>
      </c:dateAx>
      <c:valAx>
        <c:axId val="1010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307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G12计划!$D$1</c:f>
              <c:strCache>
                <c:ptCount val="1"/>
                <c:pt idx="0">
                  <c:v>点击率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G12计划!$A$11:$A$41</c:f>
              <c:numCache>
                <c:formatCode>m"月"d"日";@</c:formatCode>
                <c:ptCount val="31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  <c:pt idx="24" c:formatCode="m&quot;月&quot;d&quot;日&quot;;@">
                  <c:v>43490</c:v>
                </c:pt>
                <c:pt idx="25" c:formatCode="m&quot;月&quot;d&quot;日&quot;;@">
                  <c:v>43491</c:v>
                </c:pt>
                <c:pt idx="26" c:formatCode="m&quot;月&quot;d&quot;日&quot;;@">
                  <c:v>43492</c:v>
                </c:pt>
                <c:pt idx="27" c:formatCode="m&quot;月&quot;d&quot;日&quot;;@">
                  <c:v>43493</c:v>
                </c:pt>
                <c:pt idx="28" c:formatCode="m&quot;月&quot;d&quot;日&quot;;@">
                  <c:v>43494</c:v>
                </c:pt>
                <c:pt idx="29" c:formatCode="m&quot;月&quot;d&quot;日&quot;;@">
                  <c:v>43495</c:v>
                </c:pt>
                <c:pt idx="30" c:formatCode="m&quot;月&quot;d&quot;日&quot;;@">
                  <c:v>43496</c:v>
                </c:pt>
              </c:numCache>
            </c:numRef>
          </c:cat>
          <c:val>
            <c:numRef>
              <c:f>G12计划!$D$11:$D$40</c:f>
              <c:numCache>
                <c:formatCode>0.00%</c:formatCode>
                <c:ptCount val="30"/>
                <c:pt idx="0">
                  <c:v>0.0073</c:v>
                </c:pt>
                <c:pt idx="1">
                  <c:v>0.0052</c:v>
                </c:pt>
                <c:pt idx="2">
                  <c:v>0.0083</c:v>
                </c:pt>
                <c:pt idx="3">
                  <c:v>0.0051</c:v>
                </c:pt>
                <c:pt idx="4">
                  <c:v>0.0073</c:v>
                </c:pt>
                <c:pt idx="5">
                  <c:v>0.0061</c:v>
                </c:pt>
                <c:pt idx="6">
                  <c:v>0.0048</c:v>
                </c:pt>
                <c:pt idx="7">
                  <c:v>0.0043</c:v>
                </c:pt>
                <c:pt idx="8">
                  <c:v>0.0083</c:v>
                </c:pt>
                <c:pt idx="9">
                  <c:v>0.0092</c:v>
                </c:pt>
                <c:pt idx="10">
                  <c:v>0.0093</c:v>
                </c:pt>
                <c:pt idx="11">
                  <c:v>0.0089</c:v>
                </c:pt>
                <c:pt idx="12">
                  <c:v>0.0064</c:v>
                </c:pt>
                <c:pt idx="13">
                  <c:v>0.0081</c:v>
                </c:pt>
                <c:pt idx="14">
                  <c:v>0.009</c:v>
                </c:pt>
                <c:pt idx="15">
                  <c:v>0.0091</c:v>
                </c:pt>
                <c:pt idx="16">
                  <c:v>0.0083</c:v>
                </c:pt>
                <c:pt idx="17">
                  <c:v>0.0137</c:v>
                </c:pt>
                <c:pt idx="18">
                  <c:v>0.015</c:v>
                </c:pt>
                <c:pt idx="19">
                  <c:v>0.0126</c:v>
                </c:pt>
                <c:pt idx="20">
                  <c:v>0.014</c:v>
                </c:pt>
                <c:pt idx="21">
                  <c:v>0.0106</c:v>
                </c:pt>
                <c:pt idx="22">
                  <c:v>0.0138</c:v>
                </c:pt>
                <c:pt idx="23">
                  <c:v>0.0121</c:v>
                </c:pt>
                <c:pt idx="24">
                  <c:v>0.0042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G12计划!$C$1</c:f>
              <c:strCache>
                <c:ptCount val="1"/>
                <c:pt idx="0">
                  <c:v>点击量</c:v>
                </c:pt>
              </c:strCache>
            </c:strRef>
          </c:tx>
          <c:dLbls>
            <c:delete val="1"/>
          </c:dLbls>
          <c:val>
            <c:numRef>
              <c:f>G12计划!$C$11:$C$40</c:f>
              <c:numCache>
                <c:formatCode>General</c:formatCode>
                <c:ptCount val="30"/>
                <c:pt idx="0">
                  <c:v>45</c:v>
                </c:pt>
                <c:pt idx="1">
                  <c:v>29</c:v>
                </c:pt>
                <c:pt idx="2">
                  <c:v>54</c:v>
                </c:pt>
                <c:pt idx="3">
                  <c:v>37</c:v>
                </c:pt>
                <c:pt idx="4">
                  <c:v>52</c:v>
                </c:pt>
                <c:pt idx="5">
                  <c:v>52</c:v>
                </c:pt>
                <c:pt idx="6">
                  <c:v>49</c:v>
                </c:pt>
                <c:pt idx="7">
                  <c:v>38</c:v>
                </c:pt>
                <c:pt idx="8">
                  <c:v>45</c:v>
                </c:pt>
                <c:pt idx="9">
                  <c:v>43</c:v>
                </c:pt>
                <c:pt idx="10">
                  <c:v>49</c:v>
                </c:pt>
                <c:pt idx="11">
                  <c:v>55</c:v>
                </c:pt>
                <c:pt idx="12">
                  <c:v>73</c:v>
                </c:pt>
                <c:pt idx="13">
                  <c:v>86</c:v>
                </c:pt>
                <c:pt idx="14">
                  <c:v>85</c:v>
                </c:pt>
                <c:pt idx="15">
                  <c:v>69</c:v>
                </c:pt>
                <c:pt idx="16">
                  <c:v>73</c:v>
                </c:pt>
                <c:pt idx="17">
                  <c:v>80</c:v>
                </c:pt>
                <c:pt idx="18">
                  <c:v>111</c:v>
                </c:pt>
                <c:pt idx="19">
                  <c:v>112</c:v>
                </c:pt>
                <c:pt idx="20">
                  <c:v>110</c:v>
                </c:pt>
                <c:pt idx="21">
                  <c:v>124</c:v>
                </c:pt>
                <c:pt idx="22">
                  <c:v>111</c:v>
                </c:pt>
                <c:pt idx="23">
                  <c:v>132</c:v>
                </c:pt>
                <c:pt idx="24">
                  <c:v>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94"/>
        <c:axId val="185845"/>
      </c:lineChart>
      <c:catAx>
        <c:axId val="4051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845"/>
        <c:crosses val="autoZero"/>
        <c:auto val="1"/>
        <c:lblAlgn val="ctr"/>
        <c:lblOffset val="0"/>
        <c:tickLblSkip val="1"/>
        <c:noMultiLvlLbl val="1"/>
      </c:catAx>
      <c:valAx>
        <c:axId val="18584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194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Q6计划!$B$1</c:f>
              <c:strCache>
                <c:ptCount val="1"/>
                <c:pt idx="0">
                  <c:v>展现量 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Q6计划!$A$2:$A$32</c:f>
              <c:numCache>
                <c:formatCode>m"月"d"日";@</c:formatCode>
                <c:ptCount val="31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  <c:pt idx="24" c:formatCode="m&quot;月&quot;d&quot;日&quot;;@">
                  <c:v>43490</c:v>
                </c:pt>
                <c:pt idx="25" c:formatCode="m&quot;月&quot;d&quot;日&quot;;@">
                  <c:v>43491</c:v>
                </c:pt>
                <c:pt idx="26" c:formatCode="m&quot;月&quot;d&quot;日&quot;;@">
                  <c:v>43492</c:v>
                </c:pt>
                <c:pt idx="27" c:formatCode="m&quot;月&quot;d&quot;日&quot;;@">
                  <c:v>43493</c:v>
                </c:pt>
                <c:pt idx="28" c:formatCode="m&quot;月&quot;d&quot;日&quot;;@">
                  <c:v>43494</c:v>
                </c:pt>
                <c:pt idx="29" c:formatCode="m&quot;月&quot;d&quot;日&quot;;@">
                  <c:v>43495</c:v>
                </c:pt>
                <c:pt idx="30" c:formatCode="m&quot;月&quot;d&quot;日&quot;;@">
                  <c:v>43496</c:v>
                </c:pt>
              </c:numCache>
            </c:numRef>
          </c:cat>
          <c:val>
            <c:numRef>
              <c:f>Q6计划!$B$2:$B$32</c:f>
              <c:numCache>
                <c:formatCode>#,##0</c:formatCode>
                <c:ptCount val="31"/>
                <c:pt idx="0">
                  <c:v>2606</c:v>
                </c:pt>
                <c:pt idx="1">
                  <c:v>5405</c:v>
                </c:pt>
                <c:pt idx="2">
                  <c:v>1882</c:v>
                </c:pt>
                <c:pt idx="3">
                  <c:v>1759</c:v>
                </c:pt>
                <c:pt idx="4">
                  <c:v>1913</c:v>
                </c:pt>
                <c:pt idx="5">
                  <c:v>2127</c:v>
                </c:pt>
                <c:pt idx="6">
                  <c:v>1475</c:v>
                </c:pt>
                <c:pt idx="7">
                  <c:v>1377</c:v>
                </c:pt>
                <c:pt idx="8">
                  <c:v>1496</c:v>
                </c:pt>
                <c:pt idx="9">
                  <c:v>1457</c:v>
                </c:pt>
                <c:pt idx="10">
                  <c:v>1075</c:v>
                </c:pt>
                <c:pt idx="11">
                  <c:v>1223</c:v>
                </c:pt>
                <c:pt idx="12">
                  <c:v>2176</c:v>
                </c:pt>
                <c:pt idx="13">
                  <c:v>3103</c:v>
                </c:pt>
                <c:pt idx="14">
                  <c:v>2163</c:v>
                </c:pt>
                <c:pt idx="15">
                  <c:v>2029</c:v>
                </c:pt>
                <c:pt idx="16">
                  <c:v>2299</c:v>
                </c:pt>
                <c:pt idx="17">
                  <c:v>2574</c:v>
                </c:pt>
                <c:pt idx="18">
                  <c:v>1865</c:v>
                </c:pt>
                <c:pt idx="19">
                  <c:v>2256</c:v>
                </c:pt>
                <c:pt idx="20">
                  <c:v>3369</c:v>
                </c:pt>
                <c:pt idx="21">
                  <c:v>2498</c:v>
                </c:pt>
                <c:pt idx="22">
                  <c:v>4256</c:v>
                </c:pt>
                <c:pt idx="23">
                  <c:v>3465</c:v>
                </c:pt>
                <c:pt idx="24">
                  <c:v>5787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07"/>
        <c:axId val="101052"/>
      </c:lineChart>
      <c:dateAx>
        <c:axId val="8603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052"/>
        <c:crosses val="autoZero"/>
        <c:auto val="1"/>
        <c:lblOffset val="0"/>
        <c:baseTimeUnit val="days"/>
      </c:dateAx>
      <c:valAx>
        <c:axId val="1010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307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Q6计划!$D$1</c:f>
              <c:strCache>
                <c:ptCount val="1"/>
                <c:pt idx="0">
                  <c:v>点击率 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Q6计划!$A$2:$A$32</c:f>
              <c:numCache>
                <c:formatCode>m"月"d"日";@</c:formatCode>
                <c:ptCount val="31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  <c:pt idx="24" c:formatCode="m&quot;月&quot;d&quot;日&quot;;@">
                  <c:v>43490</c:v>
                </c:pt>
                <c:pt idx="25" c:formatCode="m&quot;月&quot;d&quot;日&quot;;@">
                  <c:v>43491</c:v>
                </c:pt>
                <c:pt idx="26" c:formatCode="m&quot;月&quot;d&quot;日&quot;;@">
                  <c:v>43492</c:v>
                </c:pt>
                <c:pt idx="27" c:formatCode="m&quot;月&quot;d&quot;日&quot;;@">
                  <c:v>43493</c:v>
                </c:pt>
                <c:pt idx="28" c:formatCode="m&quot;月&quot;d&quot;日&quot;;@">
                  <c:v>43494</c:v>
                </c:pt>
                <c:pt idx="29" c:formatCode="m&quot;月&quot;d&quot;日&quot;;@">
                  <c:v>43495</c:v>
                </c:pt>
                <c:pt idx="30" c:formatCode="m&quot;月&quot;d&quot;日&quot;;@">
                  <c:v>43496</c:v>
                </c:pt>
              </c:numCache>
            </c:numRef>
          </c:cat>
          <c:val>
            <c:numRef>
              <c:f>Q6计划!$D$2:$D$32</c:f>
              <c:numCache>
                <c:formatCode>0.00%</c:formatCode>
                <c:ptCount val="31"/>
                <c:pt idx="0">
                  <c:v>0.0292</c:v>
                </c:pt>
                <c:pt idx="1">
                  <c:v>0.017</c:v>
                </c:pt>
                <c:pt idx="2">
                  <c:v>0.0271</c:v>
                </c:pt>
                <c:pt idx="3">
                  <c:v>0.0227</c:v>
                </c:pt>
                <c:pt idx="4">
                  <c:v>0.024</c:v>
                </c:pt>
                <c:pt idx="5">
                  <c:v>0.0268</c:v>
                </c:pt>
                <c:pt idx="6">
                  <c:v>0.0346</c:v>
                </c:pt>
                <c:pt idx="7">
                  <c:v>0.029</c:v>
                </c:pt>
                <c:pt idx="8">
                  <c:v>0.0314</c:v>
                </c:pt>
                <c:pt idx="9">
                  <c:v>0.0288</c:v>
                </c:pt>
                <c:pt idx="10">
                  <c:v>0.0372</c:v>
                </c:pt>
                <c:pt idx="11">
                  <c:v>0.0335</c:v>
                </c:pt>
                <c:pt idx="12">
                  <c:v>0.0216</c:v>
                </c:pt>
                <c:pt idx="13">
                  <c:v>0.0177</c:v>
                </c:pt>
                <c:pt idx="14">
                  <c:v>0.0199</c:v>
                </c:pt>
                <c:pt idx="15">
                  <c:v>0.0217</c:v>
                </c:pt>
                <c:pt idx="16">
                  <c:v>0.0244</c:v>
                </c:pt>
                <c:pt idx="17">
                  <c:v>0.0221</c:v>
                </c:pt>
                <c:pt idx="18">
                  <c:v>0.0273</c:v>
                </c:pt>
                <c:pt idx="19">
                  <c:v>0.0217</c:v>
                </c:pt>
                <c:pt idx="20">
                  <c:v>0.0196</c:v>
                </c:pt>
                <c:pt idx="21">
                  <c:v>0.0228</c:v>
                </c:pt>
                <c:pt idx="22">
                  <c:v>0.0197</c:v>
                </c:pt>
                <c:pt idx="23">
                  <c:v>0.0211</c:v>
                </c:pt>
                <c:pt idx="24">
                  <c:v>0.0147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99722662440571"/>
          <c:y val="0.0493218249075216"/>
          <c:w val="0.929417591125198"/>
          <c:h val="0.662268803945746"/>
        </c:manualLayout>
      </c:layout>
      <c:lineChart>
        <c:grouping val="standard"/>
        <c:varyColors val="0"/>
        <c:ser>
          <c:idx val="0"/>
          <c:order val="0"/>
          <c:tx>
            <c:strRef>
              <c:f>Q6计划!$C$1</c:f>
              <c:strCache>
                <c:ptCount val="1"/>
                <c:pt idx="0">
                  <c:v>点击量 </c:v>
                </c:pt>
              </c:strCache>
            </c:strRef>
          </c:tx>
          <c:dLbls>
            <c:delete val="1"/>
          </c:dLbls>
          <c:val>
            <c:numRef>
              <c:f>Q6计划!$C$2:$C$32</c:f>
              <c:numCache>
                <c:formatCode>General</c:formatCode>
                <c:ptCount val="31"/>
                <c:pt idx="0">
                  <c:v>76</c:v>
                </c:pt>
                <c:pt idx="1">
                  <c:v>92</c:v>
                </c:pt>
                <c:pt idx="2">
                  <c:v>51</c:v>
                </c:pt>
                <c:pt idx="3">
                  <c:v>40</c:v>
                </c:pt>
                <c:pt idx="4">
                  <c:v>46</c:v>
                </c:pt>
                <c:pt idx="5">
                  <c:v>57</c:v>
                </c:pt>
                <c:pt idx="6">
                  <c:v>51</c:v>
                </c:pt>
                <c:pt idx="7">
                  <c:v>40</c:v>
                </c:pt>
                <c:pt idx="8">
                  <c:v>47</c:v>
                </c:pt>
                <c:pt idx="9">
                  <c:v>42</c:v>
                </c:pt>
                <c:pt idx="10">
                  <c:v>40</c:v>
                </c:pt>
                <c:pt idx="11">
                  <c:v>41</c:v>
                </c:pt>
                <c:pt idx="12">
                  <c:v>47</c:v>
                </c:pt>
                <c:pt idx="13">
                  <c:v>55</c:v>
                </c:pt>
                <c:pt idx="14">
                  <c:v>43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51</c:v>
                </c:pt>
                <c:pt idx="19">
                  <c:v>49</c:v>
                </c:pt>
                <c:pt idx="20">
                  <c:v>66</c:v>
                </c:pt>
                <c:pt idx="21">
                  <c:v>57</c:v>
                </c:pt>
                <c:pt idx="22">
                  <c:v>84</c:v>
                </c:pt>
                <c:pt idx="23">
                  <c:v>73</c:v>
                </c:pt>
                <c:pt idx="24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94"/>
        <c:axId val="185845"/>
      </c:lineChart>
      <c:catAx>
        <c:axId val="4051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845"/>
        <c:crosses val="autoZero"/>
        <c:auto val="1"/>
        <c:lblAlgn val="ctr"/>
        <c:lblOffset val="0"/>
        <c:tickLblSkip val="1"/>
        <c:noMultiLvlLbl val="1"/>
      </c:catAx>
      <c:valAx>
        <c:axId val="18584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194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127000</xdr:colOff>
      <xdr:row>0</xdr:row>
      <xdr:rowOff>0</xdr:rowOff>
    </xdr:from>
    <xdr:to>
      <xdr:col>19</xdr:col>
      <xdr:colOff>40640</xdr:colOff>
      <xdr:row>9</xdr:row>
      <xdr:rowOff>140970</xdr:rowOff>
    </xdr:to>
    <xdr:graphicFrame>
      <xdr:nvGraphicFramePr>
        <xdr:cNvPr id="5" name="Diagramm0"/>
        <xdr:cNvGraphicFramePr/>
      </xdr:nvGraphicFramePr>
      <xdr:xfrm>
        <a:off x="7828915" y="0"/>
        <a:ext cx="6517640" cy="1684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140970</xdr:colOff>
      <xdr:row>22</xdr:row>
      <xdr:rowOff>54610</xdr:rowOff>
    </xdr:from>
    <xdr:to>
      <xdr:col>18</xdr:col>
      <xdr:colOff>746760</xdr:colOff>
      <xdr:row>32</xdr:row>
      <xdr:rowOff>150495</xdr:rowOff>
    </xdr:to>
    <xdr:graphicFrame>
      <xdr:nvGraphicFramePr>
        <xdr:cNvPr id="6" name="Diagramm1"/>
        <xdr:cNvGraphicFramePr/>
      </xdr:nvGraphicFramePr>
      <xdr:xfrm>
        <a:off x="7842885" y="3826510"/>
        <a:ext cx="6384290" cy="1810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135890</xdr:colOff>
      <xdr:row>10</xdr:row>
      <xdr:rowOff>22860</xdr:rowOff>
    </xdr:from>
    <xdr:to>
      <xdr:col>19</xdr:col>
      <xdr:colOff>1905</xdr:colOff>
      <xdr:row>22</xdr:row>
      <xdr:rowOff>21590</xdr:rowOff>
    </xdr:to>
    <xdr:graphicFrame>
      <xdr:nvGraphicFramePr>
        <xdr:cNvPr id="7" name="Diagramm2"/>
        <xdr:cNvGraphicFramePr/>
      </xdr:nvGraphicFramePr>
      <xdr:xfrm>
        <a:off x="7837805" y="1737360"/>
        <a:ext cx="6470015" cy="2056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15240</xdr:colOff>
      <xdr:row>0</xdr:row>
      <xdr:rowOff>29210</xdr:rowOff>
    </xdr:from>
    <xdr:to>
      <xdr:col>18</xdr:col>
      <xdr:colOff>755015</xdr:colOff>
      <xdr:row>17</xdr:row>
      <xdr:rowOff>136525</xdr:rowOff>
    </xdr:to>
    <xdr:graphicFrame>
      <xdr:nvGraphicFramePr>
        <xdr:cNvPr id="5" name="Diagramm0"/>
        <xdr:cNvGraphicFramePr/>
      </xdr:nvGraphicFramePr>
      <xdr:xfrm>
        <a:off x="7388860" y="29210"/>
        <a:ext cx="6518275" cy="2825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</xdr:colOff>
      <xdr:row>30</xdr:row>
      <xdr:rowOff>83185</xdr:rowOff>
    </xdr:from>
    <xdr:to>
      <xdr:col>18</xdr:col>
      <xdr:colOff>582295</xdr:colOff>
      <xdr:row>41</xdr:row>
      <xdr:rowOff>59055</xdr:rowOff>
    </xdr:to>
    <xdr:graphicFrame>
      <xdr:nvGraphicFramePr>
        <xdr:cNvPr id="6" name="Diagramm1"/>
        <xdr:cNvGraphicFramePr/>
      </xdr:nvGraphicFramePr>
      <xdr:xfrm>
        <a:off x="7406640" y="5036185"/>
        <a:ext cx="6327775" cy="1791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33655</xdr:colOff>
      <xdr:row>18</xdr:row>
      <xdr:rowOff>66675</xdr:rowOff>
    </xdr:from>
    <xdr:to>
      <xdr:col>18</xdr:col>
      <xdr:colOff>641350</xdr:colOff>
      <xdr:row>30</xdr:row>
      <xdr:rowOff>72390</xdr:rowOff>
    </xdr:to>
    <xdr:graphicFrame>
      <xdr:nvGraphicFramePr>
        <xdr:cNvPr id="7" name="Diagramm2"/>
        <xdr:cNvGraphicFramePr/>
      </xdr:nvGraphicFramePr>
      <xdr:xfrm>
        <a:off x="7407275" y="2962275"/>
        <a:ext cx="6386195" cy="2063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273050</xdr:colOff>
      <xdr:row>0</xdr:row>
      <xdr:rowOff>31115</xdr:rowOff>
    </xdr:from>
    <xdr:to>
      <xdr:col>19</xdr:col>
      <xdr:colOff>186690</xdr:colOff>
      <xdr:row>9</xdr:row>
      <xdr:rowOff>67310</xdr:rowOff>
    </xdr:to>
    <xdr:graphicFrame>
      <xdr:nvGraphicFramePr>
        <xdr:cNvPr id="8" name="Diagramm0"/>
        <xdr:cNvGraphicFramePr/>
      </xdr:nvGraphicFramePr>
      <xdr:xfrm>
        <a:off x="7021195" y="31115"/>
        <a:ext cx="6590665" cy="1605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287020</xdr:colOff>
      <xdr:row>20</xdr:row>
      <xdr:rowOff>113665</xdr:rowOff>
    </xdr:from>
    <xdr:to>
      <xdr:col>19</xdr:col>
      <xdr:colOff>10795</xdr:colOff>
      <xdr:row>32</xdr:row>
      <xdr:rowOff>153035</xdr:rowOff>
    </xdr:to>
    <xdr:graphicFrame>
      <xdr:nvGraphicFramePr>
        <xdr:cNvPr id="9" name="Diagramm1"/>
        <xdr:cNvGraphicFramePr/>
      </xdr:nvGraphicFramePr>
      <xdr:xfrm>
        <a:off x="7035165" y="3575685"/>
        <a:ext cx="6400800" cy="202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281940</xdr:colOff>
      <xdr:row>9</xdr:row>
      <xdr:rowOff>44450</xdr:rowOff>
    </xdr:from>
    <xdr:to>
      <xdr:col>19</xdr:col>
      <xdr:colOff>120650</xdr:colOff>
      <xdr:row>20</xdr:row>
      <xdr:rowOff>81915</xdr:rowOff>
    </xdr:to>
    <xdr:graphicFrame>
      <xdr:nvGraphicFramePr>
        <xdr:cNvPr id="10" name="Diagramm2"/>
        <xdr:cNvGraphicFramePr/>
      </xdr:nvGraphicFramePr>
      <xdr:xfrm>
        <a:off x="7030085" y="1614170"/>
        <a:ext cx="6515735" cy="1929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38100</xdr:colOff>
      <xdr:row>0</xdr:row>
      <xdr:rowOff>9525</xdr:rowOff>
    </xdr:from>
    <xdr:to>
      <xdr:col>19</xdr:col>
      <xdr:colOff>101600</xdr:colOff>
      <xdr:row>11</xdr:row>
      <xdr:rowOff>22225</xdr:rowOff>
    </xdr:to>
    <xdr:graphicFrame>
      <xdr:nvGraphicFramePr>
        <xdr:cNvPr id="5" name="图表 4"/>
        <xdr:cNvGraphicFramePr/>
      </xdr:nvGraphicFramePr>
      <xdr:xfrm>
        <a:off x="6523355" y="9525"/>
        <a:ext cx="7493000" cy="1898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11</xdr:row>
      <xdr:rowOff>46355</xdr:rowOff>
    </xdr:from>
    <xdr:to>
      <xdr:col>19</xdr:col>
      <xdr:colOff>44450</xdr:colOff>
      <xdr:row>21</xdr:row>
      <xdr:rowOff>141605</xdr:rowOff>
    </xdr:to>
    <xdr:graphicFrame>
      <xdr:nvGraphicFramePr>
        <xdr:cNvPr id="6" name="图表 5"/>
        <xdr:cNvGraphicFramePr/>
      </xdr:nvGraphicFramePr>
      <xdr:xfrm>
        <a:off x="6551930" y="1932305"/>
        <a:ext cx="7407275" cy="1809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22</xdr:row>
      <xdr:rowOff>55880</xdr:rowOff>
    </xdr:from>
    <xdr:to>
      <xdr:col>19</xdr:col>
      <xdr:colOff>101600</xdr:colOff>
      <xdr:row>32</xdr:row>
      <xdr:rowOff>122555</xdr:rowOff>
    </xdr:to>
    <xdr:graphicFrame>
      <xdr:nvGraphicFramePr>
        <xdr:cNvPr id="7" name="图表 6"/>
        <xdr:cNvGraphicFramePr/>
      </xdr:nvGraphicFramePr>
      <xdr:xfrm>
        <a:off x="6504305" y="3827780"/>
        <a:ext cx="7512050" cy="1781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53340</xdr:colOff>
      <xdr:row>0</xdr:row>
      <xdr:rowOff>36830</xdr:rowOff>
    </xdr:from>
    <xdr:to>
      <xdr:col>17</xdr:col>
      <xdr:colOff>792480</xdr:colOff>
      <xdr:row>9</xdr:row>
      <xdr:rowOff>160020</xdr:rowOff>
    </xdr:to>
    <xdr:graphicFrame>
      <xdr:nvGraphicFramePr>
        <xdr:cNvPr id="2" name="Diagramm0"/>
        <xdr:cNvGraphicFramePr/>
      </xdr:nvGraphicFramePr>
      <xdr:xfrm>
        <a:off x="5988050" y="36830"/>
        <a:ext cx="6517640" cy="160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61595</xdr:colOff>
      <xdr:row>22</xdr:row>
      <xdr:rowOff>75565</xdr:rowOff>
    </xdr:from>
    <xdr:to>
      <xdr:col>17</xdr:col>
      <xdr:colOff>610870</xdr:colOff>
      <xdr:row>33</xdr:row>
      <xdr:rowOff>0</xdr:rowOff>
    </xdr:to>
    <xdr:graphicFrame>
      <xdr:nvGraphicFramePr>
        <xdr:cNvPr id="3" name="Diagramm1"/>
        <xdr:cNvGraphicFramePr/>
      </xdr:nvGraphicFramePr>
      <xdr:xfrm>
        <a:off x="5996305" y="3707765"/>
        <a:ext cx="6327775" cy="1740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</xdr:colOff>
      <xdr:row>10</xdr:row>
      <xdr:rowOff>62865</xdr:rowOff>
    </xdr:from>
    <xdr:to>
      <xdr:col>17</xdr:col>
      <xdr:colOff>660400</xdr:colOff>
      <xdr:row>21</xdr:row>
      <xdr:rowOff>128905</xdr:rowOff>
    </xdr:to>
    <xdr:graphicFrame>
      <xdr:nvGraphicFramePr>
        <xdr:cNvPr id="4" name="Diagramm2"/>
        <xdr:cNvGraphicFramePr/>
      </xdr:nvGraphicFramePr>
      <xdr:xfrm>
        <a:off x="5988050" y="1713865"/>
        <a:ext cx="6385560" cy="1882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414020</xdr:colOff>
      <xdr:row>23</xdr:row>
      <xdr:rowOff>70485</xdr:rowOff>
    </xdr:from>
    <xdr:to>
      <xdr:col>19</xdr:col>
      <xdr:colOff>30480</xdr:colOff>
      <xdr:row>32</xdr:row>
      <xdr:rowOff>66675</xdr:rowOff>
    </xdr:to>
    <xdr:graphicFrame>
      <xdr:nvGraphicFramePr>
        <xdr:cNvPr id="2" name="Diagramm0"/>
        <xdr:cNvGraphicFramePr/>
      </xdr:nvGraphicFramePr>
      <xdr:xfrm>
        <a:off x="7995285" y="3458845"/>
        <a:ext cx="6220460" cy="1322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429895</xdr:colOff>
      <xdr:row>0</xdr:row>
      <xdr:rowOff>635</xdr:rowOff>
    </xdr:from>
    <xdr:to>
      <xdr:col>18</xdr:col>
      <xdr:colOff>689610</xdr:colOff>
      <xdr:row>12</xdr:row>
      <xdr:rowOff>126365</xdr:rowOff>
    </xdr:to>
    <xdr:graphicFrame>
      <xdr:nvGraphicFramePr>
        <xdr:cNvPr id="3" name="Diagramm1"/>
        <xdr:cNvGraphicFramePr/>
      </xdr:nvGraphicFramePr>
      <xdr:xfrm>
        <a:off x="8011160" y="635"/>
        <a:ext cx="6038215" cy="1893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430530</xdr:colOff>
      <xdr:row>13</xdr:row>
      <xdr:rowOff>28575</xdr:rowOff>
    </xdr:from>
    <xdr:to>
      <xdr:col>18</xdr:col>
      <xdr:colOff>781050</xdr:colOff>
      <xdr:row>23</xdr:row>
      <xdr:rowOff>9525</xdr:rowOff>
    </xdr:to>
    <xdr:graphicFrame>
      <xdr:nvGraphicFramePr>
        <xdr:cNvPr id="4" name="Diagramm2"/>
        <xdr:cNvGraphicFramePr/>
      </xdr:nvGraphicFramePr>
      <xdr:xfrm>
        <a:off x="8011795" y="1943735"/>
        <a:ext cx="6129020" cy="145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345440</xdr:colOff>
      <xdr:row>8</xdr:row>
      <xdr:rowOff>186690</xdr:rowOff>
    </xdr:to>
    <xdr:graphicFrame>
      <xdr:nvGraphicFramePr>
        <xdr:cNvPr id="3" name="Diagramm0"/>
        <xdr:cNvGraphicFramePr/>
      </xdr:nvGraphicFramePr>
      <xdr:xfrm>
        <a:off x="6858000" y="0"/>
        <a:ext cx="6517640" cy="1758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13970</xdr:colOff>
      <xdr:row>21</xdr:row>
      <xdr:rowOff>151130</xdr:rowOff>
    </xdr:from>
    <xdr:to>
      <xdr:col>19</xdr:col>
      <xdr:colOff>369570</xdr:colOff>
      <xdr:row>32</xdr:row>
      <xdr:rowOff>66040</xdr:rowOff>
    </xdr:to>
    <xdr:graphicFrame>
      <xdr:nvGraphicFramePr>
        <xdr:cNvPr id="4" name="Diagramm1"/>
        <xdr:cNvGraphicFramePr/>
      </xdr:nvGraphicFramePr>
      <xdr:xfrm>
        <a:off x="6871970" y="4304030"/>
        <a:ext cx="6527800" cy="2010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10160</xdr:colOff>
      <xdr:row>9</xdr:row>
      <xdr:rowOff>84455</xdr:rowOff>
    </xdr:from>
    <xdr:to>
      <xdr:col>19</xdr:col>
      <xdr:colOff>354965</xdr:colOff>
      <xdr:row>21</xdr:row>
      <xdr:rowOff>13970</xdr:rowOff>
    </xdr:to>
    <xdr:graphicFrame>
      <xdr:nvGraphicFramePr>
        <xdr:cNvPr id="5" name="Diagramm2"/>
        <xdr:cNvGraphicFramePr/>
      </xdr:nvGraphicFramePr>
      <xdr:xfrm>
        <a:off x="6868160" y="1856105"/>
        <a:ext cx="6517005" cy="2310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635000</xdr:colOff>
      <xdr:row>0</xdr:row>
      <xdr:rowOff>9525</xdr:rowOff>
    </xdr:from>
    <xdr:to>
      <xdr:col>21</xdr:col>
      <xdr:colOff>580390</xdr:colOff>
      <xdr:row>8</xdr:row>
      <xdr:rowOff>167640</xdr:rowOff>
    </xdr:to>
    <xdr:graphicFrame>
      <xdr:nvGraphicFramePr>
        <xdr:cNvPr id="2" name="Diagramm0"/>
        <xdr:cNvGraphicFramePr/>
      </xdr:nvGraphicFramePr>
      <xdr:xfrm>
        <a:off x="8296910" y="9525"/>
        <a:ext cx="6574790" cy="1529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638175</xdr:colOff>
      <xdr:row>21</xdr:row>
      <xdr:rowOff>0</xdr:rowOff>
    </xdr:from>
    <xdr:to>
      <xdr:col>21</xdr:col>
      <xdr:colOff>536575</xdr:colOff>
      <xdr:row>31</xdr:row>
      <xdr:rowOff>85090</xdr:rowOff>
    </xdr:to>
    <xdr:graphicFrame>
      <xdr:nvGraphicFramePr>
        <xdr:cNvPr id="3" name="Diagramm1"/>
        <xdr:cNvGraphicFramePr/>
      </xdr:nvGraphicFramePr>
      <xdr:xfrm>
        <a:off x="8300085" y="3600450"/>
        <a:ext cx="6527800" cy="1799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645160</xdr:colOff>
      <xdr:row>9</xdr:row>
      <xdr:rowOff>8255</xdr:rowOff>
    </xdr:from>
    <xdr:to>
      <xdr:col>21</xdr:col>
      <xdr:colOff>596900</xdr:colOff>
      <xdr:row>20</xdr:row>
      <xdr:rowOff>137795</xdr:rowOff>
    </xdr:to>
    <xdr:graphicFrame>
      <xdr:nvGraphicFramePr>
        <xdr:cNvPr id="4" name="Diagramm2"/>
        <xdr:cNvGraphicFramePr/>
      </xdr:nvGraphicFramePr>
      <xdr:xfrm>
        <a:off x="8307070" y="1551305"/>
        <a:ext cx="6581140" cy="2015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635000</xdr:colOff>
      <xdr:row>0</xdr:row>
      <xdr:rowOff>9525</xdr:rowOff>
    </xdr:from>
    <xdr:to>
      <xdr:col>21</xdr:col>
      <xdr:colOff>580390</xdr:colOff>
      <xdr:row>8</xdr:row>
      <xdr:rowOff>167640</xdr:rowOff>
    </xdr:to>
    <xdr:graphicFrame>
      <xdr:nvGraphicFramePr>
        <xdr:cNvPr id="5" name="Diagramm0"/>
        <xdr:cNvGraphicFramePr/>
      </xdr:nvGraphicFramePr>
      <xdr:xfrm>
        <a:off x="8296910" y="9525"/>
        <a:ext cx="6574790" cy="1529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638175</xdr:colOff>
      <xdr:row>21</xdr:row>
      <xdr:rowOff>0</xdr:rowOff>
    </xdr:from>
    <xdr:to>
      <xdr:col>21</xdr:col>
      <xdr:colOff>536575</xdr:colOff>
      <xdr:row>31</xdr:row>
      <xdr:rowOff>85090</xdr:rowOff>
    </xdr:to>
    <xdr:graphicFrame>
      <xdr:nvGraphicFramePr>
        <xdr:cNvPr id="6" name="Diagramm1"/>
        <xdr:cNvGraphicFramePr/>
      </xdr:nvGraphicFramePr>
      <xdr:xfrm>
        <a:off x="8300085" y="3600450"/>
        <a:ext cx="6527800" cy="1799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645160</xdr:colOff>
      <xdr:row>9</xdr:row>
      <xdr:rowOff>8255</xdr:rowOff>
    </xdr:from>
    <xdr:to>
      <xdr:col>21</xdr:col>
      <xdr:colOff>596900</xdr:colOff>
      <xdr:row>20</xdr:row>
      <xdr:rowOff>137795</xdr:rowOff>
    </xdr:to>
    <xdr:graphicFrame>
      <xdr:nvGraphicFramePr>
        <xdr:cNvPr id="7" name="Diagramm2"/>
        <xdr:cNvGraphicFramePr/>
      </xdr:nvGraphicFramePr>
      <xdr:xfrm>
        <a:off x="8307070" y="1551305"/>
        <a:ext cx="6581140" cy="2015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ubway.simba.taobao.com/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00"/>
  <sheetViews>
    <sheetView workbookViewId="0">
      <selection activeCell="C27" sqref="C27"/>
    </sheetView>
  </sheetViews>
  <sheetFormatPr defaultColWidth="11" defaultRowHeight="13.5" customHeight="1"/>
  <cols>
    <col min="1" max="1" width="10.8333333333333"/>
    <col min="2" max="3" width="5.74166666666667"/>
    <col min="4" max="4" width="6.375"/>
    <col min="5" max="5" width="11.5" customWidth="1"/>
    <col min="6" max="6" width="10.8333333333333"/>
    <col min="7" max="7" width="8.775"/>
    <col min="8" max="8" width="10.8333333333333"/>
    <col min="9" max="9" width="8.775"/>
    <col min="10" max="20" width="10.8333333333333"/>
  </cols>
  <sheetData>
    <row r="1" customHeight="1" spans="2:11">
      <c r="B1" s="54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6" t="s">
        <v>9</v>
      </c>
    </row>
    <row r="2" customHeight="1" spans="1:12">
      <c r="A2" s="21">
        <v>43466</v>
      </c>
      <c r="B2" s="22">
        <v>1368</v>
      </c>
      <c r="C2" s="9">
        <v>26</v>
      </c>
      <c r="D2" s="10">
        <v>0.019</v>
      </c>
      <c r="E2" s="11">
        <v>95.65</v>
      </c>
      <c r="F2" s="11">
        <v>3.68</v>
      </c>
      <c r="G2" s="12">
        <v>0</v>
      </c>
      <c r="H2" s="9">
        <v>0</v>
      </c>
      <c r="I2" s="9">
        <v>0</v>
      </c>
      <c r="J2" s="9">
        <v>1</v>
      </c>
      <c r="K2" s="16">
        <v>0</v>
      </c>
      <c r="L2" s="9">
        <v>0</v>
      </c>
    </row>
    <row r="3" customHeight="1" spans="1:13">
      <c r="A3" s="21">
        <f t="shared" ref="A3:A32" si="0">A2+1</f>
        <v>43467</v>
      </c>
      <c r="B3" s="22">
        <v>1276</v>
      </c>
      <c r="C3" s="9">
        <v>25</v>
      </c>
      <c r="D3" s="10">
        <v>0.0196</v>
      </c>
      <c r="E3" s="11">
        <v>99.55</v>
      </c>
      <c r="F3" s="11">
        <v>3.98</v>
      </c>
      <c r="G3" s="12">
        <v>0</v>
      </c>
      <c r="H3" s="9">
        <v>0</v>
      </c>
      <c r="I3" s="9">
        <v>3</v>
      </c>
      <c r="J3" s="9">
        <v>0</v>
      </c>
      <c r="K3" s="16">
        <v>0</v>
      </c>
      <c r="L3" s="9">
        <v>0</v>
      </c>
      <c r="M3" s="65" t="s">
        <v>10</v>
      </c>
    </row>
    <row r="4" customHeight="1" spans="1:13">
      <c r="A4" s="21">
        <f t="shared" si="0"/>
        <v>43468</v>
      </c>
      <c r="B4" s="13">
        <v>1207</v>
      </c>
      <c r="C4" s="4">
        <v>23</v>
      </c>
      <c r="D4" s="5">
        <v>0.0191</v>
      </c>
      <c r="E4" s="6">
        <v>99.88</v>
      </c>
      <c r="F4" s="6">
        <v>4.34</v>
      </c>
      <c r="G4" s="7">
        <v>0</v>
      </c>
      <c r="H4" s="4">
        <v>0</v>
      </c>
      <c r="I4" s="4">
        <v>1</v>
      </c>
      <c r="J4" s="4">
        <v>0</v>
      </c>
      <c r="K4" s="15">
        <v>0</v>
      </c>
      <c r="L4" s="4">
        <v>0</v>
      </c>
      <c r="M4" s="14"/>
    </row>
    <row r="5" customHeight="1" spans="1:12">
      <c r="A5" s="21">
        <f t="shared" si="0"/>
        <v>43469</v>
      </c>
      <c r="B5" s="13">
        <v>1351</v>
      </c>
      <c r="C5" s="4">
        <v>27</v>
      </c>
      <c r="D5" s="7">
        <v>0.02</v>
      </c>
      <c r="E5" s="6">
        <v>95.74</v>
      </c>
      <c r="F5" s="6">
        <v>3.55</v>
      </c>
      <c r="G5" s="7">
        <v>0</v>
      </c>
      <c r="H5" s="4">
        <v>0</v>
      </c>
      <c r="I5" s="4">
        <v>2</v>
      </c>
      <c r="J5" s="4">
        <v>2</v>
      </c>
      <c r="K5" s="15">
        <v>0</v>
      </c>
      <c r="L5" s="4">
        <v>0</v>
      </c>
    </row>
    <row r="6" customHeight="1" spans="1:12">
      <c r="A6" s="21">
        <f t="shared" si="0"/>
        <v>43470</v>
      </c>
      <c r="B6" s="4">
        <v>736</v>
      </c>
      <c r="C6" s="4">
        <v>19</v>
      </c>
      <c r="D6" s="5">
        <v>0.0258</v>
      </c>
      <c r="E6" s="6">
        <v>99.85</v>
      </c>
      <c r="F6" s="6">
        <v>5.26</v>
      </c>
      <c r="G6" s="7">
        <v>0</v>
      </c>
      <c r="H6" s="4">
        <v>0</v>
      </c>
      <c r="I6" s="4">
        <v>1</v>
      </c>
      <c r="J6" s="4">
        <v>0</v>
      </c>
      <c r="K6" s="15">
        <v>0</v>
      </c>
      <c r="L6" s="4">
        <v>0</v>
      </c>
    </row>
    <row r="7" customHeight="1" spans="1:12">
      <c r="A7" s="21">
        <f t="shared" si="0"/>
        <v>43471</v>
      </c>
      <c r="B7" s="13">
        <v>1107</v>
      </c>
      <c r="C7" s="4">
        <v>27</v>
      </c>
      <c r="D7" s="5">
        <v>0.0244</v>
      </c>
      <c r="E7" s="6">
        <v>99.15</v>
      </c>
      <c r="F7" s="6">
        <v>3.67</v>
      </c>
      <c r="G7" s="7">
        <v>0</v>
      </c>
      <c r="H7" s="4">
        <v>0</v>
      </c>
      <c r="I7" s="4">
        <v>1</v>
      </c>
      <c r="J7" s="4">
        <v>0</v>
      </c>
      <c r="K7" s="15">
        <v>0</v>
      </c>
      <c r="L7" s="4">
        <v>0</v>
      </c>
    </row>
    <row r="8" customHeight="1" spans="1:12">
      <c r="A8" s="21">
        <f t="shared" si="0"/>
        <v>43472</v>
      </c>
      <c r="B8" s="13">
        <v>1077</v>
      </c>
      <c r="C8" s="4">
        <v>23</v>
      </c>
      <c r="D8" s="5">
        <v>0.0214</v>
      </c>
      <c r="E8" s="6">
        <v>99.6</v>
      </c>
      <c r="F8" s="6">
        <v>4.33</v>
      </c>
      <c r="G8" s="7">
        <v>0</v>
      </c>
      <c r="H8" s="4">
        <v>0</v>
      </c>
      <c r="I8" s="4">
        <v>1</v>
      </c>
      <c r="J8" s="4">
        <v>0</v>
      </c>
      <c r="K8" s="15">
        <v>0</v>
      </c>
      <c r="L8" s="4">
        <v>0</v>
      </c>
    </row>
    <row r="9" customHeight="1" spans="1:12">
      <c r="A9" s="21">
        <f t="shared" si="0"/>
        <v>43473</v>
      </c>
      <c r="B9" s="4">
        <v>832</v>
      </c>
      <c r="C9" s="4">
        <v>19</v>
      </c>
      <c r="D9" s="5">
        <v>0.0228</v>
      </c>
      <c r="E9" s="6">
        <v>98.58</v>
      </c>
      <c r="F9" s="6">
        <v>5.19</v>
      </c>
      <c r="G9" s="7">
        <v>0</v>
      </c>
      <c r="H9" s="4">
        <v>0</v>
      </c>
      <c r="I9" s="4">
        <v>0</v>
      </c>
      <c r="J9" s="4">
        <v>4</v>
      </c>
      <c r="K9" s="15">
        <v>0</v>
      </c>
      <c r="L9" s="4">
        <v>0</v>
      </c>
    </row>
    <row r="10" customHeight="1" spans="1:12">
      <c r="A10" s="21">
        <f t="shared" si="0"/>
        <v>43474</v>
      </c>
      <c r="B10" s="4">
        <v>738</v>
      </c>
      <c r="C10" s="4">
        <v>16</v>
      </c>
      <c r="D10" s="5">
        <v>0.0217</v>
      </c>
      <c r="E10" s="6">
        <v>99.13</v>
      </c>
      <c r="F10" s="6">
        <v>6.2</v>
      </c>
      <c r="G10" s="5">
        <v>0.0625</v>
      </c>
      <c r="H10" s="4">
        <v>69.48</v>
      </c>
      <c r="I10" s="4">
        <v>1</v>
      </c>
      <c r="J10" s="4">
        <v>1</v>
      </c>
      <c r="K10" s="15">
        <v>6888</v>
      </c>
      <c r="L10" s="4">
        <v>1</v>
      </c>
    </row>
    <row r="11" customHeight="1" spans="1:12">
      <c r="A11" s="21">
        <f t="shared" si="0"/>
        <v>43475</v>
      </c>
      <c r="B11" s="4">
        <v>426</v>
      </c>
      <c r="C11" s="4">
        <v>12</v>
      </c>
      <c r="D11" s="5">
        <v>0.0282</v>
      </c>
      <c r="E11" s="6">
        <v>99.09</v>
      </c>
      <c r="F11" s="6">
        <v>8.26</v>
      </c>
      <c r="G11" s="4" t="s">
        <v>11</v>
      </c>
      <c r="H11" s="4" t="s">
        <v>11</v>
      </c>
      <c r="I11" s="4" t="s">
        <v>11</v>
      </c>
      <c r="J11" s="4" t="s">
        <v>11</v>
      </c>
      <c r="K11" s="4" t="s">
        <v>11</v>
      </c>
      <c r="L11" s="4" t="s">
        <v>11</v>
      </c>
    </row>
    <row r="12" customHeight="1" spans="1:12">
      <c r="A12" s="21">
        <f t="shared" si="0"/>
        <v>43476</v>
      </c>
      <c r="B12" s="4">
        <v>624</v>
      </c>
      <c r="C12" s="4">
        <v>14</v>
      </c>
      <c r="D12" s="5">
        <v>0.0224</v>
      </c>
      <c r="E12" s="6">
        <v>99.77</v>
      </c>
      <c r="F12" s="6">
        <v>7.13</v>
      </c>
      <c r="G12" s="4" t="s">
        <v>11</v>
      </c>
      <c r="H12" s="4" t="s">
        <v>11</v>
      </c>
      <c r="I12" s="4" t="s">
        <v>11</v>
      </c>
      <c r="J12" s="4" t="s">
        <v>11</v>
      </c>
      <c r="K12" s="4" t="s">
        <v>11</v>
      </c>
      <c r="L12" s="4" t="s">
        <v>11</v>
      </c>
    </row>
    <row r="13" customHeight="1" spans="1:12">
      <c r="A13" s="21">
        <f t="shared" si="0"/>
        <v>43477</v>
      </c>
      <c r="B13" s="4">
        <v>601</v>
      </c>
      <c r="C13" s="4">
        <v>11</v>
      </c>
      <c r="D13" s="5">
        <v>0.0183</v>
      </c>
      <c r="E13" s="6">
        <v>99.02</v>
      </c>
      <c r="F13" s="15">
        <v>9</v>
      </c>
      <c r="G13" s="4" t="s">
        <v>11</v>
      </c>
      <c r="H13" s="4" t="s">
        <v>11</v>
      </c>
      <c r="I13" s="4" t="s">
        <v>11</v>
      </c>
      <c r="J13" s="4" t="s">
        <v>11</v>
      </c>
      <c r="K13" s="4" t="s">
        <v>11</v>
      </c>
      <c r="L13" s="4" t="s">
        <v>11</v>
      </c>
    </row>
    <row r="14" customHeight="1" spans="1:12">
      <c r="A14" s="21">
        <f t="shared" si="0"/>
        <v>43478</v>
      </c>
      <c r="B14" s="4">
        <v>811</v>
      </c>
      <c r="C14" s="4">
        <v>20</v>
      </c>
      <c r="D14" s="5">
        <v>0.0247</v>
      </c>
      <c r="E14" s="6">
        <v>99.57</v>
      </c>
      <c r="F14" s="6">
        <v>4.98</v>
      </c>
      <c r="G14" s="7">
        <v>0</v>
      </c>
      <c r="H14" s="4">
        <v>0</v>
      </c>
      <c r="I14" s="4">
        <v>0</v>
      </c>
      <c r="J14" s="4">
        <v>1</v>
      </c>
      <c r="K14" s="15">
        <v>0</v>
      </c>
      <c r="L14" s="4">
        <v>0</v>
      </c>
    </row>
    <row r="15" customHeight="1" spans="1:12">
      <c r="A15" s="21">
        <f t="shared" si="0"/>
        <v>43479</v>
      </c>
      <c r="B15" s="4">
        <v>894</v>
      </c>
      <c r="C15" s="4">
        <v>17</v>
      </c>
      <c r="D15" s="5">
        <v>0.019</v>
      </c>
      <c r="E15" s="6">
        <v>99.41</v>
      </c>
      <c r="F15" s="6">
        <v>5.85</v>
      </c>
      <c r="G15" s="7">
        <v>0</v>
      </c>
      <c r="H15" s="4">
        <v>0</v>
      </c>
      <c r="I15" s="4">
        <v>1</v>
      </c>
      <c r="J15" s="4">
        <v>0</v>
      </c>
      <c r="K15" s="15">
        <v>0</v>
      </c>
      <c r="L15" s="4">
        <v>0</v>
      </c>
    </row>
    <row r="16" customHeight="1" spans="1:12">
      <c r="A16" s="21">
        <f t="shared" si="0"/>
        <v>43480</v>
      </c>
      <c r="B16" s="4">
        <v>642</v>
      </c>
      <c r="C16" s="4">
        <v>16</v>
      </c>
      <c r="D16" s="5">
        <v>0.0249</v>
      </c>
      <c r="E16" s="6">
        <v>99.92</v>
      </c>
      <c r="F16" s="6">
        <v>6.25</v>
      </c>
      <c r="G16" s="7">
        <v>0</v>
      </c>
      <c r="H16" s="4">
        <v>0</v>
      </c>
      <c r="I16" s="4">
        <v>1</v>
      </c>
      <c r="J16" s="4">
        <v>0</v>
      </c>
      <c r="K16" s="15">
        <v>0</v>
      </c>
      <c r="L16" s="4">
        <v>0</v>
      </c>
    </row>
    <row r="17" customHeight="1" spans="1:12">
      <c r="A17" s="21">
        <f t="shared" si="0"/>
        <v>43481</v>
      </c>
      <c r="B17" s="4">
        <v>890</v>
      </c>
      <c r="C17" s="4">
        <v>13</v>
      </c>
      <c r="D17" s="5">
        <v>0.0146</v>
      </c>
      <c r="E17" s="6">
        <v>98.14</v>
      </c>
      <c r="F17" s="6">
        <v>7.55</v>
      </c>
      <c r="G17" s="7">
        <v>0</v>
      </c>
      <c r="H17" s="4">
        <v>0</v>
      </c>
      <c r="I17" s="4">
        <v>3</v>
      </c>
      <c r="J17" s="4">
        <v>0</v>
      </c>
      <c r="K17" s="15">
        <v>0</v>
      </c>
      <c r="L17" s="4">
        <v>0</v>
      </c>
    </row>
    <row r="18" customHeight="1" spans="1:12">
      <c r="A18" s="21">
        <f t="shared" si="0"/>
        <v>43482</v>
      </c>
      <c r="B18" s="22">
        <v>1023</v>
      </c>
      <c r="C18" s="9">
        <v>19</v>
      </c>
      <c r="D18" s="10">
        <v>0.0186</v>
      </c>
      <c r="E18" s="11">
        <v>99.54</v>
      </c>
      <c r="F18" s="11">
        <v>5.24</v>
      </c>
      <c r="G18" s="9" t="s">
        <v>11</v>
      </c>
      <c r="H18" s="9" t="s">
        <v>11</v>
      </c>
      <c r="I18" s="9" t="s">
        <v>11</v>
      </c>
      <c r="J18" s="9" t="s">
        <v>11</v>
      </c>
      <c r="K18" s="9" t="s">
        <v>11</v>
      </c>
      <c r="L18" s="9" t="s">
        <v>11</v>
      </c>
    </row>
    <row r="19" customHeight="1" spans="1:12">
      <c r="A19" s="21">
        <f t="shared" si="0"/>
        <v>43483</v>
      </c>
      <c r="B19" s="22">
        <v>1154</v>
      </c>
      <c r="C19" s="9">
        <v>20</v>
      </c>
      <c r="D19" s="10">
        <v>0.0173</v>
      </c>
      <c r="E19" s="11">
        <v>99.25</v>
      </c>
      <c r="F19" s="11">
        <v>4.96</v>
      </c>
      <c r="G19" s="9" t="s">
        <v>11</v>
      </c>
      <c r="H19" s="9" t="s">
        <v>11</v>
      </c>
      <c r="I19" s="9" t="s">
        <v>11</v>
      </c>
      <c r="J19" s="9" t="s">
        <v>11</v>
      </c>
      <c r="K19" s="9" t="s">
        <v>11</v>
      </c>
      <c r="L19" s="9" t="s">
        <v>11</v>
      </c>
    </row>
    <row r="20" customHeight="1" spans="1:12">
      <c r="A20" s="21">
        <f t="shared" si="0"/>
        <v>43484</v>
      </c>
      <c r="B20" s="9">
        <v>932</v>
      </c>
      <c r="C20" s="9">
        <v>18</v>
      </c>
      <c r="D20" s="10">
        <v>0.0193</v>
      </c>
      <c r="E20" s="11">
        <v>99.91</v>
      </c>
      <c r="F20" s="11">
        <v>5.55</v>
      </c>
      <c r="G20" s="12">
        <v>0</v>
      </c>
      <c r="H20" s="9">
        <v>0</v>
      </c>
      <c r="I20" s="9">
        <v>1</v>
      </c>
      <c r="J20" s="9">
        <v>0</v>
      </c>
      <c r="K20" s="16">
        <v>0</v>
      </c>
      <c r="L20" s="9">
        <v>0</v>
      </c>
    </row>
    <row r="21" customHeight="1" spans="1:12">
      <c r="A21" s="21">
        <f t="shared" si="0"/>
        <v>43485</v>
      </c>
      <c r="B21" s="9">
        <v>914</v>
      </c>
      <c r="C21" s="9">
        <v>16</v>
      </c>
      <c r="D21" s="10">
        <v>0.0175</v>
      </c>
      <c r="E21" s="11">
        <v>99.99</v>
      </c>
      <c r="F21" s="11">
        <v>6.25</v>
      </c>
      <c r="G21" s="9" t="s">
        <v>11</v>
      </c>
      <c r="H21" s="9" t="s">
        <v>11</v>
      </c>
      <c r="I21" s="9" t="s">
        <v>11</v>
      </c>
      <c r="J21" s="9" t="s">
        <v>11</v>
      </c>
      <c r="K21" s="9" t="s">
        <v>11</v>
      </c>
      <c r="L21" s="9" t="s">
        <v>11</v>
      </c>
    </row>
    <row r="22" customHeight="1" spans="1:12">
      <c r="A22" s="21">
        <f t="shared" si="0"/>
        <v>43486</v>
      </c>
      <c r="B22" s="9">
        <v>947</v>
      </c>
      <c r="C22" s="9">
        <v>16</v>
      </c>
      <c r="D22" s="10">
        <v>0.0169</v>
      </c>
      <c r="E22" s="11">
        <v>98.5</v>
      </c>
      <c r="F22" s="11">
        <v>6.16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</row>
    <row r="23" customHeight="1" spans="1:12">
      <c r="A23" s="21">
        <f t="shared" si="0"/>
        <v>43487</v>
      </c>
      <c r="B23" s="22">
        <v>1055</v>
      </c>
      <c r="C23" s="9">
        <v>15</v>
      </c>
      <c r="D23" s="10">
        <v>0.0142</v>
      </c>
      <c r="E23" s="11">
        <v>99.83</v>
      </c>
      <c r="F23" s="11">
        <v>6.66</v>
      </c>
      <c r="G23" s="9" t="s">
        <v>11</v>
      </c>
      <c r="H23" s="9" t="s">
        <v>11</v>
      </c>
      <c r="I23" s="9" t="s">
        <v>11</v>
      </c>
      <c r="J23" s="9" t="s">
        <v>11</v>
      </c>
      <c r="K23" s="9" t="s">
        <v>11</v>
      </c>
      <c r="L23" s="9" t="s">
        <v>11</v>
      </c>
    </row>
    <row r="24" customHeight="1" spans="1:12">
      <c r="A24" s="21">
        <f t="shared" si="0"/>
        <v>43488</v>
      </c>
      <c r="B24" s="9">
        <v>692</v>
      </c>
      <c r="C24" s="9">
        <v>16</v>
      </c>
      <c r="D24" s="10">
        <v>0.0231</v>
      </c>
      <c r="E24" s="11">
        <v>99.88</v>
      </c>
      <c r="F24" s="11">
        <v>6.24</v>
      </c>
      <c r="G24" s="9" t="s">
        <v>11</v>
      </c>
      <c r="H24" s="9" t="s">
        <v>11</v>
      </c>
      <c r="I24" s="9" t="s">
        <v>11</v>
      </c>
      <c r="J24" s="9" t="s">
        <v>11</v>
      </c>
      <c r="K24" s="9" t="s">
        <v>11</v>
      </c>
      <c r="L24" s="9" t="s">
        <v>11</v>
      </c>
    </row>
    <row r="25" customHeight="1" spans="1:12">
      <c r="A25" s="21">
        <f t="shared" si="0"/>
        <v>43489</v>
      </c>
      <c r="B25" s="9">
        <v>710</v>
      </c>
      <c r="C25" s="9">
        <v>15</v>
      </c>
      <c r="D25" s="10">
        <v>0.0211</v>
      </c>
      <c r="E25" s="11">
        <v>98.35</v>
      </c>
      <c r="F25" s="11">
        <v>6.56</v>
      </c>
      <c r="G25" s="12">
        <v>0</v>
      </c>
      <c r="H25" s="9">
        <v>0</v>
      </c>
      <c r="I25" s="9">
        <v>1</v>
      </c>
      <c r="J25" s="9">
        <v>1</v>
      </c>
      <c r="K25" s="16">
        <v>0</v>
      </c>
      <c r="L25" s="9">
        <v>0</v>
      </c>
    </row>
    <row r="26" customHeight="1" spans="1:14">
      <c r="A26" s="21">
        <f t="shared" si="0"/>
        <v>43490</v>
      </c>
      <c r="B26" s="13" t="s">
        <v>11</v>
      </c>
      <c r="C26" s="4" t="s">
        <v>11</v>
      </c>
      <c r="D26" s="5" t="s">
        <v>11</v>
      </c>
      <c r="E26" s="6" t="s">
        <v>11</v>
      </c>
      <c r="F26" s="6" t="s">
        <v>11</v>
      </c>
      <c r="G26" s="5" t="s">
        <v>11</v>
      </c>
      <c r="H26" s="4" t="s">
        <v>11</v>
      </c>
      <c r="I26" s="4" t="s">
        <v>11</v>
      </c>
      <c r="J26" s="4" t="s">
        <v>11</v>
      </c>
      <c r="K26" s="6" t="s">
        <v>11</v>
      </c>
      <c r="L26" t="s">
        <v>11</v>
      </c>
      <c r="M26" t="s">
        <v>11</v>
      </c>
      <c r="N26" t="s">
        <v>11</v>
      </c>
    </row>
    <row r="27" customHeight="1" spans="1:11">
      <c r="A27" s="21">
        <f t="shared" si="0"/>
        <v>43491</v>
      </c>
      <c r="B27" s="13"/>
      <c r="C27" s="4"/>
      <c r="D27" s="5"/>
      <c r="E27" s="6"/>
      <c r="F27" s="6"/>
      <c r="G27" s="7"/>
      <c r="H27" s="4"/>
      <c r="I27" s="4"/>
      <c r="J27" s="4"/>
      <c r="K27" s="15"/>
    </row>
    <row r="28" customHeight="1" spans="1:23">
      <c r="A28" s="21">
        <f t="shared" si="0"/>
        <v>43492</v>
      </c>
      <c r="B28" s="13"/>
      <c r="C28" s="4"/>
      <c r="D28" s="5"/>
      <c r="E28" s="6"/>
      <c r="F28" s="6"/>
      <c r="G28" s="4"/>
      <c r="H28" s="4"/>
      <c r="I28" s="4"/>
      <c r="J28" s="4"/>
      <c r="K28" s="4"/>
      <c r="L28" s="9"/>
      <c r="M28" s="9" t="s">
        <v>11</v>
      </c>
      <c r="N28" s="9" t="s">
        <v>11</v>
      </c>
      <c r="O28" s="9" t="s">
        <v>11</v>
      </c>
      <c r="P28" s="11">
        <v>76.13</v>
      </c>
      <c r="Q28" s="9" t="s">
        <v>11</v>
      </c>
      <c r="R28" s="63" t="s">
        <v>11</v>
      </c>
      <c r="S28" s="9" t="s">
        <v>11</v>
      </c>
      <c r="T28" s="9" t="s">
        <v>11</v>
      </c>
      <c r="U28" s="9" t="s">
        <v>11</v>
      </c>
      <c r="V28" s="9" t="s">
        <v>11</v>
      </c>
      <c r="W28" s="9" t="s">
        <v>11</v>
      </c>
    </row>
    <row r="29" customHeight="1" spans="1:11">
      <c r="A29" s="21">
        <f t="shared" si="0"/>
        <v>43493</v>
      </c>
      <c r="B29" s="13"/>
      <c r="C29" s="4"/>
      <c r="D29" s="5"/>
      <c r="E29" s="6"/>
      <c r="F29" s="6"/>
      <c r="G29" s="7"/>
      <c r="H29" s="4"/>
      <c r="I29" s="4"/>
      <c r="J29" s="4"/>
      <c r="K29" s="15"/>
    </row>
    <row r="30" customHeight="1" spans="1:11">
      <c r="A30" s="21">
        <f t="shared" si="0"/>
        <v>43494</v>
      </c>
      <c r="B30" s="13"/>
      <c r="C30" s="4"/>
      <c r="D30" s="5"/>
      <c r="E30" s="6"/>
      <c r="F30" s="6"/>
      <c r="G30" s="4"/>
      <c r="H30" s="4"/>
      <c r="I30" s="4"/>
      <c r="J30" s="4"/>
      <c r="K30" s="4"/>
    </row>
    <row r="31" customHeight="1" spans="1:11">
      <c r="A31" s="21">
        <f t="shared" si="0"/>
        <v>43495</v>
      </c>
      <c r="B31" s="22"/>
      <c r="C31" s="9"/>
      <c r="D31" s="10"/>
      <c r="E31" s="11"/>
      <c r="F31" s="11"/>
      <c r="G31" s="12"/>
      <c r="H31" s="9"/>
      <c r="I31" s="9"/>
      <c r="J31" s="9"/>
      <c r="K31" s="16"/>
    </row>
    <row r="32" customHeight="1" spans="1:11">
      <c r="A32" s="21">
        <f t="shared" si="0"/>
        <v>43496</v>
      </c>
      <c r="J32" s="1"/>
      <c r="K32" s="1"/>
    </row>
    <row r="33" customHeight="1" spans="10:11">
      <c r="J33" s="1"/>
      <c r="K33" s="1">
        <v>-6888</v>
      </c>
    </row>
    <row r="34" customHeight="1" spans="1:13">
      <c r="A34" s="30" t="s">
        <v>12</v>
      </c>
      <c r="B34" s="31">
        <f>SUM(B1:B33)</f>
        <v>22007</v>
      </c>
      <c r="C34" s="31">
        <f>SUM(C1:C33)</f>
        <v>443</v>
      </c>
      <c r="D34" s="32">
        <f>C34/B34*100%</f>
        <v>0.0201299586495206</v>
      </c>
      <c r="E34" s="33">
        <f t="shared" ref="E34:L34" si="1">SUM(E1:E33)</f>
        <v>2377.3</v>
      </c>
      <c r="F34" s="33">
        <f>E34/C34</f>
        <v>5.36636568848759</v>
      </c>
      <c r="G34" s="32">
        <f>L34/C34</f>
        <v>0.00225733634311512</v>
      </c>
      <c r="H34" s="34">
        <f>K34/E34</f>
        <v>0</v>
      </c>
      <c r="I34" s="31">
        <f t="shared" si="1"/>
        <v>17</v>
      </c>
      <c r="J34" s="31">
        <f t="shared" si="1"/>
        <v>10</v>
      </c>
      <c r="K34" s="31">
        <f t="shared" si="1"/>
        <v>0</v>
      </c>
      <c r="L34" s="31">
        <f t="shared" si="1"/>
        <v>1</v>
      </c>
      <c r="M34" s="32">
        <f>(I34+J34)/C34</f>
        <v>0.0609480812641084</v>
      </c>
    </row>
    <row r="35" customHeight="1" spans="1:13">
      <c r="A35" s="35"/>
      <c r="B35" s="36" t="s">
        <v>0</v>
      </c>
      <c r="C35" s="36" t="s">
        <v>1</v>
      </c>
      <c r="D35" s="36" t="s">
        <v>2</v>
      </c>
      <c r="E35" s="36" t="s">
        <v>3</v>
      </c>
      <c r="F35" s="36" t="s">
        <v>4</v>
      </c>
      <c r="G35" s="36" t="s">
        <v>5</v>
      </c>
      <c r="H35" s="37" t="s">
        <v>6</v>
      </c>
      <c r="I35" s="36" t="s">
        <v>7</v>
      </c>
      <c r="J35" s="36" t="s">
        <v>8</v>
      </c>
      <c r="K35" s="36" t="s">
        <v>9</v>
      </c>
      <c r="L35" s="41" t="s">
        <v>13</v>
      </c>
      <c r="M35" s="41" t="s">
        <v>14</v>
      </c>
    </row>
    <row r="36" customHeight="1" spans="10:11">
      <c r="J36" s="1"/>
      <c r="K36" s="66" t="s">
        <v>15</v>
      </c>
    </row>
    <row r="37" customHeight="1" spans="10:11">
      <c r="J37" s="1"/>
      <c r="K37" s="1"/>
    </row>
    <row r="38" customHeight="1" spans="10:11">
      <c r="J38" s="1"/>
      <c r="K38" s="1"/>
    </row>
    <row r="39" customHeight="1" spans="10:11">
      <c r="J39" s="1"/>
      <c r="K39" s="1"/>
    </row>
    <row r="40" customHeight="1" spans="10:11">
      <c r="J40" s="1"/>
      <c r="K40" s="1"/>
    </row>
    <row r="41" customHeight="1" spans="10:11">
      <c r="J41" s="1"/>
      <c r="K41" s="1"/>
    </row>
    <row r="42" customHeight="1" spans="10:11">
      <c r="J42" s="1"/>
      <c r="K42" s="1"/>
    </row>
    <row r="43" customHeight="1" spans="10:11">
      <c r="J43" s="1"/>
      <c r="K43" s="1"/>
    </row>
    <row r="44" customHeight="1" spans="10:11">
      <c r="J44" s="1"/>
      <c r="K44" s="1"/>
    </row>
    <row r="45" customHeight="1" spans="10:11">
      <c r="J45" s="1"/>
      <c r="K45" s="1"/>
    </row>
    <row r="46" customHeight="1" spans="10:11">
      <c r="J46" s="1"/>
      <c r="K46" s="1"/>
    </row>
    <row r="47" customHeight="1" spans="10:11">
      <c r="J47" s="1"/>
      <c r="K47" s="1"/>
    </row>
    <row r="48" customHeight="1" spans="10:11">
      <c r="J48" s="1"/>
      <c r="K48" s="1"/>
    </row>
    <row r="49" customHeight="1" spans="10:11">
      <c r="J49" s="1"/>
      <c r="K49" s="1"/>
    </row>
    <row r="50" customHeight="1" spans="10:11">
      <c r="J50" s="1"/>
      <c r="K50" s="1"/>
    </row>
    <row r="51" customHeight="1" spans="10:11">
      <c r="J51" s="1"/>
      <c r="K51" s="1"/>
    </row>
    <row r="52" customHeight="1" spans="10:11">
      <c r="J52" s="1"/>
      <c r="K52" s="1"/>
    </row>
    <row r="53" customHeight="1" spans="10:11">
      <c r="J53" s="1"/>
      <c r="K53" s="1"/>
    </row>
    <row r="54" customHeight="1" spans="10:11">
      <c r="J54" s="1"/>
      <c r="K54" s="1"/>
    </row>
    <row r="55" customHeight="1" spans="10:11">
      <c r="J55" s="1"/>
      <c r="K55" s="1"/>
    </row>
    <row r="56" customHeight="1" spans="10:11">
      <c r="J56" s="1"/>
      <c r="K56" s="1"/>
    </row>
    <row r="57" customHeight="1" spans="10:11">
      <c r="J57" s="1"/>
      <c r="K57" s="1"/>
    </row>
    <row r="58" customHeight="1" spans="10:11">
      <c r="J58" s="1"/>
      <c r="K58" s="1"/>
    </row>
    <row r="59" customHeight="1" spans="10:11">
      <c r="J59" s="1"/>
      <c r="K59" s="1"/>
    </row>
    <row r="60" customHeight="1" spans="10:11">
      <c r="J60" s="1"/>
      <c r="K60" s="1"/>
    </row>
    <row r="61" customHeight="1" spans="10:11">
      <c r="J61" s="1"/>
      <c r="K61" s="1"/>
    </row>
    <row r="62" customHeight="1" spans="10:11">
      <c r="J62" s="1"/>
      <c r="K62" s="1"/>
    </row>
    <row r="63" customHeight="1" spans="10:11">
      <c r="J63" s="1"/>
      <c r="K63" s="1"/>
    </row>
    <row r="64" customHeight="1" spans="10:11">
      <c r="J64" s="1"/>
      <c r="K64" s="1"/>
    </row>
    <row r="65" customHeight="1" spans="10:11">
      <c r="J65" s="1"/>
      <c r="K65" s="1"/>
    </row>
    <row r="66" customHeight="1" spans="10:11">
      <c r="J66" s="1"/>
      <c r="K66" s="1"/>
    </row>
    <row r="67" customHeight="1" spans="10:11">
      <c r="J67" s="1"/>
      <c r="K67" s="1"/>
    </row>
    <row r="68" customHeight="1" spans="10:11">
      <c r="J68" s="1"/>
      <c r="K68" s="1"/>
    </row>
    <row r="69" customHeight="1" spans="10:11">
      <c r="J69" s="1"/>
      <c r="K69" s="1"/>
    </row>
    <row r="70" customHeight="1" spans="10:11">
      <c r="J70" s="1"/>
      <c r="K70" s="1"/>
    </row>
    <row r="71" customHeight="1" spans="10:11">
      <c r="J71" s="1"/>
      <c r="K71" s="1"/>
    </row>
    <row r="72" customHeight="1" spans="10:11">
      <c r="J72" s="1"/>
      <c r="K72" s="1"/>
    </row>
    <row r="73" customHeight="1" spans="10:11">
      <c r="J73" s="1"/>
      <c r="K73" s="1"/>
    </row>
    <row r="74" customHeight="1" spans="10:11">
      <c r="J74" s="1"/>
      <c r="K74" s="1"/>
    </row>
    <row r="75" customHeight="1" spans="10:11">
      <c r="J75" s="1"/>
      <c r="K75" s="1"/>
    </row>
    <row r="76" customHeight="1" spans="10:11">
      <c r="J76" s="1"/>
      <c r="K76" s="1"/>
    </row>
    <row r="77" customHeight="1" spans="10:11">
      <c r="J77" s="1"/>
      <c r="K77" s="1"/>
    </row>
    <row r="78" customHeight="1" spans="10:11">
      <c r="J78" s="1"/>
      <c r="K78" s="1"/>
    </row>
    <row r="79" customHeight="1" spans="10:11">
      <c r="J79" s="1"/>
      <c r="K79" s="1"/>
    </row>
    <row r="80" customHeight="1" spans="10:11">
      <c r="J80" s="1"/>
      <c r="K80" s="1"/>
    </row>
    <row r="81" customHeight="1" spans="10:11">
      <c r="J81" s="1"/>
      <c r="K81" s="1"/>
    </row>
    <row r="82" customHeight="1" spans="10:11">
      <c r="J82" s="1"/>
      <c r="K82" s="1"/>
    </row>
    <row r="83" customHeight="1" spans="10:11">
      <c r="J83" s="1"/>
      <c r="K83" s="1"/>
    </row>
    <row r="84" customHeight="1" spans="10:11">
      <c r="J84" s="1"/>
      <c r="K84" s="1"/>
    </row>
    <row r="85" customHeight="1" spans="10:11">
      <c r="J85" s="1"/>
      <c r="K85" s="1"/>
    </row>
    <row r="86" customHeight="1" spans="10:11">
      <c r="J86" s="1"/>
      <c r="K86" s="1"/>
    </row>
    <row r="87" customHeight="1" spans="10:11">
      <c r="J87" s="1"/>
      <c r="K87" s="1"/>
    </row>
    <row r="88" customHeight="1" spans="10:11">
      <c r="J88" s="1"/>
      <c r="K88" s="1"/>
    </row>
    <row r="89" customHeight="1" spans="10:11">
      <c r="J89" s="1"/>
      <c r="K89" s="1"/>
    </row>
    <row r="90" customHeight="1" spans="10:11">
      <c r="J90" s="1"/>
      <c r="K90" s="1"/>
    </row>
    <row r="91" customHeight="1" spans="10:11">
      <c r="J91" s="1"/>
      <c r="K91" s="1"/>
    </row>
    <row r="92" customHeight="1" spans="10:11">
      <c r="J92" s="1"/>
      <c r="K92" s="1"/>
    </row>
    <row r="93" customHeight="1" spans="10:11">
      <c r="J93" s="1"/>
      <c r="K93" s="1"/>
    </row>
    <row r="94" customHeight="1" spans="10:11">
      <c r="J94" s="1"/>
      <c r="K94" s="1"/>
    </row>
    <row r="95" customHeight="1" spans="10:11">
      <c r="J95" s="1"/>
      <c r="K95" s="1"/>
    </row>
    <row r="96" customHeight="1" spans="10:11">
      <c r="J96" s="1"/>
      <c r="K96" s="1"/>
    </row>
    <row r="97" customHeight="1" spans="10:11">
      <c r="J97" s="1"/>
      <c r="K97" s="1"/>
    </row>
    <row r="98" customHeight="1" spans="10:11">
      <c r="J98" s="1"/>
      <c r="K98" s="1"/>
    </row>
    <row r="99" customHeight="1" spans="10:11">
      <c r="J99" s="1"/>
      <c r="K99" s="1"/>
    </row>
    <row r="100" customHeight="1" spans="10:11">
      <c r="J100" s="1"/>
      <c r="K100" s="1"/>
    </row>
    <row r="101" customHeight="1" spans="10:11">
      <c r="J101" s="1"/>
      <c r="K101" s="1"/>
    </row>
    <row r="102" customHeight="1" spans="10:11">
      <c r="J102" s="1"/>
      <c r="K102" s="1"/>
    </row>
    <row r="103" customHeight="1" spans="10:11">
      <c r="J103" s="1"/>
      <c r="K103" s="1"/>
    </row>
    <row r="104" customHeight="1" spans="10:11">
      <c r="J104" s="1"/>
      <c r="K104" s="1"/>
    </row>
    <row r="105" customHeight="1" spans="10:11">
      <c r="J105" s="1"/>
      <c r="K105" s="1"/>
    </row>
    <row r="106" customHeight="1" spans="10:11">
      <c r="J106" s="1"/>
      <c r="K106" s="1"/>
    </row>
    <row r="107" customHeight="1" spans="10:11">
      <c r="J107" s="1"/>
      <c r="K107" s="1"/>
    </row>
    <row r="108" customHeight="1" spans="10:11">
      <c r="J108" s="1"/>
      <c r="K108" s="1"/>
    </row>
    <row r="109" customHeight="1" spans="10:11">
      <c r="J109" s="1"/>
      <c r="K109" s="1"/>
    </row>
    <row r="110" customHeight="1" spans="10:11">
      <c r="J110" s="1"/>
      <c r="K110" s="1"/>
    </row>
    <row r="111" customHeight="1" spans="10:11">
      <c r="J111" s="1"/>
      <c r="K111" s="1"/>
    </row>
    <row r="112" customHeight="1" spans="10:11">
      <c r="J112" s="1"/>
      <c r="K112" s="1"/>
    </row>
    <row r="113" customHeight="1" spans="10:11">
      <c r="J113" s="1"/>
      <c r="K113" s="1"/>
    </row>
    <row r="114" customHeight="1" spans="10:11">
      <c r="J114" s="1"/>
      <c r="K114" s="1"/>
    </row>
    <row r="115" customHeight="1" spans="10:11">
      <c r="J115" s="1"/>
      <c r="K115" s="1"/>
    </row>
    <row r="116" customHeight="1" spans="10:11">
      <c r="J116" s="1"/>
      <c r="K116" s="1"/>
    </row>
    <row r="117" customHeight="1" spans="10:11">
      <c r="J117" s="1"/>
      <c r="K117" s="1"/>
    </row>
    <row r="118" customHeight="1" spans="10:11">
      <c r="J118" s="1"/>
      <c r="K118" s="1"/>
    </row>
    <row r="119" customHeight="1" spans="10:11">
      <c r="J119" s="1"/>
      <c r="K119" s="1"/>
    </row>
    <row r="120" customHeight="1" spans="10:11">
      <c r="J120" s="1"/>
      <c r="K120" s="1"/>
    </row>
    <row r="121" customHeight="1" spans="10:11">
      <c r="J121" s="1"/>
      <c r="K121" s="1"/>
    </row>
    <row r="122" customHeight="1" spans="10:11">
      <c r="J122" s="1"/>
      <c r="K122" s="1"/>
    </row>
    <row r="123" customHeight="1" spans="10:11">
      <c r="J123" s="1"/>
      <c r="K123" s="1"/>
    </row>
    <row r="124" customHeight="1" spans="10:11">
      <c r="J124" s="1"/>
      <c r="K124" s="1"/>
    </row>
    <row r="125" customHeight="1" spans="10:11">
      <c r="J125" s="1"/>
      <c r="K125" s="1"/>
    </row>
    <row r="126" customHeight="1" spans="10:11">
      <c r="J126" s="1"/>
      <c r="K126" s="1"/>
    </row>
    <row r="127" customHeight="1" spans="10:11">
      <c r="J127" s="1"/>
      <c r="K127" s="1"/>
    </row>
    <row r="128" customHeight="1" spans="10:11">
      <c r="J128" s="1"/>
      <c r="K128" s="1"/>
    </row>
    <row r="129" customHeight="1" spans="10:11">
      <c r="J129" s="1"/>
      <c r="K129" s="1"/>
    </row>
    <row r="130" customHeight="1" spans="10:11">
      <c r="J130" s="1"/>
      <c r="K130" s="1"/>
    </row>
    <row r="131" customHeight="1" spans="10:11">
      <c r="J131" s="1"/>
      <c r="K131" s="1"/>
    </row>
    <row r="132" customHeight="1" spans="10:11">
      <c r="J132" s="1"/>
      <c r="K132" s="1"/>
    </row>
    <row r="133" customHeight="1" spans="10:11">
      <c r="J133" s="1"/>
      <c r="K133" s="1"/>
    </row>
    <row r="134" customHeight="1" spans="10:11">
      <c r="J134" s="1"/>
      <c r="K134" s="1"/>
    </row>
    <row r="135" customHeight="1" spans="10:11">
      <c r="J135" s="1"/>
      <c r="K135" s="1"/>
    </row>
    <row r="136" customHeight="1" spans="10:11">
      <c r="J136" s="1"/>
      <c r="K136" s="1"/>
    </row>
    <row r="137" customHeight="1" spans="10:11">
      <c r="J137" s="1"/>
      <c r="K137" s="1"/>
    </row>
    <row r="138" customHeight="1" spans="10:11">
      <c r="J138" s="1"/>
      <c r="K138" s="1"/>
    </row>
    <row r="139" customHeight="1" spans="10:11">
      <c r="J139" s="1"/>
      <c r="K139" s="1"/>
    </row>
    <row r="140" customHeight="1" spans="10:11">
      <c r="J140" s="1"/>
      <c r="K140" s="1"/>
    </row>
    <row r="141" customHeight="1" spans="10:11">
      <c r="J141" s="1"/>
      <c r="K141" s="1"/>
    </row>
    <row r="142" customHeight="1" spans="10:11">
      <c r="J142" s="1"/>
      <c r="K142" s="1"/>
    </row>
    <row r="143" customHeight="1" spans="10:11">
      <c r="J143" s="1"/>
      <c r="K143" s="1"/>
    </row>
    <row r="144" customHeight="1" spans="10:11">
      <c r="J144" s="1"/>
      <c r="K144" s="1"/>
    </row>
    <row r="145" customHeight="1" spans="10:11">
      <c r="J145" s="1"/>
      <c r="K145" s="1"/>
    </row>
    <row r="146" customHeight="1" spans="10:11">
      <c r="J146" s="1"/>
      <c r="K146" s="1"/>
    </row>
    <row r="147" customHeight="1" spans="10:11">
      <c r="J147" s="1"/>
      <c r="K147" s="1"/>
    </row>
    <row r="148" customHeight="1" spans="10:11">
      <c r="J148" s="1"/>
      <c r="K148" s="1"/>
    </row>
    <row r="149" customHeight="1" spans="10:11">
      <c r="J149" s="1"/>
      <c r="K149" s="1"/>
    </row>
    <row r="150" customHeight="1" spans="10:11">
      <c r="J150" s="1"/>
      <c r="K150" s="1"/>
    </row>
    <row r="151" customHeight="1" spans="10:11">
      <c r="J151" s="1"/>
      <c r="K151" s="1"/>
    </row>
    <row r="152" customHeight="1" spans="10:11">
      <c r="J152" s="1"/>
      <c r="K152" s="1"/>
    </row>
    <row r="153" customHeight="1" spans="10:11">
      <c r="J153" s="1"/>
      <c r="K153" s="1"/>
    </row>
    <row r="154" customHeight="1" spans="10:11">
      <c r="J154" s="1"/>
      <c r="K154" s="1"/>
    </row>
    <row r="155" customHeight="1" spans="10:11">
      <c r="J155" s="1"/>
      <c r="K155" s="1"/>
    </row>
    <row r="156" customHeight="1" spans="10:11">
      <c r="J156" s="1"/>
      <c r="K156" s="1"/>
    </row>
    <row r="157" customHeight="1" spans="10:11">
      <c r="J157" s="1"/>
      <c r="K157" s="1"/>
    </row>
    <row r="158" customHeight="1" spans="10:11">
      <c r="J158" s="1"/>
      <c r="K158" s="1"/>
    </row>
    <row r="159" customHeight="1" spans="10:11">
      <c r="J159" s="1"/>
      <c r="K159" s="1"/>
    </row>
    <row r="160" customHeight="1" spans="10:11">
      <c r="J160" s="1"/>
      <c r="K160" s="1"/>
    </row>
    <row r="161" customHeight="1" spans="10:11">
      <c r="J161" s="1"/>
      <c r="K161" s="1"/>
    </row>
    <row r="162" customHeight="1" spans="10:11">
      <c r="J162" s="1"/>
      <c r="K162" s="1"/>
    </row>
    <row r="163" customHeight="1" spans="10:11">
      <c r="J163" s="1"/>
      <c r="K163" s="1"/>
    </row>
    <row r="164" customHeight="1" spans="10:11">
      <c r="J164" s="1"/>
      <c r="K164" s="1"/>
    </row>
    <row r="165" customHeight="1" spans="10:11">
      <c r="J165" s="1"/>
      <c r="K165" s="1"/>
    </row>
    <row r="166" customHeight="1" spans="10:11">
      <c r="J166" s="1"/>
      <c r="K166" s="1"/>
    </row>
    <row r="167" customHeight="1" spans="10:11">
      <c r="J167" s="1"/>
      <c r="K167" s="1"/>
    </row>
    <row r="168" customHeight="1" spans="10:11">
      <c r="J168" s="1"/>
      <c r="K168" s="1"/>
    </row>
    <row r="169" customHeight="1" spans="10:11">
      <c r="J169" s="1"/>
      <c r="K169" s="1"/>
    </row>
    <row r="170" customHeight="1" spans="10:11">
      <c r="J170" s="1"/>
      <c r="K170" s="1"/>
    </row>
    <row r="171" customHeight="1" spans="10:11">
      <c r="J171" s="1"/>
      <c r="K171" s="1"/>
    </row>
    <row r="172" customHeight="1" spans="10:11">
      <c r="J172" s="1"/>
      <c r="K172" s="1"/>
    </row>
    <row r="173" customHeight="1" spans="10:11">
      <c r="J173" s="1"/>
      <c r="K173" s="1"/>
    </row>
    <row r="174" customHeight="1" spans="10:11">
      <c r="J174" s="1"/>
      <c r="K174" s="1"/>
    </row>
    <row r="175" customHeight="1" spans="10:11">
      <c r="J175" s="1"/>
      <c r="K175" s="1"/>
    </row>
    <row r="176" customHeight="1" spans="10:11">
      <c r="J176" s="1"/>
      <c r="K176" s="1"/>
    </row>
    <row r="177" customHeight="1" spans="10:11">
      <c r="J177" s="1"/>
      <c r="K177" s="1"/>
    </row>
    <row r="178" customHeight="1" spans="10:11">
      <c r="J178" s="1"/>
      <c r="K178" s="1"/>
    </row>
    <row r="179" customHeight="1" spans="10:11">
      <c r="J179" s="1"/>
      <c r="K179" s="1"/>
    </row>
    <row r="180" customHeight="1" spans="10:11">
      <c r="J180" s="1"/>
      <c r="K180" s="1"/>
    </row>
    <row r="181" customHeight="1" spans="10:11">
      <c r="J181" s="1"/>
      <c r="K181" s="1"/>
    </row>
    <row r="182" customHeight="1" spans="10:11">
      <c r="J182" s="1"/>
      <c r="K182" s="1"/>
    </row>
    <row r="183" customHeight="1" spans="10:11">
      <c r="J183" s="1"/>
      <c r="K183" s="1"/>
    </row>
    <row r="184" customHeight="1" spans="10:11">
      <c r="J184" s="1"/>
      <c r="K184" s="1"/>
    </row>
    <row r="185" customHeight="1" spans="10:11">
      <c r="J185" s="1"/>
      <c r="K185" s="1"/>
    </row>
    <row r="186" customHeight="1" spans="10:11">
      <c r="J186" s="1"/>
      <c r="K186" s="1"/>
    </row>
    <row r="187" customHeight="1" spans="10:11">
      <c r="J187" s="1"/>
      <c r="K187" s="1"/>
    </row>
    <row r="188" customHeight="1" spans="10:11">
      <c r="J188" s="1"/>
      <c r="K188" s="1"/>
    </row>
    <row r="189" customHeight="1" spans="10:11">
      <c r="J189" s="1"/>
      <c r="K189" s="1"/>
    </row>
    <row r="190" customHeight="1" spans="10:11">
      <c r="J190" s="1"/>
      <c r="K190" s="1"/>
    </row>
    <row r="191" customHeight="1" spans="10:11">
      <c r="J191" s="1"/>
      <c r="K191" s="1"/>
    </row>
    <row r="192" customHeight="1" spans="10:11">
      <c r="J192" s="1"/>
      <c r="K192" s="1"/>
    </row>
    <row r="193" customHeight="1" spans="10:11">
      <c r="J193" s="1"/>
      <c r="K193" s="1"/>
    </row>
    <row r="194" customHeight="1" spans="10:11">
      <c r="J194" s="1"/>
      <c r="K194" s="1"/>
    </row>
    <row r="195" customHeight="1" spans="10:11">
      <c r="J195" s="1"/>
      <c r="K195" s="1"/>
    </row>
    <row r="196" customHeight="1" spans="10:11">
      <c r="J196" s="1"/>
      <c r="K196" s="1"/>
    </row>
    <row r="197" customHeight="1" spans="10:11">
      <c r="J197" s="1"/>
      <c r="K197" s="1"/>
    </row>
    <row r="198" customHeight="1" spans="10:11">
      <c r="J198" s="1"/>
      <c r="K198" s="1"/>
    </row>
    <row r="199" customHeight="1" spans="10:11">
      <c r="J199" s="1"/>
      <c r="K199" s="1"/>
    </row>
    <row r="200" customHeight="1" spans="10:11">
      <c r="J200" s="1"/>
      <c r="K200" s="1"/>
    </row>
  </sheetData>
  <mergeCells count="1">
    <mergeCell ref="A34:A35"/>
  </mergeCells>
  <hyperlinks>
    <hyperlink ref="M3" r:id="rId2" display="分日详情"/>
  </hyperlinks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A18" sqref="A18"/>
    </sheetView>
  </sheetViews>
  <sheetFormatPr defaultColWidth="9" defaultRowHeight="13.5" outlineLevelCol="1"/>
  <cols>
    <col min="1" max="1" width="9.125"/>
  </cols>
  <sheetData>
    <row r="1" spans="2:2">
      <c r="B1" t="s">
        <v>61</v>
      </c>
    </row>
    <row r="2" spans="1:2">
      <c r="A2" s="17">
        <v>43474</v>
      </c>
      <c r="B2">
        <v>1799</v>
      </c>
    </row>
    <row r="3" spans="1:2">
      <c r="A3" s="17">
        <v>43472</v>
      </c>
      <c r="B3">
        <v>1899</v>
      </c>
    </row>
    <row r="4" spans="1:2">
      <c r="A4" s="17">
        <v>43471</v>
      </c>
      <c r="B4">
        <v>1799</v>
      </c>
    </row>
    <row r="5" spans="1:2">
      <c r="A5" s="17">
        <v>43471</v>
      </c>
      <c r="B5">
        <v>1899</v>
      </c>
    </row>
    <row r="6" spans="1:2">
      <c r="A6" s="17">
        <v>43469</v>
      </c>
      <c r="B6">
        <v>1788</v>
      </c>
    </row>
    <row r="7" spans="1:2">
      <c r="A7" s="17">
        <v>43469</v>
      </c>
      <c r="B7">
        <v>1799</v>
      </c>
    </row>
    <row r="8" spans="1:2">
      <c r="A8" s="17">
        <v>43469</v>
      </c>
      <c r="B8">
        <v>1799</v>
      </c>
    </row>
    <row r="9" spans="1:2">
      <c r="A9" s="17">
        <v>43468</v>
      </c>
      <c r="B9">
        <v>1799</v>
      </c>
    </row>
    <row r="10" spans="1:2">
      <c r="A10" s="17">
        <v>43468</v>
      </c>
      <c r="B10">
        <v>1799</v>
      </c>
    </row>
    <row r="11" spans="1:2">
      <c r="A11" s="17">
        <v>43467</v>
      </c>
      <c r="B11">
        <v>1559.12</v>
      </c>
    </row>
    <row r="12" spans="1:2">
      <c r="A12" s="17">
        <v>43830</v>
      </c>
      <c r="B12">
        <v>1659.12</v>
      </c>
    </row>
    <row r="13" spans="1:2">
      <c r="A13" s="17">
        <v>43830</v>
      </c>
      <c r="B13">
        <v>1759.12</v>
      </c>
    </row>
    <row r="14" spans="1:2">
      <c r="A14" s="17">
        <v>43827</v>
      </c>
      <c r="B14">
        <v>1561.44</v>
      </c>
    </row>
    <row r="15" spans="1:2">
      <c r="A15" s="17">
        <v>43825</v>
      </c>
      <c r="B15">
        <v>3018.24</v>
      </c>
    </row>
    <row r="16" spans="1:2">
      <c r="A16" s="17">
        <v>43825</v>
      </c>
      <c r="B16">
        <v>3018.24</v>
      </c>
    </row>
    <row r="17" spans="1:2">
      <c r="A17" s="17">
        <v>43824</v>
      </c>
      <c r="B17">
        <v>1859.12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workbookViewId="0">
      <selection activeCell="B2" sqref="B2:K30"/>
    </sheetView>
  </sheetViews>
  <sheetFormatPr defaultColWidth="9" defaultRowHeight="13.5"/>
  <cols>
    <col min="1" max="1" width="9.625"/>
    <col min="13" max="13" width="33.25" customWidth="1"/>
  </cols>
  <sheetData>
    <row r="1" spans="1:1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/>
      <c r="M1" t="s">
        <v>31</v>
      </c>
    </row>
    <row r="2" ht="15" spans="1:13">
      <c r="A2" s="3">
        <v>43435</v>
      </c>
      <c r="B2" s="4">
        <v>479</v>
      </c>
      <c r="C2" s="4">
        <v>17</v>
      </c>
      <c r="D2" s="5">
        <v>0.0355</v>
      </c>
      <c r="E2" s="6">
        <v>99.6</v>
      </c>
      <c r="F2" s="6">
        <v>5.86</v>
      </c>
      <c r="G2" s="7">
        <v>0</v>
      </c>
      <c r="H2" s="4">
        <v>0</v>
      </c>
      <c r="I2" s="4">
        <v>0</v>
      </c>
      <c r="J2" s="4">
        <v>1</v>
      </c>
      <c r="K2" s="15">
        <v>0</v>
      </c>
      <c r="M2" t="s">
        <v>32</v>
      </c>
    </row>
    <row r="3" ht="15" spans="1:13">
      <c r="A3" s="3">
        <v>43436</v>
      </c>
      <c r="B3" s="4">
        <v>527</v>
      </c>
      <c r="C3" s="4">
        <v>17</v>
      </c>
      <c r="D3" s="5">
        <v>0.0323</v>
      </c>
      <c r="E3" s="6">
        <v>99.93</v>
      </c>
      <c r="F3" s="6">
        <v>5.88</v>
      </c>
      <c r="G3" s="7">
        <v>0</v>
      </c>
      <c r="H3" s="4">
        <v>0</v>
      </c>
      <c r="I3" s="4">
        <v>1</v>
      </c>
      <c r="J3" s="4">
        <v>0</v>
      </c>
      <c r="K3" s="15">
        <v>0</v>
      </c>
      <c r="M3" t="s">
        <v>33</v>
      </c>
    </row>
    <row r="4" ht="15" spans="1:13">
      <c r="A4" s="3">
        <v>43437</v>
      </c>
      <c r="B4" s="4">
        <v>382</v>
      </c>
      <c r="C4" s="4">
        <v>16</v>
      </c>
      <c r="D4" s="5">
        <v>0.0419</v>
      </c>
      <c r="E4" s="6">
        <v>97.62</v>
      </c>
      <c r="F4" s="6">
        <v>6.1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11</v>
      </c>
      <c r="M4" t="s">
        <v>34</v>
      </c>
    </row>
    <row r="5" ht="15" spans="1:13">
      <c r="A5" s="3">
        <v>43438</v>
      </c>
      <c r="B5" s="4">
        <v>393</v>
      </c>
      <c r="C5" s="4">
        <v>18</v>
      </c>
      <c r="D5" s="5">
        <v>0.0458</v>
      </c>
      <c r="E5" s="6">
        <v>94.16</v>
      </c>
      <c r="F5" s="6">
        <v>5.23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M5" t="s">
        <v>35</v>
      </c>
    </row>
    <row r="6" ht="15" spans="1:13">
      <c r="A6" s="3">
        <v>43439</v>
      </c>
      <c r="B6" s="4">
        <v>471</v>
      </c>
      <c r="C6" s="4">
        <v>19</v>
      </c>
      <c r="D6" s="5">
        <v>0.0403</v>
      </c>
      <c r="E6" s="6">
        <v>95.64</v>
      </c>
      <c r="F6" s="6">
        <v>5.03</v>
      </c>
      <c r="G6" s="5">
        <v>0.2632</v>
      </c>
      <c r="H6" s="4">
        <v>32.45</v>
      </c>
      <c r="I6" s="4">
        <v>14</v>
      </c>
      <c r="J6" s="4">
        <v>2</v>
      </c>
      <c r="K6" s="6">
        <v>3103.99</v>
      </c>
      <c r="M6" t="s">
        <v>36</v>
      </c>
    </row>
    <row r="7" ht="15" spans="1:13">
      <c r="A7" s="3">
        <v>43440</v>
      </c>
      <c r="B7" s="4">
        <v>496</v>
      </c>
      <c r="C7" s="4">
        <v>15</v>
      </c>
      <c r="D7" s="5">
        <v>0.0302</v>
      </c>
      <c r="E7" s="6">
        <v>99.59</v>
      </c>
      <c r="F7" s="6">
        <v>6.64</v>
      </c>
      <c r="G7" s="4" t="s">
        <v>11</v>
      </c>
      <c r="H7" s="4" t="s">
        <v>11</v>
      </c>
      <c r="I7" s="4" t="s">
        <v>11</v>
      </c>
      <c r="J7" s="4" t="s">
        <v>11</v>
      </c>
      <c r="K7" s="4" t="s">
        <v>11</v>
      </c>
      <c r="M7" t="s">
        <v>37</v>
      </c>
    </row>
    <row r="8" ht="15" spans="1:13">
      <c r="A8" s="3">
        <v>43441</v>
      </c>
      <c r="B8" s="4">
        <v>378</v>
      </c>
      <c r="C8" s="4">
        <v>14</v>
      </c>
      <c r="D8" s="5">
        <v>0.037</v>
      </c>
      <c r="E8" s="6">
        <v>99.23</v>
      </c>
      <c r="F8" s="6">
        <v>7.09</v>
      </c>
      <c r="G8" s="4" t="s">
        <v>11</v>
      </c>
      <c r="H8" s="4" t="s">
        <v>11</v>
      </c>
      <c r="I8" s="4" t="s">
        <v>11</v>
      </c>
      <c r="J8" s="4" t="s">
        <v>11</v>
      </c>
      <c r="K8" s="4" t="s">
        <v>11</v>
      </c>
      <c r="M8" t="s">
        <v>38</v>
      </c>
    </row>
    <row r="9" ht="15" spans="1:13">
      <c r="A9" s="3">
        <v>43442</v>
      </c>
      <c r="B9" s="4">
        <v>617</v>
      </c>
      <c r="C9" s="4">
        <v>15</v>
      </c>
      <c r="D9" s="5">
        <v>0.0243</v>
      </c>
      <c r="E9" s="6">
        <v>97.83</v>
      </c>
      <c r="F9" s="6">
        <v>6.52</v>
      </c>
      <c r="G9" s="4" t="s">
        <v>11</v>
      </c>
      <c r="H9" s="4" t="s">
        <v>11</v>
      </c>
      <c r="I9" s="4" t="s">
        <v>11</v>
      </c>
      <c r="J9" s="4" t="s">
        <v>11</v>
      </c>
      <c r="K9" s="4" t="s">
        <v>11</v>
      </c>
      <c r="M9" t="s">
        <v>39</v>
      </c>
    </row>
    <row r="10" ht="15" spans="1:13">
      <c r="A10" s="3">
        <v>43443</v>
      </c>
      <c r="B10" s="4">
        <v>373</v>
      </c>
      <c r="C10" s="4">
        <v>15</v>
      </c>
      <c r="D10" s="5">
        <v>0.0402</v>
      </c>
      <c r="E10" s="6">
        <v>98.96</v>
      </c>
      <c r="F10" s="6">
        <v>6.6</v>
      </c>
      <c r="G10" s="5">
        <v>0.1333</v>
      </c>
      <c r="H10" s="4">
        <v>17.79</v>
      </c>
      <c r="I10" s="4">
        <v>1</v>
      </c>
      <c r="J10" s="4">
        <v>0</v>
      </c>
      <c r="K10" s="15">
        <v>1760</v>
      </c>
      <c r="M10" t="s">
        <v>40</v>
      </c>
    </row>
    <row r="11" ht="15" spans="1:13">
      <c r="A11" s="3">
        <v>43444</v>
      </c>
      <c r="B11" s="4">
        <v>319</v>
      </c>
      <c r="C11" s="4">
        <v>14</v>
      </c>
      <c r="D11" s="5">
        <v>0.0439</v>
      </c>
      <c r="E11" s="6">
        <v>98.7</v>
      </c>
      <c r="F11" s="6">
        <v>7.05</v>
      </c>
      <c r="G11" s="4" t="s">
        <v>11</v>
      </c>
      <c r="H11" s="4" t="s">
        <v>11</v>
      </c>
      <c r="I11" s="4" t="s">
        <v>11</v>
      </c>
      <c r="J11" s="4" t="s">
        <v>11</v>
      </c>
      <c r="K11" s="4" t="s">
        <v>11</v>
      </c>
      <c r="M11" t="s">
        <v>41</v>
      </c>
    </row>
    <row r="12" ht="15" spans="1:13">
      <c r="A12" s="3">
        <v>43445</v>
      </c>
      <c r="B12" s="4">
        <v>372</v>
      </c>
      <c r="C12" s="4">
        <v>19</v>
      </c>
      <c r="D12" s="5">
        <v>0.0511</v>
      </c>
      <c r="E12" s="6">
        <v>82.91</v>
      </c>
      <c r="F12" s="6">
        <v>4.36</v>
      </c>
      <c r="G12" s="4" t="s">
        <v>11</v>
      </c>
      <c r="H12" s="4" t="s">
        <v>11</v>
      </c>
      <c r="I12" s="4" t="s">
        <v>11</v>
      </c>
      <c r="J12" s="4" t="s">
        <v>11</v>
      </c>
      <c r="K12" s="4" t="s">
        <v>11</v>
      </c>
      <c r="M12" t="s">
        <v>42</v>
      </c>
    </row>
    <row r="13" ht="15" spans="1:13">
      <c r="A13" s="3">
        <v>43446</v>
      </c>
      <c r="B13" s="4">
        <v>154</v>
      </c>
      <c r="C13" s="4">
        <v>2</v>
      </c>
      <c r="D13" s="5">
        <v>0.013</v>
      </c>
      <c r="E13" s="6">
        <v>4.56</v>
      </c>
      <c r="F13" s="6">
        <v>2.28</v>
      </c>
      <c r="G13" s="4" t="s">
        <v>11</v>
      </c>
      <c r="H13" s="4" t="s">
        <v>11</v>
      </c>
      <c r="I13" s="4" t="s">
        <v>11</v>
      </c>
      <c r="J13" s="4" t="s">
        <v>11</v>
      </c>
      <c r="K13" s="4" t="s">
        <v>11</v>
      </c>
      <c r="M13" t="s">
        <v>43</v>
      </c>
    </row>
    <row r="14" ht="15" spans="1:13">
      <c r="A14" s="3">
        <v>43447</v>
      </c>
      <c r="B14" s="4">
        <v>525</v>
      </c>
      <c r="C14" s="4">
        <v>12</v>
      </c>
      <c r="D14" s="5">
        <v>0.0229</v>
      </c>
      <c r="E14" s="6">
        <v>96.93</v>
      </c>
      <c r="F14" s="6">
        <v>8.08</v>
      </c>
      <c r="G14" s="7">
        <v>0</v>
      </c>
      <c r="H14" s="4">
        <v>0</v>
      </c>
      <c r="I14" s="4">
        <v>0</v>
      </c>
      <c r="J14" s="4">
        <v>1</v>
      </c>
      <c r="K14" s="15">
        <v>0</v>
      </c>
      <c r="M14" t="s">
        <v>44</v>
      </c>
    </row>
    <row r="15" ht="15" spans="1:13">
      <c r="A15" s="3">
        <v>43448</v>
      </c>
      <c r="B15" s="4">
        <v>230</v>
      </c>
      <c r="C15" s="4">
        <v>6</v>
      </c>
      <c r="D15" s="5">
        <v>0.0261</v>
      </c>
      <c r="E15" s="6">
        <v>34.13</v>
      </c>
      <c r="F15" s="6">
        <v>5.69</v>
      </c>
      <c r="G15" s="4" t="s">
        <v>11</v>
      </c>
      <c r="H15" s="4" t="s">
        <v>11</v>
      </c>
      <c r="I15" s="4" t="s">
        <v>11</v>
      </c>
      <c r="J15" s="4" t="s">
        <v>11</v>
      </c>
      <c r="K15" s="4" t="s">
        <v>11</v>
      </c>
      <c r="M15" t="s">
        <v>45</v>
      </c>
    </row>
    <row r="16" ht="15" spans="1:13">
      <c r="A16" s="8">
        <v>43449</v>
      </c>
      <c r="B16" s="9">
        <v>182</v>
      </c>
      <c r="C16" s="9">
        <v>11</v>
      </c>
      <c r="D16" s="10">
        <v>0.0604</v>
      </c>
      <c r="E16" s="11">
        <v>29.74</v>
      </c>
      <c r="F16" s="11">
        <v>2.7</v>
      </c>
      <c r="G16" s="12">
        <v>0</v>
      </c>
      <c r="H16" s="9">
        <v>0</v>
      </c>
      <c r="I16" s="9">
        <v>1</v>
      </c>
      <c r="J16" s="9">
        <v>1</v>
      </c>
      <c r="K16" s="16">
        <v>0</v>
      </c>
      <c r="M16" t="s">
        <v>46</v>
      </c>
    </row>
    <row r="17" ht="15" spans="1:13">
      <c r="A17" s="3">
        <v>43450</v>
      </c>
      <c r="B17" s="4">
        <v>414</v>
      </c>
      <c r="C17" s="4">
        <v>14</v>
      </c>
      <c r="D17" s="5">
        <v>0.0338</v>
      </c>
      <c r="E17" s="6">
        <v>91.14</v>
      </c>
      <c r="F17" s="6">
        <v>6.51</v>
      </c>
      <c r="G17" s="7">
        <v>0</v>
      </c>
      <c r="H17" s="4">
        <v>0</v>
      </c>
      <c r="I17" s="4">
        <v>1</v>
      </c>
      <c r="J17" s="4">
        <v>1</v>
      </c>
      <c r="K17" s="15">
        <v>0</v>
      </c>
      <c r="M17" t="s">
        <v>47</v>
      </c>
    </row>
    <row r="18" ht="15" spans="1:13">
      <c r="A18" s="3">
        <v>43451</v>
      </c>
      <c r="B18" s="4">
        <v>221</v>
      </c>
      <c r="C18" s="4">
        <v>7</v>
      </c>
      <c r="D18" s="5">
        <v>0.0317</v>
      </c>
      <c r="E18" s="6">
        <v>24.69</v>
      </c>
      <c r="F18" s="6">
        <v>3.53</v>
      </c>
      <c r="G18" s="4" t="s">
        <v>11</v>
      </c>
      <c r="H18" s="4" t="s">
        <v>11</v>
      </c>
      <c r="I18" s="4" t="s">
        <v>11</v>
      </c>
      <c r="J18" s="4" t="s">
        <v>11</v>
      </c>
      <c r="K18" s="4" t="s">
        <v>11</v>
      </c>
      <c r="M18" t="s">
        <v>48</v>
      </c>
    </row>
    <row r="19" ht="15" spans="1:13">
      <c r="A19" s="3">
        <v>43452</v>
      </c>
      <c r="B19" s="4">
        <v>400</v>
      </c>
      <c r="C19" s="4">
        <v>16</v>
      </c>
      <c r="D19" s="7">
        <v>0.04</v>
      </c>
      <c r="E19" s="6">
        <v>91.92</v>
      </c>
      <c r="F19" s="6">
        <v>5.75</v>
      </c>
      <c r="G19" s="7">
        <v>0</v>
      </c>
      <c r="H19" s="4">
        <v>0</v>
      </c>
      <c r="I19" s="4">
        <v>1</v>
      </c>
      <c r="J19" s="4">
        <v>1</v>
      </c>
      <c r="K19" s="15">
        <v>0</v>
      </c>
      <c r="M19" t="s">
        <v>49</v>
      </c>
    </row>
    <row r="20" ht="15" spans="1:13">
      <c r="A20" s="3">
        <v>43453</v>
      </c>
      <c r="B20" s="4">
        <v>410</v>
      </c>
      <c r="C20" s="4">
        <v>8</v>
      </c>
      <c r="D20" s="5">
        <v>0.0195</v>
      </c>
      <c r="E20" s="6">
        <v>52.62</v>
      </c>
      <c r="F20" s="6">
        <v>6.58</v>
      </c>
      <c r="G20" s="4" t="s">
        <v>11</v>
      </c>
      <c r="H20" s="4" t="s">
        <v>11</v>
      </c>
      <c r="I20" s="4" t="s">
        <v>11</v>
      </c>
      <c r="J20" s="4" t="s">
        <v>11</v>
      </c>
      <c r="K20" s="4" t="s">
        <v>11</v>
      </c>
      <c r="M20" t="s">
        <v>50</v>
      </c>
    </row>
    <row r="21" ht="15" spans="1:13">
      <c r="A21" s="3">
        <v>43454</v>
      </c>
      <c r="B21" s="4">
        <v>535</v>
      </c>
      <c r="C21" s="4">
        <v>14</v>
      </c>
      <c r="D21" s="5">
        <v>0.0262</v>
      </c>
      <c r="E21" s="6">
        <v>90.52</v>
      </c>
      <c r="F21" s="6">
        <v>6.47</v>
      </c>
      <c r="G21" s="4" t="s">
        <v>11</v>
      </c>
      <c r="H21" s="4" t="s">
        <v>11</v>
      </c>
      <c r="I21" s="4" t="s">
        <v>11</v>
      </c>
      <c r="J21" s="4" t="s">
        <v>11</v>
      </c>
      <c r="K21" s="4" t="s">
        <v>11</v>
      </c>
      <c r="M21" t="s">
        <v>51</v>
      </c>
    </row>
    <row r="22" ht="15" spans="1:13">
      <c r="A22" s="3">
        <v>43455</v>
      </c>
      <c r="B22" s="4">
        <v>296</v>
      </c>
      <c r="C22" s="4">
        <v>6</v>
      </c>
      <c r="D22" s="5">
        <v>0.0203</v>
      </c>
      <c r="E22" s="6">
        <v>29.94</v>
      </c>
      <c r="F22" s="6">
        <v>4.99</v>
      </c>
      <c r="G22" s="4" t="s">
        <v>11</v>
      </c>
      <c r="H22" s="4" t="s">
        <v>11</v>
      </c>
      <c r="I22" s="4" t="s">
        <v>11</v>
      </c>
      <c r="J22" s="4" t="s">
        <v>11</v>
      </c>
      <c r="K22" s="4" t="s">
        <v>11</v>
      </c>
      <c r="M22" t="s">
        <v>52</v>
      </c>
    </row>
    <row r="23" ht="15" spans="1:11">
      <c r="A23" s="3">
        <v>43456</v>
      </c>
      <c r="B23" s="13">
        <v>1142</v>
      </c>
      <c r="C23" s="4">
        <v>18</v>
      </c>
      <c r="D23" s="5">
        <v>0.0158</v>
      </c>
      <c r="E23" s="6">
        <v>99.75</v>
      </c>
      <c r="F23" s="6">
        <v>5.54</v>
      </c>
      <c r="G23" s="7">
        <v>0</v>
      </c>
      <c r="H23" s="4">
        <v>0</v>
      </c>
      <c r="I23" s="4">
        <v>1</v>
      </c>
      <c r="J23" s="4">
        <v>0</v>
      </c>
      <c r="K23" s="15">
        <v>0</v>
      </c>
    </row>
    <row r="24" ht="15" spans="1:13">
      <c r="A24" s="3">
        <v>43457</v>
      </c>
      <c r="B24" s="13">
        <v>1054</v>
      </c>
      <c r="C24" s="4">
        <v>25</v>
      </c>
      <c r="D24" s="5">
        <v>0.0237</v>
      </c>
      <c r="E24" s="6">
        <v>99.47</v>
      </c>
      <c r="F24" s="6">
        <v>3.98</v>
      </c>
      <c r="G24" s="7">
        <v>0</v>
      </c>
      <c r="H24" s="4">
        <v>0</v>
      </c>
      <c r="I24" s="4">
        <v>1</v>
      </c>
      <c r="J24" s="4">
        <v>0</v>
      </c>
      <c r="K24" s="15">
        <v>0</v>
      </c>
      <c r="M24" t="s">
        <v>53</v>
      </c>
    </row>
    <row r="25" ht="15" spans="1:13">
      <c r="A25" s="3">
        <v>43458</v>
      </c>
      <c r="B25" s="13">
        <v>1303</v>
      </c>
      <c r="C25" s="4">
        <v>28</v>
      </c>
      <c r="D25" s="5">
        <v>0.0215</v>
      </c>
      <c r="E25" s="6">
        <v>99.82</v>
      </c>
      <c r="F25" s="6">
        <v>3.56</v>
      </c>
      <c r="G25" s="7">
        <v>0</v>
      </c>
      <c r="H25" s="4">
        <v>0</v>
      </c>
      <c r="I25" s="4">
        <v>2</v>
      </c>
      <c r="J25" s="4">
        <v>0</v>
      </c>
      <c r="K25" s="15">
        <v>0</v>
      </c>
      <c r="M25" t="s">
        <v>54</v>
      </c>
    </row>
    <row r="26" ht="15" spans="1:13">
      <c r="A26" s="3">
        <v>43459</v>
      </c>
      <c r="B26" s="13">
        <v>1013</v>
      </c>
      <c r="C26" s="4">
        <v>19</v>
      </c>
      <c r="D26" s="5">
        <v>0.0188</v>
      </c>
      <c r="E26" s="6">
        <v>99.26</v>
      </c>
      <c r="F26" s="6">
        <v>5.22</v>
      </c>
      <c r="G26" s="5">
        <v>0.0526</v>
      </c>
      <c r="H26" s="4">
        <v>65.85</v>
      </c>
      <c r="I26" s="4">
        <v>5</v>
      </c>
      <c r="J26" s="4">
        <v>1</v>
      </c>
      <c r="K26" s="6">
        <v>6536.48</v>
      </c>
      <c r="M26" t="s">
        <v>55</v>
      </c>
    </row>
    <row r="27" ht="15" spans="1:13">
      <c r="A27" s="3">
        <v>43460</v>
      </c>
      <c r="B27" s="13">
        <v>1401</v>
      </c>
      <c r="C27" s="4">
        <v>24</v>
      </c>
      <c r="D27" s="5">
        <v>0.0171</v>
      </c>
      <c r="E27" s="6">
        <v>99.63</v>
      </c>
      <c r="F27" s="6">
        <v>4.15</v>
      </c>
      <c r="G27" s="7">
        <v>0</v>
      </c>
      <c r="H27" s="4">
        <v>0</v>
      </c>
      <c r="I27" s="4">
        <v>0</v>
      </c>
      <c r="J27" s="4">
        <v>1</v>
      </c>
      <c r="K27" s="15">
        <v>0</v>
      </c>
      <c r="M27" t="s">
        <v>56</v>
      </c>
    </row>
    <row r="28" ht="15" spans="1:13">
      <c r="A28" s="3">
        <v>43461</v>
      </c>
      <c r="B28" s="13">
        <v>1305</v>
      </c>
      <c r="C28" s="4">
        <v>21</v>
      </c>
      <c r="D28" s="5">
        <v>0.0161</v>
      </c>
      <c r="E28" s="6">
        <v>99.35</v>
      </c>
      <c r="F28" s="6">
        <v>4.73</v>
      </c>
      <c r="G28" s="4" t="s">
        <v>11</v>
      </c>
      <c r="H28" s="4" t="s">
        <v>11</v>
      </c>
      <c r="I28" s="4" t="s">
        <v>11</v>
      </c>
      <c r="J28" s="4" t="s">
        <v>11</v>
      </c>
      <c r="K28" s="4" t="s">
        <v>11</v>
      </c>
      <c r="M28" t="s">
        <v>57</v>
      </c>
    </row>
    <row r="29" ht="15" spans="1:13">
      <c r="A29" s="3">
        <v>43462</v>
      </c>
      <c r="B29" s="13">
        <v>1079</v>
      </c>
      <c r="C29" s="4">
        <v>25</v>
      </c>
      <c r="D29" s="5">
        <v>0.0232</v>
      </c>
      <c r="E29" s="6">
        <v>99.56</v>
      </c>
      <c r="F29" s="6">
        <v>3.98</v>
      </c>
      <c r="G29" s="7">
        <v>0</v>
      </c>
      <c r="H29" s="4">
        <v>0</v>
      </c>
      <c r="I29" s="4">
        <v>0</v>
      </c>
      <c r="J29" s="4">
        <v>1</v>
      </c>
      <c r="K29" s="15">
        <v>0</v>
      </c>
      <c r="M29" t="s">
        <v>58</v>
      </c>
    </row>
    <row r="30" ht="15" spans="1:13">
      <c r="A30" s="3">
        <v>43463</v>
      </c>
      <c r="B30" s="13">
        <v>1214</v>
      </c>
      <c r="C30" s="4">
        <v>17</v>
      </c>
      <c r="D30" s="5">
        <v>0.014</v>
      </c>
      <c r="E30" s="6">
        <v>97.75</v>
      </c>
      <c r="F30" s="6">
        <v>5.75</v>
      </c>
      <c r="G30" s="4" t="s">
        <v>11</v>
      </c>
      <c r="H30" s="4" t="s">
        <v>11</v>
      </c>
      <c r="I30" s="4" t="s">
        <v>11</v>
      </c>
      <c r="J30" s="4" t="s">
        <v>11</v>
      </c>
      <c r="K30" s="4" t="s">
        <v>11</v>
      </c>
      <c r="M30" t="s">
        <v>59</v>
      </c>
    </row>
    <row r="31" spans="1:1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</sheetData>
  <sortState ref="A2:K31">
    <sortCondition ref="A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9"/>
  <sheetViews>
    <sheetView zoomScale="85" zoomScaleNormal="85" workbookViewId="0">
      <pane ySplit="1" topLeftCell="A2" activePane="bottomLeft" state="frozen"/>
      <selection/>
      <selection pane="bottomLeft" activeCell="B35" sqref="B35:L35"/>
    </sheetView>
  </sheetViews>
  <sheetFormatPr defaultColWidth="11" defaultRowHeight="13.5"/>
  <cols>
    <col min="1" max="1" width="10.8333333333333"/>
    <col min="2" max="2" width="6.375"/>
    <col min="3" max="3" width="5.74166666666667"/>
    <col min="4" max="4" width="5.875" customWidth="1"/>
    <col min="5" max="5" width="9.375" customWidth="1"/>
    <col min="6" max="6" width="10.375" customWidth="1"/>
    <col min="7" max="8" width="8.875" customWidth="1"/>
    <col min="9" max="9" width="8.775"/>
    <col min="10" max="22" width="10.8333333333333"/>
  </cols>
  <sheetData>
    <row r="1" ht="11.6" customHeight="1" spans="1:12">
      <c r="A1" s="53"/>
      <c r="B1" s="54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60" t="s">
        <v>9</v>
      </c>
      <c r="L1" t="s">
        <v>16</v>
      </c>
    </row>
    <row r="2" ht="11.6" customHeight="1" spans="1:12">
      <c r="A2" s="21">
        <v>43457</v>
      </c>
      <c r="B2" s="9">
        <v>270</v>
      </c>
      <c r="C2" s="9">
        <v>6</v>
      </c>
      <c r="D2" s="10">
        <v>0.0222</v>
      </c>
      <c r="E2" s="16">
        <v>34</v>
      </c>
      <c r="F2" s="11">
        <v>5.67</v>
      </c>
      <c r="G2" s="10">
        <v>0.1667</v>
      </c>
      <c r="H2" s="9">
        <v>48.8</v>
      </c>
      <c r="I2" s="9">
        <v>1</v>
      </c>
      <c r="J2" s="9">
        <v>1</v>
      </c>
      <c r="K2" s="61">
        <v>1659.12</v>
      </c>
      <c r="L2" s="9">
        <v>1</v>
      </c>
    </row>
    <row r="3" ht="11.6" customHeight="1" spans="1:12">
      <c r="A3" s="21">
        <v>43458</v>
      </c>
      <c r="B3" s="9">
        <v>287</v>
      </c>
      <c r="C3" s="9">
        <v>6</v>
      </c>
      <c r="D3" s="10">
        <v>0.0209</v>
      </c>
      <c r="E3" s="11">
        <v>31.23</v>
      </c>
      <c r="F3" s="11">
        <v>5.21</v>
      </c>
      <c r="G3" s="10">
        <v>0.3333</v>
      </c>
      <c r="H3" s="9">
        <v>262.5</v>
      </c>
      <c r="I3" s="9">
        <v>1</v>
      </c>
      <c r="J3" s="9">
        <v>2</v>
      </c>
      <c r="K3" s="61">
        <v>8197.92</v>
      </c>
      <c r="L3" s="9">
        <v>2</v>
      </c>
    </row>
    <row r="4" ht="11.6" customHeight="1" spans="1:12">
      <c r="A4" s="21">
        <v>43459</v>
      </c>
      <c r="B4" s="22">
        <v>1943</v>
      </c>
      <c r="C4" s="9">
        <v>32</v>
      </c>
      <c r="D4" s="10">
        <v>0.0165</v>
      </c>
      <c r="E4" s="11">
        <v>197.07</v>
      </c>
      <c r="F4" s="11">
        <v>6.16</v>
      </c>
      <c r="G4" s="12">
        <v>0</v>
      </c>
      <c r="H4" s="9">
        <v>0</v>
      </c>
      <c r="I4" s="9">
        <v>0</v>
      </c>
      <c r="J4" s="9">
        <v>1</v>
      </c>
      <c r="K4" s="16">
        <v>0</v>
      </c>
      <c r="L4" s="9">
        <v>0</v>
      </c>
    </row>
    <row r="5" ht="11.6" customHeight="1" spans="1:12">
      <c r="A5" s="21">
        <v>43460</v>
      </c>
      <c r="B5" s="22">
        <v>1622</v>
      </c>
      <c r="C5" s="9">
        <v>27</v>
      </c>
      <c r="D5" s="10">
        <v>0.0166</v>
      </c>
      <c r="E5" s="11">
        <v>179.57</v>
      </c>
      <c r="F5" s="11">
        <v>6.65</v>
      </c>
      <c r="G5" s="10">
        <v>0.037</v>
      </c>
      <c r="H5" s="9">
        <v>3.71</v>
      </c>
      <c r="I5" s="9">
        <v>4</v>
      </c>
      <c r="J5" s="9">
        <v>1</v>
      </c>
      <c r="K5" s="16">
        <v>666</v>
      </c>
      <c r="L5" s="9">
        <v>1</v>
      </c>
    </row>
    <row r="6" ht="11.6" customHeight="1" spans="1:12">
      <c r="A6" s="21">
        <v>43461</v>
      </c>
      <c r="B6" s="22">
        <v>1609</v>
      </c>
      <c r="C6" s="9">
        <v>29</v>
      </c>
      <c r="D6" s="10">
        <v>0.018</v>
      </c>
      <c r="E6" s="11">
        <v>176.14</v>
      </c>
      <c r="F6" s="11">
        <v>6.07</v>
      </c>
      <c r="G6" s="12">
        <v>0</v>
      </c>
      <c r="H6" s="9">
        <v>0</v>
      </c>
      <c r="I6" s="9">
        <v>2</v>
      </c>
      <c r="J6" s="9">
        <v>0</v>
      </c>
      <c r="K6" s="16">
        <v>0</v>
      </c>
      <c r="L6" s="9">
        <v>0</v>
      </c>
    </row>
    <row r="7" ht="11.6" customHeight="1" spans="1:12">
      <c r="A7" s="21">
        <v>43462</v>
      </c>
      <c r="B7" s="22">
        <v>6196</v>
      </c>
      <c r="C7" s="9">
        <v>31</v>
      </c>
      <c r="D7" s="10">
        <v>0.005</v>
      </c>
      <c r="E7" s="11">
        <v>199.44</v>
      </c>
      <c r="F7" s="11">
        <v>6.43</v>
      </c>
      <c r="G7" s="12">
        <v>0</v>
      </c>
      <c r="H7" s="9">
        <v>0</v>
      </c>
      <c r="I7" s="9">
        <v>3</v>
      </c>
      <c r="J7" s="9">
        <v>1</v>
      </c>
      <c r="K7" s="16">
        <v>0</v>
      </c>
      <c r="L7" s="9">
        <v>0</v>
      </c>
    </row>
    <row r="8" ht="11.6" customHeight="1" spans="1:12">
      <c r="A8" s="21">
        <v>43463</v>
      </c>
      <c r="B8" s="22">
        <v>9575</v>
      </c>
      <c r="C8" s="9">
        <v>41</v>
      </c>
      <c r="D8" s="10">
        <v>0.0043</v>
      </c>
      <c r="E8" s="11">
        <v>199.68</v>
      </c>
      <c r="F8" s="11">
        <v>4.87</v>
      </c>
      <c r="G8" s="10">
        <v>0.0244</v>
      </c>
      <c r="H8" s="9">
        <v>8.31</v>
      </c>
      <c r="I8" s="9">
        <v>4</v>
      </c>
      <c r="J8" s="9">
        <v>1</v>
      </c>
      <c r="K8" s="11">
        <v>1659.12</v>
      </c>
      <c r="L8" s="9">
        <v>1</v>
      </c>
    </row>
    <row r="9" ht="11.6" customHeight="1" spans="1:12">
      <c r="A9" s="21">
        <v>43464</v>
      </c>
      <c r="B9" s="22">
        <v>4744</v>
      </c>
      <c r="C9" s="9">
        <v>31</v>
      </c>
      <c r="D9" s="10">
        <v>0.0065</v>
      </c>
      <c r="E9" s="11">
        <v>121.05</v>
      </c>
      <c r="F9" s="11">
        <v>3.9</v>
      </c>
      <c r="G9" s="12">
        <v>0</v>
      </c>
      <c r="H9" s="9">
        <v>0</v>
      </c>
      <c r="I9" s="9">
        <v>2</v>
      </c>
      <c r="J9" s="9">
        <v>1</v>
      </c>
      <c r="K9" s="16">
        <v>0</v>
      </c>
      <c r="L9" s="9">
        <v>0</v>
      </c>
    </row>
    <row r="10" ht="11.6" customHeight="1" spans="1:12">
      <c r="A10" s="21">
        <v>43465</v>
      </c>
      <c r="B10" s="22">
        <v>3466</v>
      </c>
      <c r="C10" s="9">
        <v>20</v>
      </c>
      <c r="D10" s="10">
        <v>0.0058</v>
      </c>
      <c r="E10" s="11">
        <v>94.56</v>
      </c>
      <c r="F10" s="11">
        <v>4.73</v>
      </c>
      <c r="G10" s="12">
        <v>0</v>
      </c>
      <c r="H10" s="9">
        <v>0</v>
      </c>
      <c r="I10" s="9">
        <v>3</v>
      </c>
      <c r="J10" s="9">
        <v>1</v>
      </c>
      <c r="K10" s="16">
        <v>0</v>
      </c>
      <c r="L10" s="9">
        <v>0</v>
      </c>
    </row>
    <row r="11" ht="14" customHeight="1" spans="1:12">
      <c r="A11" s="21">
        <v>43466</v>
      </c>
      <c r="B11" s="22">
        <v>6207</v>
      </c>
      <c r="C11" s="9">
        <v>45</v>
      </c>
      <c r="D11" s="10">
        <v>0.0073</v>
      </c>
      <c r="E11" s="11">
        <v>167.83</v>
      </c>
      <c r="F11" s="11">
        <v>3.73</v>
      </c>
      <c r="G11" s="12">
        <v>0</v>
      </c>
      <c r="H11" s="9">
        <v>0</v>
      </c>
      <c r="I11" s="9">
        <v>2</v>
      </c>
      <c r="J11" s="9">
        <v>4</v>
      </c>
      <c r="K11" s="16">
        <v>0</v>
      </c>
      <c r="L11" s="9">
        <v>0</v>
      </c>
    </row>
    <row r="12" ht="14" customHeight="1" spans="1:12">
      <c r="A12" s="21">
        <f t="shared" ref="A12:A41" si="0">A11+1</f>
        <v>43467</v>
      </c>
      <c r="B12" s="22">
        <v>5536</v>
      </c>
      <c r="C12" s="9">
        <v>29</v>
      </c>
      <c r="D12" s="10">
        <v>0.0052</v>
      </c>
      <c r="E12" s="11">
        <v>173.47</v>
      </c>
      <c r="F12" s="11">
        <v>5.98</v>
      </c>
      <c r="G12" s="10">
        <v>0.0345</v>
      </c>
      <c r="H12" s="9">
        <v>20.61</v>
      </c>
      <c r="I12" s="9">
        <v>1</v>
      </c>
      <c r="J12" s="9">
        <v>1</v>
      </c>
      <c r="K12" s="62">
        <v>3576</v>
      </c>
      <c r="L12" s="9">
        <v>1</v>
      </c>
    </row>
    <row r="13" ht="14" customHeight="1" spans="1:12">
      <c r="A13" s="21">
        <f t="shared" si="0"/>
        <v>43468</v>
      </c>
      <c r="B13" s="13">
        <v>6522</v>
      </c>
      <c r="C13" s="4">
        <v>54</v>
      </c>
      <c r="D13" s="5">
        <v>0.0083</v>
      </c>
      <c r="E13" s="6">
        <v>288.88</v>
      </c>
      <c r="F13" s="6">
        <v>5.35</v>
      </c>
      <c r="G13" s="7">
        <v>0</v>
      </c>
      <c r="H13" s="4">
        <v>0</v>
      </c>
      <c r="I13" s="4">
        <v>2</v>
      </c>
      <c r="J13" s="4">
        <v>2</v>
      </c>
      <c r="K13" s="15">
        <v>0</v>
      </c>
      <c r="L13" s="4">
        <v>0</v>
      </c>
    </row>
    <row r="14" ht="14" customHeight="1" spans="1:12">
      <c r="A14" s="21">
        <f t="shared" si="0"/>
        <v>43469</v>
      </c>
      <c r="B14" s="13">
        <v>7285</v>
      </c>
      <c r="C14" s="4">
        <v>37</v>
      </c>
      <c r="D14" s="5">
        <v>0.0051</v>
      </c>
      <c r="E14" s="6">
        <v>141.27</v>
      </c>
      <c r="F14" s="6">
        <v>3.82</v>
      </c>
      <c r="G14" s="7">
        <v>0</v>
      </c>
      <c r="H14" s="4">
        <v>0</v>
      </c>
      <c r="I14" s="4">
        <v>1</v>
      </c>
      <c r="J14" s="4">
        <v>0</v>
      </c>
      <c r="K14" s="15">
        <v>0</v>
      </c>
      <c r="L14" s="4">
        <v>0</v>
      </c>
    </row>
    <row r="15" ht="14" customHeight="1" spans="1:12">
      <c r="A15" s="21">
        <f t="shared" si="0"/>
        <v>43470</v>
      </c>
      <c r="B15" s="13">
        <v>7170</v>
      </c>
      <c r="C15" s="4">
        <v>52</v>
      </c>
      <c r="D15" s="5">
        <v>0.0073</v>
      </c>
      <c r="E15" s="6">
        <v>234.94</v>
      </c>
      <c r="F15" s="6">
        <v>4.52</v>
      </c>
      <c r="G15" s="7">
        <v>0</v>
      </c>
      <c r="H15" s="4">
        <v>0</v>
      </c>
      <c r="I15" s="4">
        <v>0</v>
      </c>
      <c r="J15" s="4">
        <v>2</v>
      </c>
      <c r="K15" s="15">
        <v>0</v>
      </c>
      <c r="L15" s="4">
        <v>0</v>
      </c>
    </row>
    <row r="16" ht="14" customHeight="1" spans="1:12">
      <c r="A16" s="21">
        <f t="shared" si="0"/>
        <v>43471</v>
      </c>
      <c r="B16" s="13">
        <v>8549</v>
      </c>
      <c r="C16" s="4">
        <v>52</v>
      </c>
      <c r="D16" s="5">
        <v>0.0061</v>
      </c>
      <c r="E16" s="6">
        <v>287.52</v>
      </c>
      <c r="F16" s="6">
        <v>5.53</v>
      </c>
      <c r="G16" s="7">
        <v>0</v>
      </c>
      <c r="H16" s="4">
        <v>0</v>
      </c>
      <c r="I16" s="4">
        <v>5</v>
      </c>
      <c r="J16" s="4">
        <v>2</v>
      </c>
      <c r="K16" s="15">
        <v>0</v>
      </c>
      <c r="L16" s="4">
        <v>0</v>
      </c>
    </row>
    <row r="17" ht="14" customHeight="1" spans="1:12">
      <c r="A17" s="21">
        <f t="shared" si="0"/>
        <v>43472</v>
      </c>
      <c r="B17" s="13">
        <v>10204</v>
      </c>
      <c r="C17" s="4">
        <v>49</v>
      </c>
      <c r="D17" s="5">
        <v>0.0048</v>
      </c>
      <c r="E17" s="15">
        <v>248</v>
      </c>
      <c r="F17" s="6">
        <v>5.06</v>
      </c>
      <c r="G17" s="7">
        <v>0</v>
      </c>
      <c r="H17" s="4">
        <v>0</v>
      </c>
      <c r="I17" s="4">
        <v>2</v>
      </c>
      <c r="J17" s="4">
        <v>1</v>
      </c>
      <c r="K17" s="15">
        <v>0</v>
      </c>
      <c r="L17" s="4">
        <v>0</v>
      </c>
    </row>
    <row r="18" ht="14" customHeight="1" spans="1:12">
      <c r="A18" s="21">
        <f t="shared" si="0"/>
        <v>43473</v>
      </c>
      <c r="B18" s="13">
        <v>8774</v>
      </c>
      <c r="C18" s="4">
        <v>38</v>
      </c>
      <c r="D18" s="5">
        <v>0.0043</v>
      </c>
      <c r="E18" s="6">
        <v>201.11</v>
      </c>
      <c r="F18" s="6">
        <v>5.29</v>
      </c>
      <c r="G18" s="7">
        <v>0</v>
      </c>
      <c r="H18" s="4">
        <v>0</v>
      </c>
      <c r="I18" s="4">
        <v>0</v>
      </c>
      <c r="J18" s="4">
        <v>1</v>
      </c>
      <c r="K18" s="15">
        <v>0</v>
      </c>
      <c r="L18" s="4">
        <v>0</v>
      </c>
    </row>
    <row r="19" ht="14" customHeight="1" spans="1:12">
      <c r="A19" s="21">
        <f t="shared" si="0"/>
        <v>43474</v>
      </c>
      <c r="B19" s="13">
        <v>5434</v>
      </c>
      <c r="C19" s="4">
        <v>45</v>
      </c>
      <c r="D19" s="5">
        <v>0.0083</v>
      </c>
      <c r="E19" s="6">
        <v>299.86</v>
      </c>
      <c r="F19" s="6">
        <v>6.66</v>
      </c>
      <c r="G19" s="5">
        <v>0.0222</v>
      </c>
      <c r="H19" s="4">
        <v>3.33</v>
      </c>
      <c r="I19" s="4">
        <v>5</v>
      </c>
      <c r="J19" s="4">
        <v>0</v>
      </c>
      <c r="K19" s="15">
        <v>999</v>
      </c>
      <c r="L19" s="4">
        <v>1</v>
      </c>
    </row>
    <row r="20" ht="14" customHeight="1" spans="1:12">
      <c r="A20" s="21">
        <f t="shared" si="0"/>
        <v>43475</v>
      </c>
      <c r="B20" s="13">
        <v>4678</v>
      </c>
      <c r="C20" s="4">
        <v>43</v>
      </c>
      <c r="D20" s="5">
        <v>0.0092</v>
      </c>
      <c r="E20" s="6">
        <v>299.27</v>
      </c>
      <c r="F20" s="6">
        <v>6.96</v>
      </c>
      <c r="G20" s="7">
        <v>0</v>
      </c>
      <c r="H20" s="4">
        <v>0</v>
      </c>
      <c r="I20" s="4">
        <v>4</v>
      </c>
      <c r="J20" s="4">
        <v>0</v>
      </c>
      <c r="K20" s="15">
        <v>0</v>
      </c>
      <c r="L20" s="4">
        <v>0</v>
      </c>
    </row>
    <row r="21" ht="14" customHeight="1" spans="1:12">
      <c r="A21" s="21">
        <f t="shared" si="0"/>
        <v>43476</v>
      </c>
      <c r="B21" s="13">
        <v>5289</v>
      </c>
      <c r="C21" s="4">
        <v>49</v>
      </c>
      <c r="D21" s="5">
        <v>0.0093</v>
      </c>
      <c r="E21" s="6">
        <v>299.79</v>
      </c>
      <c r="F21" s="6">
        <v>6.12</v>
      </c>
      <c r="G21" s="7">
        <v>0</v>
      </c>
      <c r="H21" s="4">
        <v>0</v>
      </c>
      <c r="I21" s="4">
        <v>0</v>
      </c>
      <c r="J21" s="4">
        <v>3</v>
      </c>
      <c r="K21" s="15">
        <v>0</v>
      </c>
      <c r="L21" s="4">
        <v>0</v>
      </c>
    </row>
    <row r="22" ht="14" customHeight="1" spans="1:12">
      <c r="A22" s="21">
        <f t="shared" si="0"/>
        <v>43477</v>
      </c>
      <c r="B22" s="13">
        <v>6167</v>
      </c>
      <c r="C22" s="4">
        <v>55</v>
      </c>
      <c r="D22" s="5">
        <v>0.0089</v>
      </c>
      <c r="E22" s="6">
        <v>308.88</v>
      </c>
      <c r="F22" s="6">
        <v>5.62</v>
      </c>
      <c r="G22" s="7">
        <v>0</v>
      </c>
      <c r="H22" s="4">
        <v>0</v>
      </c>
      <c r="I22" s="4">
        <v>0</v>
      </c>
      <c r="J22" s="4">
        <v>2</v>
      </c>
      <c r="K22" s="15">
        <v>0</v>
      </c>
      <c r="L22" s="4">
        <v>0</v>
      </c>
    </row>
    <row r="23" ht="14" customHeight="1" spans="1:12">
      <c r="A23" s="21">
        <f t="shared" si="0"/>
        <v>43478</v>
      </c>
      <c r="B23" s="13">
        <v>11353</v>
      </c>
      <c r="C23" s="4">
        <v>73</v>
      </c>
      <c r="D23" s="5">
        <v>0.0064</v>
      </c>
      <c r="E23" s="6">
        <v>381.45</v>
      </c>
      <c r="F23" s="6">
        <v>5.23</v>
      </c>
      <c r="G23" s="5">
        <v>0.0137</v>
      </c>
      <c r="H23" s="4">
        <v>4.72</v>
      </c>
      <c r="I23" s="4">
        <v>10</v>
      </c>
      <c r="J23" s="4">
        <v>1</v>
      </c>
      <c r="K23" s="15">
        <v>1799</v>
      </c>
      <c r="L23" s="4">
        <v>1</v>
      </c>
    </row>
    <row r="24" ht="14" customHeight="1" spans="1:12">
      <c r="A24" s="21">
        <f t="shared" si="0"/>
        <v>43479</v>
      </c>
      <c r="B24" s="13">
        <v>10667</v>
      </c>
      <c r="C24" s="4">
        <v>86</v>
      </c>
      <c r="D24" s="5">
        <v>0.0081</v>
      </c>
      <c r="E24" s="6">
        <v>478.56</v>
      </c>
      <c r="F24" s="6">
        <v>5.56</v>
      </c>
      <c r="G24" s="5">
        <v>0.0116</v>
      </c>
      <c r="H24" s="4">
        <v>3.76</v>
      </c>
      <c r="I24" s="4">
        <v>8</v>
      </c>
      <c r="J24" s="4">
        <v>2</v>
      </c>
      <c r="K24" s="15">
        <v>1799</v>
      </c>
      <c r="L24" s="4">
        <v>1</v>
      </c>
    </row>
    <row r="25" ht="13" customHeight="1" spans="1:12">
      <c r="A25" s="21">
        <f t="shared" si="0"/>
        <v>43480</v>
      </c>
      <c r="B25" s="13">
        <v>9433</v>
      </c>
      <c r="C25" s="4">
        <v>85</v>
      </c>
      <c r="D25" s="5">
        <v>0.009</v>
      </c>
      <c r="E25" s="6">
        <v>477.67</v>
      </c>
      <c r="F25" s="6">
        <v>5.62</v>
      </c>
      <c r="G25" s="5">
        <v>0.0118</v>
      </c>
      <c r="H25" s="4">
        <v>0</v>
      </c>
      <c r="I25" s="4">
        <v>7</v>
      </c>
      <c r="J25" s="4">
        <v>0</v>
      </c>
      <c r="K25" s="15">
        <v>1</v>
      </c>
      <c r="L25" s="4">
        <v>1</v>
      </c>
    </row>
    <row r="26" ht="13" customHeight="1" spans="1:12">
      <c r="A26" s="21">
        <f t="shared" si="0"/>
        <v>43481</v>
      </c>
      <c r="B26" s="13">
        <v>7624</v>
      </c>
      <c r="C26" s="4">
        <v>69</v>
      </c>
      <c r="D26" s="5">
        <v>0.0091</v>
      </c>
      <c r="E26" s="6">
        <v>499.82</v>
      </c>
      <c r="F26" s="6">
        <v>7.24</v>
      </c>
      <c r="G26" s="5">
        <v>0.0145</v>
      </c>
      <c r="H26" s="4">
        <v>3.6</v>
      </c>
      <c r="I26" s="4">
        <v>3</v>
      </c>
      <c r="J26" s="4">
        <v>2</v>
      </c>
      <c r="K26" s="15">
        <v>1799</v>
      </c>
      <c r="L26" s="4">
        <v>1</v>
      </c>
    </row>
    <row r="27" ht="13" customHeight="1" spans="1:12">
      <c r="A27" s="21">
        <f t="shared" si="0"/>
        <v>43482</v>
      </c>
      <c r="B27" s="22">
        <v>8837</v>
      </c>
      <c r="C27" s="9">
        <v>73</v>
      </c>
      <c r="D27" s="10">
        <v>0.0083</v>
      </c>
      <c r="E27" s="11">
        <v>499.79</v>
      </c>
      <c r="F27" s="11">
        <v>6.85</v>
      </c>
      <c r="G27" s="10">
        <v>0.0137</v>
      </c>
      <c r="H27" s="9">
        <v>3.6</v>
      </c>
      <c r="I27" s="9">
        <v>5</v>
      </c>
      <c r="J27" s="9">
        <v>1</v>
      </c>
      <c r="K27" s="16">
        <v>1799</v>
      </c>
      <c r="L27" s="9">
        <v>1</v>
      </c>
    </row>
    <row r="28" ht="13" customHeight="1" spans="1:12">
      <c r="A28" s="21">
        <f t="shared" si="0"/>
        <v>43483</v>
      </c>
      <c r="B28" s="22">
        <v>5839</v>
      </c>
      <c r="C28" s="9">
        <v>80</v>
      </c>
      <c r="D28" s="10">
        <v>0.0137</v>
      </c>
      <c r="E28" s="11">
        <v>499.99</v>
      </c>
      <c r="F28" s="11">
        <v>6.25</v>
      </c>
      <c r="G28" s="10">
        <v>0.0125</v>
      </c>
      <c r="H28" s="9">
        <v>3.6</v>
      </c>
      <c r="I28" s="9">
        <v>6</v>
      </c>
      <c r="J28" s="9">
        <v>1</v>
      </c>
      <c r="K28" s="16">
        <v>1799</v>
      </c>
      <c r="L28" s="9">
        <v>1</v>
      </c>
    </row>
    <row r="29" ht="13" customHeight="1" spans="1:12">
      <c r="A29" s="21">
        <f t="shared" si="0"/>
        <v>43484</v>
      </c>
      <c r="B29" s="22">
        <v>7421</v>
      </c>
      <c r="C29" s="9">
        <v>111</v>
      </c>
      <c r="D29" s="10">
        <v>0.015</v>
      </c>
      <c r="E29" s="11">
        <v>599.57</v>
      </c>
      <c r="F29" s="11">
        <v>5.4</v>
      </c>
      <c r="G29" s="10">
        <v>0.009</v>
      </c>
      <c r="H29" s="9">
        <v>3</v>
      </c>
      <c r="I29" s="9">
        <v>10</v>
      </c>
      <c r="J29" s="9">
        <v>6</v>
      </c>
      <c r="K29" s="16">
        <v>1799</v>
      </c>
      <c r="L29" s="9">
        <v>1</v>
      </c>
    </row>
    <row r="30" ht="13" customHeight="1" spans="1:12">
      <c r="A30" s="21">
        <f t="shared" si="0"/>
        <v>43485</v>
      </c>
      <c r="B30" s="22">
        <v>8855</v>
      </c>
      <c r="C30" s="9">
        <v>112</v>
      </c>
      <c r="D30" s="10">
        <v>0.0126</v>
      </c>
      <c r="E30" s="11">
        <v>599.56</v>
      </c>
      <c r="F30" s="11">
        <v>5.35</v>
      </c>
      <c r="G30" s="12">
        <v>0</v>
      </c>
      <c r="H30" s="9">
        <v>0</v>
      </c>
      <c r="I30" s="9">
        <v>3</v>
      </c>
      <c r="J30" s="9">
        <v>8</v>
      </c>
      <c r="K30" s="16">
        <v>0</v>
      </c>
      <c r="L30" s="9">
        <v>0</v>
      </c>
    </row>
    <row r="31" ht="13" customHeight="1" spans="1:12">
      <c r="A31" s="21">
        <f t="shared" si="0"/>
        <v>43486</v>
      </c>
      <c r="B31" s="22">
        <v>7841</v>
      </c>
      <c r="C31" s="9">
        <v>110</v>
      </c>
      <c r="D31" s="10">
        <v>0.014</v>
      </c>
      <c r="E31" s="11">
        <v>599.2</v>
      </c>
      <c r="F31" s="11">
        <v>5.45</v>
      </c>
      <c r="G31" s="10">
        <v>0.0091</v>
      </c>
      <c r="H31" s="9">
        <v>3</v>
      </c>
      <c r="I31" s="9">
        <v>4</v>
      </c>
      <c r="J31" s="9">
        <v>5</v>
      </c>
      <c r="K31" s="16">
        <v>1799</v>
      </c>
      <c r="L31" s="9">
        <v>1</v>
      </c>
    </row>
    <row r="32" ht="13" customHeight="1" spans="1:12">
      <c r="A32" s="21">
        <f t="shared" si="0"/>
        <v>43487</v>
      </c>
      <c r="B32" s="22">
        <v>11743</v>
      </c>
      <c r="C32" s="9">
        <v>124</v>
      </c>
      <c r="D32" s="10">
        <v>0.0106</v>
      </c>
      <c r="E32" s="11">
        <v>599.9</v>
      </c>
      <c r="F32" s="11">
        <v>4.84</v>
      </c>
      <c r="G32" s="12">
        <v>0</v>
      </c>
      <c r="H32" s="9">
        <v>0</v>
      </c>
      <c r="I32" s="9">
        <v>1</v>
      </c>
      <c r="J32" s="9">
        <v>3</v>
      </c>
      <c r="K32" s="16">
        <v>0</v>
      </c>
      <c r="L32" s="9">
        <v>0</v>
      </c>
    </row>
    <row r="33" ht="13" customHeight="1" spans="1:12">
      <c r="A33" s="21">
        <f t="shared" si="0"/>
        <v>43488</v>
      </c>
      <c r="B33" s="22">
        <v>8046</v>
      </c>
      <c r="C33" s="9">
        <v>111</v>
      </c>
      <c r="D33" s="10">
        <v>0.0138</v>
      </c>
      <c r="E33" s="11">
        <v>599.89</v>
      </c>
      <c r="F33" s="11">
        <v>5.4</v>
      </c>
      <c r="G33" s="10">
        <v>0.009</v>
      </c>
      <c r="H33" s="9">
        <v>4.71</v>
      </c>
      <c r="I33" s="9">
        <v>4</v>
      </c>
      <c r="J33" s="9">
        <v>3</v>
      </c>
      <c r="K33" s="16">
        <v>2824</v>
      </c>
      <c r="L33" s="9">
        <v>1</v>
      </c>
    </row>
    <row r="34" ht="13" customHeight="1" spans="1:12">
      <c r="A34" s="21">
        <f t="shared" si="0"/>
        <v>43489</v>
      </c>
      <c r="B34" s="22">
        <v>10918</v>
      </c>
      <c r="C34" s="9">
        <v>132</v>
      </c>
      <c r="D34" s="10">
        <v>0.0121</v>
      </c>
      <c r="E34" s="11">
        <v>599.85</v>
      </c>
      <c r="F34" s="11">
        <v>4.54</v>
      </c>
      <c r="G34" s="12">
        <v>0</v>
      </c>
      <c r="H34" s="9">
        <v>0</v>
      </c>
      <c r="I34" s="9">
        <v>5</v>
      </c>
      <c r="J34" s="9">
        <v>1</v>
      </c>
      <c r="K34" s="16">
        <v>0</v>
      </c>
      <c r="L34" s="9">
        <v>0</v>
      </c>
    </row>
    <row r="35" ht="13" customHeight="1" spans="1:12">
      <c r="A35" s="21">
        <f t="shared" si="0"/>
        <v>43490</v>
      </c>
      <c r="B35" s="23">
        <v>34619</v>
      </c>
      <c r="C35" s="24">
        <v>146</v>
      </c>
      <c r="D35" s="25">
        <v>0.0042</v>
      </c>
      <c r="E35" s="38">
        <v>600</v>
      </c>
      <c r="F35" s="26">
        <v>4.11</v>
      </c>
      <c r="G35" s="27">
        <v>0</v>
      </c>
      <c r="H35" s="24">
        <v>0</v>
      </c>
      <c r="I35" s="24">
        <v>1</v>
      </c>
      <c r="J35" s="24">
        <v>4</v>
      </c>
      <c r="K35" s="38">
        <v>0</v>
      </c>
      <c r="L35" s="24">
        <v>0</v>
      </c>
    </row>
    <row r="36" ht="13" customHeight="1" spans="1:17">
      <c r="A36" s="21">
        <f t="shared" si="0"/>
        <v>43491</v>
      </c>
      <c r="B36" s="13"/>
      <c r="C36" s="4"/>
      <c r="D36" s="5"/>
      <c r="E36" s="6"/>
      <c r="F36" s="6"/>
      <c r="G36" s="5"/>
      <c r="H36" s="4"/>
      <c r="I36" s="4"/>
      <c r="J36" s="4"/>
      <c r="K36" s="15"/>
      <c r="L36" s="11"/>
      <c r="M36" s="63">
        <v>1</v>
      </c>
      <c r="N36" s="9">
        <v>0</v>
      </c>
      <c r="O36" s="9">
        <v>551</v>
      </c>
      <c r="P36" s="16">
        <v>0</v>
      </c>
      <c r="Q36" s="9">
        <v>3.71</v>
      </c>
    </row>
    <row r="37" ht="13" customHeight="1" spans="1:17">
      <c r="A37" s="21">
        <f t="shared" si="0"/>
        <v>43492</v>
      </c>
      <c r="B37" s="13"/>
      <c r="C37" s="4"/>
      <c r="D37" s="5"/>
      <c r="E37" s="6"/>
      <c r="F37" s="6"/>
      <c r="G37" s="7"/>
      <c r="H37" s="4"/>
      <c r="I37" s="4"/>
      <c r="J37" s="4"/>
      <c r="K37" s="15"/>
      <c r="L37" s="11"/>
      <c r="M37" s="63">
        <v>0</v>
      </c>
      <c r="N37" s="9">
        <v>0</v>
      </c>
      <c r="O37" s="9" t="s">
        <v>11</v>
      </c>
      <c r="P37" s="9" t="s">
        <v>11</v>
      </c>
      <c r="Q37" s="9">
        <v>0</v>
      </c>
    </row>
    <row r="38" ht="13" customHeight="1" spans="1:11">
      <c r="A38" s="21">
        <f t="shared" si="0"/>
        <v>43493</v>
      </c>
      <c r="B38" s="13"/>
      <c r="C38" s="4"/>
      <c r="D38" s="5"/>
      <c r="E38" s="6"/>
      <c r="F38" s="6"/>
      <c r="G38" s="7"/>
      <c r="H38" s="4"/>
      <c r="I38" s="4"/>
      <c r="J38" s="4"/>
      <c r="K38" s="15"/>
    </row>
    <row r="39" ht="13" customHeight="1" spans="1:11">
      <c r="A39" s="21">
        <f t="shared" si="0"/>
        <v>43494</v>
      </c>
      <c r="B39" s="22"/>
      <c r="C39" s="9"/>
      <c r="D39" s="10"/>
      <c r="E39" s="11"/>
      <c r="F39" s="11"/>
      <c r="G39" s="12"/>
      <c r="H39" s="9"/>
      <c r="I39" s="9"/>
      <c r="J39" s="9"/>
      <c r="K39" s="16"/>
    </row>
    <row r="40" ht="13" customHeight="1" spans="1:11">
      <c r="A40" s="21">
        <f t="shared" si="0"/>
        <v>43495</v>
      </c>
      <c r="B40" s="22"/>
      <c r="C40" s="9"/>
      <c r="D40" s="10"/>
      <c r="E40" s="11"/>
      <c r="F40" s="11"/>
      <c r="G40" s="12"/>
      <c r="H40" s="9"/>
      <c r="I40" s="9"/>
      <c r="J40" s="9"/>
      <c r="K40" s="16"/>
    </row>
    <row r="41" ht="13" customHeight="1" spans="1:11">
      <c r="A41" s="21">
        <f t="shared" si="0"/>
        <v>43496</v>
      </c>
      <c r="J41" s="1"/>
      <c r="K41" s="1"/>
    </row>
    <row r="42" s="18" customFormat="1" ht="13" customHeight="1" spans="1:11">
      <c r="A42" s="29" t="s">
        <v>17</v>
      </c>
      <c r="I42" s="18">
        <v>-4</v>
      </c>
      <c r="J42" s="39"/>
      <c r="K42" s="39">
        <f>-(K2+K3+K12)</f>
        <v>-13433.04</v>
      </c>
    </row>
    <row r="43" spans="1:13">
      <c r="A43" s="55" t="s">
        <v>12</v>
      </c>
      <c r="B43" s="56">
        <f>SUM(B1:B42)</f>
        <v>254723</v>
      </c>
      <c r="C43" s="56">
        <f>SUM(C1:C42)</f>
        <v>2083</v>
      </c>
      <c r="D43" s="57">
        <f>C43/B43*100%</f>
        <v>0.00817751047215995</v>
      </c>
      <c r="E43" s="58">
        <f>SUM(E1:E42)</f>
        <v>11218.81</v>
      </c>
      <c r="F43" s="58">
        <f>E43/C43</f>
        <v>5.3858905424868</v>
      </c>
      <c r="G43" s="57">
        <f>L43/C43</f>
        <v>0.00768122899663946</v>
      </c>
      <c r="H43" s="59">
        <f>K43/E43</f>
        <v>1.67059786198358</v>
      </c>
      <c r="I43" s="56">
        <f>SUM(I1:I42)</f>
        <v>105</v>
      </c>
      <c r="J43" s="56">
        <f>SUM(J1:J42)</f>
        <v>64</v>
      </c>
      <c r="K43" s="56">
        <f>SUM(K1:K42)</f>
        <v>18742.12</v>
      </c>
      <c r="L43" s="56">
        <f>SUM(L1:L42)</f>
        <v>16</v>
      </c>
      <c r="M43" s="57">
        <f>(I43+J43)/C43</f>
        <v>0.0811329812770043</v>
      </c>
    </row>
    <row r="44" ht="14.25" spans="1:13">
      <c r="A44" s="35"/>
      <c r="B44" s="36" t="s">
        <v>0</v>
      </c>
      <c r="C44" s="36" t="s">
        <v>1</v>
      </c>
      <c r="D44" s="36" t="s">
        <v>2</v>
      </c>
      <c r="E44" s="36" t="s">
        <v>3</v>
      </c>
      <c r="F44" s="36" t="s">
        <v>4</v>
      </c>
      <c r="G44" s="36" t="s">
        <v>5</v>
      </c>
      <c r="H44" s="37" t="s">
        <v>6</v>
      </c>
      <c r="I44" s="36" t="s">
        <v>7</v>
      </c>
      <c r="J44" s="36" t="s">
        <v>8</v>
      </c>
      <c r="K44" s="64" t="s">
        <v>18</v>
      </c>
      <c r="L44" s="41" t="s">
        <v>13</v>
      </c>
      <c r="M44" s="41" t="s">
        <v>14</v>
      </c>
    </row>
    <row r="45" ht="13" customHeight="1" spans="1:11">
      <c r="A45" s="1"/>
      <c r="J45" s="1"/>
      <c r="K45" s="1"/>
    </row>
    <row r="46" ht="13" customHeight="1" spans="1:11">
      <c r="A46" s="1"/>
      <c r="J46" s="1"/>
      <c r="K46" s="1"/>
    </row>
    <row r="47" ht="13" customHeight="1" spans="1:11">
      <c r="A47" s="1"/>
      <c r="J47" s="1"/>
      <c r="K47" s="1"/>
    </row>
    <row r="48" ht="13" customHeight="1" spans="1:11">
      <c r="A48" s="1"/>
      <c r="J48" s="1"/>
      <c r="K48" s="1"/>
    </row>
    <row r="49" ht="13" customHeight="1" spans="1:11">
      <c r="A49" s="1"/>
      <c r="J49" s="1"/>
      <c r="K49" s="1"/>
    </row>
    <row r="50" ht="13" customHeight="1" spans="1:11">
      <c r="A50" s="1"/>
      <c r="J50" s="1"/>
      <c r="K50" s="1"/>
    </row>
    <row r="51" ht="13" customHeight="1" spans="1:11">
      <c r="A51" s="1"/>
      <c r="J51" s="1"/>
      <c r="K51" s="1"/>
    </row>
    <row r="52" ht="13" customHeight="1" spans="1:11">
      <c r="A52" s="1"/>
      <c r="J52" s="1"/>
      <c r="K52" s="1"/>
    </row>
    <row r="53" ht="13" customHeight="1" spans="1:11">
      <c r="A53" s="1"/>
      <c r="J53" s="1"/>
      <c r="K53" s="1"/>
    </row>
    <row r="54" ht="13" customHeight="1" spans="1:11">
      <c r="A54" s="1"/>
      <c r="J54" s="1"/>
      <c r="K54" s="1"/>
    </row>
    <row r="55" ht="13" customHeight="1" spans="1:11">
      <c r="A55" s="1"/>
      <c r="J55" s="1"/>
      <c r="K55" s="1"/>
    </row>
    <row r="56" ht="13" customHeight="1" spans="1:11">
      <c r="A56" s="1"/>
      <c r="J56" s="1"/>
      <c r="K56" s="1"/>
    </row>
    <row r="57" ht="13" customHeight="1" spans="1:11">
      <c r="A57" s="1"/>
      <c r="J57" s="1"/>
      <c r="K57" s="1"/>
    </row>
    <row r="58" ht="13" customHeight="1" spans="1:11">
      <c r="A58" s="1"/>
      <c r="J58" s="1"/>
      <c r="K58" s="1"/>
    </row>
    <row r="59" ht="13" customHeight="1" spans="1:11">
      <c r="A59" s="1"/>
      <c r="J59" s="1"/>
      <c r="K59" s="1"/>
    </row>
    <row r="60" ht="13" customHeight="1" spans="1:11">
      <c r="A60" s="1"/>
      <c r="J60" s="1"/>
      <c r="K60" s="1"/>
    </row>
    <row r="61" ht="13" customHeight="1" spans="1:11">
      <c r="A61" s="1"/>
      <c r="J61" s="1"/>
      <c r="K61" s="1"/>
    </row>
    <row r="62" ht="13" customHeight="1" spans="1:11">
      <c r="A62" s="1"/>
      <c r="J62" s="1"/>
      <c r="K62" s="1"/>
    </row>
    <row r="63" ht="13" customHeight="1" spans="1:11">
      <c r="A63" s="1"/>
      <c r="J63" s="1"/>
      <c r="K63" s="1"/>
    </row>
    <row r="64" ht="13" customHeight="1" spans="1:11">
      <c r="A64" s="1"/>
      <c r="J64" s="1"/>
      <c r="K64" s="1"/>
    </row>
    <row r="65" ht="13" customHeight="1" spans="1:11">
      <c r="A65" s="1"/>
      <c r="J65" s="1"/>
      <c r="K65" s="1"/>
    </row>
    <row r="66" ht="13" customHeight="1" spans="1:11">
      <c r="A66" s="1"/>
      <c r="J66" s="1"/>
      <c r="K66" s="1"/>
    </row>
    <row r="67" ht="13" customHeight="1" spans="1:11">
      <c r="A67" s="1"/>
      <c r="J67" s="1"/>
      <c r="K67" s="1"/>
    </row>
    <row r="68" ht="13" customHeight="1" spans="1:11">
      <c r="A68" s="1"/>
      <c r="J68" s="1"/>
      <c r="K68" s="1"/>
    </row>
    <row r="69" ht="13" customHeight="1" spans="1:11">
      <c r="A69" s="1"/>
      <c r="J69" s="1"/>
      <c r="K69" s="1"/>
    </row>
    <row r="70" ht="13" customHeight="1" spans="1:11">
      <c r="A70" s="1"/>
      <c r="J70" s="1"/>
      <c r="K70" s="1"/>
    </row>
    <row r="71" ht="13" customHeight="1" spans="1:11">
      <c r="A71" s="1"/>
      <c r="J71" s="1"/>
      <c r="K71" s="1"/>
    </row>
    <row r="72" ht="13" customHeight="1" spans="1:11">
      <c r="A72" s="1"/>
      <c r="J72" s="1"/>
      <c r="K72" s="1"/>
    </row>
    <row r="73" ht="13" customHeight="1" spans="1:11">
      <c r="A73" s="1"/>
      <c r="J73" s="1"/>
      <c r="K73" s="1"/>
    </row>
    <row r="74" ht="13" customHeight="1" spans="1:11">
      <c r="A74" s="1"/>
      <c r="J74" s="1"/>
      <c r="K74" s="1"/>
    </row>
    <row r="75" ht="13" customHeight="1" spans="1:11">
      <c r="A75" s="1"/>
      <c r="J75" s="1"/>
      <c r="K75" s="1"/>
    </row>
    <row r="76" ht="13" customHeight="1" spans="1:11">
      <c r="A76" s="1"/>
      <c r="J76" s="1"/>
      <c r="K76" s="1"/>
    </row>
    <row r="77" ht="13" customHeight="1" spans="1:11">
      <c r="A77" s="1"/>
      <c r="J77" s="1"/>
      <c r="K77" s="1"/>
    </row>
    <row r="78" ht="13" customHeight="1" spans="1:11">
      <c r="A78" s="1"/>
      <c r="J78" s="1"/>
      <c r="K78" s="1"/>
    </row>
    <row r="79" ht="13" customHeight="1" spans="1:11">
      <c r="A79" s="1"/>
      <c r="J79" s="1"/>
      <c r="K79" s="1"/>
    </row>
    <row r="80" ht="13" customHeight="1" spans="1:11">
      <c r="A80" s="1"/>
      <c r="J80" s="1"/>
      <c r="K80" s="1"/>
    </row>
    <row r="81" ht="13" customHeight="1" spans="1:11">
      <c r="A81" s="1"/>
      <c r="J81" s="1"/>
      <c r="K81" s="1"/>
    </row>
    <row r="82" ht="13" customHeight="1" spans="1:11">
      <c r="A82" s="1"/>
      <c r="J82" s="1"/>
      <c r="K82" s="1"/>
    </row>
    <row r="83" ht="13" customHeight="1" spans="1:11">
      <c r="A83" s="1"/>
      <c r="J83" s="1"/>
      <c r="K83" s="1"/>
    </row>
    <row r="84" ht="13" customHeight="1" spans="1:11">
      <c r="A84" s="1"/>
      <c r="J84" s="1"/>
      <c r="K84" s="1"/>
    </row>
    <row r="85" ht="13" customHeight="1" spans="1:11">
      <c r="A85" s="1"/>
      <c r="J85" s="1"/>
      <c r="K85" s="1"/>
    </row>
    <row r="86" ht="13" customHeight="1" spans="1:11">
      <c r="A86" s="1"/>
      <c r="J86" s="1"/>
      <c r="K86" s="1"/>
    </row>
    <row r="87" ht="13" customHeight="1" spans="1:11">
      <c r="A87" s="1"/>
      <c r="J87" s="1"/>
      <c r="K87" s="1"/>
    </row>
    <row r="88" ht="13" customHeight="1" spans="1:11">
      <c r="A88" s="1"/>
      <c r="J88" s="1"/>
      <c r="K88" s="1"/>
    </row>
    <row r="89" ht="13" customHeight="1" spans="1:11">
      <c r="A89" s="1"/>
      <c r="J89" s="1"/>
      <c r="K89" s="1"/>
    </row>
    <row r="90" ht="13" customHeight="1" spans="1:11">
      <c r="A90" s="1"/>
      <c r="J90" s="1"/>
      <c r="K90" s="1"/>
    </row>
    <row r="91" ht="13" customHeight="1" spans="1:11">
      <c r="A91" s="1"/>
      <c r="J91" s="1"/>
      <c r="K91" s="1"/>
    </row>
    <row r="92" ht="13" customHeight="1" spans="1:11">
      <c r="A92" s="1"/>
      <c r="J92" s="1"/>
      <c r="K92" s="1"/>
    </row>
    <row r="93" ht="13" customHeight="1" spans="1:11">
      <c r="A93" s="1"/>
      <c r="J93" s="1"/>
      <c r="K93" s="1"/>
    </row>
    <row r="94" ht="13" customHeight="1" spans="1:11">
      <c r="A94" s="1"/>
      <c r="J94" s="1"/>
      <c r="K94" s="1"/>
    </row>
    <row r="95" ht="13" customHeight="1" spans="1:11">
      <c r="A95" s="1"/>
      <c r="J95" s="1"/>
      <c r="K95" s="1"/>
    </row>
    <row r="96" ht="13" customHeight="1" spans="1:11">
      <c r="A96" s="1"/>
      <c r="J96" s="1"/>
      <c r="K96" s="1"/>
    </row>
    <row r="97" ht="13" customHeight="1" spans="1:11">
      <c r="A97" s="1"/>
      <c r="J97" s="1"/>
      <c r="K97" s="1"/>
    </row>
    <row r="98" ht="13" customHeight="1" spans="1:11">
      <c r="A98" s="1"/>
      <c r="J98" s="1"/>
      <c r="K98" s="1"/>
    </row>
    <row r="99" ht="13" customHeight="1" spans="1:11">
      <c r="A99" s="1"/>
      <c r="J99" s="1"/>
      <c r="K99" s="1"/>
    </row>
    <row r="100" ht="13" customHeight="1" spans="1:11">
      <c r="A100" s="1"/>
      <c r="J100" s="1"/>
      <c r="K100" s="1"/>
    </row>
    <row r="101" ht="13" customHeight="1" spans="1:11">
      <c r="A101" s="1"/>
      <c r="J101" s="1"/>
      <c r="K101" s="1"/>
    </row>
    <row r="102" ht="13" customHeight="1" spans="1:11">
      <c r="A102" s="1"/>
      <c r="J102" s="1"/>
      <c r="K102" s="1"/>
    </row>
    <row r="103" ht="13" customHeight="1" spans="1:11">
      <c r="A103" s="1"/>
      <c r="J103" s="1"/>
      <c r="K103" s="1"/>
    </row>
    <row r="104" ht="13" customHeight="1" spans="1:11">
      <c r="A104" s="1"/>
      <c r="J104" s="1"/>
      <c r="K104" s="1"/>
    </row>
    <row r="105" ht="13" customHeight="1" spans="1:11">
      <c r="A105" s="1"/>
      <c r="J105" s="1"/>
      <c r="K105" s="1"/>
    </row>
    <row r="106" ht="13" customHeight="1" spans="1:11">
      <c r="A106" s="1"/>
      <c r="J106" s="1"/>
      <c r="K106" s="1"/>
    </row>
    <row r="107" ht="13" customHeight="1" spans="1:11">
      <c r="A107" s="1"/>
      <c r="J107" s="1"/>
      <c r="K107" s="1"/>
    </row>
    <row r="108" ht="13" customHeight="1" spans="1:11">
      <c r="A108" s="1"/>
      <c r="J108" s="1"/>
      <c r="K108" s="1"/>
    </row>
    <row r="109" ht="13" customHeight="1" spans="1:11">
      <c r="A109" s="1"/>
      <c r="J109" s="1"/>
      <c r="K109" s="1"/>
    </row>
    <row r="110" ht="13" customHeight="1" spans="1:11">
      <c r="A110" s="1"/>
      <c r="J110" s="1"/>
      <c r="K110" s="1"/>
    </row>
    <row r="111" ht="13" customHeight="1" spans="1:11">
      <c r="A111" s="1"/>
      <c r="J111" s="1"/>
      <c r="K111" s="1"/>
    </row>
    <row r="112" ht="13" customHeight="1" spans="1:11">
      <c r="A112" s="1"/>
      <c r="J112" s="1"/>
      <c r="K112" s="1"/>
    </row>
    <row r="113" ht="13" customHeight="1" spans="1:11">
      <c r="A113" s="1"/>
      <c r="J113" s="1"/>
      <c r="K113" s="1"/>
    </row>
    <row r="114" ht="13" customHeight="1" spans="1:11">
      <c r="A114" s="1"/>
      <c r="J114" s="1"/>
      <c r="K114" s="1"/>
    </row>
    <row r="115" ht="13" customHeight="1" spans="1:11">
      <c r="A115" s="1"/>
      <c r="J115" s="1"/>
      <c r="K115" s="1"/>
    </row>
    <row r="116" ht="13" customHeight="1" spans="1:11">
      <c r="A116" s="1"/>
      <c r="J116" s="1"/>
      <c r="K116" s="1"/>
    </row>
    <row r="117" ht="13" customHeight="1" spans="1:11">
      <c r="A117" s="1"/>
      <c r="J117" s="1"/>
      <c r="K117" s="1"/>
    </row>
    <row r="118" ht="13" customHeight="1" spans="1:11">
      <c r="A118" s="1"/>
      <c r="J118" s="1"/>
      <c r="K118" s="1"/>
    </row>
    <row r="119" ht="13" customHeight="1" spans="1:11">
      <c r="A119" s="1"/>
      <c r="J119" s="1"/>
      <c r="K119" s="1"/>
    </row>
    <row r="120" ht="13" customHeight="1" spans="1:11">
      <c r="A120" s="1"/>
      <c r="J120" s="1"/>
      <c r="K120" s="1"/>
    </row>
    <row r="121" ht="13" customHeight="1" spans="1:11">
      <c r="A121" s="1"/>
      <c r="J121" s="1"/>
      <c r="K121" s="1"/>
    </row>
    <row r="122" ht="13" customHeight="1" spans="1:11">
      <c r="A122" s="1"/>
      <c r="J122" s="1"/>
      <c r="K122" s="1"/>
    </row>
    <row r="123" ht="13" customHeight="1" spans="1:11">
      <c r="A123" s="1"/>
      <c r="J123" s="1"/>
      <c r="K123" s="1"/>
    </row>
    <row r="124" ht="13" customHeight="1" spans="1:11">
      <c r="A124" s="1"/>
      <c r="J124" s="1"/>
      <c r="K124" s="1"/>
    </row>
    <row r="125" ht="13" customHeight="1" spans="1:11">
      <c r="A125" s="1"/>
      <c r="J125" s="1"/>
      <c r="K125" s="1"/>
    </row>
    <row r="126" ht="13" customHeight="1" spans="1:11">
      <c r="A126" s="1"/>
      <c r="J126" s="1"/>
      <c r="K126" s="1"/>
    </row>
    <row r="127" ht="13" customHeight="1" spans="1:11">
      <c r="A127" s="1"/>
      <c r="J127" s="1"/>
      <c r="K127" s="1"/>
    </row>
    <row r="128" ht="13" customHeight="1" spans="1:11">
      <c r="A128" s="1"/>
      <c r="J128" s="1"/>
      <c r="K128" s="1"/>
    </row>
    <row r="129" ht="13" customHeight="1" spans="1:11">
      <c r="A129" s="1"/>
      <c r="J129" s="1"/>
      <c r="K129" s="1"/>
    </row>
    <row r="130" ht="13" customHeight="1" spans="1:11">
      <c r="A130" s="1"/>
      <c r="J130" s="1"/>
      <c r="K130" s="1"/>
    </row>
    <row r="131" ht="13" customHeight="1" spans="1:11">
      <c r="A131" s="1"/>
      <c r="J131" s="1"/>
      <c r="K131" s="1"/>
    </row>
    <row r="132" ht="13" customHeight="1" spans="1:11">
      <c r="A132" s="1"/>
      <c r="J132" s="1"/>
      <c r="K132" s="1"/>
    </row>
    <row r="133" ht="13" customHeight="1" spans="1:11">
      <c r="A133" s="1"/>
      <c r="J133" s="1"/>
      <c r="K133" s="1"/>
    </row>
    <row r="134" ht="13" customHeight="1" spans="1:11">
      <c r="A134" s="1"/>
      <c r="J134" s="1"/>
      <c r="K134" s="1"/>
    </row>
    <row r="135" ht="13" customHeight="1" spans="1:11">
      <c r="A135" s="1"/>
      <c r="J135" s="1"/>
      <c r="K135" s="1"/>
    </row>
    <row r="136" ht="13" customHeight="1" spans="1:11">
      <c r="A136" s="1"/>
      <c r="J136" s="1"/>
      <c r="K136" s="1"/>
    </row>
    <row r="137" ht="13" customHeight="1" spans="1:11">
      <c r="A137" s="1"/>
      <c r="J137" s="1"/>
      <c r="K137" s="1"/>
    </row>
    <row r="138" ht="13" customHeight="1" spans="1:11">
      <c r="A138" s="1"/>
      <c r="J138" s="1"/>
      <c r="K138" s="1"/>
    </row>
    <row r="139" ht="13" customHeight="1" spans="1:11">
      <c r="A139" s="1"/>
      <c r="J139" s="1"/>
      <c r="K139" s="1"/>
    </row>
    <row r="140" ht="13" customHeight="1" spans="1:11">
      <c r="A140" s="1"/>
      <c r="J140" s="1"/>
      <c r="K140" s="1"/>
    </row>
    <row r="141" ht="13" customHeight="1" spans="1:11">
      <c r="A141" s="1"/>
      <c r="J141" s="1"/>
      <c r="K141" s="1"/>
    </row>
    <row r="142" ht="13" customHeight="1" spans="1:11">
      <c r="A142" s="1"/>
      <c r="J142" s="1"/>
      <c r="K142" s="1"/>
    </row>
    <row r="143" ht="13" customHeight="1" spans="1:11">
      <c r="A143" s="1"/>
      <c r="J143" s="1"/>
      <c r="K143" s="1"/>
    </row>
    <row r="144" ht="13" customHeight="1" spans="1:11">
      <c r="A144" s="1"/>
      <c r="J144" s="1"/>
      <c r="K144" s="1"/>
    </row>
    <row r="145" ht="13" customHeight="1" spans="1:11">
      <c r="A145" s="1"/>
      <c r="J145" s="1"/>
      <c r="K145" s="1"/>
    </row>
    <row r="146" ht="13" customHeight="1" spans="1:11">
      <c r="A146" s="1"/>
      <c r="J146" s="1"/>
      <c r="K146" s="1"/>
    </row>
    <row r="147" ht="13" customHeight="1" spans="1:11">
      <c r="A147" s="1"/>
      <c r="J147" s="1"/>
      <c r="K147" s="1"/>
    </row>
    <row r="148" ht="13" customHeight="1" spans="1:11">
      <c r="A148" s="1"/>
      <c r="J148" s="1"/>
      <c r="K148" s="1"/>
    </row>
    <row r="149" ht="13" customHeight="1" spans="1:11">
      <c r="A149" s="1"/>
      <c r="J149" s="1"/>
      <c r="K149" s="1"/>
    </row>
    <row r="150" ht="13" customHeight="1" spans="1:11">
      <c r="A150" s="1"/>
      <c r="J150" s="1"/>
      <c r="K150" s="1"/>
    </row>
    <row r="151" ht="13" customHeight="1" spans="1:11">
      <c r="A151" s="1"/>
      <c r="J151" s="1"/>
      <c r="K151" s="1"/>
    </row>
    <row r="152" ht="13" customHeight="1" spans="1:11">
      <c r="A152" s="1"/>
      <c r="J152" s="1"/>
      <c r="K152" s="1"/>
    </row>
    <row r="153" ht="13" customHeight="1" spans="1:11">
      <c r="A153" s="1"/>
      <c r="J153" s="1"/>
      <c r="K153" s="1"/>
    </row>
    <row r="154" ht="13" customHeight="1" spans="1:11">
      <c r="A154" s="1"/>
      <c r="J154" s="1"/>
      <c r="K154" s="1"/>
    </row>
    <row r="155" ht="13" customHeight="1" spans="1:11">
      <c r="A155" s="1"/>
      <c r="J155" s="1"/>
      <c r="K155" s="1"/>
    </row>
    <row r="156" ht="13" customHeight="1" spans="1:11">
      <c r="A156" s="1"/>
      <c r="J156" s="1"/>
      <c r="K156" s="1"/>
    </row>
    <row r="157" ht="13" customHeight="1" spans="1:11">
      <c r="A157" s="1"/>
      <c r="J157" s="1"/>
      <c r="K157" s="1"/>
    </row>
    <row r="158" ht="13" customHeight="1" spans="1:11">
      <c r="A158" s="1"/>
      <c r="J158" s="1"/>
      <c r="K158" s="1"/>
    </row>
    <row r="159" ht="13" customHeight="1" spans="1:11">
      <c r="A159" s="1"/>
      <c r="J159" s="1"/>
      <c r="K159" s="1"/>
    </row>
    <row r="160" ht="13" customHeight="1" spans="1:11">
      <c r="A160" s="1"/>
      <c r="J160" s="1"/>
      <c r="K160" s="1"/>
    </row>
    <row r="161" ht="13" customHeight="1" spans="1:11">
      <c r="A161" s="1"/>
      <c r="J161" s="1"/>
      <c r="K161" s="1"/>
    </row>
    <row r="162" ht="13" customHeight="1" spans="1:11">
      <c r="A162" s="1"/>
      <c r="J162" s="1"/>
      <c r="K162" s="1"/>
    </row>
    <row r="163" ht="13" customHeight="1" spans="1:11">
      <c r="A163" s="1"/>
      <c r="J163" s="1"/>
      <c r="K163" s="1"/>
    </row>
    <row r="164" ht="13" customHeight="1" spans="1:11">
      <c r="A164" s="1"/>
      <c r="J164" s="1"/>
      <c r="K164" s="1"/>
    </row>
    <row r="165" ht="13" customHeight="1" spans="1:11">
      <c r="A165" s="1"/>
      <c r="J165" s="1"/>
      <c r="K165" s="1"/>
    </row>
    <row r="166" ht="13" customHeight="1" spans="1:11">
      <c r="A166" s="1"/>
      <c r="J166" s="1"/>
      <c r="K166" s="1"/>
    </row>
    <row r="167" ht="13" customHeight="1" spans="1:11">
      <c r="A167" s="1"/>
      <c r="J167" s="1"/>
      <c r="K167" s="1"/>
    </row>
    <row r="168" ht="13" customHeight="1" spans="1:11">
      <c r="A168" s="1"/>
      <c r="J168" s="1"/>
      <c r="K168" s="1"/>
    </row>
    <row r="169" ht="13" customHeight="1" spans="1:11">
      <c r="A169" s="1"/>
      <c r="J169" s="1"/>
      <c r="K169" s="1"/>
    </row>
    <row r="170" ht="13" customHeight="1" spans="1:11">
      <c r="A170" s="1"/>
      <c r="J170" s="1"/>
      <c r="K170" s="1"/>
    </row>
    <row r="171" ht="13" customHeight="1" spans="1:11">
      <c r="A171" s="1"/>
      <c r="J171" s="1"/>
      <c r="K171" s="1"/>
    </row>
    <row r="172" ht="13" customHeight="1" spans="1:11">
      <c r="A172" s="1"/>
      <c r="J172" s="1"/>
      <c r="K172" s="1"/>
    </row>
    <row r="173" ht="13" customHeight="1" spans="1:11">
      <c r="A173" s="1"/>
      <c r="J173" s="1"/>
      <c r="K173" s="1"/>
    </row>
    <row r="174" ht="13" customHeight="1" spans="1:11">
      <c r="A174" s="1"/>
      <c r="J174" s="1"/>
      <c r="K174" s="1"/>
    </row>
    <row r="175" ht="13" customHeight="1" spans="1:11">
      <c r="A175" s="1"/>
      <c r="J175" s="1"/>
      <c r="K175" s="1"/>
    </row>
    <row r="176" ht="13" customHeight="1" spans="1:11">
      <c r="A176" s="1"/>
      <c r="J176" s="1"/>
      <c r="K176" s="1"/>
    </row>
    <row r="177" ht="13" customHeight="1" spans="1:11">
      <c r="A177" s="1"/>
      <c r="J177" s="1"/>
      <c r="K177" s="1"/>
    </row>
    <row r="178" ht="13" customHeight="1" spans="1:11">
      <c r="A178" s="1"/>
      <c r="J178" s="1"/>
      <c r="K178" s="1"/>
    </row>
    <row r="179" ht="13" customHeight="1" spans="1:11">
      <c r="A179" s="1"/>
      <c r="J179" s="1"/>
      <c r="K179" s="1"/>
    </row>
    <row r="180" ht="13" customHeight="1" spans="1:11">
      <c r="A180" s="1"/>
      <c r="J180" s="1"/>
      <c r="K180" s="1"/>
    </row>
    <row r="181" ht="13" customHeight="1" spans="1:11">
      <c r="A181" s="1"/>
      <c r="J181" s="1"/>
      <c r="K181" s="1"/>
    </row>
    <row r="182" ht="13" customHeight="1" spans="1:11">
      <c r="A182" s="1"/>
      <c r="J182" s="1"/>
      <c r="K182" s="1"/>
    </row>
    <row r="183" ht="13" customHeight="1" spans="1:11">
      <c r="A183" s="1"/>
      <c r="J183" s="1"/>
      <c r="K183" s="1"/>
    </row>
    <row r="184" ht="13" customHeight="1" spans="1:11">
      <c r="A184" s="1"/>
      <c r="J184" s="1"/>
      <c r="K184" s="1"/>
    </row>
    <row r="185" ht="13" customHeight="1" spans="1:11">
      <c r="A185" s="1"/>
      <c r="J185" s="1"/>
      <c r="K185" s="1"/>
    </row>
    <row r="186" ht="13" customHeight="1" spans="1:11">
      <c r="A186" s="1"/>
      <c r="J186" s="1"/>
      <c r="K186" s="1"/>
    </row>
    <row r="187" ht="13" customHeight="1" spans="1:11">
      <c r="A187" s="1"/>
      <c r="J187" s="1"/>
      <c r="K187" s="1"/>
    </row>
    <row r="188" ht="13" customHeight="1" spans="1:11">
      <c r="A188" s="1"/>
      <c r="J188" s="1"/>
      <c r="K188" s="1"/>
    </row>
    <row r="189" ht="13" customHeight="1" spans="1:11">
      <c r="A189" s="1"/>
      <c r="J189" s="1"/>
      <c r="K189" s="1"/>
    </row>
    <row r="190" ht="13" customHeight="1" spans="1:11">
      <c r="A190" s="1"/>
      <c r="J190" s="1"/>
      <c r="K190" s="1"/>
    </row>
    <row r="191" ht="13" customHeight="1" spans="1:11">
      <c r="A191" s="1"/>
      <c r="J191" s="1"/>
      <c r="K191" s="1"/>
    </row>
    <row r="192" ht="13" customHeight="1" spans="1:11">
      <c r="A192" s="1"/>
      <c r="J192" s="1"/>
      <c r="K192" s="1"/>
    </row>
    <row r="193" ht="13" customHeight="1" spans="1:11">
      <c r="A193" s="1"/>
      <c r="J193" s="1"/>
      <c r="K193" s="1"/>
    </row>
    <row r="194" ht="13" customHeight="1" spans="1:11">
      <c r="A194" s="1"/>
      <c r="J194" s="1"/>
      <c r="K194" s="1"/>
    </row>
    <row r="195" ht="13" customHeight="1" spans="1:11">
      <c r="A195" s="1"/>
      <c r="J195" s="1"/>
      <c r="K195" s="1"/>
    </row>
    <row r="196" ht="13" customHeight="1" spans="1:11">
      <c r="A196" s="1"/>
      <c r="J196" s="1"/>
      <c r="K196" s="1"/>
    </row>
    <row r="197" ht="13" customHeight="1" spans="1:11">
      <c r="A197" s="1"/>
      <c r="J197" s="1"/>
      <c r="K197" s="1"/>
    </row>
    <row r="198" ht="13" customHeight="1" spans="1:11">
      <c r="A198" s="1"/>
      <c r="J198" s="1"/>
      <c r="K198" s="1"/>
    </row>
    <row r="199" ht="13" customHeight="1" spans="1:11">
      <c r="A199" s="1"/>
      <c r="J199" s="1"/>
      <c r="K199" s="1"/>
    </row>
    <row r="200" ht="13" customHeight="1" spans="1:11">
      <c r="A200" s="1"/>
      <c r="J200" s="1"/>
      <c r="K200" s="1"/>
    </row>
    <row r="201" ht="13" customHeight="1" spans="1:11">
      <c r="A201" s="1"/>
      <c r="J201" s="1"/>
      <c r="K201" s="1"/>
    </row>
    <row r="202" ht="13" customHeight="1" spans="1:11">
      <c r="A202" s="1"/>
      <c r="J202" s="1"/>
      <c r="K202" s="1"/>
    </row>
    <row r="203" ht="13" customHeight="1" spans="1:11">
      <c r="A203" s="1"/>
      <c r="J203" s="1"/>
      <c r="K203" s="1"/>
    </row>
    <row r="204" ht="13" customHeight="1" spans="1:11">
      <c r="A204" s="1"/>
      <c r="J204" s="1"/>
      <c r="K204" s="1"/>
    </row>
    <row r="205" ht="13" customHeight="1" spans="1:11">
      <c r="A205" s="1"/>
      <c r="J205" s="1"/>
      <c r="K205" s="1"/>
    </row>
    <row r="206" ht="13" customHeight="1" spans="1:11">
      <c r="A206" s="1"/>
      <c r="J206" s="1"/>
      <c r="K206" s="1"/>
    </row>
    <row r="207" ht="13" customHeight="1" spans="1:11">
      <c r="A207" s="1"/>
      <c r="J207" s="1"/>
      <c r="K207" s="1"/>
    </row>
    <row r="208" ht="13" customHeight="1" spans="1:11">
      <c r="A208" s="1"/>
      <c r="J208" s="1"/>
      <c r="K208" s="1"/>
    </row>
    <row r="209" ht="13" customHeight="1" spans="1:11">
      <c r="A209" s="1"/>
      <c r="J209" s="1"/>
      <c r="K209" s="1"/>
    </row>
  </sheetData>
  <mergeCells count="1">
    <mergeCell ref="A43:A44"/>
  </mergeCells>
  <pageMargins left="0.7" right="0.7" top="0.75" bottom="0.75" header="0.3" footer="0.3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B26" sqref="B26:L26"/>
    </sheetView>
  </sheetViews>
  <sheetFormatPr defaultColWidth="11" defaultRowHeight="13.5"/>
  <cols>
    <col min="1" max="1" width="10.8333333333333"/>
    <col min="2" max="4" width="5.74166666666667"/>
    <col min="5" max="5" width="8.375" customWidth="1"/>
    <col min="6" max="6" width="9.5" customWidth="1"/>
    <col min="7" max="7" width="8.5" customWidth="1"/>
    <col min="8" max="8" width="8.875" customWidth="1"/>
    <col min="9" max="9" width="8.125" customWidth="1"/>
    <col min="10" max="10" width="8.625" customWidth="1"/>
    <col min="11" max="11" width="8.5" customWidth="1"/>
    <col min="12" max="12" width="10" customWidth="1"/>
    <col min="13" max="13" width="12.625"/>
    <col min="14" max="20" width="10.8333333333333"/>
  </cols>
  <sheetData>
    <row r="1" ht="11.6" customHeight="1" spans="1:12">
      <c r="A1" s="1"/>
      <c r="B1" s="45" t="s">
        <v>19</v>
      </c>
      <c r="C1" s="45" t="s">
        <v>20</v>
      </c>
      <c r="D1" s="45" t="s">
        <v>21</v>
      </c>
      <c r="E1" s="45" t="s">
        <v>22</v>
      </c>
      <c r="F1" s="45" t="s">
        <v>23</v>
      </c>
      <c r="G1" s="45" t="s">
        <v>24</v>
      </c>
      <c r="H1" s="45" t="s">
        <v>25</v>
      </c>
      <c r="I1" s="45" t="s">
        <v>26</v>
      </c>
      <c r="J1" s="45" t="s">
        <v>27</v>
      </c>
      <c r="K1" s="45" t="s">
        <v>28</v>
      </c>
      <c r="L1" s="45" t="s">
        <v>13</v>
      </c>
    </row>
    <row r="2" ht="14" customHeight="1" spans="1:12">
      <c r="A2" s="21">
        <v>43466</v>
      </c>
      <c r="B2" s="22">
        <v>2606</v>
      </c>
      <c r="C2" s="9">
        <v>76</v>
      </c>
      <c r="D2" s="10">
        <v>0.0292</v>
      </c>
      <c r="E2" s="11">
        <v>299.65</v>
      </c>
      <c r="F2" s="11">
        <v>3.94</v>
      </c>
      <c r="G2" s="10">
        <v>0.0132</v>
      </c>
      <c r="H2" s="9">
        <v>8.3</v>
      </c>
      <c r="I2" s="9">
        <v>0</v>
      </c>
      <c r="J2" s="9">
        <v>3</v>
      </c>
      <c r="K2" s="16">
        <v>2488</v>
      </c>
      <c r="L2" s="9">
        <v>1</v>
      </c>
    </row>
    <row r="3" ht="14" customHeight="1" spans="1:12">
      <c r="A3" s="21">
        <f t="shared" ref="A3:A32" si="0">A2+1</f>
        <v>43467</v>
      </c>
      <c r="B3" s="22">
        <v>5405</v>
      </c>
      <c r="C3" s="9">
        <v>92</v>
      </c>
      <c r="D3" s="10">
        <v>0.017</v>
      </c>
      <c r="E3" s="11">
        <v>297.64</v>
      </c>
      <c r="F3" s="11">
        <v>3.24</v>
      </c>
      <c r="G3" s="12">
        <v>0</v>
      </c>
      <c r="H3" s="9">
        <v>0</v>
      </c>
      <c r="I3" s="9">
        <v>2</v>
      </c>
      <c r="J3" s="9">
        <v>5</v>
      </c>
      <c r="K3" s="16">
        <v>0</v>
      </c>
      <c r="L3" s="9">
        <v>0</v>
      </c>
    </row>
    <row r="4" ht="14" customHeight="1" spans="1:12">
      <c r="A4" s="21">
        <f t="shared" si="0"/>
        <v>43468</v>
      </c>
      <c r="B4" s="13">
        <v>1882</v>
      </c>
      <c r="C4" s="4">
        <v>51</v>
      </c>
      <c r="D4" s="5">
        <v>0.0271</v>
      </c>
      <c r="E4" s="6">
        <v>299.56</v>
      </c>
      <c r="F4" s="6">
        <v>5.87</v>
      </c>
      <c r="G4" s="7">
        <v>0</v>
      </c>
      <c r="H4" s="4">
        <v>0</v>
      </c>
      <c r="I4" s="4">
        <v>2</v>
      </c>
      <c r="J4" s="4">
        <v>2</v>
      </c>
      <c r="K4" s="15">
        <v>0</v>
      </c>
      <c r="L4" s="4">
        <v>0</v>
      </c>
    </row>
    <row r="5" ht="14" customHeight="1" spans="1:12">
      <c r="A5" s="21">
        <f t="shared" si="0"/>
        <v>43469</v>
      </c>
      <c r="B5" s="13">
        <v>1759</v>
      </c>
      <c r="C5" s="4">
        <v>40</v>
      </c>
      <c r="D5" s="5">
        <v>0.0227</v>
      </c>
      <c r="E5" s="6">
        <v>185.05</v>
      </c>
      <c r="F5" s="6">
        <v>4.63</v>
      </c>
      <c r="G5" s="7">
        <v>0</v>
      </c>
      <c r="H5" s="4">
        <v>0</v>
      </c>
      <c r="I5" s="4">
        <v>3</v>
      </c>
      <c r="J5" s="4">
        <v>1</v>
      </c>
      <c r="K5" s="15">
        <v>0</v>
      </c>
      <c r="L5" s="4">
        <v>0</v>
      </c>
    </row>
    <row r="6" ht="14" customHeight="1" spans="1:12">
      <c r="A6" s="21">
        <f t="shared" si="0"/>
        <v>43470</v>
      </c>
      <c r="B6" s="13">
        <v>1913</v>
      </c>
      <c r="C6" s="4">
        <v>46</v>
      </c>
      <c r="D6" s="5">
        <v>0.024</v>
      </c>
      <c r="E6" s="6">
        <v>193.32</v>
      </c>
      <c r="F6" s="6">
        <v>4.2</v>
      </c>
      <c r="G6" s="7">
        <v>0</v>
      </c>
      <c r="H6" s="4">
        <v>0</v>
      </c>
      <c r="I6" s="4">
        <v>1</v>
      </c>
      <c r="J6" s="4">
        <v>2</v>
      </c>
      <c r="K6" s="15">
        <v>0</v>
      </c>
      <c r="L6" s="4">
        <v>0</v>
      </c>
    </row>
    <row r="7" ht="14" customHeight="1" spans="1:12">
      <c r="A7" s="21">
        <f t="shared" si="0"/>
        <v>43471</v>
      </c>
      <c r="B7" s="13">
        <v>2127</v>
      </c>
      <c r="C7" s="4">
        <v>57</v>
      </c>
      <c r="D7" s="5">
        <v>0.0268</v>
      </c>
      <c r="E7" s="6">
        <v>270.34</v>
      </c>
      <c r="F7" s="6">
        <v>4.74</v>
      </c>
      <c r="G7" s="7">
        <v>0</v>
      </c>
      <c r="H7" s="4">
        <v>0</v>
      </c>
      <c r="I7" s="4">
        <v>4</v>
      </c>
      <c r="J7" s="4">
        <v>5</v>
      </c>
      <c r="K7" s="15">
        <v>0</v>
      </c>
      <c r="L7" s="4">
        <v>0</v>
      </c>
    </row>
    <row r="8" ht="14" customHeight="1" spans="1:12">
      <c r="A8" s="21">
        <f t="shared" si="0"/>
        <v>43472</v>
      </c>
      <c r="B8" s="13">
        <v>1475</v>
      </c>
      <c r="C8" s="4">
        <v>51</v>
      </c>
      <c r="D8" s="5">
        <v>0.0346</v>
      </c>
      <c r="E8" s="6">
        <v>294.88</v>
      </c>
      <c r="F8" s="6">
        <v>5.78</v>
      </c>
      <c r="G8" s="7">
        <v>0</v>
      </c>
      <c r="H8" s="4">
        <v>0</v>
      </c>
      <c r="I8" s="4">
        <v>3</v>
      </c>
      <c r="J8" s="4">
        <v>1</v>
      </c>
      <c r="K8" s="15">
        <v>0</v>
      </c>
      <c r="L8" s="4">
        <v>0</v>
      </c>
    </row>
    <row r="9" ht="14" customHeight="1" spans="1:12">
      <c r="A9" s="21">
        <f t="shared" si="0"/>
        <v>43473</v>
      </c>
      <c r="B9" s="13">
        <v>1377</v>
      </c>
      <c r="C9" s="4">
        <v>40</v>
      </c>
      <c r="D9" s="5">
        <v>0.029</v>
      </c>
      <c r="E9" s="6">
        <v>240.16</v>
      </c>
      <c r="F9" s="15">
        <v>6</v>
      </c>
      <c r="G9" s="7">
        <v>0</v>
      </c>
      <c r="H9" s="4">
        <v>0</v>
      </c>
      <c r="I9" s="4">
        <v>0</v>
      </c>
      <c r="J9" s="4">
        <v>1</v>
      </c>
      <c r="K9" s="15">
        <v>0</v>
      </c>
      <c r="L9" s="4">
        <v>0</v>
      </c>
    </row>
    <row r="10" ht="14" customHeight="1" spans="1:12">
      <c r="A10" s="21">
        <f t="shared" si="0"/>
        <v>43474</v>
      </c>
      <c r="B10" s="13">
        <v>1496</v>
      </c>
      <c r="C10" s="4">
        <v>47</v>
      </c>
      <c r="D10" s="5">
        <v>0.0314</v>
      </c>
      <c r="E10" s="6">
        <v>299.12</v>
      </c>
      <c r="F10" s="6">
        <v>6.36</v>
      </c>
      <c r="G10" s="7">
        <v>0</v>
      </c>
      <c r="H10" s="4">
        <v>0</v>
      </c>
      <c r="I10" s="4">
        <v>1</v>
      </c>
      <c r="J10" s="4">
        <v>2</v>
      </c>
      <c r="K10" s="15">
        <v>0</v>
      </c>
      <c r="L10" s="4">
        <v>0</v>
      </c>
    </row>
    <row r="11" ht="14" customHeight="1" spans="1:12">
      <c r="A11" s="21">
        <f t="shared" si="0"/>
        <v>43475</v>
      </c>
      <c r="B11" s="13">
        <v>1457</v>
      </c>
      <c r="C11" s="4">
        <v>42</v>
      </c>
      <c r="D11" s="5">
        <v>0.0288</v>
      </c>
      <c r="E11" s="6">
        <v>299.71</v>
      </c>
      <c r="F11" s="6">
        <v>7.14</v>
      </c>
      <c r="G11" s="5">
        <v>0.0238</v>
      </c>
      <c r="H11" s="4">
        <v>14.14</v>
      </c>
      <c r="I11" s="4">
        <v>2</v>
      </c>
      <c r="J11" s="4">
        <v>2</v>
      </c>
      <c r="K11" s="15">
        <v>4239</v>
      </c>
      <c r="L11" s="4">
        <v>1</v>
      </c>
    </row>
    <row r="12" ht="14" customHeight="1" spans="1:12">
      <c r="A12" s="21">
        <f t="shared" si="0"/>
        <v>43476</v>
      </c>
      <c r="B12" s="13">
        <v>1075</v>
      </c>
      <c r="C12" s="4">
        <v>40</v>
      </c>
      <c r="D12" s="5">
        <v>0.0372</v>
      </c>
      <c r="E12" s="6">
        <v>299.7</v>
      </c>
      <c r="F12" s="6">
        <v>7.49</v>
      </c>
      <c r="G12" s="7">
        <v>0</v>
      </c>
      <c r="H12" s="4">
        <v>0</v>
      </c>
      <c r="I12" s="4">
        <v>0</v>
      </c>
      <c r="J12" s="4">
        <v>1</v>
      </c>
      <c r="K12" s="15">
        <v>0</v>
      </c>
      <c r="L12" s="4">
        <v>0</v>
      </c>
    </row>
    <row r="13" ht="14" customHeight="1" spans="1:12">
      <c r="A13" s="21">
        <f t="shared" si="0"/>
        <v>43477</v>
      </c>
      <c r="B13" s="13">
        <v>1223</v>
      </c>
      <c r="C13" s="4">
        <v>41</v>
      </c>
      <c r="D13" s="5">
        <v>0.0335</v>
      </c>
      <c r="E13" s="6">
        <v>199.61</v>
      </c>
      <c r="F13" s="6">
        <v>4.87</v>
      </c>
      <c r="G13" s="7">
        <v>0</v>
      </c>
      <c r="H13" s="4">
        <v>0</v>
      </c>
      <c r="I13" s="4">
        <v>2</v>
      </c>
      <c r="J13" s="4">
        <v>0</v>
      </c>
      <c r="K13" s="15">
        <v>0</v>
      </c>
      <c r="L13" s="4">
        <v>0</v>
      </c>
    </row>
    <row r="14" ht="14" customHeight="1" spans="1:12">
      <c r="A14" s="21">
        <f t="shared" si="0"/>
        <v>43478</v>
      </c>
      <c r="B14" s="13">
        <v>2176</v>
      </c>
      <c r="C14" s="4">
        <v>47</v>
      </c>
      <c r="D14" s="5">
        <v>0.0216</v>
      </c>
      <c r="E14" s="6">
        <v>199.81</v>
      </c>
      <c r="F14" s="6">
        <v>4.25</v>
      </c>
      <c r="G14" s="7">
        <v>0</v>
      </c>
      <c r="H14" s="4">
        <v>0</v>
      </c>
      <c r="I14" s="4">
        <v>6</v>
      </c>
      <c r="J14" s="4">
        <v>2</v>
      </c>
      <c r="K14" s="15">
        <v>0</v>
      </c>
      <c r="L14" s="4">
        <v>0</v>
      </c>
    </row>
    <row r="15" ht="14" customHeight="1" spans="1:12">
      <c r="A15" s="21">
        <f t="shared" si="0"/>
        <v>43479</v>
      </c>
      <c r="B15" s="13">
        <v>3103</v>
      </c>
      <c r="C15" s="4">
        <v>55</v>
      </c>
      <c r="D15" s="5">
        <v>0.0177</v>
      </c>
      <c r="E15" s="6">
        <v>174.32</v>
      </c>
      <c r="F15" s="6">
        <v>3.17</v>
      </c>
      <c r="G15" s="7">
        <v>0</v>
      </c>
      <c r="H15" s="4">
        <v>0</v>
      </c>
      <c r="I15" s="4">
        <v>0</v>
      </c>
      <c r="J15" s="4">
        <v>2</v>
      </c>
      <c r="K15" s="15">
        <v>0</v>
      </c>
      <c r="L15" s="4">
        <v>0</v>
      </c>
    </row>
    <row r="16" ht="13" customHeight="1" spans="1:12">
      <c r="A16" s="21">
        <f t="shared" si="0"/>
        <v>43480</v>
      </c>
      <c r="B16" s="13">
        <v>2163</v>
      </c>
      <c r="C16" s="4">
        <v>43</v>
      </c>
      <c r="D16" s="5">
        <v>0.0199</v>
      </c>
      <c r="E16" s="6">
        <v>199.65</v>
      </c>
      <c r="F16" s="6">
        <v>4.64</v>
      </c>
      <c r="G16" s="7">
        <v>0</v>
      </c>
      <c r="H16" s="4">
        <v>0</v>
      </c>
      <c r="I16" s="4">
        <v>2</v>
      </c>
      <c r="J16" s="4">
        <v>1</v>
      </c>
      <c r="K16" s="15">
        <v>0</v>
      </c>
      <c r="L16" s="4">
        <v>0</v>
      </c>
    </row>
    <row r="17" ht="13" customHeight="1" spans="1:12">
      <c r="A17" s="21">
        <f t="shared" si="0"/>
        <v>43481</v>
      </c>
      <c r="B17" s="13">
        <v>2029</v>
      </c>
      <c r="C17" s="4">
        <v>44</v>
      </c>
      <c r="D17" s="5">
        <v>0.0217</v>
      </c>
      <c r="E17" s="6">
        <v>199.86</v>
      </c>
      <c r="F17" s="6">
        <v>4.54</v>
      </c>
      <c r="G17" s="7">
        <v>0</v>
      </c>
      <c r="H17" s="4">
        <v>0</v>
      </c>
      <c r="I17" s="4">
        <v>1</v>
      </c>
      <c r="J17" s="4">
        <v>0</v>
      </c>
      <c r="K17" s="15">
        <v>0</v>
      </c>
      <c r="L17" s="4">
        <v>0</v>
      </c>
    </row>
    <row r="18" ht="13" customHeight="1" spans="1:12">
      <c r="A18" s="21">
        <f t="shared" si="0"/>
        <v>43482</v>
      </c>
      <c r="B18" s="22">
        <v>2299</v>
      </c>
      <c r="C18" s="9">
        <v>56</v>
      </c>
      <c r="D18" s="10">
        <v>0.0244</v>
      </c>
      <c r="E18" s="11">
        <v>196.09</v>
      </c>
      <c r="F18" s="11">
        <v>3.5</v>
      </c>
      <c r="G18" s="12">
        <v>0</v>
      </c>
      <c r="H18" s="9">
        <v>0</v>
      </c>
      <c r="I18" s="9">
        <v>2</v>
      </c>
      <c r="J18" s="9">
        <v>2</v>
      </c>
      <c r="K18" s="16">
        <v>0</v>
      </c>
      <c r="L18" s="9">
        <v>0</v>
      </c>
    </row>
    <row r="19" ht="13" customHeight="1" spans="1:12">
      <c r="A19" s="21">
        <f t="shared" si="0"/>
        <v>43483</v>
      </c>
      <c r="B19" s="22">
        <v>2574</v>
      </c>
      <c r="C19" s="9">
        <v>57</v>
      </c>
      <c r="D19" s="10">
        <v>0.0221</v>
      </c>
      <c r="E19" s="11">
        <v>190.92</v>
      </c>
      <c r="F19" s="11">
        <v>3.35</v>
      </c>
      <c r="G19" s="12">
        <v>0</v>
      </c>
      <c r="H19" s="9">
        <v>0</v>
      </c>
      <c r="I19" s="9">
        <v>3</v>
      </c>
      <c r="J19" s="9">
        <v>2</v>
      </c>
      <c r="K19" s="16">
        <v>0</v>
      </c>
      <c r="L19" s="9">
        <v>0</v>
      </c>
    </row>
    <row r="20" ht="13" customHeight="1" spans="1:12">
      <c r="A20" s="21">
        <f t="shared" si="0"/>
        <v>43484</v>
      </c>
      <c r="B20" s="22">
        <v>1865</v>
      </c>
      <c r="C20" s="9">
        <v>51</v>
      </c>
      <c r="D20" s="10">
        <v>0.0273</v>
      </c>
      <c r="E20" s="11">
        <v>199.87</v>
      </c>
      <c r="F20" s="11">
        <v>3.92</v>
      </c>
      <c r="G20" s="12">
        <v>0</v>
      </c>
      <c r="H20" s="9">
        <v>0</v>
      </c>
      <c r="I20" s="9">
        <v>4</v>
      </c>
      <c r="J20" s="9">
        <v>5</v>
      </c>
      <c r="K20" s="16">
        <v>0</v>
      </c>
      <c r="L20" s="9">
        <v>0</v>
      </c>
    </row>
    <row r="21" ht="13" customHeight="1" spans="1:12">
      <c r="A21" s="21">
        <f t="shared" si="0"/>
        <v>43485</v>
      </c>
      <c r="B21" s="22">
        <v>2256</v>
      </c>
      <c r="C21" s="9">
        <v>49</v>
      </c>
      <c r="D21" s="10">
        <v>0.0217</v>
      </c>
      <c r="E21" s="11">
        <v>199.99</v>
      </c>
      <c r="F21" s="11">
        <v>4.08</v>
      </c>
      <c r="G21" s="12">
        <v>0</v>
      </c>
      <c r="H21" s="9">
        <v>0</v>
      </c>
      <c r="I21" s="9">
        <v>7</v>
      </c>
      <c r="J21" s="9">
        <v>2</v>
      </c>
      <c r="K21" s="16">
        <v>0</v>
      </c>
      <c r="L21" s="9">
        <v>0</v>
      </c>
    </row>
    <row r="22" ht="13" customHeight="1" spans="1:12">
      <c r="A22" s="21">
        <f t="shared" si="0"/>
        <v>43486</v>
      </c>
      <c r="B22" s="22">
        <v>3369</v>
      </c>
      <c r="C22" s="9">
        <v>66</v>
      </c>
      <c r="D22" s="10">
        <v>0.0196</v>
      </c>
      <c r="E22" s="11">
        <v>199.95</v>
      </c>
      <c r="F22" s="11">
        <v>3.03</v>
      </c>
      <c r="G22" s="12">
        <v>0</v>
      </c>
      <c r="H22" s="9">
        <v>0</v>
      </c>
      <c r="I22" s="9">
        <v>2</v>
      </c>
      <c r="J22" s="9">
        <v>0</v>
      </c>
      <c r="K22" s="16">
        <v>0</v>
      </c>
      <c r="L22" s="9">
        <v>0</v>
      </c>
    </row>
    <row r="23" ht="13" customHeight="1" spans="1:12">
      <c r="A23" s="21">
        <f t="shared" si="0"/>
        <v>43487</v>
      </c>
      <c r="B23" s="22">
        <v>2498</v>
      </c>
      <c r="C23" s="9">
        <v>57</v>
      </c>
      <c r="D23" s="10">
        <v>0.0228</v>
      </c>
      <c r="E23" s="11">
        <v>199.88</v>
      </c>
      <c r="F23" s="11">
        <v>3.51</v>
      </c>
      <c r="G23" s="12">
        <v>0</v>
      </c>
      <c r="H23" s="9">
        <v>0</v>
      </c>
      <c r="I23" s="9">
        <v>3</v>
      </c>
      <c r="J23" s="9">
        <v>0</v>
      </c>
      <c r="K23" s="16">
        <v>0</v>
      </c>
      <c r="L23" s="9">
        <v>0</v>
      </c>
    </row>
    <row r="24" ht="13" customHeight="1" spans="1:12">
      <c r="A24" s="21">
        <f t="shared" si="0"/>
        <v>43488</v>
      </c>
      <c r="B24" s="22">
        <v>4256</v>
      </c>
      <c r="C24" s="9">
        <v>84</v>
      </c>
      <c r="D24" s="10">
        <v>0.0197</v>
      </c>
      <c r="E24" s="11">
        <v>190.99</v>
      </c>
      <c r="F24" s="11">
        <v>2.27</v>
      </c>
      <c r="G24" s="12">
        <v>0</v>
      </c>
      <c r="H24" s="9">
        <v>0</v>
      </c>
      <c r="I24" s="9">
        <v>8</v>
      </c>
      <c r="J24" s="9">
        <v>2</v>
      </c>
      <c r="K24" s="16">
        <v>0</v>
      </c>
      <c r="L24" s="9">
        <v>0</v>
      </c>
    </row>
    <row r="25" ht="13" customHeight="1" spans="1:12">
      <c r="A25" s="21">
        <f t="shared" si="0"/>
        <v>43489</v>
      </c>
      <c r="B25" s="22">
        <v>3465</v>
      </c>
      <c r="C25" s="9">
        <v>73</v>
      </c>
      <c r="D25" s="10">
        <v>0.0211</v>
      </c>
      <c r="E25" s="11">
        <v>157.82</v>
      </c>
      <c r="F25" s="11">
        <v>2.16</v>
      </c>
      <c r="G25" s="12">
        <v>0</v>
      </c>
      <c r="H25" s="9">
        <v>0</v>
      </c>
      <c r="I25" s="9">
        <v>2</v>
      </c>
      <c r="J25" s="9">
        <v>3</v>
      </c>
      <c r="K25" s="16">
        <v>0</v>
      </c>
      <c r="L25" s="9">
        <v>0</v>
      </c>
    </row>
    <row r="26" ht="13" customHeight="1" spans="1:12">
      <c r="A26" s="21">
        <f t="shared" si="0"/>
        <v>43490</v>
      </c>
      <c r="B26" s="46">
        <v>5787</v>
      </c>
      <c r="C26" s="47">
        <v>85</v>
      </c>
      <c r="D26" s="48">
        <v>0.0147</v>
      </c>
      <c r="E26" s="49">
        <v>199.97</v>
      </c>
      <c r="F26" s="49">
        <v>2.35</v>
      </c>
      <c r="G26" s="50">
        <v>0</v>
      </c>
      <c r="H26" s="47">
        <v>0</v>
      </c>
      <c r="I26" s="47">
        <v>1</v>
      </c>
      <c r="J26" s="47">
        <v>1</v>
      </c>
      <c r="K26" s="51">
        <v>0</v>
      </c>
      <c r="L26" s="47">
        <v>0</v>
      </c>
    </row>
    <row r="27" ht="13" customHeight="1" spans="1:11">
      <c r="A27" s="21">
        <f t="shared" si="0"/>
        <v>43491</v>
      </c>
      <c r="B27" s="13"/>
      <c r="C27" s="4"/>
      <c r="D27" s="5"/>
      <c r="E27" s="6"/>
      <c r="F27" s="6"/>
      <c r="G27" s="5"/>
      <c r="H27" s="4"/>
      <c r="I27" s="4"/>
      <c r="J27" s="4"/>
      <c r="K27" s="15"/>
    </row>
    <row r="28" ht="13" customHeight="1" spans="1:11">
      <c r="A28" s="21">
        <f t="shared" si="0"/>
        <v>43492</v>
      </c>
      <c r="B28" s="13"/>
      <c r="C28" s="4"/>
      <c r="D28" s="5"/>
      <c r="E28" s="6"/>
      <c r="F28" s="6"/>
      <c r="G28" s="7"/>
      <c r="H28" s="4"/>
      <c r="I28" s="4"/>
      <c r="J28" s="4"/>
      <c r="K28" s="15"/>
    </row>
    <row r="29" ht="13" customHeight="1" spans="1:11">
      <c r="A29" s="21">
        <f t="shared" si="0"/>
        <v>43493</v>
      </c>
      <c r="B29" s="13"/>
      <c r="C29" s="4"/>
      <c r="D29" s="7"/>
      <c r="E29" s="6"/>
      <c r="F29" s="6"/>
      <c r="G29" s="7"/>
      <c r="H29" s="4"/>
      <c r="I29" s="4"/>
      <c r="J29" s="4"/>
      <c r="K29" s="15"/>
    </row>
    <row r="30" ht="13" customHeight="1" spans="1:11">
      <c r="A30" s="21">
        <f t="shared" si="0"/>
        <v>43494</v>
      </c>
      <c r="B30" s="13"/>
      <c r="C30" s="4"/>
      <c r="D30" s="5"/>
      <c r="E30" s="6"/>
      <c r="F30" s="6"/>
      <c r="G30" s="7"/>
      <c r="H30" s="4"/>
      <c r="I30" s="4"/>
      <c r="J30" s="4"/>
      <c r="K30" s="15"/>
    </row>
    <row r="31" ht="13" customHeight="1" spans="1:11">
      <c r="A31" s="21">
        <f t="shared" si="0"/>
        <v>43495</v>
      </c>
      <c r="B31" s="13"/>
      <c r="C31" s="4"/>
      <c r="D31" s="5"/>
      <c r="E31" s="6"/>
      <c r="F31" s="6"/>
      <c r="G31" s="7"/>
      <c r="H31" s="4"/>
      <c r="I31" s="4"/>
      <c r="J31" s="4"/>
      <c r="K31" s="15"/>
    </row>
    <row r="32" ht="13" customHeight="1" spans="1:11">
      <c r="A32" s="21">
        <f t="shared" si="0"/>
        <v>43496</v>
      </c>
      <c r="J32" s="1"/>
      <c r="K32" s="1"/>
    </row>
    <row r="33" ht="13" customHeight="1" spans="1:11">
      <c r="A33" s="1"/>
      <c r="J33" s="1"/>
      <c r="K33" s="1"/>
    </row>
    <row r="34" spans="1:13">
      <c r="A34" s="30" t="s">
        <v>12</v>
      </c>
      <c r="B34" s="31">
        <f>SUM(B1:B33)</f>
        <v>61635</v>
      </c>
      <c r="C34" s="31">
        <f>SUM(C1:C33)</f>
        <v>1390</v>
      </c>
      <c r="D34" s="32">
        <f>C34/B34*100%</f>
        <v>0.0225521213596171</v>
      </c>
      <c r="E34" s="33">
        <f t="shared" ref="E34:M34" si="1">SUM(E1:E33)</f>
        <v>5687.86</v>
      </c>
      <c r="F34" s="33">
        <f>E34/C34</f>
        <v>4.09198561151079</v>
      </c>
      <c r="G34" s="32">
        <f>L34/C34</f>
        <v>0.00143884892086331</v>
      </c>
      <c r="H34" s="34">
        <f>K34/E34</f>
        <v>1.1826943701146</v>
      </c>
      <c r="I34" s="31">
        <f t="shared" si="1"/>
        <v>61</v>
      </c>
      <c r="J34" s="31">
        <f t="shared" si="1"/>
        <v>47</v>
      </c>
      <c r="K34" s="31">
        <f t="shared" si="1"/>
        <v>6727</v>
      </c>
      <c r="L34" s="31">
        <f t="shared" si="1"/>
        <v>2</v>
      </c>
      <c r="M34" s="32">
        <f>(I34+J34)/C34</f>
        <v>0.0776978417266187</v>
      </c>
    </row>
    <row r="35" ht="17" customHeight="1" spans="1:13">
      <c r="A35" s="35"/>
      <c r="B35" s="36" t="s">
        <v>0</v>
      </c>
      <c r="C35" s="36" t="s">
        <v>1</v>
      </c>
      <c r="D35" s="36" t="s">
        <v>2</v>
      </c>
      <c r="E35" s="36" t="s">
        <v>3</v>
      </c>
      <c r="F35" s="36" t="s">
        <v>4</v>
      </c>
      <c r="G35" s="36" t="s">
        <v>5</v>
      </c>
      <c r="H35" s="37" t="s">
        <v>6</v>
      </c>
      <c r="I35" s="36" t="s">
        <v>7</v>
      </c>
      <c r="J35" s="36" t="s">
        <v>8</v>
      </c>
      <c r="K35" s="36" t="s">
        <v>9</v>
      </c>
      <c r="L35" s="52" t="s">
        <v>29</v>
      </c>
      <c r="M35" s="41" t="s">
        <v>14</v>
      </c>
    </row>
    <row r="36" ht="13" customHeight="1" spans="1:11">
      <c r="A36" s="1"/>
      <c r="J36" s="1"/>
      <c r="K36" s="1"/>
    </row>
    <row r="37" ht="13" customHeight="1" spans="1:11">
      <c r="A37" s="1"/>
      <c r="J37" s="1"/>
      <c r="K37" s="1"/>
    </row>
    <row r="38" ht="13" customHeight="1" spans="1:11">
      <c r="A38" s="1"/>
      <c r="J38" s="1"/>
      <c r="K38" s="1"/>
    </row>
    <row r="39" ht="13" customHeight="1" spans="1:11">
      <c r="A39" s="1"/>
      <c r="J39" s="1"/>
      <c r="K39" s="1"/>
    </row>
    <row r="40" ht="13" customHeight="1" spans="1:11">
      <c r="A40" s="1"/>
      <c r="J40" s="1"/>
      <c r="K40" s="1"/>
    </row>
    <row r="41" ht="13" customHeight="1" spans="1:11">
      <c r="A41" s="1"/>
      <c r="J41" s="1"/>
      <c r="K41" s="1"/>
    </row>
    <row r="42" ht="13" customHeight="1" spans="1:11">
      <c r="A42" s="1"/>
      <c r="J42" s="1"/>
      <c r="K42" s="1"/>
    </row>
    <row r="43" ht="13" customHeight="1" spans="1:11">
      <c r="A43" s="1"/>
      <c r="J43" s="1"/>
      <c r="K43" s="1"/>
    </row>
    <row r="44" ht="13" customHeight="1" spans="1:11">
      <c r="A44" s="1"/>
      <c r="J44" s="1"/>
      <c r="K44" s="1"/>
    </row>
    <row r="45" ht="13" customHeight="1" spans="1:11">
      <c r="A45" s="1"/>
      <c r="J45" s="1"/>
      <c r="K45" s="1"/>
    </row>
    <row r="46" ht="13" customHeight="1" spans="1:11">
      <c r="A46" s="1"/>
      <c r="J46" s="1"/>
      <c r="K46" s="1"/>
    </row>
    <row r="47" ht="13" customHeight="1" spans="1:11">
      <c r="A47" s="1"/>
      <c r="J47" s="1"/>
      <c r="K47" s="1"/>
    </row>
    <row r="48" ht="13" customHeight="1" spans="1:11">
      <c r="A48" s="1"/>
      <c r="J48" s="1"/>
      <c r="K48" s="1"/>
    </row>
    <row r="49" ht="13" customHeight="1" spans="1:11">
      <c r="A49" s="1"/>
      <c r="J49" s="1"/>
      <c r="K49" s="1"/>
    </row>
    <row r="50" ht="13" customHeight="1" spans="1:11">
      <c r="A50" s="1"/>
      <c r="J50" s="1"/>
      <c r="K50" s="1"/>
    </row>
    <row r="51" ht="13" customHeight="1" spans="1:11">
      <c r="A51" s="1"/>
      <c r="J51" s="1"/>
      <c r="K51" s="1"/>
    </row>
    <row r="52" ht="13" customHeight="1" spans="1:11">
      <c r="A52" s="1"/>
      <c r="J52" s="1"/>
      <c r="K52" s="1"/>
    </row>
    <row r="53" ht="13" customHeight="1" spans="1:11">
      <c r="A53" s="1"/>
      <c r="J53" s="1"/>
      <c r="K53" s="1"/>
    </row>
    <row r="54" ht="13" customHeight="1" spans="1:11">
      <c r="A54" s="1"/>
      <c r="J54" s="1"/>
      <c r="K54" s="1"/>
    </row>
    <row r="55" ht="13" customHeight="1" spans="1:11">
      <c r="A55" s="1"/>
      <c r="J55" s="1"/>
      <c r="K55" s="1"/>
    </row>
    <row r="56" ht="13" customHeight="1" spans="1:11">
      <c r="A56" s="1"/>
      <c r="J56" s="1"/>
      <c r="K56" s="1"/>
    </row>
    <row r="57" ht="13" customHeight="1" spans="1:11">
      <c r="A57" s="1"/>
      <c r="J57" s="1"/>
      <c r="K57" s="1"/>
    </row>
    <row r="58" ht="13" customHeight="1" spans="1:11">
      <c r="A58" s="1"/>
      <c r="J58" s="1"/>
      <c r="K58" s="1"/>
    </row>
    <row r="59" ht="13" customHeight="1" spans="1:11">
      <c r="A59" s="1"/>
      <c r="J59" s="1"/>
      <c r="K59" s="1"/>
    </row>
    <row r="60" ht="13" customHeight="1" spans="1:11">
      <c r="A60" s="1"/>
      <c r="J60" s="1"/>
      <c r="K60" s="1"/>
    </row>
    <row r="61" ht="13" customHeight="1" spans="1:11">
      <c r="A61" s="1"/>
      <c r="J61" s="1"/>
      <c r="K61" s="1"/>
    </row>
    <row r="62" ht="13" customHeight="1" spans="1:11">
      <c r="A62" s="1"/>
      <c r="J62" s="1"/>
      <c r="K62" s="1"/>
    </row>
    <row r="63" ht="13" customHeight="1" spans="1:11">
      <c r="A63" s="1"/>
      <c r="J63" s="1"/>
      <c r="K63" s="1"/>
    </row>
    <row r="64" ht="13" customHeight="1" spans="1:11">
      <c r="A64" s="1"/>
      <c r="J64" s="1"/>
      <c r="K64" s="1"/>
    </row>
    <row r="65" ht="13" customHeight="1" spans="1:11">
      <c r="A65" s="1"/>
      <c r="J65" s="1"/>
      <c r="K65" s="1"/>
    </row>
    <row r="66" ht="13" customHeight="1" spans="1:11">
      <c r="A66" s="1"/>
      <c r="J66" s="1"/>
      <c r="K66" s="1"/>
    </row>
    <row r="67" ht="13" customHeight="1" spans="1:11">
      <c r="A67" s="1"/>
      <c r="J67" s="1"/>
      <c r="K67" s="1"/>
    </row>
    <row r="68" ht="13" customHeight="1" spans="1:11">
      <c r="A68" s="1"/>
      <c r="J68" s="1"/>
      <c r="K68" s="1"/>
    </row>
    <row r="69" ht="13" customHeight="1" spans="1:11">
      <c r="A69" s="1"/>
      <c r="J69" s="1"/>
      <c r="K69" s="1"/>
    </row>
    <row r="70" ht="13" customHeight="1" spans="1:11">
      <c r="A70" s="1"/>
      <c r="J70" s="1"/>
      <c r="K70" s="1"/>
    </row>
    <row r="71" ht="13" customHeight="1" spans="1:11">
      <c r="A71" s="1"/>
      <c r="J71" s="1"/>
      <c r="K71" s="1"/>
    </row>
    <row r="72" ht="13" customHeight="1" spans="1:11">
      <c r="A72" s="1"/>
      <c r="J72" s="1"/>
      <c r="K72" s="1"/>
    </row>
    <row r="73" ht="13" customHeight="1" spans="1:11">
      <c r="A73" s="1"/>
      <c r="J73" s="1"/>
      <c r="K73" s="1"/>
    </row>
    <row r="74" ht="13" customHeight="1" spans="1:11">
      <c r="A74" s="1"/>
      <c r="J74" s="1"/>
      <c r="K74" s="1"/>
    </row>
    <row r="75" ht="13" customHeight="1" spans="1:11">
      <c r="A75" s="1"/>
      <c r="J75" s="1"/>
      <c r="K75" s="1"/>
    </row>
    <row r="76" ht="13" customHeight="1" spans="1:11">
      <c r="A76" s="1"/>
      <c r="J76" s="1"/>
      <c r="K76" s="1"/>
    </row>
    <row r="77" ht="13" customHeight="1" spans="1:11">
      <c r="A77" s="1"/>
      <c r="J77" s="1"/>
      <c r="K77" s="1"/>
    </row>
    <row r="78" ht="13" customHeight="1" spans="1:11">
      <c r="A78" s="1"/>
      <c r="J78" s="1"/>
      <c r="K78" s="1"/>
    </row>
    <row r="79" ht="13" customHeight="1" spans="1:11">
      <c r="A79" s="1"/>
      <c r="J79" s="1"/>
      <c r="K79" s="1"/>
    </row>
    <row r="80" ht="13" customHeight="1" spans="1:11">
      <c r="A80" s="1"/>
      <c r="J80" s="1"/>
      <c r="K80" s="1"/>
    </row>
    <row r="81" ht="13" customHeight="1" spans="1:11">
      <c r="A81" s="1"/>
      <c r="J81" s="1"/>
      <c r="K81" s="1"/>
    </row>
    <row r="82" ht="13" customHeight="1" spans="1:11">
      <c r="A82" s="1"/>
      <c r="J82" s="1"/>
      <c r="K82" s="1"/>
    </row>
    <row r="83" ht="13" customHeight="1" spans="1:11">
      <c r="A83" s="1"/>
      <c r="J83" s="1"/>
      <c r="K83" s="1"/>
    </row>
    <row r="84" ht="13" customHeight="1" spans="1:11">
      <c r="A84" s="1"/>
      <c r="J84" s="1"/>
      <c r="K84" s="1"/>
    </row>
    <row r="85" ht="13" customHeight="1" spans="1:11">
      <c r="A85" s="1"/>
      <c r="J85" s="1"/>
      <c r="K85" s="1"/>
    </row>
    <row r="86" ht="13" customHeight="1" spans="1:11">
      <c r="A86" s="1"/>
      <c r="J86" s="1"/>
      <c r="K86" s="1"/>
    </row>
    <row r="87" ht="13" customHeight="1" spans="1:11">
      <c r="A87" s="1"/>
      <c r="J87" s="1"/>
      <c r="K87" s="1"/>
    </row>
    <row r="88" ht="13" customHeight="1" spans="1:11">
      <c r="A88" s="1"/>
      <c r="J88" s="1"/>
      <c r="K88" s="1"/>
    </row>
    <row r="89" ht="13" customHeight="1" spans="1:11">
      <c r="A89" s="1"/>
      <c r="J89" s="1"/>
      <c r="K89" s="1"/>
    </row>
    <row r="90" ht="13" customHeight="1" spans="1:11">
      <c r="A90" s="1"/>
      <c r="J90" s="1"/>
      <c r="K90" s="1"/>
    </row>
    <row r="91" ht="13" customHeight="1" spans="1:11">
      <c r="A91" s="1"/>
      <c r="J91" s="1"/>
      <c r="K91" s="1"/>
    </row>
    <row r="92" ht="13" customHeight="1" spans="1:11">
      <c r="A92" s="1"/>
      <c r="J92" s="1"/>
      <c r="K92" s="1"/>
    </row>
    <row r="93" ht="13" customHeight="1" spans="1:11">
      <c r="A93" s="1"/>
      <c r="J93" s="1"/>
      <c r="K93" s="1"/>
    </row>
    <row r="94" ht="13" customHeight="1" spans="1:11">
      <c r="A94" s="1"/>
      <c r="J94" s="1"/>
      <c r="K94" s="1"/>
    </row>
    <row r="95" ht="13" customHeight="1" spans="1:11">
      <c r="A95" s="1"/>
      <c r="J95" s="1"/>
      <c r="K95" s="1"/>
    </row>
    <row r="96" ht="13" customHeight="1" spans="1:11">
      <c r="A96" s="1"/>
      <c r="J96" s="1"/>
      <c r="K96" s="1"/>
    </row>
    <row r="97" ht="13" customHeight="1" spans="1:11">
      <c r="A97" s="1"/>
      <c r="J97" s="1"/>
      <c r="K97" s="1"/>
    </row>
    <row r="98" ht="13" customHeight="1" spans="1:11">
      <c r="A98" s="1"/>
      <c r="J98" s="1"/>
      <c r="K98" s="1"/>
    </row>
    <row r="99" ht="13" customHeight="1" spans="1:11">
      <c r="A99" s="1"/>
      <c r="J99" s="1"/>
      <c r="K99" s="1"/>
    </row>
    <row r="100" ht="13" customHeight="1" spans="1:11">
      <c r="A100" s="1"/>
      <c r="J100" s="1"/>
      <c r="K100" s="1"/>
    </row>
    <row r="101" ht="13" customHeight="1" spans="1:11">
      <c r="A101" s="1"/>
      <c r="J101" s="1"/>
      <c r="K101" s="1"/>
    </row>
    <row r="102" ht="13" customHeight="1" spans="1:11">
      <c r="A102" s="1"/>
      <c r="J102" s="1"/>
      <c r="K102" s="1"/>
    </row>
    <row r="103" ht="13" customHeight="1" spans="1:11">
      <c r="A103" s="1"/>
      <c r="J103" s="1"/>
      <c r="K103" s="1"/>
    </row>
    <row r="104" ht="13" customHeight="1" spans="1:11">
      <c r="A104" s="1"/>
      <c r="J104" s="1"/>
      <c r="K104" s="1"/>
    </row>
    <row r="105" ht="13" customHeight="1" spans="1:11">
      <c r="A105" s="1"/>
      <c r="J105" s="1"/>
      <c r="K105" s="1"/>
    </row>
    <row r="106" ht="13" customHeight="1" spans="1:11">
      <c r="A106" s="1"/>
      <c r="J106" s="1"/>
      <c r="K106" s="1"/>
    </row>
    <row r="107" ht="13" customHeight="1" spans="1:11">
      <c r="A107" s="1"/>
      <c r="J107" s="1"/>
      <c r="K107" s="1"/>
    </row>
    <row r="108" ht="13" customHeight="1" spans="1:11">
      <c r="A108" s="1"/>
      <c r="J108" s="1"/>
      <c r="K108" s="1"/>
    </row>
    <row r="109" ht="13" customHeight="1" spans="1:11">
      <c r="A109" s="1"/>
      <c r="J109" s="1"/>
      <c r="K109" s="1"/>
    </row>
    <row r="110" ht="13" customHeight="1" spans="1:11">
      <c r="A110" s="1"/>
      <c r="J110" s="1"/>
      <c r="K110" s="1"/>
    </row>
    <row r="111" ht="13" customHeight="1" spans="1:11">
      <c r="A111" s="1"/>
      <c r="J111" s="1"/>
      <c r="K111" s="1"/>
    </row>
    <row r="112" ht="13" customHeight="1" spans="1:11">
      <c r="A112" s="1"/>
      <c r="J112" s="1"/>
      <c r="K112" s="1"/>
    </row>
    <row r="113" ht="13" customHeight="1" spans="1:11">
      <c r="A113" s="1"/>
      <c r="J113" s="1"/>
      <c r="K113" s="1"/>
    </row>
    <row r="114" ht="13" customHeight="1" spans="1:11">
      <c r="A114" s="1"/>
      <c r="J114" s="1"/>
      <c r="K114" s="1"/>
    </row>
    <row r="115" ht="13" customHeight="1" spans="1:11">
      <c r="A115" s="1"/>
      <c r="J115" s="1"/>
      <c r="K115" s="1"/>
    </row>
    <row r="116" ht="13" customHeight="1" spans="1:11">
      <c r="A116" s="1"/>
      <c r="J116" s="1"/>
      <c r="K116" s="1"/>
    </row>
    <row r="117" ht="13" customHeight="1" spans="1:11">
      <c r="A117" s="1"/>
      <c r="J117" s="1"/>
      <c r="K117" s="1"/>
    </row>
    <row r="118" ht="13" customHeight="1" spans="1:11">
      <c r="A118" s="1"/>
      <c r="J118" s="1"/>
      <c r="K118" s="1"/>
    </row>
    <row r="119" ht="13" customHeight="1" spans="1:11">
      <c r="A119" s="1"/>
      <c r="J119" s="1"/>
      <c r="K119" s="1"/>
    </row>
    <row r="120" ht="13" customHeight="1" spans="1:11">
      <c r="A120" s="1"/>
      <c r="J120" s="1"/>
      <c r="K120" s="1"/>
    </row>
    <row r="121" ht="13" customHeight="1" spans="1:11">
      <c r="A121" s="1"/>
      <c r="J121" s="1"/>
      <c r="K121" s="1"/>
    </row>
    <row r="122" ht="13" customHeight="1" spans="1:11">
      <c r="A122" s="1"/>
      <c r="J122" s="1"/>
      <c r="K122" s="1"/>
    </row>
    <row r="123" ht="13" customHeight="1" spans="1:11">
      <c r="A123" s="1"/>
      <c r="J123" s="1"/>
      <c r="K123" s="1"/>
    </row>
    <row r="124" ht="13" customHeight="1" spans="1:11">
      <c r="A124" s="1"/>
      <c r="J124" s="1"/>
      <c r="K124" s="1"/>
    </row>
    <row r="125" ht="13" customHeight="1" spans="1:11">
      <c r="A125" s="1"/>
      <c r="J125" s="1"/>
      <c r="K125" s="1"/>
    </row>
    <row r="126" ht="13" customHeight="1" spans="1:11">
      <c r="A126" s="1"/>
      <c r="J126" s="1"/>
      <c r="K126" s="1"/>
    </row>
    <row r="127" ht="13" customHeight="1" spans="1:11">
      <c r="A127" s="1"/>
      <c r="J127" s="1"/>
      <c r="K127" s="1"/>
    </row>
    <row r="128" ht="13" customHeight="1" spans="1:11">
      <c r="A128" s="1"/>
      <c r="J128" s="1"/>
      <c r="K128" s="1"/>
    </row>
    <row r="129" ht="13" customHeight="1" spans="1:11">
      <c r="A129" s="1"/>
      <c r="J129" s="1"/>
      <c r="K129" s="1"/>
    </row>
    <row r="130" ht="13" customHeight="1" spans="1:11">
      <c r="A130" s="1"/>
      <c r="J130" s="1"/>
      <c r="K130" s="1"/>
    </row>
    <row r="131" ht="13" customHeight="1" spans="1:11">
      <c r="A131" s="1"/>
      <c r="J131" s="1"/>
      <c r="K131" s="1"/>
    </row>
    <row r="132" ht="13" customHeight="1" spans="1:11">
      <c r="A132" s="1"/>
      <c r="J132" s="1"/>
      <c r="K132" s="1"/>
    </row>
    <row r="133" ht="13" customHeight="1" spans="1:11">
      <c r="A133" s="1"/>
      <c r="J133" s="1"/>
      <c r="K133" s="1"/>
    </row>
    <row r="134" ht="13" customHeight="1" spans="1:11">
      <c r="A134" s="1"/>
      <c r="J134" s="1"/>
      <c r="K134" s="1"/>
    </row>
    <row r="135" ht="13" customHeight="1" spans="1:11">
      <c r="A135" s="1"/>
      <c r="J135" s="1"/>
      <c r="K135" s="1"/>
    </row>
    <row r="136" ht="13" customHeight="1" spans="1:11">
      <c r="A136" s="1"/>
      <c r="J136" s="1"/>
      <c r="K136" s="1"/>
    </row>
    <row r="137" ht="13" customHeight="1" spans="1:11">
      <c r="A137" s="1"/>
      <c r="J137" s="1"/>
      <c r="K137" s="1"/>
    </row>
    <row r="138" ht="13" customHeight="1" spans="1:11">
      <c r="A138" s="1"/>
      <c r="J138" s="1"/>
      <c r="K138" s="1"/>
    </row>
    <row r="139" ht="13" customHeight="1" spans="1:11">
      <c r="A139" s="1"/>
      <c r="J139" s="1"/>
      <c r="K139" s="1"/>
    </row>
    <row r="140" ht="13" customHeight="1" spans="1:11">
      <c r="A140" s="1"/>
      <c r="J140" s="1"/>
      <c r="K140" s="1"/>
    </row>
    <row r="141" ht="13" customHeight="1" spans="1:11">
      <c r="A141" s="1"/>
      <c r="J141" s="1"/>
      <c r="K141" s="1"/>
    </row>
    <row r="142" ht="13" customHeight="1" spans="1:11">
      <c r="A142" s="1"/>
      <c r="J142" s="1"/>
      <c r="K142" s="1"/>
    </row>
    <row r="143" ht="13" customHeight="1" spans="1:11">
      <c r="A143" s="1"/>
      <c r="J143" s="1"/>
      <c r="K143" s="1"/>
    </row>
    <row r="144" ht="13" customHeight="1" spans="1:11">
      <c r="A144" s="1"/>
      <c r="J144" s="1"/>
      <c r="K144" s="1"/>
    </row>
    <row r="145" ht="13" customHeight="1" spans="1:11">
      <c r="A145" s="1"/>
      <c r="J145" s="1"/>
      <c r="K145" s="1"/>
    </row>
    <row r="146" ht="13" customHeight="1" spans="1:11">
      <c r="A146" s="1"/>
      <c r="J146" s="1"/>
      <c r="K146" s="1"/>
    </row>
    <row r="147" ht="13" customHeight="1" spans="1:11">
      <c r="A147" s="1"/>
      <c r="J147" s="1"/>
      <c r="K147" s="1"/>
    </row>
    <row r="148" ht="13" customHeight="1" spans="1:11">
      <c r="A148" s="1"/>
      <c r="J148" s="1"/>
      <c r="K148" s="1"/>
    </row>
    <row r="149" ht="13" customHeight="1" spans="1:11">
      <c r="A149" s="1"/>
      <c r="J149" s="1"/>
      <c r="K149" s="1"/>
    </row>
    <row r="150" ht="13" customHeight="1" spans="1:11">
      <c r="A150" s="1"/>
      <c r="J150" s="1"/>
      <c r="K150" s="1"/>
    </row>
    <row r="151" ht="13" customHeight="1" spans="1:11">
      <c r="A151" s="1"/>
      <c r="J151" s="1"/>
      <c r="K151" s="1"/>
    </row>
    <row r="152" ht="13" customHeight="1" spans="1:11">
      <c r="A152" s="1"/>
      <c r="J152" s="1"/>
      <c r="K152" s="1"/>
    </row>
    <row r="153" ht="13" customHeight="1" spans="1:11">
      <c r="A153" s="1"/>
      <c r="J153" s="1"/>
      <c r="K153" s="1"/>
    </row>
    <row r="154" ht="13" customHeight="1" spans="1:11">
      <c r="A154" s="1"/>
      <c r="J154" s="1"/>
      <c r="K154" s="1"/>
    </row>
    <row r="155" ht="13" customHeight="1" spans="1:11">
      <c r="A155" s="1"/>
      <c r="J155" s="1"/>
      <c r="K155" s="1"/>
    </row>
    <row r="156" ht="13" customHeight="1" spans="1:11">
      <c r="A156" s="1"/>
      <c r="J156" s="1"/>
      <c r="K156" s="1"/>
    </row>
    <row r="157" ht="13" customHeight="1" spans="1:11">
      <c r="A157" s="1"/>
      <c r="J157" s="1"/>
      <c r="K157" s="1"/>
    </row>
    <row r="158" ht="13" customHeight="1" spans="1:11">
      <c r="A158" s="1"/>
      <c r="J158" s="1"/>
      <c r="K158" s="1"/>
    </row>
    <row r="159" ht="13" customHeight="1" spans="1:11">
      <c r="A159" s="1"/>
      <c r="J159" s="1"/>
      <c r="K159" s="1"/>
    </row>
    <row r="160" ht="13" customHeight="1" spans="1:11">
      <c r="A160" s="1"/>
      <c r="J160" s="1"/>
      <c r="K160" s="1"/>
    </row>
    <row r="161" ht="13" customHeight="1" spans="1:11">
      <c r="A161" s="1"/>
      <c r="J161" s="1"/>
      <c r="K161" s="1"/>
    </row>
    <row r="162" ht="13" customHeight="1" spans="1:11">
      <c r="A162" s="1"/>
      <c r="J162" s="1"/>
      <c r="K162" s="1"/>
    </row>
    <row r="163" ht="13" customHeight="1" spans="1:11">
      <c r="A163" s="1"/>
      <c r="J163" s="1"/>
      <c r="K163" s="1"/>
    </row>
    <row r="164" ht="13" customHeight="1" spans="1:11">
      <c r="A164" s="1"/>
      <c r="J164" s="1"/>
      <c r="K164" s="1"/>
    </row>
    <row r="165" ht="13" customHeight="1" spans="1:11">
      <c r="A165" s="1"/>
      <c r="J165" s="1"/>
      <c r="K165" s="1"/>
    </row>
    <row r="166" ht="13" customHeight="1" spans="1:11">
      <c r="A166" s="1"/>
      <c r="J166" s="1"/>
      <c r="K166" s="1"/>
    </row>
    <row r="167" ht="13" customHeight="1" spans="1:11">
      <c r="A167" s="1"/>
      <c r="J167" s="1"/>
      <c r="K167" s="1"/>
    </row>
    <row r="168" ht="13" customHeight="1" spans="1:11">
      <c r="A168" s="1"/>
      <c r="J168" s="1"/>
      <c r="K168" s="1"/>
    </row>
    <row r="169" ht="13" customHeight="1" spans="1:11">
      <c r="A169" s="1"/>
      <c r="J169" s="1"/>
      <c r="K169" s="1"/>
    </row>
    <row r="170" ht="13" customHeight="1" spans="1:11">
      <c r="A170" s="1"/>
      <c r="J170" s="1"/>
      <c r="K170" s="1"/>
    </row>
    <row r="171" ht="13" customHeight="1" spans="1:11">
      <c r="A171" s="1"/>
      <c r="J171" s="1"/>
      <c r="K171" s="1"/>
    </row>
    <row r="172" ht="13" customHeight="1" spans="1:11">
      <c r="A172" s="1"/>
      <c r="J172" s="1"/>
      <c r="K172" s="1"/>
    </row>
    <row r="173" ht="13" customHeight="1" spans="1:11">
      <c r="A173" s="1"/>
      <c r="J173" s="1"/>
      <c r="K173" s="1"/>
    </row>
    <row r="174" ht="13" customHeight="1" spans="1:11">
      <c r="A174" s="1"/>
      <c r="J174" s="1"/>
      <c r="K174" s="1"/>
    </row>
    <row r="175" ht="13" customHeight="1" spans="1:11">
      <c r="A175" s="1"/>
      <c r="J175" s="1"/>
      <c r="K175" s="1"/>
    </row>
    <row r="176" ht="13" customHeight="1" spans="1:11">
      <c r="A176" s="1"/>
      <c r="J176" s="1"/>
      <c r="K176" s="1"/>
    </row>
    <row r="177" ht="13" customHeight="1" spans="1:11">
      <c r="A177" s="1"/>
      <c r="J177" s="1"/>
      <c r="K177" s="1"/>
    </row>
    <row r="178" ht="13" customHeight="1" spans="1:11">
      <c r="A178" s="1"/>
      <c r="J178" s="1"/>
      <c r="K178" s="1"/>
    </row>
    <row r="179" ht="13" customHeight="1" spans="1:11">
      <c r="A179" s="1"/>
      <c r="J179" s="1"/>
      <c r="K179" s="1"/>
    </row>
    <row r="180" ht="13" customHeight="1" spans="1:11">
      <c r="A180" s="1"/>
      <c r="J180" s="1"/>
      <c r="K180" s="1"/>
    </row>
    <row r="181" ht="13" customHeight="1" spans="1:11">
      <c r="A181" s="1"/>
      <c r="J181" s="1"/>
      <c r="K181" s="1"/>
    </row>
    <row r="182" ht="13" customHeight="1" spans="1:11">
      <c r="A182" s="1"/>
      <c r="J182" s="1"/>
      <c r="K182" s="1"/>
    </row>
    <row r="183" ht="13" customHeight="1" spans="1:11">
      <c r="A183" s="1"/>
      <c r="J183" s="1"/>
      <c r="K183" s="1"/>
    </row>
    <row r="184" ht="13" customHeight="1" spans="1:11">
      <c r="A184" s="1"/>
      <c r="J184" s="1"/>
      <c r="K184" s="1"/>
    </row>
    <row r="185" ht="13" customHeight="1" spans="1:11">
      <c r="A185" s="1"/>
      <c r="J185" s="1"/>
      <c r="K185" s="1"/>
    </row>
    <row r="186" ht="13" customHeight="1" spans="1:11">
      <c r="A186" s="1"/>
      <c r="J186" s="1"/>
      <c r="K186" s="1"/>
    </row>
    <row r="187" ht="13" customHeight="1" spans="1:11">
      <c r="A187" s="1"/>
      <c r="J187" s="1"/>
      <c r="K187" s="1"/>
    </row>
    <row r="188" ht="13" customHeight="1" spans="1:11">
      <c r="A188" s="1"/>
      <c r="J188" s="1"/>
      <c r="K188" s="1"/>
    </row>
    <row r="189" ht="13" customHeight="1" spans="1:11">
      <c r="A189" s="1"/>
      <c r="J189" s="1"/>
      <c r="K189" s="1"/>
    </row>
    <row r="190" ht="13" customHeight="1" spans="1:11">
      <c r="A190" s="1"/>
      <c r="J190" s="1"/>
      <c r="K190" s="1"/>
    </row>
    <row r="191" ht="13" customHeight="1" spans="1:11">
      <c r="A191" s="1"/>
      <c r="J191" s="1"/>
      <c r="K191" s="1"/>
    </row>
    <row r="192" ht="13" customHeight="1" spans="1:11">
      <c r="A192" s="1"/>
      <c r="J192" s="1"/>
      <c r="K192" s="1"/>
    </row>
    <row r="193" ht="13" customHeight="1" spans="1:11">
      <c r="A193" s="1"/>
      <c r="J193" s="1"/>
      <c r="K193" s="1"/>
    </row>
    <row r="194" ht="13" customHeight="1" spans="1:11">
      <c r="A194" s="1"/>
      <c r="J194" s="1"/>
      <c r="K194" s="1"/>
    </row>
    <row r="195" ht="13" customHeight="1" spans="1:11">
      <c r="A195" s="1"/>
      <c r="J195" s="1"/>
      <c r="K195" s="1"/>
    </row>
    <row r="196" ht="13" customHeight="1" spans="1:11">
      <c r="A196" s="1"/>
      <c r="J196" s="1"/>
      <c r="K196" s="1"/>
    </row>
    <row r="197" ht="13" customHeight="1" spans="1:11">
      <c r="A197" s="1"/>
      <c r="J197" s="1"/>
      <c r="K197" s="1"/>
    </row>
    <row r="198" ht="13" customHeight="1" spans="1:11">
      <c r="A198" s="1"/>
      <c r="J198" s="1"/>
      <c r="K198" s="1"/>
    </row>
    <row r="199" ht="13" customHeight="1" spans="1:11">
      <c r="A199" s="1"/>
      <c r="J199" s="1"/>
      <c r="K199" s="1"/>
    </row>
    <row r="200" ht="13" customHeight="1" spans="1:11">
      <c r="A200" s="1"/>
      <c r="J200" s="1"/>
      <c r="K200" s="1"/>
    </row>
  </sheetData>
  <mergeCells count="1">
    <mergeCell ref="A34:A3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0"/>
  <sheetViews>
    <sheetView workbookViewId="0">
      <selection activeCell="B2" sqref="B2:M33"/>
    </sheetView>
  </sheetViews>
  <sheetFormatPr defaultColWidth="11" defaultRowHeight="13.5" customHeight="1"/>
  <cols>
    <col min="1" max="1" width="10.8333333333333"/>
    <col min="2" max="4" width="5.74166666666667"/>
    <col min="5" max="5" width="7"/>
    <col min="6" max="6" width="10.8333333333333"/>
    <col min="7" max="7" width="8.775"/>
    <col min="8" max="8" width="10.8333333333333"/>
    <col min="9" max="9" width="8.775"/>
    <col min="10" max="20" width="10.8333333333333"/>
  </cols>
  <sheetData>
    <row r="1" customHeight="1" spans="1:20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customHeight="1" spans="1:20">
      <c r="A2" s="21">
        <v>43466</v>
      </c>
      <c r="B2" s="22"/>
      <c r="C2" s="9"/>
      <c r="D2" s="10"/>
      <c r="E2" s="11"/>
      <c r="F2" s="16"/>
      <c r="G2" s="12"/>
      <c r="H2" s="9"/>
      <c r="I2" s="9"/>
      <c r="J2" s="9"/>
      <c r="K2" s="1"/>
      <c r="L2" s="1"/>
      <c r="M2" s="1"/>
      <c r="N2" s="1"/>
      <c r="O2" s="1"/>
      <c r="P2" s="1"/>
      <c r="Q2" s="1"/>
      <c r="R2" s="1"/>
      <c r="S2" s="1"/>
      <c r="T2" s="1"/>
    </row>
    <row r="3" customHeight="1" spans="1:20">
      <c r="A3" s="21">
        <f t="shared" ref="A3:A32" si="0">A2+1</f>
        <v>43467</v>
      </c>
      <c r="B3" s="22"/>
      <c r="C3" s="9"/>
      <c r="D3" s="10"/>
      <c r="E3" s="11"/>
      <c r="F3" s="11"/>
      <c r="G3" s="12"/>
      <c r="H3" s="9"/>
      <c r="I3" s="9"/>
      <c r="J3" s="9"/>
      <c r="K3" s="1"/>
      <c r="L3" s="1"/>
      <c r="M3" s="1"/>
      <c r="N3" s="1"/>
      <c r="O3" s="1"/>
      <c r="P3" s="1"/>
      <c r="Q3" s="1"/>
      <c r="R3" s="1"/>
      <c r="S3" s="1"/>
      <c r="T3" s="1"/>
    </row>
    <row r="4" customHeight="1" spans="1:20">
      <c r="A4" s="21">
        <f t="shared" si="0"/>
        <v>43468</v>
      </c>
      <c r="B4" s="22"/>
      <c r="C4" s="9"/>
      <c r="D4" s="10"/>
      <c r="E4" s="11"/>
      <c r="F4" s="11"/>
      <c r="G4" s="12"/>
      <c r="H4" s="9"/>
      <c r="I4" s="9"/>
      <c r="J4" s="9"/>
      <c r="K4" s="1"/>
      <c r="L4" s="1"/>
      <c r="M4" s="1"/>
      <c r="N4" s="1"/>
      <c r="O4" s="1"/>
      <c r="P4" s="1"/>
      <c r="Q4" s="1"/>
      <c r="R4" s="1"/>
      <c r="S4" s="1"/>
      <c r="T4" s="1"/>
    </row>
    <row r="5" customHeight="1" spans="1:20">
      <c r="A5" s="21">
        <f t="shared" si="0"/>
        <v>43469</v>
      </c>
      <c r="B5" s="22"/>
      <c r="C5" s="9"/>
      <c r="D5" s="10"/>
      <c r="E5" s="11"/>
      <c r="F5" s="11"/>
      <c r="G5" s="9"/>
      <c r="H5" s="9"/>
      <c r="I5" s="9"/>
      <c r="J5" s="9"/>
      <c r="K5" s="1"/>
      <c r="L5" s="1"/>
      <c r="M5" s="1"/>
      <c r="N5" s="1"/>
      <c r="O5" s="1"/>
      <c r="P5" s="1"/>
      <c r="Q5" s="1"/>
      <c r="R5" s="1"/>
      <c r="S5" s="1"/>
      <c r="T5" s="1"/>
    </row>
    <row r="6" customHeight="1" spans="1:20">
      <c r="A6" s="21">
        <f t="shared" si="0"/>
        <v>43470</v>
      </c>
      <c r="B6" s="22"/>
      <c r="C6" s="9"/>
      <c r="D6" s="10"/>
      <c r="E6" s="11"/>
      <c r="F6" s="11"/>
      <c r="G6" s="12"/>
      <c r="H6" s="9"/>
      <c r="I6" s="9"/>
      <c r="J6" s="9"/>
      <c r="K6" s="1"/>
      <c r="L6" s="1"/>
      <c r="M6" s="1"/>
      <c r="N6" s="1"/>
      <c r="O6" s="1"/>
      <c r="P6" s="1"/>
      <c r="Q6" s="1"/>
      <c r="R6" s="1"/>
      <c r="S6" s="1"/>
      <c r="T6" s="1"/>
    </row>
    <row r="7" customHeight="1" spans="1:20">
      <c r="A7" s="21">
        <f t="shared" si="0"/>
        <v>43471</v>
      </c>
      <c r="B7" s="22"/>
      <c r="C7" s="9"/>
      <c r="D7" s="10"/>
      <c r="E7" s="11"/>
      <c r="F7" s="11"/>
      <c r="G7" s="12"/>
      <c r="H7" s="9"/>
      <c r="I7" s="9"/>
      <c r="J7" s="9"/>
      <c r="K7" s="1"/>
      <c r="L7" s="1"/>
      <c r="M7" s="1"/>
      <c r="N7" s="1"/>
      <c r="O7" s="1"/>
      <c r="P7" s="1"/>
      <c r="Q7" s="1"/>
      <c r="R7" s="1"/>
      <c r="S7" s="1"/>
      <c r="T7" s="1"/>
    </row>
    <row r="8" customHeight="1" spans="1:20">
      <c r="A8" s="21">
        <f t="shared" si="0"/>
        <v>43472</v>
      </c>
      <c r="B8" s="22"/>
      <c r="C8" s="9"/>
      <c r="D8" s="10"/>
      <c r="E8" s="11"/>
      <c r="F8" s="11"/>
      <c r="G8" s="12"/>
      <c r="H8" s="9"/>
      <c r="I8" s="9"/>
      <c r="J8" s="9"/>
      <c r="K8" s="1"/>
      <c r="L8" s="1"/>
      <c r="M8" s="1"/>
      <c r="N8" s="1"/>
      <c r="O8" s="1"/>
      <c r="P8" s="1"/>
      <c r="Q8" s="1"/>
      <c r="R8" s="1"/>
      <c r="S8" s="1"/>
      <c r="T8" s="1"/>
    </row>
    <row r="9" customHeight="1" spans="1:20">
      <c r="A9" s="21">
        <f t="shared" si="0"/>
        <v>43473</v>
      </c>
      <c r="B9" s="22"/>
      <c r="C9" s="9"/>
      <c r="D9" s="10"/>
      <c r="E9" s="11"/>
      <c r="F9" s="11"/>
      <c r="G9" s="9"/>
      <c r="H9" s="9"/>
      <c r="I9" s="9"/>
      <c r="J9" s="9"/>
      <c r="K9" s="1"/>
      <c r="L9" s="1"/>
      <c r="M9" s="1"/>
      <c r="N9" s="1"/>
      <c r="O9" s="1"/>
      <c r="P9" s="1"/>
      <c r="Q9" s="1"/>
      <c r="R9" s="1"/>
      <c r="S9" s="1"/>
      <c r="T9" s="1"/>
    </row>
    <row r="10" customHeight="1" spans="1:20">
      <c r="A10" s="21">
        <f t="shared" si="0"/>
        <v>43474</v>
      </c>
      <c r="B10" s="22"/>
      <c r="C10" s="9"/>
      <c r="D10" s="10"/>
      <c r="E10" s="11"/>
      <c r="F10" s="11"/>
      <c r="G10" s="9"/>
      <c r="H10" s="9"/>
      <c r="I10" s="9"/>
      <c r="J10" s="9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customHeight="1" spans="1:20">
      <c r="A11" s="21">
        <f t="shared" si="0"/>
        <v>43475</v>
      </c>
      <c r="B11" s="22"/>
      <c r="C11" s="9"/>
      <c r="D11" s="10"/>
      <c r="E11" s="11"/>
      <c r="F11" s="11"/>
      <c r="G11" s="9"/>
      <c r="H11" s="9"/>
      <c r="I11" s="9"/>
      <c r="J11" s="9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customHeight="1" spans="1:20">
      <c r="A12" s="21">
        <f t="shared" si="0"/>
        <v>43476</v>
      </c>
      <c r="B12" s="22"/>
      <c r="C12" s="9"/>
      <c r="D12" s="10"/>
      <c r="E12" s="11"/>
      <c r="F12" s="11"/>
      <c r="G12" s="12"/>
      <c r="H12" s="9"/>
      <c r="I12" s="9"/>
      <c r="J12" s="9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customHeight="1" spans="1:20">
      <c r="A13" s="21">
        <f t="shared" si="0"/>
        <v>43477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Height="1" spans="1:20">
      <c r="A14" s="21">
        <f t="shared" si="0"/>
        <v>43478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Height="1" spans="1:20">
      <c r="A15" s="21">
        <f t="shared" si="0"/>
        <v>43479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customHeight="1" spans="1:20">
      <c r="A16" s="21">
        <f t="shared" si="0"/>
        <v>43480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Height="1" spans="1:20">
      <c r="A17" s="21">
        <f t="shared" si="0"/>
        <v>43481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customHeight="1" spans="1:20">
      <c r="A18" s="21">
        <f t="shared" si="0"/>
        <v>43482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customHeight="1" spans="1:20">
      <c r="A19" s="21">
        <f t="shared" si="0"/>
        <v>43483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customHeight="1" spans="1:20">
      <c r="A20" s="21">
        <f t="shared" si="0"/>
        <v>43484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customHeight="1" spans="1:20">
      <c r="A21" s="21">
        <f t="shared" si="0"/>
        <v>43485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customHeight="1" spans="1:20">
      <c r="A22" s="21">
        <f t="shared" si="0"/>
        <v>43486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customHeight="1" spans="1:20">
      <c r="A23" s="21">
        <f t="shared" si="0"/>
        <v>43487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customHeight="1" spans="1:20">
      <c r="A24" s="21">
        <f t="shared" si="0"/>
        <v>43488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customHeight="1" spans="1:20">
      <c r="A25" s="21">
        <f t="shared" si="0"/>
        <v>43489</v>
      </c>
      <c r="B25" s="44"/>
      <c r="C25" s="44"/>
      <c r="D25" s="43"/>
      <c r="F25" s="11"/>
      <c r="G25" s="10"/>
      <c r="H25" s="19"/>
      <c r="L25" s="1"/>
      <c r="M25" s="1"/>
      <c r="N25" s="1"/>
      <c r="O25" s="1"/>
      <c r="P25" s="1"/>
      <c r="Q25" s="1"/>
      <c r="R25" s="1"/>
      <c r="S25" s="1"/>
      <c r="T25" s="1"/>
    </row>
    <row r="26" customHeight="1" spans="1:20">
      <c r="A26" s="21">
        <f t="shared" si="0"/>
        <v>43490</v>
      </c>
      <c r="B26" s="44"/>
      <c r="C26" s="44"/>
      <c r="F26" s="1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customHeight="1" spans="1:20">
      <c r="A27" s="21">
        <f t="shared" si="0"/>
        <v>43491</v>
      </c>
      <c r="B27" s="44"/>
      <c r="C27" s="44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customHeight="1" spans="1:20">
      <c r="A28" s="21">
        <f t="shared" si="0"/>
        <v>43492</v>
      </c>
      <c r="B28" s="44"/>
      <c r="C28" s="44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customHeight="1" spans="1:20">
      <c r="A29" s="21">
        <f t="shared" si="0"/>
        <v>43493</v>
      </c>
      <c r="B29" s="44"/>
      <c r="C29" s="44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customHeight="1" spans="1:20">
      <c r="A30" s="21">
        <f t="shared" si="0"/>
        <v>43494</v>
      </c>
      <c r="B30" s="44"/>
      <c r="C30" s="44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customHeight="1" spans="1:20">
      <c r="A31" s="21">
        <f t="shared" si="0"/>
        <v>43495</v>
      </c>
      <c r="B31" s="44"/>
      <c r="C31" s="44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customHeight="1" spans="1:20">
      <c r="A32" s="21">
        <f t="shared" si="0"/>
        <v>43496</v>
      </c>
      <c r="B32" s="44"/>
      <c r="C32" s="44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customHeight="1" spans="1:20">
      <c r="A33" s="44"/>
      <c r="B33" s="44"/>
      <c r="C33" s="44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customHeight="1" spans="1:20">
      <c r="A34" s="42" t="s">
        <v>12</v>
      </c>
      <c r="B34">
        <f>SUM(B1:B33)</f>
        <v>0</v>
      </c>
      <c r="C34">
        <f>SUM(C1:C33)</f>
        <v>0</v>
      </c>
      <c r="D34" s="43" t="e">
        <f>C34/B34*100%</f>
        <v>#DIV/0!</v>
      </c>
      <c r="E34">
        <f t="shared" ref="E34:K34" si="1">SUM(E1:E33)</f>
        <v>0</v>
      </c>
      <c r="F34" s="11" t="e">
        <f>E34/C34</f>
        <v>#DIV/0!</v>
      </c>
      <c r="G34" s="10" t="e">
        <f>AVERAGE(G2:G32)</f>
        <v>#DIV/0!</v>
      </c>
      <c r="H34" s="19" t="e">
        <f>K34/E34</f>
        <v>#DIV/0!</v>
      </c>
      <c r="I34">
        <f t="shared" si="1"/>
        <v>0</v>
      </c>
      <c r="J34">
        <f t="shared" si="1"/>
        <v>0</v>
      </c>
      <c r="K34">
        <f t="shared" si="1"/>
        <v>0</v>
      </c>
      <c r="L34" s="1"/>
      <c r="M34" s="1"/>
      <c r="N34" s="1"/>
      <c r="O34" s="1"/>
      <c r="P34" s="1"/>
      <c r="Q34" s="1"/>
      <c r="R34" s="1"/>
      <c r="S34" s="1"/>
      <c r="T34" s="1"/>
    </row>
    <row r="35" customHeight="1" spans="1:20">
      <c r="A35" s="42"/>
      <c r="F35" s="1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customHeight="1" spans="1:20">
      <c r="A36" s="44"/>
      <c r="B36" s="44"/>
      <c r="C36" s="44"/>
      <c r="F36" s="1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customHeight="1" spans="1:20">
      <c r="A37" s="44"/>
      <c r="B37" s="44"/>
      <c r="C37" s="44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customHeight="1" spans="1:20">
      <c r="A38" s="44"/>
      <c r="B38" s="44"/>
      <c r="C38" s="44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customHeight="1" spans="1:20">
      <c r="A39" s="44"/>
      <c r="B39" s="44"/>
      <c r="C39" s="44"/>
      <c r="D39" s="43"/>
      <c r="F39" s="11"/>
      <c r="G39" s="10"/>
      <c r="H39" s="19"/>
      <c r="L39" s="1"/>
      <c r="M39" s="1"/>
      <c r="N39" s="1"/>
      <c r="O39" s="1"/>
      <c r="P39" s="1"/>
      <c r="Q39" s="1"/>
      <c r="R39" s="1"/>
      <c r="S39" s="1"/>
      <c r="T39" s="1"/>
    </row>
    <row r="40" customHeight="1" spans="1:20">
      <c r="A40" s="44"/>
      <c r="B40" s="44"/>
      <c r="C40" s="44"/>
      <c r="F40" s="1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customHeight="1" spans="1:20">
      <c r="A41" s="44"/>
      <c r="B41" s="44"/>
      <c r="C41" s="44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customHeight="1" spans="1:20">
      <c r="A42" s="44"/>
      <c r="B42" s="44"/>
      <c r="C42" s="44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customHeight="1" spans="1:20">
      <c r="A43" s="44"/>
      <c r="B43" s="44"/>
      <c r="C43" s="44"/>
      <c r="D43" s="43"/>
      <c r="F43" s="11"/>
      <c r="G43" s="10"/>
      <c r="H43" s="19"/>
      <c r="L43" s="1"/>
      <c r="M43" s="1"/>
      <c r="N43" s="1"/>
      <c r="O43" s="1"/>
      <c r="P43" s="1"/>
      <c r="Q43" s="1"/>
      <c r="R43" s="1"/>
      <c r="S43" s="1"/>
      <c r="T43" s="1"/>
    </row>
    <row r="44" customHeight="1" spans="1:20">
      <c r="A44" s="44"/>
      <c r="B44" s="44"/>
      <c r="C44" s="44"/>
      <c r="F44" s="1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customHeight="1" spans="1:20">
      <c r="A45" s="44"/>
      <c r="B45" s="44"/>
      <c r="C45" s="44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customHeight="1" spans="1:20">
      <c r="A46" s="44"/>
      <c r="B46" s="44"/>
      <c r="C46" s="44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customHeight="1" spans="1:20">
      <c r="A47" s="44"/>
      <c r="B47" s="44"/>
      <c r="C47" s="44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customHeight="1" spans="1:20">
      <c r="A48" s="44"/>
      <c r="B48" s="44"/>
      <c r="C48" s="44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customHeight="1" spans="1:20">
      <c r="A49" s="44"/>
      <c r="B49" s="44"/>
      <c r="C49" s="44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customHeight="1" spans="1:20">
      <c r="A50" s="44"/>
      <c r="B50" s="44"/>
      <c r="C50" s="44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customHeight="1" spans="1:20">
      <c r="A51" s="44"/>
      <c r="B51" s="44"/>
      <c r="C51" s="4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customHeight="1" spans="1:20">
      <c r="A52" s="44"/>
      <c r="B52" s="44"/>
      <c r="C52" s="44"/>
      <c r="D52" s="43"/>
      <c r="F52" s="11"/>
      <c r="G52" s="10"/>
      <c r="H52" s="19"/>
      <c r="L52" s="1"/>
      <c r="M52" s="1"/>
      <c r="N52" s="1"/>
      <c r="O52" s="1"/>
      <c r="P52" s="1"/>
      <c r="Q52" s="1"/>
      <c r="R52" s="1"/>
      <c r="S52" s="1"/>
      <c r="T52" s="1"/>
    </row>
    <row r="53" customHeight="1" spans="1:20">
      <c r="A53" s="44"/>
      <c r="B53" s="44"/>
      <c r="C53" s="44"/>
      <c r="F53" s="1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customHeight="1" spans="1:20">
      <c r="A54" s="21">
        <v>43496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customHeight="1" spans="1:20">
      <c r="A55" s="21">
        <v>43497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customHeight="1" spans="1:20">
      <c r="A56" s="21">
        <v>43498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customHeight="1" spans="1:20">
      <c r="A57" s="21">
        <v>43499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customHeight="1" spans="1:20">
      <c r="A58" s="21">
        <v>43500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customHeight="1" spans="1:20">
      <c r="A59" s="21">
        <v>43501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customHeight="1" spans="1:2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customHeight="1" spans="1:2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customHeight="1" spans="1:2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customHeight="1" spans="1:2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customHeight="1" spans="1:2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customHeight="1" spans="1:2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customHeight="1" spans="1:2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customHeight="1" spans="1:2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customHeight="1" spans="1:2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customHeight="1" spans="1:2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customHeight="1" spans="1:2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customHeight="1" spans="1:2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customHeight="1" spans="1:2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customHeight="1" spans="1:2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customHeight="1" spans="1:2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customHeight="1" spans="1:2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customHeight="1" spans="1:2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customHeight="1" spans="1:2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customHeight="1" spans="1:2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customHeight="1" spans="1:2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customHeight="1" spans="1:2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customHeight="1" spans="1:2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customHeight="1" spans="1:2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customHeight="1" spans="1:2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customHeight="1" spans="1:2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customHeight="1" spans="1:2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customHeight="1" spans="1:2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customHeight="1" spans="1:2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customHeight="1" spans="1:2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customHeight="1" spans="1:2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customHeight="1" spans="1:2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customHeight="1" spans="1:2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customHeight="1" spans="1:2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customHeight="1" spans="1:2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customHeight="1" spans="1:2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customHeight="1" spans="1:2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customHeight="1" spans="1:2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customHeight="1" spans="1:2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customHeight="1" spans="1:2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customHeight="1" spans="1:2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customHeight="1" spans="1:2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customHeight="1" spans="1:2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customHeight="1" spans="1:2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customHeight="1" spans="1:2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customHeight="1" spans="1:2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customHeight="1" spans="1:2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customHeight="1" spans="1:2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customHeight="1" spans="1:2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customHeight="1" spans="1:2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customHeight="1" spans="1:2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customHeight="1" spans="1:2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customHeight="1" spans="1:2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customHeight="1" spans="1:2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customHeight="1" spans="1:2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customHeight="1" spans="1:2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customHeight="1" spans="1:2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customHeight="1" spans="1:2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customHeight="1" spans="1:2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customHeight="1" spans="1:2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customHeight="1" spans="1:2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customHeight="1" spans="1: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customHeight="1" spans="1:2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customHeight="1" spans="1:2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customHeight="1" spans="1:2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customHeight="1" spans="1:2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customHeight="1" spans="1:2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customHeight="1" spans="1:2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customHeight="1" spans="1:2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customHeight="1" spans="1:2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customHeight="1" spans="1:2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customHeight="1" spans="1:2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customHeight="1" spans="1:2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customHeight="1" spans="1:2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customHeight="1" spans="1:2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customHeight="1" spans="1:2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customHeight="1" spans="1:2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customHeight="1" spans="1:2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customHeight="1" spans="1:2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customHeight="1" spans="1:2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customHeight="1" spans="1:2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customHeight="1" spans="1:2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customHeight="1" spans="1:2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customHeight="1" spans="1:2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customHeight="1" spans="1:2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customHeight="1" spans="1:2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customHeight="1" spans="1:2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customHeight="1" spans="1:2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customHeight="1" spans="1:2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customHeight="1" spans="1:2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customHeight="1" spans="1:2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customHeight="1" spans="1:2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customHeight="1" spans="1:2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customHeight="1" spans="1:2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customHeight="1" spans="1:2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customHeight="1" spans="1:2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customHeight="1" spans="1:2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customHeight="1" spans="1:2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customHeight="1" spans="1:2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customHeight="1" spans="1:2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customHeight="1" spans="1:2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customHeight="1" spans="1:2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customHeight="1" spans="1:2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customHeight="1" spans="1:2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customHeight="1" spans="1:2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customHeight="1" spans="1:2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customHeight="1" spans="1:2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customHeight="1" spans="1:2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customHeight="1" spans="1:2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customHeight="1" spans="1:2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customHeight="1" spans="1:2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customHeight="1" spans="1:2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customHeight="1" spans="1:2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customHeight="1" spans="1:2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customHeight="1" spans="1:2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customHeight="1" spans="1:2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customHeight="1" spans="1:2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customHeight="1" spans="1:2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customHeight="1" spans="1:2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customHeight="1" spans="1:2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customHeight="1" spans="1:2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customHeight="1" spans="1:2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customHeight="1" spans="1:20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customHeight="1" spans="1:20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customHeight="1" spans="1:20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customHeight="1" spans="1:2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customHeight="1" spans="1:20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customHeight="1" spans="1:2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customHeight="1" spans="1:20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customHeight="1" spans="1:2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customHeight="1" spans="1:20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customHeight="1" spans="1:2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customHeight="1" spans="1:20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customHeight="1" spans="1:2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customHeight="1" spans="1:4">
      <c r="A193" s="1"/>
      <c r="B193" s="1"/>
      <c r="C193" s="1"/>
      <c r="D193" s="1"/>
    </row>
    <row r="194" customHeight="1" spans="1:4">
      <c r="A194" s="1"/>
      <c r="B194" s="1"/>
      <c r="C194" s="1"/>
      <c r="D194" s="1"/>
    </row>
    <row r="195" customHeight="1" spans="1:4">
      <c r="A195" s="1"/>
      <c r="B195" s="1"/>
      <c r="C195" s="1"/>
      <c r="D195" s="1"/>
    </row>
    <row r="196" customHeight="1" spans="1:4">
      <c r="A196" s="1"/>
      <c r="B196" s="1"/>
      <c r="C196" s="1"/>
      <c r="D196" s="1"/>
    </row>
    <row r="197" customHeight="1" spans="1:4">
      <c r="A197" s="1"/>
      <c r="B197" s="1"/>
      <c r="C197" s="1"/>
      <c r="D197" s="1"/>
    </row>
    <row r="198" customHeight="1" spans="1:4">
      <c r="A198" s="1"/>
      <c r="B198" s="1"/>
      <c r="C198" s="1"/>
      <c r="D198" s="1"/>
    </row>
    <row r="199" customHeight="1" spans="1:4">
      <c r="A199" s="1"/>
      <c r="B199" s="1"/>
      <c r="C199" s="1"/>
      <c r="D199" s="1"/>
    </row>
    <row r="200" customHeight="1" spans="1:4">
      <c r="A200" s="1"/>
      <c r="B200" s="1"/>
      <c r="C200" s="1"/>
      <c r="D200" s="1"/>
    </row>
  </sheetData>
  <mergeCells count="1">
    <mergeCell ref="A34:A35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0"/>
  <sheetViews>
    <sheetView workbookViewId="0">
      <selection activeCell="A25" sqref="A25"/>
    </sheetView>
  </sheetViews>
  <sheetFormatPr defaultColWidth="11" defaultRowHeight="13" customHeight="1"/>
  <cols>
    <col min="1" max="1" width="10.8333333333333"/>
    <col min="2" max="2" width="8.375" customWidth="1"/>
    <col min="3" max="3" width="5.09166666666667"/>
    <col min="4" max="4" width="5.75"/>
    <col min="5" max="5" width="9.375" customWidth="1"/>
    <col min="6" max="6" width="8.99166666666667"/>
    <col min="7" max="9" width="7.69166666666667"/>
    <col min="10" max="10" width="6.39166666666667"/>
    <col min="11" max="20" width="10.8333333333333"/>
  </cols>
  <sheetData>
    <row r="1" customHeight="1" spans="1:20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customHeight="1" spans="1:20">
      <c r="A2" s="21">
        <v>43466</v>
      </c>
      <c r="B2" s="22">
        <v>113922</v>
      </c>
      <c r="C2" s="9">
        <v>86</v>
      </c>
      <c r="D2" s="10">
        <v>0.0008</v>
      </c>
      <c r="E2" s="11">
        <v>71.63</v>
      </c>
      <c r="F2" s="11">
        <v>0.83</v>
      </c>
      <c r="G2" s="12">
        <v>0</v>
      </c>
      <c r="H2" s="9">
        <v>0</v>
      </c>
      <c r="I2" s="9">
        <v>1</v>
      </c>
      <c r="J2" s="9">
        <v>0</v>
      </c>
      <c r="K2" s="16">
        <v>0</v>
      </c>
      <c r="L2" s="9">
        <v>0</v>
      </c>
      <c r="M2" s="1"/>
      <c r="N2" s="1"/>
      <c r="O2" s="1"/>
      <c r="P2" s="1"/>
      <c r="Q2" s="1"/>
      <c r="R2" s="1"/>
      <c r="S2" s="1"/>
      <c r="T2" s="1"/>
    </row>
    <row r="3" customHeight="1" spans="1:20">
      <c r="A3" s="21">
        <f t="shared" ref="A3:A32" si="0">A2+1</f>
        <v>43467</v>
      </c>
      <c r="B3" s="22">
        <v>95410</v>
      </c>
      <c r="C3" s="9">
        <v>65</v>
      </c>
      <c r="D3" s="10">
        <v>0.0007</v>
      </c>
      <c r="E3" s="11">
        <v>56.13</v>
      </c>
      <c r="F3" s="11">
        <v>0.86</v>
      </c>
      <c r="G3" s="12">
        <v>0</v>
      </c>
      <c r="H3" s="9">
        <v>0</v>
      </c>
      <c r="I3" s="9">
        <v>0</v>
      </c>
      <c r="J3" s="9">
        <v>1</v>
      </c>
      <c r="K3" s="16">
        <v>0</v>
      </c>
      <c r="L3" s="9">
        <v>0</v>
      </c>
      <c r="M3" s="1"/>
      <c r="N3" s="1"/>
      <c r="O3" s="1"/>
      <c r="P3" s="1"/>
      <c r="Q3" s="1"/>
      <c r="R3" s="1"/>
      <c r="S3" s="1"/>
      <c r="T3" s="1"/>
    </row>
    <row r="4" customHeight="1" spans="1:20">
      <c r="A4" s="21">
        <f t="shared" si="0"/>
        <v>43468</v>
      </c>
      <c r="B4" s="13">
        <v>128336</v>
      </c>
      <c r="C4" s="4">
        <v>65</v>
      </c>
      <c r="D4" s="5">
        <v>0.0005</v>
      </c>
      <c r="E4" s="6">
        <v>51.35</v>
      </c>
      <c r="F4" s="6">
        <v>0.79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11</v>
      </c>
      <c r="L4" s="4" t="s">
        <v>11</v>
      </c>
      <c r="M4" s="1"/>
      <c r="N4" s="1"/>
      <c r="O4" s="1"/>
      <c r="P4" s="1"/>
      <c r="Q4" s="1"/>
      <c r="R4" s="1"/>
      <c r="S4" s="1"/>
      <c r="T4" s="1"/>
    </row>
    <row r="5" customHeight="1" spans="1:20">
      <c r="A5" s="21">
        <f t="shared" si="0"/>
        <v>43469</v>
      </c>
      <c r="B5" s="13">
        <v>138038</v>
      </c>
      <c r="C5" s="4">
        <v>79</v>
      </c>
      <c r="D5" s="5">
        <v>0.0006</v>
      </c>
      <c r="E5" s="6">
        <v>53.15</v>
      </c>
      <c r="F5" s="6">
        <v>0.67</v>
      </c>
      <c r="G5" s="7">
        <v>0</v>
      </c>
      <c r="H5" s="4">
        <v>0</v>
      </c>
      <c r="I5" s="4">
        <v>1</v>
      </c>
      <c r="J5" s="4">
        <v>0</v>
      </c>
      <c r="K5" s="15">
        <v>0</v>
      </c>
      <c r="L5" s="4">
        <v>0</v>
      </c>
      <c r="M5" s="1"/>
      <c r="N5" s="1"/>
      <c r="O5" s="1"/>
      <c r="P5" s="1"/>
      <c r="Q5" s="1"/>
      <c r="R5" s="1"/>
      <c r="S5" s="1"/>
      <c r="T5" s="1"/>
    </row>
    <row r="6" customHeight="1" spans="1:20">
      <c r="A6" s="21">
        <f t="shared" si="0"/>
        <v>43470</v>
      </c>
      <c r="B6" s="13">
        <v>138039</v>
      </c>
      <c r="C6" s="4">
        <v>79</v>
      </c>
      <c r="D6" s="5">
        <v>0.0006</v>
      </c>
      <c r="E6" s="6">
        <v>69.85</v>
      </c>
      <c r="F6" s="6">
        <v>0.88</v>
      </c>
      <c r="G6" s="4" t="s">
        <v>11</v>
      </c>
      <c r="H6" s="4" t="s">
        <v>11</v>
      </c>
      <c r="I6" s="4" t="s">
        <v>11</v>
      </c>
      <c r="J6" s="4" t="s">
        <v>11</v>
      </c>
      <c r="K6" s="4" t="s">
        <v>11</v>
      </c>
      <c r="L6" s="4" t="s">
        <v>11</v>
      </c>
      <c r="M6" s="1"/>
      <c r="N6" s="1"/>
      <c r="O6" s="1"/>
      <c r="P6" s="1"/>
      <c r="Q6" s="1"/>
      <c r="R6" s="1"/>
      <c r="S6" s="1"/>
      <c r="T6" s="1"/>
    </row>
    <row r="7" customHeight="1" spans="1:20">
      <c r="A7" s="21">
        <f t="shared" si="0"/>
        <v>43471</v>
      </c>
      <c r="B7" s="13">
        <v>138023</v>
      </c>
      <c r="C7" s="4">
        <v>76</v>
      </c>
      <c r="D7" s="5">
        <v>0.0006</v>
      </c>
      <c r="E7" s="6">
        <v>63.03</v>
      </c>
      <c r="F7" s="6">
        <v>0.83</v>
      </c>
      <c r="G7" s="7">
        <v>0</v>
      </c>
      <c r="H7" s="4">
        <v>0</v>
      </c>
      <c r="I7" s="4">
        <v>3</v>
      </c>
      <c r="J7" s="4">
        <v>0</v>
      </c>
      <c r="K7" s="15">
        <v>0</v>
      </c>
      <c r="L7" s="4">
        <v>0</v>
      </c>
      <c r="M7" s="1"/>
      <c r="N7" s="1"/>
      <c r="O7" s="1"/>
      <c r="P7" s="1"/>
      <c r="Q7" s="1"/>
      <c r="R7" s="1"/>
      <c r="S7" s="1"/>
      <c r="T7" s="1"/>
    </row>
    <row r="8" customHeight="1" spans="1:20">
      <c r="A8" s="21">
        <f t="shared" si="0"/>
        <v>43472</v>
      </c>
      <c r="B8" s="13">
        <v>137047</v>
      </c>
      <c r="C8" s="4">
        <v>100</v>
      </c>
      <c r="D8" s="5">
        <v>0.0007</v>
      </c>
      <c r="E8" s="6">
        <v>85.68</v>
      </c>
      <c r="F8" s="6">
        <v>0.86</v>
      </c>
      <c r="G8" s="7">
        <v>0</v>
      </c>
      <c r="H8" s="4">
        <v>0</v>
      </c>
      <c r="I8" s="4">
        <v>3</v>
      </c>
      <c r="J8" s="4">
        <v>2</v>
      </c>
      <c r="K8" s="15">
        <v>0</v>
      </c>
      <c r="L8" s="4">
        <v>0</v>
      </c>
      <c r="M8" s="1"/>
      <c r="N8" s="1"/>
      <c r="O8" s="1"/>
      <c r="P8" s="1"/>
      <c r="Q8" s="1"/>
      <c r="R8" s="1"/>
      <c r="S8" s="1"/>
      <c r="T8" s="1"/>
    </row>
    <row r="9" customHeight="1" spans="1:20">
      <c r="A9" s="21">
        <f t="shared" si="0"/>
        <v>43473</v>
      </c>
      <c r="B9" s="13">
        <v>78368</v>
      </c>
      <c r="C9" s="4">
        <v>46</v>
      </c>
      <c r="D9" s="5">
        <v>0.0006</v>
      </c>
      <c r="E9" s="6">
        <v>36.36</v>
      </c>
      <c r="F9" s="6">
        <v>0.79</v>
      </c>
      <c r="G9" s="7">
        <v>0</v>
      </c>
      <c r="H9" s="4">
        <v>0</v>
      </c>
      <c r="I9" s="4">
        <v>1</v>
      </c>
      <c r="J9" s="4">
        <v>5</v>
      </c>
      <c r="K9" s="15">
        <v>0</v>
      </c>
      <c r="L9" s="4">
        <v>0</v>
      </c>
      <c r="M9" s="1"/>
      <c r="N9" s="1"/>
      <c r="O9" s="1"/>
      <c r="P9" s="1"/>
      <c r="Q9" s="1"/>
      <c r="R9" s="1"/>
      <c r="S9" s="1"/>
      <c r="T9" s="1"/>
    </row>
    <row r="10" customHeight="1" spans="1:20">
      <c r="A10" s="21">
        <f t="shared" si="0"/>
        <v>43474</v>
      </c>
      <c r="B10" s="13">
        <v>57236</v>
      </c>
      <c r="C10" s="4">
        <v>38</v>
      </c>
      <c r="D10" s="5">
        <v>0.0007</v>
      </c>
      <c r="E10" s="6">
        <v>30.48</v>
      </c>
      <c r="F10" s="6">
        <v>0.8</v>
      </c>
      <c r="G10" s="4" t="s">
        <v>11</v>
      </c>
      <c r="H10" s="4" t="s">
        <v>11</v>
      </c>
      <c r="I10" s="4" t="s">
        <v>11</v>
      </c>
      <c r="J10" s="4" t="s">
        <v>11</v>
      </c>
      <c r="K10" s="4" t="s">
        <v>11</v>
      </c>
      <c r="L10" s="4" t="s">
        <v>11</v>
      </c>
      <c r="M10" s="1"/>
      <c r="N10" s="1"/>
      <c r="O10" s="1"/>
      <c r="P10" s="1"/>
      <c r="Q10" s="1"/>
      <c r="R10" s="1"/>
      <c r="S10" s="1"/>
      <c r="T10" s="1"/>
    </row>
    <row r="11" customHeight="1" spans="1:20">
      <c r="A11" s="21">
        <f t="shared" si="0"/>
        <v>43475</v>
      </c>
      <c r="B11" s="13">
        <v>57296</v>
      </c>
      <c r="C11" s="4">
        <v>42</v>
      </c>
      <c r="D11" s="5">
        <v>0.0007</v>
      </c>
      <c r="E11" s="6">
        <v>31.73</v>
      </c>
      <c r="F11" s="6">
        <v>0.76</v>
      </c>
      <c r="G11" s="5">
        <v>0.0238</v>
      </c>
      <c r="H11" s="4">
        <v>126.03</v>
      </c>
      <c r="I11" s="4">
        <v>1</v>
      </c>
      <c r="J11" s="4">
        <v>1</v>
      </c>
      <c r="K11" s="15">
        <v>3999</v>
      </c>
      <c r="L11" s="4">
        <v>1</v>
      </c>
      <c r="M11" s="1"/>
      <c r="N11" s="1"/>
      <c r="O11" s="1"/>
      <c r="P11" s="1"/>
      <c r="Q11" s="1"/>
      <c r="R11" s="1"/>
      <c r="S11" s="1"/>
      <c r="T11" s="1"/>
    </row>
    <row r="12" customHeight="1" spans="1:20">
      <c r="A12" s="21">
        <f t="shared" si="0"/>
        <v>43476</v>
      </c>
      <c r="B12" s="13">
        <v>53398</v>
      </c>
      <c r="C12" s="4">
        <v>31</v>
      </c>
      <c r="D12" s="5">
        <v>0.0006</v>
      </c>
      <c r="E12" s="6">
        <v>24.83</v>
      </c>
      <c r="F12" s="6">
        <v>0.8</v>
      </c>
      <c r="G12" s="7">
        <v>0</v>
      </c>
      <c r="H12" s="4">
        <v>0</v>
      </c>
      <c r="I12" s="4">
        <v>0</v>
      </c>
      <c r="J12" s="4">
        <v>2</v>
      </c>
      <c r="K12" s="15">
        <v>0</v>
      </c>
      <c r="L12" s="4">
        <v>0</v>
      </c>
      <c r="M12" s="1"/>
      <c r="N12" s="1"/>
      <c r="O12" s="1"/>
      <c r="P12" s="1"/>
      <c r="Q12" s="1"/>
      <c r="R12" s="1"/>
      <c r="S12" s="1"/>
      <c r="T12" s="1"/>
    </row>
    <row r="13" customHeight="1" spans="1:20">
      <c r="A13" s="21">
        <f t="shared" si="0"/>
        <v>43477</v>
      </c>
      <c r="B13" s="13">
        <v>50099</v>
      </c>
      <c r="C13" s="4">
        <v>44</v>
      </c>
      <c r="D13" s="5">
        <v>0.0009</v>
      </c>
      <c r="E13" s="6">
        <v>35.47</v>
      </c>
      <c r="F13" s="6">
        <v>0.81</v>
      </c>
      <c r="G13" s="7">
        <v>0</v>
      </c>
      <c r="H13" s="4">
        <v>0</v>
      </c>
      <c r="I13" s="4">
        <v>1</v>
      </c>
      <c r="J13" s="4">
        <v>1</v>
      </c>
      <c r="K13" s="15">
        <v>0</v>
      </c>
      <c r="L13" s="4">
        <v>0</v>
      </c>
      <c r="M13" s="1"/>
      <c r="N13" s="1"/>
      <c r="O13" s="1"/>
      <c r="P13" s="1"/>
      <c r="Q13" s="1"/>
      <c r="R13" s="1"/>
      <c r="S13" s="1"/>
      <c r="T13" s="1"/>
    </row>
    <row r="14" customHeight="1" spans="1:20">
      <c r="A14" s="21">
        <f t="shared" si="0"/>
        <v>43478</v>
      </c>
      <c r="B14" s="13">
        <v>65650</v>
      </c>
      <c r="C14" s="4">
        <v>41</v>
      </c>
      <c r="D14" s="5">
        <v>0.0006</v>
      </c>
      <c r="E14" s="6">
        <v>32.21</v>
      </c>
      <c r="F14" s="6">
        <v>0.79</v>
      </c>
      <c r="G14" s="4" t="s">
        <v>11</v>
      </c>
      <c r="H14" s="4" t="s">
        <v>11</v>
      </c>
      <c r="I14" s="4" t="s">
        <v>11</v>
      </c>
      <c r="J14" s="4" t="s">
        <v>11</v>
      </c>
      <c r="K14" s="4" t="s">
        <v>11</v>
      </c>
      <c r="L14" s="4" t="s">
        <v>11</v>
      </c>
      <c r="M14" s="1"/>
      <c r="N14" s="1"/>
      <c r="O14" s="1"/>
      <c r="P14" s="1"/>
      <c r="Q14" s="1"/>
      <c r="R14" s="1"/>
      <c r="S14" s="1"/>
      <c r="T14" s="1"/>
    </row>
    <row r="15" customHeight="1" spans="1:20">
      <c r="A15" s="21">
        <f t="shared" si="0"/>
        <v>43479</v>
      </c>
      <c r="B15" s="13">
        <v>55921</v>
      </c>
      <c r="C15" s="4">
        <v>48</v>
      </c>
      <c r="D15" s="5">
        <v>0.0009</v>
      </c>
      <c r="E15" s="6">
        <v>39.05</v>
      </c>
      <c r="F15" s="6">
        <v>0.81</v>
      </c>
      <c r="G15" s="4" t="s">
        <v>11</v>
      </c>
      <c r="H15" s="4" t="s">
        <v>11</v>
      </c>
      <c r="I15" s="4" t="s">
        <v>11</v>
      </c>
      <c r="J15" s="4" t="s">
        <v>11</v>
      </c>
      <c r="K15" s="4" t="s">
        <v>11</v>
      </c>
      <c r="L15" s="4" t="s">
        <v>11</v>
      </c>
      <c r="M15" s="1"/>
      <c r="N15" s="1"/>
      <c r="O15" s="1"/>
      <c r="P15" s="1"/>
      <c r="Q15" s="1"/>
      <c r="R15" s="1"/>
      <c r="S15" s="1"/>
      <c r="T15" s="1"/>
    </row>
    <row r="16" customHeight="1" spans="1:20">
      <c r="A16" s="21">
        <f t="shared" si="0"/>
        <v>43480</v>
      </c>
      <c r="B16" s="13">
        <v>59713</v>
      </c>
      <c r="C16" s="4">
        <v>46</v>
      </c>
      <c r="D16" s="5">
        <v>0.0008</v>
      </c>
      <c r="E16" s="6">
        <v>32.53</v>
      </c>
      <c r="F16" s="6">
        <v>0.71</v>
      </c>
      <c r="G16" s="7">
        <v>0</v>
      </c>
      <c r="H16" s="4">
        <v>0</v>
      </c>
      <c r="I16" s="4">
        <v>2</v>
      </c>
      <c r="J16" s="4">
        <v>0</v>
      </c>
      <c r="K16" s="15">
        <v>0</v>
      </c>
      <c r="L16" s="4">
        <v>0</v>
      </c>
      <c r="M16" s="1"/>
      <c r="N16" s="1"/>
      <c r="O16" s="1"/>
      <c r="P16" s="1"/>
      <c r="Q16" s="1"/>
      <c r="R16" s="1"/>
      <c r="S16" s="1"/>
      <c r="T16" s="1"/>
    </row>
    <row r="17" customHeight="1" spans="1:20">
      <c r="A17" s="21">
        <f t="shared" si="0"/>
        <v>43481</v>
      </c>
      <c r="B17" s="13">
        <v>48708</v>
      </c>
      <c r="C17" s="4">
        <v>55</v>
      </c>
      <c r="D17" s="5">
        <v>0.0011</v>
      </c>
      <c r="E17" s="6">
        <v>39.41</v>
      </c>
      <c r="F17" s="6">
        <v>0.72</v>
      </c>
      <c r="G17" s="7">
        <v>0</v>
      </c>
      <c r="H17" s="4">
        <v>0</v>
      </c>
      <c r="I17" s="4">
        <v>1</v>
      </c>
      <c r="J17" s="4">
        <v>0</v>
      </c>
      <c r="K17" s="15">
        <v>0</v>
      </c>
      <c r="L17" s="4">
        <v>0</v>
      </c>
      <c r="M17" s="1"/>
      <c r="N17" s="1"/>
      <c r="O17" s="1"/>
      <c r="P17" s="1"/>
      <c r="Q17" s="1"/>
      <c r="R17" s="1"/>
      <c r="S17" s="1"/>
      <c r="T17" s="1"/>
    </row>
    <row r="18" customHeight="1" spans="1:20">
      <c r="A18" s="21">
        <f t="shared" si="0"/>
        <v>43482</v>
      </c>
      <c r="B18" s="22">
        <v>43809</v>
      </c>
      <c r="C18" s="9">
        <v>52</v>
      </c>
      <c r="D18" s="10">
        <v>0.0012</v>
      </c>
      <c r="E18" s="11">
        <v>39.29</v>
      </c>
      <c r="F18" s="11">
        <v>0.76</v>
      </c>
      <c r="G18" s="12">
        <v>0</v>
      </c>
      <c r="H18" s="9">
        <v>0</v>
      </c>
      <c r="I18" s="9">
        <v>1</v>
      </c>
      <c r="J18" s="9">
        <v>1</v>
      </c>
      <c r="K18" s="16">
        <v>0</v>
      </c>
      <c r="L18" s="9">
        <v>0</v>
      </c>
      <c r="M18" s="1"/>
      <c r="N18" s="1"/>
      <c r="O18" s="1"/>
      <c r="P18" s="1"/>
      <c r="Q18" s="1"/>
      <c r="R18" s="1"/>
      <c r="S18" s="1"/>
      <c r="T18" s="1"/>
    </row>
    <row r="19" customHeight="1" spans="1:20">
      <c r="A19" s="21">
        <f t="shared" si="0"/>
        <v>43483</v>
      </c>
      <c r="B19" s="22">
        <v>77533</v>
      </c>
      <c r="C19" s="9">
        <v>66</v>
      </c>
      <c r="D19" s="10">
        <v>0.0009</v>
      </c>
      <c r="E19" s="11">
        <v>53.2</v>
      </c>
      <c r="F19" s="11">
        <v>0.81</v>
      </c>
      <c r="G19" s="12">
        <v>0</v>
      </c>
      <c r="H19" s="9">
        <v>0</v>
      </c>
      <c r="I19" s="9">
        <v>0</v>
      </c>
      <c r="J19" s="9">
        <v>1</v>
      </c>
      <c r="K19" s="16">
        <v>0</v>
      </c>
      <c r="L19" s="9">
        <v>0</v>
      </c>
      <c r="M19" s="1"/>
      <c r="N19" s="1"/>
      <c r="O19" s="1"/>
      <c r="P19" s="1"/>
      <c r="Q19" s="1"/>
      <c r="R19" s="1"/>
      <c r="S19" s="1"/>
      <c r="T19" s="1"/>
    </row>
    <row r="20" customHeight="1" spans="1:20">
      <c r="A20" s="21">
        <f t="shared" si="0"/>
        <v>43484</v>
      </c>
      <c r="B20" s="22">
        <v>81256</v>
      </c>
      <c r="C20" s="9">
        <v>83</v>
      </c>
      <c r="D20" s="10">
        <v>0.001</v>
      </c>
      <c r="E20" s="11">
        <v>75.11</v>
      </c>
      <c r="F20" s="11">
        <v>0.9</v>
      </c>
      <c r="G20" s="12">
        <v>0</v>
      </c>
      <c r="H20" s="9">
        <v>0</v>
      </c>
      <c r="I20" s="9">
        <v>2</v>
      </c>
      <c r="J20" s="9">
        <v>4</v>
      </c>
      <c r="K20" s="16">
        <v>0</v>
      </c>
      <c r="L20" s="9">
        <v>0</v>
      </c>
      <c r="M20" s="1"/>
      <c r="N20" s="1"/>
      <c r="O20" s="1"/>
      <c r="P20" s="1"/>
      <c r="Q20" s="1"/>
      <c r="R20" s="1"/>
      <c r="S20" s="1"/>
      <c r="T20" s="1"/>
    </row>
    <row r="21" customHeight="1" spans="1:20">
      <c r="A21" s="21">
        <f t="shared" si="0"/>
        <v>43485</v>
      </c>
      <c r="B21" s="22">
        <v>106262</v>
      </c>
      <c r="C21" s="9">
        <v>97</v>
      </c>
      <c r="D21" s="10">
        <v>0.0009</v>
      </c>
      <c r="E21" s="11">
        <v>93.57</v>
      </c>
      <c r="F21" s="11">
        <v>0.96</v>
      </c>
      <c r="G21" s="12">
        <v>0</v>
      </c>
      <c r="H21" s="9">
        <v>0</v>
      </c>
      <c r="I21" s="9">
        <v>5</v>
      </c>
      <c r="J21" s="9">
        <v>0</v>
      </c>
      <c r="K21" s="16">
        <v>0</v>
      </c>
      <c r="L21" s="9">
        <v>0</v>
      </c>
      <c r="M21" s="1"/>
      <c r="N21" s="1"/>
      <c r="O21" s="1"/>
      <c r="P21" s="1"/>
      <c r="Q21" s="1"/>
      <c r="R21" s="1"/>
      <c r="S21" s="1"/>
      <c r="T21" s="1"/>
    </row>
    <row r="22" customHeight="1" spans="1:20">
      <c r="A22" s="21">
        <f t="shared" si="0"/>
        <v>43486</v>
      </c>
      <c r="B22" s="22">
        <v>90435</v>
      </c>
      <c r="C22" s="9">
        <v>77</v>
      </c>
      <c r="D22" s="10">
        <v>0.0009</v>
      </c>
      <c r="E22" s="11">
        <v>72.01</v>
      </c>
      <c r="F22" s="11">
        <v>0.94</v>
      </c>
      <c r="G22" s="12">
        <v>0</v>
      </c>
      <c r="H22" s="9">
        <v>0</v>
      </c>
      <c r="I22" s="9">
        <v>2</v>
      </c>
      <c r="J22" s="9">
        <v>2</v>
      </c>
      <c r="K22" s="16">
        <v>0</v>
      </c>
      <c r="L22" s="9">
        <v>0</v>
      </c>
      <c r="M22" s="1"/>
      <c r="N22" s="1"/>
      <c r="O22" s="1"/>
      <c r="P22" s="1"/>
      <c r="Q22" s="1"/>
      <c r="R22" s="1"/>
      <c r="S22" s="1"/>
      <c r="T22" s="1"/>
    </row>
    <row r="23" customHeight="1" spans="1:20">
      <c r="A23" s="21">
        <f t="shared" si="0"/>
        <v>43487</v>
      </c>
      <c r="B23" s="22">
        <v>99833</v>
      </c>
      <c r="C23" s="9">
        <v>79</v>
      </c>
      <c r="D23" s="10">
        <v>0.0008</v>
      </c>
      <c r="E23" s="11">
        <v>69.13</v>
      </c>
      <c r="F23" s="11">
        <v>0.88</v>
      </c>
      <c r="G23" s="12">
        <v>0</v>
      </c>
      <c r="H23" s="9">
        <v>0</v>
      </c>
      <c r="I23" s="9">
        <v>3</v>
      </c>
      <c r="J23" s="9">
        <v>3</v>
      </c>
      <c r="K23" s="16">
        <v>0</v>
      </c>
      <c r="L23" s="9">
        <v>0</v>
      </c>
      <c r="M23" s="1"/>
      <c r="N23" s="1"/>
      <c r="O23" s="1"/>
      <c r="P23" s="1"/>
      <c r="Q23" s="1"/>
      <c r="R23" s="1"/>
      <c r="S23" s="1"/>
      <c r="T23" s="1"/>
    </row>
    <row r="24" customHeight="1" spans="1:20">
      <c r="A24" s="21">
        <f t="shared" si="0"/>
        <v>43488</v>
      </c>
      <c r="B24" s="22">
        <v>140370</v>
      </c>
      <c r="C24" s="9">
        <v>74</v>
      </c>
      <c r="D24" s="10">
        <v>0.0005</v>
      </c>
      <c r="E24" s="11">
        <v>62.29</v>
      </c>
      <c r="F24" s="11">
        <v>0.84</v>
      </c>
      <c r="G24" s="12">
        <v>0</v>
      </c>
      <c r="H24" s="9">
        <v>0</v>
      </c>
      <c r="I24" s="9">
        <v>3</v>
      </c>
      <c r="J24" s="9">
        <v>0</v>
      </c>
      <c r="K24" s="16">
        <v>0</v>
      </c>
      <c r="L24" s="9">
        <v>0</v>
      </c>
      <c r="M24" s="1"/>
      <c r="N24" s="1"/>
      <c r="O24" s="1"/>
      <c r="P24" s="1"/>
      <c r="Q24" s="1"/>
      <c r="R24" s="1"/>
      <c r="S24" s="1"/>
      <c r="T24" s="1"/>
    </row>
    <row r="25" customHeight="1" spans="1:20">
      <c r="A25" s="21">
        <f t="shared" si="0"/>
        <v>43489</v>
      </c>
      <c r="B25" s="22">
        <v>122178</v>
      </c>
      <c r="C25" s="9">
        <v>56</v>
      </c>
      <c r="D25" s="10">
        <v>0.0005</v>
      </c>
      <c r="E25" s="11">
        <v>46.75</v>
      </c>
      <c r="F25" s="11">
        <v>0.83</v>
      </c>
      <c r="G25" s="12">
        <v>0</v>
      </c>
      <c r="H25" s="9">
        <v>0</v>
      </c>
      <c r="I25" s="9">
        <v>1</v>
      </c>
      <c r="J25" s="9">
        <v>1</v>
      </c>
      <c r="K25" s="16">
        <v>0</v>
      </c>
      <c r="L25" s="9">
        <v>0</v>
      </c>
      <c r="M25" s="1"/>
      <c r="N25" s="1"/>
      <c r="O25" s="1"/>
      <c r="P25" s="1"/>
      <c r="Q25" s="1"/>
      <c r="R25" s="1"/>
      <c r="S25" s="1"/>
      <c r="T25" s="1"/>
    </row>
    <row r="26" customHeight="1" spans="1:20">
      <c r="A26" s="21">
        <f t="shared" si="0"/>
        <v>43490</v>
      </c>
      <c r="B26" s="13"/>
      <c r="C26" s="4"/>
      <c r="D26" s="5"/>
      <c r="E26" s="6"/>
      <c r="F26" s="6"/>
      <c r="G26" s="4"/>
      <c r="H26" s="4"/>
      <c r="I26" s="4"/>
      <c r="J26" s="4"/>
      <c r="K26" s="4"/>
      <c r="L26" s="1"/>
      <c r="M26" s="1"/>
      <c r="N26" s="1"/>
      <c r="O26" s="1"/>
      <c r="P26" s="1"/>
      <c r="Q26" s="1"/>
      <c r="R26" s="1"/>
      <c r="S26" s="1"/>
      <c r="T26" s="1"/>
    </row>
    <row r="27" customHeight="1" spans="1:20">
      <c r="A27" s="21">
        <f t="shared" si="0"/>
        <v>43491</v>
      </c>
      <c r="B27" s="13"/>
      <c r="C27" s="4"/>
      <c r="D27" s="5"/>
      <c r="E27" s="6"/>
      <c r="F27" s="6"/>
      <c r="G27" s="7"/>
      <c r="H27" s="4"/>
      <c r="I27" s="4"/>
      <c r="J27" s="4"/>
      <c r="K27" s="15"/>
      <c r="L27" s="1"/>
      <c r="M27" s="1"/>
      <c r="N27" s="1"/>
      <c r="O27" s="1"/>
      <c r="P27" s="1"/>
      <c r="Q27" s="1"/>
      <c r="R27" s="1"/>
      <c r="S27" s="1"/>
      <c r="T27" s="1"/>
    </row>
    <row r="28" customHeight="1" spans="1:20">
      <c r="A28" s="21">
        <f t="shared" si="0"/>
        <v>43492</v>
      </c>
      <c r="B28" s="13"/>
      <c r="C28" s="4"/>
      <c r="D28" s="5"/>
      <c r="E28" s="6"/>
      <c r="F28" s="6"/>
      <c r="G28" s="7"/>
      <c r="H28" s="4"/>
      <c r="I28" s="4"/>
      <c r="J28" s="4"/>
      <c r="K28" s="15"/>
      <c r="L28" s="1"/>
      <c r="M28" s="1"/>
      <c r="N28" s="1"/>
      <c r="O28" s="1"/>
      <c r="P28" s="1"/>
      <c r="Q28" s="1"/>
      <c r="R28" s="1"/>
      <c r="S28" s="1"/>
      <c r="T28" s="1"/>
    </row>
    <row r="29" customHeight="1" spans="1:20">
      <c r="A29" s="21">
        <f t="shared" si="0"/>
        <v>43493</v>
      </c>
      <c r="B29" s="13"/>
      <c r="C29" s="4"/>
      <c r="D29" s="5"/>
      <c r="E29" s="6"/>
      <c r="F29" s="6"/>
      <c r="G29" s="7"/>
      <c r="H29" s="4"/>
      <c r="I29" s="4"/>
      <c r="J29" s="4"/>
      <c r="K29" s="15"/>
      <c r="L29" s="1"/>
      <c r="M29" s="1"/>
      <c r="N29" s="1"/>
      <c r="O29" s="1"/>
      <c r="P29" s="1"/>
      <c r="Q29" s="1"/>
      <c r="R29" s="1"/>
      <c r="S29" s="1"/>
      <c r="T29" s="1"/>
    </row>
    <row r="30" customHeight="1" spans="1:20">
      <c r="A30" s="21">
        <f t="shared" si="0"/>
        <v>43494</v>
      </c>
      <c r="B30" s="13"/>
      <c r="C30" s="4"/>
      <c r="D30" s="5"/>
      <c r="E30" s="6"/>
      <c r="F30" s="6"/>
      <c r="G30" s="4"/>
      <c r="H30" s="4"/>
      <c r="I30" s="4"/>
      <c r="J30" s="4"/>
      <c r="K30" s="4"/>
      <c r="L30" s="1"/>
      <c r="M30" s="1"/>
      <c r="N30" s="1"/>
      <c r="O30" s="1"/>
      <c r="P30" s="1"/>
      <c r="Q30" s="1"/>
      <c r="R30" s="1"/>
      <c r="S30" s="1"/>
      <c r="T30" s="1"/>
    </row>
    <row r="31" customHeight="1" spans="1:20">
      <c r="A31" s="21">
        <f t="shared" si="0"/>
        <v>43495</v>
      </c>
      <c r="B31" s="22"/>
      <c r="C31" s="9"/>
      <c r="D31" s="10"/>
      <c r="E31" s="11"/>
      <c r="F31" s="11"/>
      <c r="G31" s="12"/>
      <c r="H31" s="9"/>
      <c r="I31" s="9"/>
      <c r="J31" s="9"/>
      <c r="K31" s="16"/>
      <c r="L31" s="1"/>
      <c r="M31" s="1"/>
      <c r="N31" s="1"/>
      <c r="O31" s="1"/>
      <c r="P31" s="1"/>
      <c r="Q31" s="1"/>
      <c r="R31" s="1"/>
      <c r="S31" s="1"/>
      <c r="T31" s="1"/>
    </row>
    <row r="32" customHeight="1" spans="1:20">
      <c r="A32" s="21">
        <f t="shared" si="0"/>
        <v>43496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customHeight="1" spans="1:2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customHeight="1" spans="1:13">
      <c r="A34" s="30" t="s">
        <v>12</v>
      </c>
      <c r="B34" s="31">
        <f>SUM(B1:B33)</f>
        <v>2176880</v>
      </c>
      <c r="C34" s="31">
        <f>SUM(C1:C33)</f>
        <v>1525</v>
      </c>
      <c r="D34" s="32">
        <f>C34/B34*100%</f>
        <v>0.000700543897688435</v>
      </c>
      <c r="E34" s="33">
        <f t="shared" ref="E34:L34" si="1">SUM(E1:E33)</f>
        <v>1264.24</v>
      </c>
      <c r="F34" s="33">
        <f>E34/C34</f>
        <v>0.829009836065574</v>
      </c>
      <c r="G34" s="32">
        <f>L34/C34</f>
        <v>0.000655737704918033</v>
      </c>
      <c r="H34" s="34">
        <f>K34/E34</f>
        <v>3.16316522179333</v>
      </c>
      <c r="I34" s="31">
        <f t="shared" si="1"/>
        <v>31</v>
      </c>
      <c r="J34" s="31">
        <f t="shared" si="1"/>
        <v>24</v>
      </c>
      <c r="K34" s="31">
        <f t="shared" si="1"/>
        <v>3999</v>
      </c>
      <c r="L34" s="31">
        <f t="shared" si="1"/>
        <v>1</v>
      </c>
      <c r="M34" s="32">
        <f>(I34+J34)/C34</f>
        <v>0.0360655737704918</v>
      </c>
    </row>
    <row r="35" customHeight="1" spans="1:13">
      <c r="A35" s="35"/>
      <c r="B35" s="36" t="s">
        <v>0</v>
      </c>
      <c r="C35" s="36" t="s">
        <v>1</v>
      </c>
      <c r="D35" s="36" t="s">
        <v>2</v>
      </c>
      <c r="E35" s="36" t="s">
        <v>3</v>
      </c>
      <c r="F35" s="36" t="s">
        <v>4</v>
      </c>
      <c r="G35" s="36" t="s">
        <v>5</v>
      </c>
      <c r="H35" s="37" t="s">
        <v>6</v>
      </c>
      <c r="I35" s="36" t="s">
        <v>7</v>
      </c>
      <c r="J35" s="36" t="s">
        <v>8</v>
      </c>
      <c r="K35" s="36" t="s">
        <v>9</v>
      </c>
      <c r="L35" s="41" t="s">
        <v>13</v>
      </c>
      <c r="M35" s="41" t="s">
        <v>14</v>
      </c>
    </row>
    <row r="36" customHeight="1" spans="1:2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customHeight="1" spans="1:2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customHeight="1" spans="1:2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customHeight="1" spans="1:2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customHeight="1" spans="1:2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customHeight="1" spans="1:2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customHeight="1" spans="1:2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customHeight="1" spans="1:2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customHeight="1" spans="1:2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customHeight="1" spans="1:2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customHeight="1" spans="1:2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customHeight="1" spans="1:2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customHeight="1" spans="1:2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customHeight="1" spans="1:2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customHeight="1" spans="1:2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customHeight="1" spans="1:2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customHeight="1" spans="1:2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customHeight="1" spans="1:2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customHeight="1" spans="1:2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customHeight="1" spans="1:2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customHeight="1" spans="1:2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customHeight="1" spans="1:2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customHeight="1" spans="1:2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customHeight="1" spans="1:2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customHeight="1" spans="1:2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customHeight="1" spans="1:2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customHeight="1" spans="1:2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customHeight="1" spans="1:2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customHeight="1" spans="1:2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customHeight="1" spans="1:2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customHeight="1" spans="1:2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customHeight="1" spans="1:2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customHeight="1" spans="1:2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customHeight="1" spans="1:2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customHeight="1" spans="1:2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customHeight="1" spans="1:2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customHeight="1" spans="1:2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customHeight="1" spans="1:2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customHeight="1" spans="1:2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customHeight="1" spans="1:2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customHeight="1" spans="1:2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customHeight="1" spans="1:2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customHeight="1" spans="1:2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customHeight="1" spans="1:2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customHeight="1" spans="1:2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customHeight="1" spans="1:2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customHeight="1" spans="1:2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customHeight="1" spans="1:2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customHeight="1" spans="1:2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customHeight="1" spans="1:2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customHeight="1" spans="1:2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customHeight="1" spans="1:2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customHeight="1" spans="1:2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customHeight="1" spans="1:2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customHeight="1" spans="1:2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customHeight="1" spans="1:2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customHeight="1" spans="1:2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customHeight="1" spans="1:2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customHeight="1" spans="1:2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customHeight="1" spans="1:2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customHeight="1" spans="1:2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customHeight="1" spans="1:2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customHeight="1" spans="1:2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customHeight="1" spans="1:2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customHeight="1" spans="1:2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customHeight="1" spans="1:2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customHeight="1" spans="1:2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customHeight="1" spans="1:2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customHeight="1" spans="1:2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customHeight="1" spans="1:2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customHeight="1" spans="1:2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customHeight="1" spans="1:2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customHeight="1" spans="1:2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customHeight="1" spans="1:2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customHeight="1" spans="1:2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customHeight="1" spans="1:2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customHeight="1" spans="1:2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customHeight="1" spans="1:2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customHeight="1" spans="1:2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customHeight="1" spans="1:2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customHeight="1" spans="1:2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customHeight="1" spans="1:2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customHeight="1" spans="1:2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customHeight="1" spans="1:2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customHeight="1" spans="1: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customHeight="1" spans="1:2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customHeight="1" spans="1:2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customHeight="1" spans="1:2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customHeight="1" spans="1:2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customHeight="1" spans="1:2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customHeight="1" spans="1:2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customHeight="1" spans="1:2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customHeight="1" spans="1:2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customHeight="1" spans="1:2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customHeight="1" spans="1:2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customHeight="1" spans="1:2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customHeight="1" spans="1:2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customHeight="1" spans="1:2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customHeight="1" spans="1:2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customHeight="1" spans="1:2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customHeight="1" spans="1:2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customHeight="1" spans="1:2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customHeight="1" spans="1:2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customHeight="1" spans="1:2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customHeight="1" spans="1:2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customHeight="1" spans="1:2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customHeight="1" spans="1:2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customHeight="1" spans="1:2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customHeight="1" spans="1:2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customHeight="1" spans="1:2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customHeight="1" spans="1:2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customHeight="1" spans="1:2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customHeight="1" spans="1:2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customHeight="1" spans="1:2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customHeight="1" spans="1:2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customHeight="1" spans="1:2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customHeight="1" spans="1:2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customHeight="1" spans="1:2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customHeight="1" spans="1:2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customHeight="1" spans="1:2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customHeight="1" spans="1:2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customHeight="1" spans="1:2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customHeight="1" spans="1:2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customHeight="1" spans="1:2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customHeight="1" spans="1:2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customHeight="1" spans="1:2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customHeight="1" spans="1:2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customHeight="1" spans="1:2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customHeight="1" spans="1:2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customHeight="1" spans="1:2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customHeight="1" spans="1:2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customHeight="1" spans="1:2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customHeight="1" spans="1:2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customHeight="1" spans="1:2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customHeight="1" spans="1:2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customHeight="1" spans="1:2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customHeight="1" spans="1:2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customHeight="1" spans="1:2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customHeight="1" spans="1:2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customHeight="1" spans="1:2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customHeight="1" spans="1:2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customHeight="1" spans="1:2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customHeight="1" spans="1:2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customHeight="1" spans="1:2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customHeight="1" spans="1:2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customHeight="1" spans="1:20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customHeight="1" spans="1:20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customHeight="1" spans="1:20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customHeight="1" spans="1:2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customHeight="1" spans="1:20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customHeight="1" spans="1:2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customHeight="1" spans="1:20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customHeight="1" spans="1:2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customHeight="1" spans="1:20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customHeight="1" spans="1:2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customHeight="1" spans="1:20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customHeight="1" spans="1:2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customHeight="1" spans="1:20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customHeight="1" spans="1:20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customHeight="1" spans="1:20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customHeight="1" spans="1:20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customHeight="1" spans="1:20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customHeight="1" spans="1:20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customHeight="1" spans="1:20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customHeight="1" spans="1:2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</sheetData>
  <mergeCells count="1">
    <mergeCell ref="A34:A35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0"/>
  <sheetViews>
    <sheetView workbookViewId="0">
      <selection activeCell="A26" sqref="A26"/>
    </sheetView>
  </sheetViews>
  <sheetFormatPr defaultColWidth="11" defaultRowHeight="11.6" customHeight="1"/>
  <cols>
    <col min="1" max="1" width="10.8333333333333"/>
    <col min="2" max="2" width="7.375" customWidth="1"/>
    <col min="3" max="4" width="5.74166666666667"/>
    <col min="5" max="5" width="9.375" customWidth="1"/>
    <col min="6" max="6" width="10.375" customWidth="1"/>
    <col min="7" max="7" width="8.775"/>
    <col min="8" max="8" width="10.8333333333333"/>
    <col min="9" max="9" width="8.775"/>
    <col min="10" max="20" width="10.8333333333333"/>
  </cols>
  <sheetData>
    <row r="1" customHeight="1" spans="1:20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customHeight="1" spans="1:20">
      <c r="A2" s="21">
        <v>43466</v>
      </c>
      <c r="B2" s="22">
        <v>11840</v>
      </c>
      <c r="C2" s="9">
        <v>16</v>
      </c>
      <c r="D2" s="10">
        <v>0.0014</v>
      </c>
      <c r="E2" s="11">
        <v>40.01</v>
      </c>
      <c r="F2" s="11">
        <v>2.5</v>
      </c>
      <c r="G2" s="10">
        <v>0.0625</v>
      </c>
      <c r="H2" s="9">
        <v>36.64</v>
      </c>
      <c r="I2" s="9">
        <v>4</v>
      </c>
      <c r="J2" s="9">
        <v>1</v>
      </c>
      <c r="K2" s="16">
        <v>1466</v>
      </c>
      <c r="L2" s="9">
        <v>1</v>
      </c>
      <c r="M2" s="1"/>
      <c r="N2" s="1"/>
      <c r="O2" s="1"/>
      <c r="P2" s="1"/>
      <c r="Q2" s="1"/>
      <c r="R2" s="1"/>
      <c r="S2" s="1"/>
      <c r="T2" s="1"/>
    </row>
    <row r="3" customHeight="1" spans="1:20">
      <c r="A3" s="21">
        <f t="shared" ref="A3:A32" si="0">A2+1</f>
        <v>43467</v>
      </c>
      <c r="B3" s="22">
        <v>11698</v>
      </c>
      <c r="C3" s="9">
        <v>17</v>
      </c>
      <c r="D3" s="10">
        <v>0.0015</v>
      </c>
      <c r="E3" s="11">
        <v>61.2</v>
      </c>
      <c r="F3" s="11">
        <v>3.6</v>
      </c>
      <c r="G3" s="12">
        <v>0</v>
      </c>
      <c r="H3" s="9">
        <v>0</v>
      </c>
      <c r="I3" s="9">
        <v>3</v>
      </c>
      <c r="J3" s="9">
        <v>0</v>
      </c>
      <c r="K3" s="16">
        <v>0</v>
      </c>
      <c r="L3" s="9">
        <v>0</v>
      </c>
      <c r="M3" s="1"/>
      <c r="N3" s="1"/>
      <c r="O3" s="1"/>
      <c r="P3" s="1"/>
      <c r="Q3" s="1"/>
      <c r="R3" s="1"/>
      <c r="S3" s="1"/>
      <c r="T3" s="1"/>
    </row>
    <row r="4" customHeight="1" spans="1:20">
      <c r="A4" s="21">
        <f t="shared" si="0"/>
        <v>43468</v>
      </c>
      <c r="B4" s="13">
        <v>13437</v>
      </c>
      <c r="C4" s="4">
        <v>16</v>
      </c>
      <c r="D4" s="5">
        <v>0.0012</v>
      </c>
      <c r="E4" s="6">
        <v>62.38</v>
      </c>
      <c r="F4" s="6">
        <v>3.9</v>
      </c>
      <c r="G4" s="5">
        <v>0.125</v>
      </c>
      <c r="H4" s="4">
        <v>38.03</v>
      </c>
      <c r="I4" s="4">
        <v>3</v>
      </c>
      <c r="J4" s="4">
        <v>1</v>
      </c>
      <c r="K4" s="15">
        <v>2372</v>
      </c>
      <c r="L4" s="4">
        <v>2</v>
      </c>
      <c r="M4" s="1"/>
      <c r="N4" s="1"/>
      <c r="O4" s="1"/>
      <c r="P4" s="1"/>
      <c r="Q4" s="1"/>
      <c r="R4" s="1"/>
      <c r="S4" s="1"/>
      <c r="T4" s="1"/>
    </row>
    <row r="5" customHeight="1" spans="1:20">
      <c r="A5" s="21">
        <f t="shared" si="0"/>
        <v>43469</v>
      </c>
      <c r="B5" s="13">
        <v>14241</v>
      </c>
      <c r="C5" s="4">
        <v>22</v>
      </c>
      <c r="D5" s="5">
        <v>0.0015</v>
      </c>
      <c r="E5" s="6">
        <v>90.62</v>
      </c>
      <c r="F5" s="6">
        <v>4.12</v>
      </c>
      <c r="G5" s="7">
        <v>0</v>
      </c>
      <c r="H5" s="4">
        <v>0</v>
      </c>
      <c r="I5" s="4">
        <v>1</v>
      </c>
      <c r="J5" s="4">
        <v>0</v>
      </c>
      <c r="K5" s="15">
        <v>0</v>
      </c>
      <c r="L5" s="4">
        <v>0</v>
      </c>
      <c r="M5" s="1"/>
      <c r="N5" s="1"/>
      <c r="O5" s="1"/>
      <c r="P5" s="1"/>
      <c r="Q5" s="1"/>
      <c r="R5" s="1"/>
      <c r="S5" s="1"/>
      <c r="T5" s="1"/>
    </row>
    <row r="6" customHeight="1" spans="1:20">
      <c r="A6" s="21">
        <f t="shared" si="0"/>
        <v>43470</v>
      </c>
      <c r="B6" s="13">
        <v>10181</v>
      </c>
      <c r="C6" s="4">
        <v>17</v>
      </c>
      <c r="D6" s="5">
        <v>0.0017</v>
      </c>
      <c r="E6" s="6">
        <v>57.4</v>
      </c>
      <c r="F6" s="6">
        <v>3.38</v>
      </c>
      <c r="G6" s="4" t="s">
        <v>11</v>
      </c>
      <c r="H6" s="4" t="s">
        <v>11</v>
      </c>
      <c r="I6" s="4" t="s">
        <v>11</v>
      </c>
      <c r="J6" s="4" t="s">
        <v>11</v>
      </c>
      <c r="K6" s="4" t="s">
        <v>11</v>
      </c>
      <c r="L6" s="4" t="s">
        <v>11</v>
      </c>
      <c r="M6" s="1"/>
      <c r="N6" s="1"/>
      <c r="O6" s="1"/>
      <c r="P6" s="1"/>
      <c r="Q6" s="1"/>
      <c r="R6" s="1"/>
      <c r="S6" s="1"/>
      <c r="T6" s="1"/>
    </row>
    <row r="7" customHeight="1" spans="1:20">
      <c r="A7" s="21">
        <f t="shared" si="0"/>
        <v>43471</v>
      </c>
      <c r="B7" s="13">
        <v>11821</v>
      </c>
      <c r="C7" s="4">
        <v>28</v>
      </c>
      <c r="D7" s="5">
        <v>0.0024</v>
      </c>
      <c r="E7" s="6">
        <v>104.17</v>
      </c>
      <c r="F7" s="6">
        <v>3.72</v>
      </c>
      <c r="G7" s="5">
        <v>0.0714</v>
      </c>
      <c r="H7" s="4">
        <v>36.46</v>
      </c>
      <c r="I7" s="4">
        <v>4</v>
      </c>
      <c r="J7" s="4">
        <v>0</v>
      </c>
      <c r="K7" s="15">
        <v>3798</v>
      </c>
      <c r="L7" s="4">
        <v>2</v>
      </c>
      <c r="M7" s="1"/>
      <c r="N7" s="1"/>
      <c r="O7" s="1"/>
      <c r="P7" s="1"/>
      <c r="Q7" s="1"/>
      <c r="R7" s="1"/>
      <c r="S7" s="1" t="s">
        <v>30</v>
      </c>
      <c r="T7" s="1"/>
    </row>
    <row r="8" customHeight="1" spans="1:20">
      <c r="A8" s="21">
        <f t="shared" si="0"/>
        <v>43472</v>
      </c>
      <c r="B8" s="13">
        <v>11240</v>
      </c>
      <c r="C8" s="4">
        <v>35</v>
      </c>
      <c r="D8" s="5">
        <v>0.0031</v>
      </c>
      <c r="E8" s="6">
        <v>151.49</v>
      </c>
      <c r="F8" s="6">
        <v>4.33</v>
      </c>
      <c r="G8" s="7">
        <v>0</v>
      </c>
      <c r="H8" s="4">
        <v>0</v>
      </c>
      <c r="I8" s="4">
        <v>2</v>
      </c>
      <c r="J8" s="4">
        <v>0</v>
      </c>
      <c r="K8" s="15">
        <v>0</v>
      </c>
      <c r="L8" s="4">
        <v>0</v>
      </c>
      <c r="M8" s="1"/>
      <c r="N8" s="1"/>
      <c r="O8" s="1"/>
      <c r="P8" s="1"/>
      <c r="Q8" s="1"/>
      <c r="R8" s="1"/>
      <c r="S8" s="1"/>
      <c r="T8" s="1"/>
    </row>
    <row r="9" customHeight="1" spans="1:20">
      <c r="A9" s="21">
        <f t="shared" si="0"/>
        <v>43473</v>
      </c>
      <c r="B9" s="13">
        <v>10960</v>
      </c>
      <c r="C9" s="4">
        <v>17</v>
      </c>
      <c r="D9" s="5">
        <v>0.0016</v>
      </c>
      <c r="E9" s="6">
        <v>70.13</v>
      </c>
      <c r="F9" s="6">
        <v>4.13</v>
      </c>
      <c r="G9" s="7">
        <v>0</v>
      </c>
      <c r="H9" s="4">
        <v>0</v>
      </c>
      <c r="I9" s="4">
        <v>2</v>
      </c>
      <c r="J9" s="4">
        <v>2</v>
      </c>
      <c r="K9" s="15">
        <v>0</v>
      </c>
      <c r="L9" s="4">
        <v>0</v>
      </c>
      <c r="M9" s="1"/>
      <c r="N9" s="1"/>
      <c r="O9" s="1"/>
      <c r="P9" s="1"/>
      <c r="Q9" s="1"/>
      <c r="R9" s="1"/>
      <c r="S9" s="1"/>
      <c r="T9" s="1"/>
    </row>
    <row r="10" customHeight="1" spans="1:20">
      <c r="A10" s="21">
        <f t="shared" si="0"/>
        <v>43474</v>
      </c>
      <c r="B10" s="13">
        <v>4514</v>
      </c>
      <c r="C10" s="4">
        <v>28</v>
      </c>
      <c r="D10" s="5">
        <v>0.0062</v>
      </c>
      <c r="E10" s="6">
        <v>121.33</v>
      </c>
      <c r="F10" s="6">
        <v>4.33</v>
      </c>
      <c r="G10" s="7">
        <v>0</v>
      </c>
      <c r="H10" s="4">
        <v>0</v>
      </c>
      <c r="I10" s="4">
        <v>1</v>
      </c>
      <c r="J10" s="4">
        <v>1</v>
      </c>
      <c r="K10" s="15">
        <v>0</v>
      </c>
      <c r="L10" s="4">
        <v>0</v>
      </c>
      <c r="M10" s="1"/>
      <c r="N10" s="1"/>
      <c r="O10" s="1"/>
      <c r="P10" s="1"/>
      <c r="Q10" s="1"/>
      <c r="R10" s="1"/>
      <c r="S10" s="1"/>
      <c r="T10" s="1"/>
    </row>
    <row r="11" customHeight="1" spans="1:20">
      <c r="A11" s="21">
        <f t="shared" si="0"/>
        <v>43475</v>
      </c>
      <c r="B11" s="13">
        <v>3235</v>
      </c>
      <c r="C11" s="4">
        <v>23</v>
      </c>
      <c r="D11" s="5">
        <v>0.0071</v>
      </c>
      <c r="E11" s="6">
        <v>111.19</v>
      </c>
      <c r="F11" s="6">
        <v>4.83</v>
      </c>
      <c r="G11" s="5">
        <v>0.0435</v>
      </c>
      <c r="H11" s="4">
        <v>12.58</v>
      </c>
      <c r="I11" s="4">
        <v>0</v>
      </c>
      <c r="J11" s="4">
        <v>0</v>
      </c>
      <c r="K11" s="15">
        <v>1399</v>
      </c>
      <c r="L11" s="4">
        <v>1</v>
      </c>
      <c r="M11" s="1"/>
      <c r="N11" s="1"/>
      <c r="O11" s="1"/>
      <c r="P11" s="1"/>
      <c r="Q11" s="1"/>
      <c r="R11" s="1"/>
      <c r="S11" s="1"/>
      <c r="T11" s="1"/>
    </row>
    <row r="12" customHeight="1" spans="1:20">
      <c r="A12" s="21">
        <f t="shared" si="0"/>
        <v>43476</v>
      </c>
      <c r="B12" s="13">
        <v>2693</v>
      </c>
      <c r="C12" s="4">
        <v>20</v>
      </c>
      <c r="D12" s="5">
        <v>0.0074</v>
      </c>
      <c r="E12" s="6">
        <v>90.54</v>
      </c>
      <c r="F12" s="6">
        <v>4.53</v>
      </c>
      <c r="G12" s="7">
        <v>0</v>
      </c>
      <c r="H12" s="4">
        <v>0</v>
      </c>
      <c r="I12" s="4">
        <v>1</v>
      </c>
      <c r="J12" s="4">
        <v>4</v>
      </c>
      <c r="K12" s="15">
        <v>0</v>
      </c>
      <c r="L12" s="4">
        <v>0</v>
      </c>
      <c r="M12" s="1"/>
      <c r="N12" s="1"/>
      <c r="O12" s="1"/>
      <c r="P12" s="1"/>
      <c r="Q12" s="1"/>
      <c r="R12" s="1"/>
      <c r="S12" s="1"/>
      <c r="T12" s="1"/>
    </row>
    <row r="13" customHeight="1" spans="1:20">
      <c r="A13" s="21">
        <f t="shared" si="0"/>
        <v>43477</v>
      </c>
      <c r="B13" s="13">
        <v>2768</v>
      </c>
      <c r="C13" s="4">
        <v>18</v>
      </c>
      <c r="D13" s="5">
        <v>0.0065</v>
      </c>
      <c r="E13" s="6">
        <v>94.05</v>
      </c>
      <c r="F13" s="6">
        <v>5.23</v>
      </c>
      <c r="G13" s="7">
        <v>0</v>
      </c>
      <c r="H13" s="4">
        <v>0</v>
      </c>
      <c r="I13" s="4">
        <v>0</v>
      </c>
      <c r="J13" s="4">
        <v>2</v>
      </c>
      <c r="K13" s="15">
        <v>0</v>
      </c>
      <c r="L13" s="4">
        <v>0</v>
      </c>
      <c r="M13" s="1"/>
      <c r="N13" s="1"/>
      <c r="O13" s="1"/>
      <c r="P13" s="1"/>
      <c r="Q13" s="1"/>
      <c r="R13" s="1"/>
      <c r="S13" s="1"/>
      <c r="T13" s="1"/>
    </row>
    <row r="14" customHeight="1" spans="1:20">
      <c r="A14" s="21">
        <f t="shared" si="0"/>
        <v>43478</v>
      </c>
      <c r="B14" s="13">
        <v>3994</v>
      </c>
      <c r="C14" s="4">
        <v>37</v>
      </c>
      <c r="D14" s="5">
        <v>0.0093</v>
      </c>
      <c r="E14" s="6">
        <v>189.02</v>
      </c>
      <c r="F14" s="6">
        <v>5.11</v>
      </c>
      <c r="G14" s="7">
        <v>0</v>
      </c>
      <c r="H14" s="4">
        <v>0</v>
      </c>
      <c r="I14" s="4">
        <v>3</v>
      </c>
      <c r="J14" s="4">
        <v>3</v>
      </c>
      <c r="K14" s="15">
        <v>0</v>
      </c>
      <c r="L14" s="4">
        <v>0</v>
      </c>
      <c r="M14" s="1"/>
      <c r="N14" s="1"/>
      <c r="O14" s="1"/>
      <c r="P14" s="1"/>
      <c r="Q14" s="1"/>
      <c r="R14" s="1"/>
      <c r="S14" s="1"/>
      <c r="T14" s="1"/>
    </row>
    <row r="15" customHeight="1" spans="1:20">
      <c r="A15" s="21">
        <f t="shared" si="0"/>
        <v>43479</v>
      </c>
      <c r="B15" s="13">
        <v>3358</v>
      </c>
      <c r="C15" s="4">
        <v>31</v>
      </c>
      <c r="D15" s="5">
        <v>0.0092</v>
      </c>
      <c r="E15" s="6">
        <v>141.75</v>
      </c>
      <c r="F15" s="6">
        <v>4.57</v>
      </c>
      <c r="G15" s="7">
        <v>0</v>
      </c>
      <c r="H15" s="4">
        <v>0</v>
      </c>
      <c r="I15" s="4">
        <v>1</v>
      </c>
      <c r="J15" s="4">
        <v>1</v>
      </c>
      <c r="K15" s="15">
        <v>0</v>
      </c>
      <c r="L15" s="4">
        <v>0</v>
      </c>
      <c r="M15" s="1"/>
      <c r="N15" s="1"/>
      <c r="O15" s="1"/>
      <c r="P15" s="1"/>
      <c r="Q15" s="1"/>
      <c r="R15" s="1"/>
      <c r="S15" s="1"/>
      <c r="T15" s="1"/>
    </row>
    <row r="16" customHeight="1" spans="1:20">
      <c r="A16" s="21">
        <f t="shared" si="0"/>
        <v>43480</v>
      </c>
      <c r="B16" s="13">
        <v>3588</v>
      </c>
      <c r="C16" s="4">
        <v>19</v>
      </c>
      <c r="D16" s="5">
        <v>0.0053</v>
      </c>
      <c r="E16" s="6">
        <v>56.59</v>
      </c>
      <c r="F16" s="6">
        <v>2.98</v>
      </c>
      <c r="G16" s="4" t="s">
        <v>11</v>
      </c>
      <c r="H16" s="4" t="s">
        <v>11</v>
      </c>
      <c r="I16" s="4" t="s">
        <v>11</v>
      </c>
      <c r="J16" s="4" t="s">
        <v>11</v>
      </c>
      <c r="K16" s="4" t="s">
        <v>11</v>
      </c>
      <c r="L16" s="4" t="s">
        <v>11</v>
      </c>
      <c r="M16" s="1"/>
      <c r="N16" s="1"/>
      <c r="O16" s="1"/>
      <c r="P16" s="1"/>
      <c r="Q16" s="1"/>
      <c r="R16" s="1"/>
      <c r="S16" s="1"/>
      <c r="T16" s="1"/>
    </row>
    <row r="17" customHeight="1" spans="1:20">
      <c r="A17" s="21">
        <f t="shared" si="0"/>
        <v>43481</v>
      </c>
      <c r="B17" s="13">
        <v>3319</v>
      </c>
      <c r="C17" s="4">
        <v>31</v>
      </c>
      <c r="D17" s="5">
        <v>0.0093</v>
      </c>
      <c r="E17" s="6">
        <v>118.37</v>
      </c>
      <c r="F17" s="6">
        <v>3.82</v>
      </c>
      <c r="G17" s="5">
        <v>0.0323</v>
      </c>
      <c r="H17" s="4">
        <v>9.19</v>
      </c>
      <c r="I17" s="4">
        <v>2</v>
      </c>
      <c r="J17" s="4">
        <v>1</v>
      </c>
      <c r="K17" s="15">
        <v>1088</v>
      </c>
      <c r="L17" s="4">
        <v>1</v>
      </c>
      <c r="M17" s="1"/>
      <c r="N17" s="1"/>
      <c r="O17" s="1"/>
      <c r="P17" s="1"/>
      <c r="Q17" s="1"/>
      <c r="R17" s="1"/>
      <c r="S17" s="1"/>
      <c r="T17" s="1"/>
    </row>
    <row r="18" customHeight="1" spans="1:20">
      <c r="A18" s="21">
        <f t="shared" si="0"/>
        <v>43482</v>
      </c>
      <c r="B18" s="22">
        <v>3158</v>
      </c>
      <c r="C18" s="9">
        <v>19</v>
      </c>
      <c r="D18" s="10">
        <v>0.006</v>
      </c>
      <c r="E18" s="11">
        <v>83.74</v>
      </c>
      <c r="F18" s="11">
        <v>4.41</v>
      </c>
      <c r="G18" s="9" t="s">
        <v>11</v>
      </c>
      <c r="H18" s="9" t="s">
        <v>11</v>
      </c>
      <c r="I18" s="9" t="s">
        <v>11</v>
      </c>
      <c r="J18" s="9" t="s">
        <v>11</v>
      </c>
      <c r="K18" s="9" t="s">
        <v>11</v>
      </c>
      <c r="L18" s="9" t="s">
        <v>11</v>
      </c>
      <c r="M18" s="1"/>
      <c r="N18" s="1"/>
      <c r="O18" s="1"/>
      <c r="P18" s="1"/>
      <c r="Q18" s="1"/>
      <c r="R18" s="1"/>
      <c r="S18" s="1"/>
      <c r="T18" s="1"/>
    </row>
    <row r="19" customHeight="1" spans="1:20">
      <c r="A19" s="21">
        <f t="shared" si="0"/>
        <v>43483</v>
      </c>
      <c r="B19" s="22">
        <v>3624</v>
      </c>
      <c r="C19" s="9">
        <v>16</v>
      </c>
      <c r="D19" s="10">
        <v>0.0044</v>
      </c>
      <c r="E19" s="11">
        <v>56.98</v>
      </c>
      <c r="F19" s="11">
        <v>3.56</v>
      </c>
      <c r="G19" s="9" t="s">
        <v>11</v>
      </c>
      <c r="H19" s="9" t="s">
        <v>11</v>
      </c>
      <c r="I19" s="9" t="s">
        <v>11</v>
      </c>
      <c r="J19" s="9" t="s">
        <v>11</v>
      </c>
      <c r="K19" s="9" t="s">
        <v>11</v>
      </c>
      <c r="L19" s="9" t="s">
        <v>11</v>
      </c>
      <c r="M19" s="1"/>
      <c r="N19" s="1"/>
      <c r="O19" s="1"/>
      <c r="P19" s="1"/>
      <c r="Q19" s="1"/>
      <c r="R19" s="1"/>
      <c r="S19" s="1"/>
      <c r="T19" s="1"/>
    </row>
    <row r="20" customHeight="1" spans="1:20">
      <c r="A20" s="21">
        <f t="shared" si="0"/>
        <v>43484</v>
      </c>
      <c r="B20" s="22">
        <v>4310</v>
      </c>
      <c r="C20" s="9">
        <v>40</v>
      </c>
      <c r="D20" s="10">
        <v>0.0093</v>
      </c>
      <c r="E20" s="11">
        <v>191.6</v>
      </c>
      <c r="F20" s="11">
        <v>4.79</v>
      </c>
      <c r="G20" s="12">
        <v>0</v>
      </c>
      <c r="H20" s="9">
        <v>0</v>
      </c>
      <c r="I20" s="9">
        <v>4</v>
      </c>
      <c r="J20" s="9">
        <v>1</v>
      </c>
      <c r="K20" s="16">
        <v>0</v>
      </c>
      <c r="L20" s="9">
        <v>0</v>
      </c>
      <c r="M20" s="1"/>
      <c r="N20" s="1"/>
      <c r="O20" s="1"/>
      <c r="P20" s="1"/>
      <c r="Q20" s="1"/>
      <c r="R20" s="1"/>
      <c r="S20" s="1"/>
      <c r="T20" s="1"/>
    </row>
    <row r="21" customHeight="1" spans="1:20">
      <c r="A21" s="21">
        <f t="shared" si="0"/>
        <v>43485</v>
      </c>
      <c r="B21" s="22">
        <v>6541</v>
      </c>
      <c r="C21" s="9">
        <v>40</v>
      </c>
      <c r="D21" s="10">
        <v>0.0061</v>
      </c>
      <c r="E21" s="11">
        <v>189.46</v>
      </c>
      <c r="F21" s="11">
        <v>4.74</v>
      </c>
      <c r="G21" s="12">
        <v>0</v>
      </c>
      <c r="H21" s="9">
        <v>0</v>
      </c>
      <c r="I21" s="9">
        <v>3</v>
      </c>
      <c r="J21" s="9">
        <v>0</v>
      </c>
      <c r="K21" s="16">
        <v>0</v>
      </c>
      <c r="L21" s="9">
        <v>0</v>
      </c>
      <c r="M21" s="1"/>
      <c r="N21" s="1"/>
      <c r="O21" s="1"/>
      <c r="P21" s="1"/>
      <c r="Q21" s="1"/>
      <c r="R21" s="1"/>
      <c r="S21" s="1"/>
      <c r="T21" s="1"/>
    </row>
    <row r="22" customHeight="1" spans="1:20">
      <c r="A22" s="21">
        <f t="shared" si="0"/>
        <v>43486</v>
      </c>
      <c r="B22" s="22">
        <v>6265</v>
      </c>
      <c r="C22" s="9">
        <v>31</v>
      </c>
      <c r="D22" s="10">
        <v>0.0049</v>
      </c>
      <c r="E22" s="11">
        <v>122.59</v>
      </c>
      <c r="F22" s="11">
        <v>3.95</v>
      </c>
      <c r="G22" s="12">
        <v>0</v>
      </c>
      <c r="H22" s="9">
        <v>0</v>
      </c>
      <c r="I22" s="9">
        <v>2</v>
      </c>
      <c r="J22" s="9">
        <v>0</v>
      </c>
      <c r="K22" s="16">
        <v>0</v>
      </c>
      <c r="L22" s="9">
        <v>0</v>
      </c>
      <c r="M22" s="1"/>
      <c r="N22" s="1"/>
      <c r="O22" s="1"/>
      <c r="P22" s="1"/>
      <c r="Q22" s="1"/>
      <c r="R22" s="1"/>
      <c r="S22" s="1"/>
      <c r="T22" s="1"/>
    </row>
    <row r="23" customHeight="1" spans="1:20">
      <c r="A23" s="21">
        <f t="shared" si="0"/>
        <v>43487</v>
      </c>
      <c r="B23" s="22">
        <v>5115</v>
      </c>
      <c r="C23" s="9">
        <v>24</v>
      </c>
      <c r="D23" s="10">
        <v>0.0047</v>
      </c>
      <c r="E23" s="11">
        <v>69.21</v>
      </c>
      <c r="F23" s="11">
        <v>2.88</v>
      </c>
      <c r="G23" s="9" t="s">
        <v>11</v>
      </c>
      <c r="H23" s="9" t="s">
        <v>11</v>
      </c>
      <c r="I23" s="9" t="s">
        <v>11</v>
      </c>
      <c r="J23" s="9" t="s">
        <v>11</v>
      </c>
      <c r="K23" s="9" t="s">
        <v>11</v>
      </c>
      <c r="L23" s="9" t="s">
        <v>11</v>
      </c>
      <c r="M23" s="1"/>
      <c r="N23" s="1"/>
      <c r="O23" s="1"/>
      <c r="P23" s="1"/>
      <c r="Q23" s="1"/>
      <c r="R23" s="1"/>
      <c r="S23" s="1"/>
      <c r="T23" s="1"/>
    </row>
    <row r="24" customHeight="1" spans="1:20">
      <c r="A24" s="21">
        <f t="shared" si="0"/>
        <v>43488</v>
      </c>
      <c r="B24" s="22">
        <v>4680</v>
      </c>
      <c r="C24" s="9">
        <v>31</v>
      </c>
      <c r="D24" s="10">
        <v>0.0066</v>
      </c>
      <c r="E24" s="11">
        <v>140.01</v>
      </c>
      <c r="F24" s="11">
        <v>4.52</v>
      </c>
      <c r="G24" s="12">
        <v>0</v>
      </c>
      <c r="H24" s="9">
        <v>0</v>
      </c>
      <c r="I24" s="9">
        <v>1</v>
      </c>
      <c r="J24" s="9">
        <v>0</v>
      </c>
      <c r="K24" s="16">
        <v>0</v>
      </c>
      <c r="L24" s="9">
        <v>0</v>
      </c>
      <c r="M24" s="1"/>
      <c r="N24" s="1"/>
      <c r="O24" s="1"/>
      <c r="P24" s="1"/>
      <c r="Q24" s="1"/>
      <c r="R24" s="1"/>
      <c r="S24" s="1"/>
      <c r="T24" s="1"/>
    </row>
    <row r="25" customHeight="1" spans="1:20">
      <c r="A25" s="21">
        <f t="shared" si="0"/>
        <v>43489</v>
      </c>
      <c r="B25" s="22">
        <v>3219</v>
      </c>
      <c r="C25" s="9">
        <v>16</v>
      </c>
      <c r="D25" s="10">
        <v>0.005</v>
      </c>
      <c r="E25" s="11">
        <v>65.84</v>
      </c>
      <c r="F25" s="11">
        <v>4.12</v>
      </c>
      <c r="G25" s="9" t="s">
        <v>11</v>
      </c>
      <c r="H25" s="9" t="s">
        <v>11</v>
      </c>
      <c r="I25" s="9" t="s">
        <v>11</v>
      </c>
      <c r="J25" s="9" t="s">
        <v>11</v>
      </c>
      <c r="K25" s="9" t="s">
        <v>11</v>
      </c>
      <c r="L25" s="9" t="s">
        <v>11</v>
      </c>
      <c r="M25" s="1"/>
      <c r="N25" s="1"/>
      <c r="O25" s="1"/>
      <c r="P25" s="1"/>
      <c r="Q25" s="1"/>
      <c r="R25" s="1"/>
      <c r="S25" s="1"/>
      <c r="T25" s="1"/>
    </row>
    <row r="26" customHeight="1" spans="1:20">
      <c r="A26" s="21">
        <f t="shared" si="0"/>
        <v>43490</v>
      </c>
      <c r="B26" s="13"/>
      <c r="C26" s="4"/>
      <c r="D26" s="5"/>
      <c r="E26" s="6"/>
      <c r="F26" s="6"/>
      <c r="G26" s="7"/>
      <c r="H26" s="4"/>
      <c r="I26" s="4"/>
      <c r="J26" s="4"/>
      <c r="K26" s="15"/>
      <c r="L26" s="1"/>
      <c r="M26" s="1"/>
      <c r="N26" s="1"/>
      <c r="O26" s="1"/>
      <c r="P26" s="1"/>
      <c r="Q26" s="1"/>
      <c r="R26" s="1"/>
      <c r="S26" s="1"/>
      <c r="T26" s="1"/>
    </row>
    <row r="27" customHeight="1" spans="1:20">
      <c r="A27" s="21">
        <f t="shared" si="0"/>
        <v>43491</v>
      </c>
      <c r="B27" s="13"/>
      <c r="C27" s="4"/>
      <c r="D27" s="5"/>
      <c r="E27" s="6"/>
      <c r="F27" s="6"/>
      <c r="G27" s="7"/>
      <c r="H27" s="4"/>
      <c r="I27" s="4"/>
      <c r="J27" s="4"/>
      <c r="K27" s="15"/>
      <c r="L27" s="1"/>
      <c r="M27" s="1"/>
      <c r="N27" s="1"/>
      <c r="O27" s="1"/>
      <c r="P27" s="1"/>
      <c r="Q27" s="1"/>
      <c r="R27" s="1"/>
      <c r="S27" s="1"/>
      <c r="T27" s="1"/>
    </row>
    <row r="28" customHeight="1" spans="1:20">
      <c r="A28" s="21">
        <f t="shared" si="0"/>
        <v>43492</v>
      </c>
      <c r="B28" s="13"/>
      <c r="C28" s="4"/>
      <c r="D28" s="5"/>
      <c r="E28" s="6"/>
      <c r="F28" s="6"/>
      <c r="G28" s="7"/>
      <c r="H28" s="4"/>
      <c r="I28" s="4"/>
      <c r="J28" s="4"/>
      <c r="K28" s="15"/>
      <c r="L28" s="1"/>
      <c r="M28" s="1"/>
      <c r="N28" s="1"/>
      <c r="O28" s="1"/>
      <c r="P28" s="1"/>
      <c r="Q28" s="1"/>
      <c r="R28" s="1"/>
      <c r="S28" s="1"/>
      <c r="T28" s="1"/>
    </row>
    <row r="29" customHeight="1" spans="1:20">
      <c r="A29" s="21">
        <f t="shared" si="0"/>
        <v>43493</v>
      </c>
      <c r="B29" s="13"/>
      <c r="C29" s="4"/>
      <c r="D29" s="5"/>
      <c r="E29" s="6"/>
      <c r="F29" s="6"/>
      <c r="G29" s="5"/>
      <c r="H29" s="4"/>
      <c r="I29" s="4"/>
      <c r="J29" s="4"/>
      <c r="K29" s="15"/>
      <c r="L29" s="1"/>
      <c r="M29" s="1"/>
      <c r="N29" s="1"/>
      <c r="O29" s="1"/>
      <c r="P29" s="1"/>
      <c r="Q29" s="1"/>
      <c r="R29" s="1"/>
      <c r="S29" s="1"/>
      <c r="T29" s="1"/>
    </row>
    <row r="30" customHeight="1" spans="1:20">
      <c r="A30" s="21">
        <f t="shared" si="0"/>
        <v>43494</v>
      </c>
      <c r="B30" s="13"/>
      <c r="C30" s="4"/>
      <c r="D30" s="5"/>
      <c r="E30" s="6"/>
      <c r="F30" s="6"/>
      <c r="G30" s="7"/>
      <c r="H30" s="4"/>
      <c r="I30" s="4"/>
      <c r="J30" s="4"/>
      <c r="K30" s="15"/>
      <c r="L30" s="1"/>
      <c r="M30" s="1"/>
      <c r="N30" s="1"/>
      <c r="O30" s="1"/>
      <c r="P30" s="1"/>
      <c r="Q30" s="1"/>
      <c r="R30" s="1"/>
      <c r="S30" s="1"/>
      <c r="T30" s="1"/>
    </row>
    <row r="31" customHeight="1" spans="1:20">
      <c r="A31" s="21">
        <f t="shared" si="0"/>
        <v>43495</v>
      </c>
      <c r="B31" s="22"/>
      <c r="C31" s="9"/>
      <c r="D31" s="10"/>
      <c r="E31" s="11"/>
      <c r="F31" s="11"/>
      <c r="G31" s="12"/>
      <c r="H31" s="9"/>
      <c r="I31" s="9"/>
      <c r="J31" s="9"/>
      <c r="K31" s="16"/>
      <c r="L31" s="1"/>
      <c r="M31" s="1"/>
      <c r="N31" s="1"/>
      <c r="O31" s="1"/>
      <c r="P31" s="1"/>
      <c r="Q31" s="1"/>
      <c r="R31" s="1"/>
      <c r="S31" s="1"/>
      <c r="T31" s="1"/>
    </row>
    <row r="32" customHeight="1" spans="1:20">
      <c r="A32" s="21">
        <f t="shared" si="0"/>
        <v>43496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customHeight="1" spans="1:2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customHeight="1" spans="1:13">
      <c r="A34" s="30" t="s">
        <v>12</v>
      </c>
      <c r="B34" s="31">
        <f>SUM(B1:B33)</f>
        <v>159799</v>
      </c>
      <c r="C34" s="31">
        <f>SUM(C1:C33)</f>
        <v>592</v>
      </c>
      <c r="D34" s="32">
        <f>C34/B34*100%</f>
        <v>0.00370465397155176</v>
      </c>
      <c r="E34" s="33">
        <f t="shared" ref="E34:L34" si="1">SUM(E1:E33)</f>
        <v>2479.67</v>
      </c>
      <c r="F34" s="33">
        <f>E34/C34</f>
        <v>4.18863175675676</v>
      </c>
      <c r="G34" s="32">
        <f>L34/C34</f>
        <v>0.0118243243243243</v>
      </c>
      <c r="H34" s="34">
        <f>K34/E34</f>
        <v>4.08239806103231</v>
      </c>
      <c r="I34" s="31">
        <f t="shared" si="1"/>
        <v>37</v>
      </c>
      <c r="J34" s="31">
        <f t="shared" si="1"/>
        <v>17</v>
      </c>
      <c r="K34" s="31">
        <f t="shared" si="1"/>
        <v>10123</v>
      </c>
      <c r="L34" s="31">
        <f t="shared" si="1"/>
        <v>7</v>
      </c>
      <c r="M34" s="32">
        <f>(I34+J34)/C34</f>
        <v>0.0912162162162162</v>
      </c>
    </row>
    <row r="35" customHeight="1" spans="1:13">
      <c r="A35" s="35"/>
      <c r="B35" s="36" t="s">
        <v>0</v>
      </c>
      <c r="C35" s="36" t="s">
        <v>1</v>
      </c>
      <c r="D35" s="36" t="s">
        <v>2</v>
      </c>
      <c r="E35" s="36" t="s">
        <v>3</v>
      </c>
      <c r="F35" s="36" t="s">
        <v>4</v>
      </c>
      <c r="G35" s="36" t="s">
        <v>5</v>
      </c>
      <c r="H35" s="37" t="s">
        <v>6</v>
      </c>
      <c r="I35" s="36" t="s">
        <v>7</v>
      </c>
      <c r="J35" s="36" t="s">
        <v>8</v>
      </c>
      <c r="K35" s="36" t="s">
        <v>9</v>
      </c>
      <c r="L35" s="41" t="s">
        <v>13</v>
      </c>
      <c r="M35" s="41" t="s">
        <v>14</v>
      </c>
    </row>
    <row r="36" customHeight="1" spans="1:2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customHeight="1" spans="1:2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customHeight="1" spans="1:2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customHeight="1" spans="1:2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customHeight="1" spans="1:2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customHeight="1" spans="1:2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customHeight="1" spans="1:2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customHeight="1" spans="1:2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customHeight="1" spans="1:2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customHeight="1" spans="1:2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customHeight="1" spans="1:2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customHeight="1" spans="1:2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customHeight="1" spans="1:2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customHeight="1" spans="1:2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customHeight="1" spans="1:2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customHeight="1" spans="1:2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customHeight="1" spans="1:2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customHeight="1" spans="1:2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customHeight="1" spans="1:2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customHeight="1" spans="1:2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customHeight="1" spans="1:2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customHeight="1" spans="1:2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customHeight="1" spans="1:2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customHeight="1" spans="1:2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customHeight="1" spans="1:2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customHeight="1" spans="1:2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customHeight="1" spans="1:2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customHeight="1" spans="1:2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customHeight="1" spans="1:2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customHeight="1" spans="1:2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customHeight="1" spans="1:2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customHeight="1" spans="1:2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customHeight="1" spans="1:2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customHeight="1" spans="1:2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customHeight="1" spans="1:2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customHeight="1" spans="1:2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customHeight="1" spans="1:2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customHeight="1" spans="1:2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customHeight="1" spans="1:2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customHeight="1" spans="1:2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customHeight="1" spans="1:2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customHeight="1" spans="1:2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customHeight="1" spans="1:2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customHeight="1" spans="1:2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customHeight="1" spans="1:2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customHeight="1" spans="1:2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customHeight="1" spans="1:2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customHeight="1" spans="1:2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customHeight="1" spans="1:2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customHeight="1" spans="1:2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customHeight="1" spans="1:2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customHeight="1" spans="1:2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customHeight="1" spans="1:2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customHeight="1" spans="1:2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customHeight="1" spans="1:2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customHeight="1" spans="1:2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customHeight="1" spans="1:2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customHeight="1" spans="1:2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customHeight="1" spans="1:2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customHeight="1" spans="1:2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customHeight="1" spans="1:2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customHeight="1" spans="1:2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customHeight="1" spans="1:2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customHeight="1" spans="1:2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customHeight="1" spans="1:2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customHeight="1" spans="1:2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customHeight="1" spans="1:2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customHeight="1" spans="1:2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customHeight="1" spans="1:2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customHeight="1" spans="1:2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customHeight="1" spans="1:2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customHeight="1" spans="1:2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customHeight="1" spans="1:2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customHeight="1" spans="1:2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customHeight="1" spans="1:2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customHeight="1" spans="1:2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customHeight="1" spans="1:2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customHeight="1" spans="1:2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customHeight="1" spans="1:2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customHeight="1" spans="1:2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customHeight="1" spans="1:2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customHeight="1" spans="1:2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customHeight="1" spans="1:2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customHeight="1" spans="1:2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customHeight="1" spans="1: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customHeight="1" spans="1:2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customHeight="1" spans="1:2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customHeight="1" spans="1:2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customHeight="1" spans="1:2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customHeight="1" spans="1:2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customHeight="1" spans="1:2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customHeight="1" spans="1:2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customHeight="1" spans="1:2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customHeight="1" spans="1:2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customHeight="1" spans="1:2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customHeight="1" spans="1:2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customHeight="1" spans="1:2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customHeight="1" spans="1:2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customHeight="1" spans="1:2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customHeight="1" spans="1:2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customHeight="1" spans="1:2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customHeight="1" spans="1:2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customHeight="1" spans="1:2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customHeight="1" spans="1:2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customHeight="1" spans="1:2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customHeight="1" spans="1:2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customHeight="1" spans="1:2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customHeight="1" spans="1:2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customHeight="1" spans="1:2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customHeight="1" spans="1:2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customHeight="1" spans="1:2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customHeight="1" spans="1:2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customHeight="1" spans="1:2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customHeight="1" spans="1:2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customHeight="1" spans="1:2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customHeight="1" spans="1:2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customHeight="1" spans="1:2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customHeight="1" spans="1:2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customHeight="1" spans="1:2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customHeight="1" spans="1:2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customHeight="1" spans="1:2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customHeight="1" spans="1:2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customHeight="1" spans="1:2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customHeight="1" spans="1:2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customHeight="1" spans="1:2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customHeight="1" spans="1:2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customHeight="1" spans="1:2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customHeight="1" spans="1:2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customHeight="1" spans="1:2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customHeight="1" spans="1:2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customHeight="1" spans="1:2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customHeight="1" spans="1:2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customHeight="1" spans="1:2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customHeight="1" spans="1:2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customHeight="1" spans="1:2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customHeight="1" spans="1:2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customHeight="1" spans="1:2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customHeight="1" spans="1:2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customHeight="1" spans="1:2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customHeight="1" spans="1:2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customHeight="1" spans="1:2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customHeight="1" spans="1:2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customHeight="1" spans="1:2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customHeight="1" spans="1:2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customHeight="1" spans="1:2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customHeight="1" spans="1:20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customHeight="1" spans="1:20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customHeight="1" spans="1:20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customHeight="1" spans="1:2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customHeight="1" spans="1:20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customHeight="1" spans="1:2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customHeight="1" spans="1:20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customHeight="1" spans="1:2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customHeight="1" spans="1:20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customHeight="1" spans="1:2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customHeight="1" spans="1:20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customHeight="1" spans="1:2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customHeight="1" spans="1:4">
      <c r="A193" s="1"/>
      <c r="B193" s="1"/>
      <c r="C193" s="1"/>
      <c r="D193" s="1"/>
    </row>
    <row r="194" customHeight="1" spans="1:4">
      <c r="A194" s="1"/>
      <c r="B194" s="1"/>
      <c r="C194" s="1"/>
      <c r="D194" s="1"/>
    </row>
    <row r="195" customHeight="1" spans="1:4">
      <c r="A195" s="1"/>
      <c r="B195" s="1"/>
      <c r="C195" s="1"/>
      <c r="D195" s="1"/>
    </row>
    <row r="196" customHeight="1" spans="1:4">
      <c r="A196" s="1"/>
      <c r="B196" s="1"/>
      <c r="C196" s="1"/>
      <c r="D196" s="1"/>
    </row>
    <row r="197" customHeight="1" spans="1:4">
      <c r="A197" s="1"/>
      <c r="B197" s="1"/>
      <c r="C197" s="1"/>
      <c r="D197" s="1"/>
    </row>
    <row r="198" customHeight="1" spans="1:4">
      <c r="A198" s="1"/>
      <c r="B198" s="1"/>
      <c r="C198" s="1"/>
      <c r="D198" s="1"/>
    </row>
    <row r="199" customHeight="1" spans="1:4">
      <c r="A199" s="1"/>
      <c r="B199" s="1"/>
      <c r="C199" s="1"/>
      <c r="D199" s="1"/>
    </row>
    <row r="200" customHeight="1" spans="1:4">
      <c r="A200" s="1"/>
      <c r="B200" s="1"/>
      <c r="C200" s="1"/>
      <c r="D200" s="1"/>
    </row>
  </sheetData>
  <mergeCells count="1">
    <mergeCell ref="A34:A35"/>
  </mergeCell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G21" sqref="G21"/>
    </sheetView>
  </sheetViews>
  <sheetFormatPr defaultColWidth="9" defaultRowHeight="13.5"/>
  <sheetData>
    <row r="1" spans="1:10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ht="15.75" spans="1:10">
      <c r="A2" s="21">
        <v>43454</v>
      </c>
      <c r="B2" s="9">
        <v>236</v>
      </c>
      <c r="C2" s="9">
        <v>1</v>
      </c>
      <c r="D2" s="10">
        <v>0.0042</v>
      </c>
      <c r="E2" s="11">
        <v>0.85</v>
      </c>
      <c r="F2" s="11">
        <v>0.85</v>
      </c>
      <c r="G2" s="9" t="s">
        <v>11</v>
      </c>
      <c r="H2" s="9" t="s">
        <v>11</v>
      </c>
      <c r="I2" s="9" t="s">
        <v>11</v>
      </c>
      <c r="J2" s="9" t="s">
        <v>11</v>
      </c>
    </row>
    <row r="3" ht="15.75" spans="1:10">
      <c r="A3" s="21">
        <v>43455</v>
      </c>
      <c r="B3" s="22">
        <v>1132</v>
      </c>
      <c r="C3" s="9">
        <v>10</v>
      </c>
      <c r="D3" s="10">
        <v>0.0088</v>
      </c>
      <c r="E3" s="11">
        <v>9.39</v>
      </c>
      <c r="F3" s="11">
        <v>0.94</v>
      </c>
      <c r="G3" s="9" t="s">
        <v>11</v>
      </c>
      <c r="H3" s="9" t="s">
        <v>11</v>
      </c>
      <c r="I3" s="9" t="s">
        <v>11</v>
      </c>
      <c r="J3" s="9" t="s">
        <v>11</v>
      </c>
    </row>
    <row r="4" ht="15.75" spans="1:10">
      <c r="A4" s="21">
        <v>43456</v>
      </c>
      <c r="B4" s="9">
        <v>455</v>
      </c>
      <c r="C4" s="9">
        <v>1</v>
      </c>
      <c r="D4" s="10">
        <v>0.0022</v>
      </c>
      <c r="E4" s="11">
        <v>0.53</v>
      </c>
      <c r="F4" s="11">
        <v>0.53</v>
      </c>
      <c r="G4" s="9" t="s">
        <v>11</v>
      </c>
      <c r="H4" s="9" t="s">
        <v>11</v>
      </c>
      <c r="I4" s="9" t="s">
        <v>11</v>
      </c>
      <c r="J4" s="9" t="s">
        <v>11</v>
      </c>
    </row>
    <row r="5" ht="15.75" spans="1:11">
      <c r="A5" s="21">
        <v>43457</v>
      </c>
      <c r="B5" s="22" t="s">
        <v>11</v>
      </c>
      <c r="C5" s="9" t="s">
        <v>11</v>
      </c>
      <c r="D5" s="10" t="s">
        <v>11</v>
      </c>
      <c r="E5" s="11" t="s">
        <v>11</v>
      </c>
      <c r="F5" s="11" t="s">
        <v>11</v>
      </c>
      <c r="G5" s="12" t="s">
        <v>11</v>
      </c>
      <c r="H5" s="9" t="s">
        <v>11</v>
      </c>
      <c r="I5" s="9" t="s">
        <v>11</v>
      </c>
      <c r="J5" s="9" t="s">
        <v>11</v>
      </c>
      <c r="K5" t="s">
        <v>11</v>
      </c>
    </row>
    <row r="6" ht="15.75" spans="1:10">
      <c r="A6" s="21">
        <v>43458</v>
      </c>
      <c r="B6" s="22"/>
      <c r="C6" s="9"/>
      <c r="D6" s="10"/>
      <c r="E6" s="11"/>
      <c r="F6" s="11"/>
      <c r="G6" s="12"/>
      <c r="H6" s="9"/>
      <c r="I6" s="9"/>
      <c r="J6" s="9"/>
    </row>
    <row r="7" ht="15.75" spans="1:10">
      <c r="A7" s="21">
        <v>43459</v>
      </c>
      <c r="B7" s="9">
        <v>1</v>
      </c>
      <c r="C7" s="9">
        <v>0</v>
      </c>
      <c r="D7" s="12">
        <v>0</v>
      </c>
      <c r="E7" s="16">
        <v>0</v>
      </c>
      <c r="F7" s="9" t="s">
        <v>11</v>
      </c>
      <c r="G7" s="9" t="s">
        <v>11</v>
      </c>
      <c r="H7" s="9" t="s">
        <v>11</v>
      </c>
      <c r="I7" s="9" t="s">
        <v>11</v>
      </c>
      <c r="J7" s="9" t="s">
        <v>11</v>
      </c>
    </row>
    <row r="8" ht="15.75" spans="1:10">
      <c r="A8" s="21">
        <v>43460</v>
      </c>
      <c r="B8" s="22"/>
      <c r="C8" s="9"/>
      <c r="D8" s="10"/>
      <c r="E8" s="11"/>
      <c r="F8" s="11"/>
      <c r="G8" s="12"/>
      <c r="H8" s="9"/>
      <c r="I8" s="9"/>
      <c r="J8" s="9"/>
    </row>
    <row r="9" ht="15.75" spans="1:10">
      <c r="A9" s="21">
        <v>43461</v>
      </c>
      <c r="B9" s="22"/>
      <c r="C9" s="9"/>
      <c r="D9" s="10"/>
      <c r="E9" s="11"/>
      <c r="F9" s="11"/>
      <c r="G9" s="12"/>
      <c r="H9" s="9"/>
      <c r="I9" s="9"/>
      <c r="J9" s="9"/>
    </row>
    <row r="10" ht="15.75" spans="1:10">
      <c r="A10" s="21">
        <v>43462</v>
      </c>
      <c r="B10" s="22"/>
      <c r="C10" s="9"/>
      <c r="D10" s="10"/>
      <c r="E10" s="11"/>
      <c r="F10" s="11"/>
      <c r="G10" s="12"/>
      <c r="H10" s="9"/>
      <c r="I10" s="9"/>
      <c r="J10" s="9"/>
    </row>
    <row r="11" ht="15.75" spans="1:10">
      <c r="A11" s="21">
        <v>43463</v>
      </c>
      <c r="B11" s="22"/>
      <c r="C11" s="9"/>
      <c r="D11" s="10"/>
      <c r="E11" s="11"/>
      <c r="F11" s="11"/>
      <c r="G11" s="12"/>
      <c r="H11" s="9"/>
      <c r="I11" s="9"/>
      <c r="J11" s="9"/>
    </row>
    <row r="12" ht="15.75" spans="1:10">
      <c r="A12" s="21">
        <v>43464</v>
      </c>
      <c r="B12" s="22"/>
      <c r="C12" s="9"/>
      <c r="D12" s="10"/>
      <c r="E12" s="11"/>
      <c r="F12" s="11"/>
      <c r="G12" s="12"/>
      <c r="H12" s="9"/>
      <c r="I12" s="9"/>
      <c r="J12" s="9"/>
    </row>
    <row r="13" ht="15.75" spans="1:10">
      <c r="A13" s="21">
        <v>43465</v>
      </c>
      <c r="B13" s="22"/>
      <c r="C13" s="9"/>
      <c r="D13" s="10"/>
      <c r="E13" s="11"/>
      <c r="F13" s="11"/>
      <c r="G13" s="12"/>
      <c r="H13" s="9"/>
      <c r="I13" s="9"/>
      <c r="J13" s="9"/>
    </row>
    <row r="14" ht="15.75" spans="1:10">
      <c r="A14" s="21">
        <v>43466</v>
      </c>
      <c r="B14" s="22"/>
      <c r="C14" s="9"/>
      <c r="D14" s="10"/>
      <c r="E14" s="11"/>
      <c r="F14" s="11"/>
      <c r="G14" s="10"/>
      <c r="H14" s="9"/>
      <c r="I14" s="9"/>
      <c r="J14" s="9"/>
    </row>
    <row r="15" ht="15" spans="1:11">
      <c r="A15" s="42"/>
      <c r="D15" s="43"/>
      <c r="F15" s="11"/>
      <c r="G15" s="10"/>
      <c r="H15" s="19"/>
      <c r="K15" t="e">
        <f>SUM(#REF!)</f>
        <v>#REF!</v>
      </c>
    </row>
    <row r="16" ht="15" spans="1:11">
      <c r="A16" s="42"/>
      <c r="F16" s="11"/>
      <c r="J16" s="1"/>
      <c r="K16" s="1"/>
    </row>
    <row r="17" ht="15.75" spans="1:10">
      <c r="A17" s="21"/>
      <c r="B17" s="9"/>
      <c r="C17" s="9"/>
      <c r="D17" s="10"/>
      <c r="E17" s="11"/>
      <c r="F17" s="11"/>
      <c r="G17" s="12"/>
      <c r="H17" s="9"/>
      <c r="I17" s="9"/>
      <c r="J17" s="9"/>
    </row>
    <row r="18" ht="15.75" spans="1:10">
      <c r="A18" s="21"/>
      <c r="B18" s="9"/>
      <c r="C18" s="9"/>
      <c r="D18" s="10"/>
      <c r="E18" s="11"/>
      <c r="F18" s="11"/>
      <c r="G18" s="12"/>
      <c r="H18" s="9"/>
      <c r="I18" s="9"/>
      <c r="J18" s="9"/>
    </row>
    <row r="19" ht="15.75" spans="1:10">
      <c r="A19" s="21"/>
      <c r="B19" s="9"/>
      <c r="C19" s="9"/>
      <c r="D19" s="10"/>
      <c r="E19" s="11"/>
      <c r="F19" s="11"/>
      <c r="G19" s="10"/>
      <c r="H19" s="9"/>
      <c r="I19" s="9"/>
      <c r="J19" s="9"/>
    </row>
    <row r="20" ht="15.75" spans="1:10">
      <c r="A20" s="21"/>
      <c r="B20" s="9"/>
      <c r="C20" s="9"/>
      <c r="D20" s="10"/>
      <c r="E20" s="11"/>
      <c r="F20" s="11"/>
      <c r="G20" s="12"/>
      <c r="H20" s="9"/>
      <c r="I20" s="9"/>
      <c r="J20" s="9"/>
    </row>
    <row r="21" ht="15.75" spans="1:10">
      <c r="A21" s="21"/>
      <c r="B21" s="9"/>
      <c r="C21" s="9"/>
      <c r="D21" s="10"/>
      <c r="E21" s="11"/>
      <c r="F21" s="11"/>
      <c r="G21" s="12"/>
      <c r="H21" s="9"/>
      <c r="I21" s="9"/>
      <c r="J21" s="9"/>
    </row>
    <row r="22" ht="15" spans="1:10">
      <c r="A22" s="21"/>
      <c r="B22" s="1"/>
      <c r="C22" s="1"/>
      <c r="D22" s="1"/>
      <c r="E22" s="1"/>
      <c r="F22" s="1"/>
      <c r="G22" s="1"/>
      <c r="H22" s="1"/>
      <c r="I22" s="1"/>
      <c r="J22" s="1"/>
    </row>
    <row r="23" ht="15" spans="1:10">
      <c r="A23" s="21"/>
      <c r="B23" s="1"/>
      <c r="C23" s="1"/>
      <c r="D23" s="1"/>
      <c r="E23" s="1"/>
      <c r="F23" s="1"/>
      <c r="G23" s="1"/>
      <c r="H23" s="1"/>
      <c r="I23" s="1"/>
      <c r="J23" s="1"/>
    </row>
    <row r="24" ht="15" spans="1:10">
      <c r="A24" s="21"/>
      <c r="B24" s="1"/>
      <c r="C24" s="1"/>
      <c r="D24" s="1"/>
      <c r="E24" s="1"/>
      <c r="F24" s="1"/>
      <c r="G24" s="1"/>
      <c r="H24" s="1"/>
      <c r="I24" s="1"/>
      <c r="J24" s="1"/>
    </row>
    <row r="25" ht="15" spans="1:10">
      <c r="A25" s="21"/>
      <c r="B25" s="1"/>
      <c r="C25" s="1"/>
      <c r="D25" s="1"/>
      <c r="E25" s="1"/>
      <c r="F25" s="1"/>
      <c r="G25" s="1"/>
      <c r="H25" s="1"/>
      <c r="I25" s="1"/>
      <c r="J25" s="1"/>
    </row>
    <row r="26" ht="15" spans="1:10">
      <c r="A26" s="21"/>
      <c r="B26" s="1"/>
      <c r="C26" s="1"/>
      <c r="D26" s="1"/>
      <c r="E26" s="1"/>
      <c r="F26" s="1"/>
      <c r="G26" s="1"/>
      <c r="H26" s="1"/>
      <c r="I26" s="1"/>
      <c r="J26" s="1"/>
    </row>
    <row r="27" ht="15" spans="1:10">
      <c r="A27" s="21"/>
      <c r="B27" s="1"/>
      <c r="C27" s="1"/>
      <c r="D27" s="1"/>
      <c r="E27" s="1"/>
      <c r="F27" s="1"/>
      <c r="G27" s="1"/>
      <c r="H27" s="1"/>
      <c r="I27" s="1"/>
      <c r="J27" s="1"/>
    </row>
    <row r="28" ht="15" spans="1:10">
      <c r="A28" s="21"/>
      <c r="B28" s="1"/>
      <c r="C28" s="1"/>
      <c r="D28" s="1"/>
      <c r="E28" s="1"/>
      <c r="F28" s="1"/>
      <c r="G28" s="1"/>
      <c r="H28" s="1"/>
      <c r="I28" s="1"/>
      <c r="J28" s="1"/>
    </row>
    <row r="29" ht="15" spans="1:10">
      <c r="A29" s="21"/>
      <c r="B29" s="1"/>
      <c r="C29" s="1"/>
      <c r="D29" s="1"/>
      <c r="E29" s="1"/>
      <c r="F29" s="1"/>
      <c r="G29" s="1"/>
      <c r="H29" s="1"/>
      <c r="I29" s="1"/>
      <c r="J29" s="1"/>
    </row>
    <row r="30" ht="15" spans="1:10">
      <c r="A30" s="21"/>
      <c r="B30" s="1"/>
      <c r="C30" s="1"/>
      <c r="D30" s="1"/>
      <c r="E30" s="1"/>
      <c r="F30" s="1"/>
      <c r="G30" s="1"/>
      <c r="H30" s="1"/>
      <c r="I30" s="1"/>
      <c r="J30" s="1"/>
    </row>
    <row r="31" ht="15" spans="1:10">
      <c r="A31" s="21"/>
      <c r="B31" s="1"/>
      <c r="C31" s="1"/>
      <c r="D31" s="1"/>
      <c r="E31" s="1"/>
      <c r="F31" s="1"/>
      <c r="G31" s="1"/>
      <c r="H31" s="1"/>
      <c r="I31" s="1"/>
      <c r="J31" s="1"/>
    </row>
    <row r="32" ht="15" spans="1:10">
      <c r="A32" s="21"/>
      <c r="B32" s="1"/>
      <c r="C32" s="1"/>
      <c r="D32" s="1"/>
      <c r="E32" s="1"/>
      <c r="F32" s="1"/>
      <c r="G32" s="1"/>
      <c r="H32" s="1"/>
      <c r="I32" s="1"/>
      <c r="J32" s="1"/>
    </row>
  </sheetData>
  <mergeCells count="1">
    <mergeCell ref="A15:A16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0"/>
  <sheetViews>
    <sheetView workbookViewId="0">
      <selection activeCell="B3" sqref="B3:L3"/>
    </sheetView>
  </sheetViews>
  <sheetFormatPr defaultColWidth="11" defaultRowHeight="13.5" customHeight="1"/>
  <cols>
    <col min="1" max="1" width="10.8333333333333"/>
    <col min="2" max="2" width="8.375" customWidth="1"/>
    <col min="3" max="3" width="5.09166666666667"/>
    <col min="4" max="4" width="5.75"/>
    <col min="5" max="5" width="10.375" customWidth="1"/>
    <col min="6" max="6" width="8.99166666666667"/>
    <col min="7" max="7" width="7.69166666666667"/>
    <col min="8" max="8" width="7.69166666666667" style="19"/>
    <col min="9" max="9" width="7.69166666666667"/>
    <col min="10" max="10" width="6.39166666666667"/>
    <col min="11" max="18" width="10.8333333333333"/>
    <col min="19" max="19" width="33.25" hidden="1" customWidth="1"/>
  </cols>
  <sheetData>
    <row r="1" customFormat="1" customHeight="1" spans="1:1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0" t="s">
        <v>6</v>
      </c>
      <c r="I1" s="2" t="s">
        <v>7</v>
      </c>
      <c r="J1" s="2" t="s">
        <v>8</v>
      </c>
      <c r="K1" s="1"/>
    </row>
    <row r="2" customHeight="1" spans="1:19">
      <c r="A2" s="21">
        <v>43489</v>
      </c>
      <c r="B2" s="9">
        <v>971</v>
      </c>
      <c r="C2" s="9">
        <v>1</v>
      </c>
      <c r="D2" s="10">
        <v>0.001</v>
      </c>
      <c r="E2" s="11">
        <v>0.93</v>
      </c>
      <c r="F2" s="11">
        <v>0.93</v>
      </c>
      <c r="G2" s="9" t="s">
        <v>11</v>
      </c>
      <c r="H2" s="9" t="s">
        <v>11</v>
      </c>
      <c r="I2" s="9" t="s">
        <v>11</v>
      </c>
      <c r="J2" s="9" t="s">
        <v>11</v>
      </c>
      <c r="K2" s="9" t="s">
        <v>11</v>
      </c>
      <c r="L2" s="9" t="s">
        <v>11</v>
      </c>
      <c r="S2" t="s">
        <v>31</v>
      </c>
    </row>
    <row r="3" customHeight="1" spans="1:19">
      <c r="A3" s="21">
        <f t="shared" ref="A3:A32" si="0">A2+1</f>
        <v>43490</v>
      </c>
      <c r="B3" s="23">
        <v>2877</v>
      </c>
      <c r="C3" s="24">
        <v>1</v>
      </c>
      <c r="D3" s="25">
        <v>0.0003</v>
      </c>
      <c r="E3" s="26">
        <v>0.8</v>
      </c>
      <c r="F3" s="26">
        <v>0.8</v>
      </c>
      <c r="G3" s="24" t="s">
        <v>11</v>
      </c>
      <c r="H3" s="24" t="s">
        <v>11</v>
      </c>
      <c r="I3" s="24" t="s">
        <v>11</v>
      </c>
      <c r="J3" s="24" t="s">
        <v>11</v>
      </c>
      <c r="K3" s="24" t="s">
        <v>11</v>
      </c>
      <c r="L3" s="24" t="s">
        <v>11</v>
      </c>
      <c r="M3" s="9"/>
      <c r="S3" t="s">
        <v>32</v>
      </c>
    </row>
    <row r="4" customHeight="1" spans="1:19">
      <c r="A4" s="21">
        <f t="shared" si="0"/>
        <v>43491</v>
      </c>
      <c r="B4" s="22"/>
      <c r="C4" s="9"/>
      <c r="D4" s="10"/>
      <c r="E4" s="11"/>
      <c r="F4" s="11"/>
      <c r="G4" s="10"/>
      <c r="H4" s="9"/>
      <c r="I4" s="9"/>
      <c r="J4" s="9"/>
      <c r="K4" s="16"/>
      <c r="L4" s="9"/>
      <c r="S4" t="s">
        <v>33</v>
      </c>
    </row>
    <row r="5" customHeight="1" spans="1:19">
      <c r="A5" s="21">
        <f t="shared" si="0"/>
        <v>43492</v>
      </c>
      <c r="B5" s="22"/>
      <c r="C5" s="9"/>
      <c r="D5" s="10"/>
      <c r="E5" s="11"/>
      <c r="F5" s="11"/>
      <c r="G5" s="12"/>
      <c r="H5" s="9"/>
      <c r="I5" s="9"/>
      <c r="J5" s="9"/>
      <c r="K5" s="16"/>
      <c r="L5" s="9"/>
      <c r="S5" t="s">
        <v>34</v>
      </c>
    </row>
    <row r="6" customHeight="1" spans="1:19">
      <c r="A6" s="21">
        <f t="shared" si="0"/>
        <v>43493</v>
      </c>
      <c r="B6" s="22"/>
      <c r="C6" s="9"/>
      <c r="D6" s="10"/>
      <c r="E6" s="11"/>
      <c r="F6" s="11"/>
      <c r="G6" s="12"/>
      <c r="H6" s="9"/>
      <c r="I6" s="9"/>
      <c r="J6" s="9"/>
      <c r="K6" s="16"/>
      <c r="L6" s="9"/>
      <c r="S6" t="s">
        <v>35</v>
      </c>
    </row>
    <row r="7" customHeight="1" spans="1:19">
      <c r="A7" s="21">
        <f t="shared" si="0"/>
        <v>43494</v>
      </c>
      <c r="B7" s="22"/>
      <c r="C7" s="9"/>
      <c r="D7" s="10"/>
      <c r="E7" s="11"/>
      <c r="F7" s="11"/>
      <c r="G7" s="10"/>
      <c r="H7" s="9"/>
      <c r="I7" s="9"/>
      <c r="J7" s="9"/>
      <c r="K7" s="16"/>
      <c r="L7" s="9"/>
      <c r="S7" t="s">
        <v>36</v>
      </c>
    </row>
    <row r="8" customHeight="1" spans="1:19">
      <c r="A8" s="21">
        <f t="shared" si="0"/>
        <v>43495</v>
      </c>
      <c r="B8" s="22"/>
      <c r="C8" s="9"/>
      <c r="D8" s="10"/>
      <c r="E8" s="11"/>
      <c r="F8" s="11"/>
      <c r="G8" s="12"/>
      <c r="H8" s="9"/>
      <c r="I8" s="9"/>
      <c r="J8" s="9"/>
      <c r="K8" s="16"/>
      <c r="L8" s="9"/>
      <c r="S8" t="s">
        <v>37</v>
      </c>
    </row>
    <row r="9" customHeight="1" spans="1:19">
      <c r="A9" s="21">
        <f t="shared" si="0"/>
        <v>43496</v>
      </c>
      <c r="B9" s="22"/>
      <c r="C9" s="9"/>
      <c r="D9" s="10"/>
      <c r="E9" s="11"/>
      <c r="F9" s="11"/>
      <c r="G9" s="12"/>
      <c r="H9" s="9"/>
      <c r="I9" s="9"/>
      <c r="J9" s="9"/>
      <c r="K9" s="16"/>
      <c r="L9" s="9"/>
      <c r="S9" t="s">
        <v>38</v>
      </c>
    </row>
    <row r="10" customHeight="1" spans="1:19">
      <c r="A10" s="21">
        <f t="shared" si="0"/>
        <v>43497</v>
      </c>
      <c r="B10" s="22"/>
      <c r="C10" s="9"/>
      <c r="D10" s="10"/>
      <c r="E10" s="11"/>
      <c r="F10" s="11"/>
      <c r="G10" s="10"/>
      <c r="H10" s="9"/>
      <c r="I10" s="9"/>
      <c r="J10" s="9"/>
      <c r="K10" s="16"/>
      <c r="L10" s="9"/>
      <c r="S10" t="s">
        <v>39</v>
      </c>
    </row>
    <row r="11" customHeight="1" spans="1:19">
      <c r="A11" s="21">
        <f t="shared" si="0"/>
        <v>43498</v>
      </c>
      <c r="B11" s="22"/>
      <c r="C11" s="9"/>
      <c r="D11" s="10"/>
      <c r="E11" s="11"/>
      <c r="F11" s="11"/>
      <c r="G11" s="10"/>
      <c r="H11" s="9"/>
      <c r="I11" s="9"/>
      <c r="J11" s="9"/>
      <c r="K11" s="16"/>
      <c r="L11" s="9"/>
      <c r="S11" t="s">
        <v>40</v>
      </c>
    </row>
    <row r="12" customHeight="1" spans="1:19">
      <c r="A12" s="21">
        <f t="shared" si="0"/>
        <v>43499</v>
      </c>
      <c r="B12" s="22"/>
      <c r="C12" s="9"/>
      <c r="D12" s="10"/>
      <c r="E12" s="11"/>
      <c r="F12" s="11"/>
      <c r="G12" s="12"/>
      <c r="H12" s="9"/>
      <c r="I12" s="9"/>
      <c r="J12" s="9"/>
      <c r="K12" s="16"/>
      <c r="L12" s="9"/>
      <c r="S12" t="s">
        <v>41</v>
      </c>
    </row>
    <row r="13" customHeight="1" spans="1:19">
      <c r="A13" s="21">
        <f t="shared" si="0"/>
        <v>43500</v>
      </c>
      <c r="B13" s="22"/>
      <c r="C13" s="9"/>
      <c r="D13" s="10"/>
      <c r="E13" s="11"/>
      <c r="F13" s="11"/>
      <c r="G13" s="12"/>
      <c r="H13" s="9"/>
      <c r="I13" s="9"/>
      <c r="J13" s="9"/>
      <c r="K13" s="16"/>
      <c r="L13" s="9"/>
      <c r="S13" t="s">
        <v>42</v>
      </c>
    </row>
    <row r="14" customHeight="1" spans="1:19">
      <c r="A14" s="21">
        <f t="shared" si="0"/>
        <v>43501</v>
      </c>
      <c r="B14" s="22"/>
      <c r="C14" s="9"/>
      <c r="D14" s="10"/>
      <c r="E14" s="11"/>
      <c r="F14" s="11"/>
      <c r="G14" s="10"/>
      <c r="H14" s="9"/>
      <c r="I14" s="9"/>
      <c r="J14" s="9"/>
      <c r="K14" s="16"/>
      <c r="L14" s="9"/>
      <c r="S14" t="s">
        <v>43</v>
      </c>
    </row>
    <row r="15" customHeight="1" spans="1:19">
      <c r="A15" s="21">
        <f t="shared" si="0"/>
        <v>43502</v>
      </c>
      <c r="B15" s="22"/>
      <c r="C15" s="9"/>
      <c r="D15" s="10"/>
      <c r="E15" s="11"/>
      <c r="F15" s="11"/>
      <c r="G15" s="10"/>
      <c r="H15" s="9"/>
      <c r="I15" s="9"/>
      <c r="J15" s="9"/>
      <c r="K15" s="16"/>
      <c r="L15" s="9"/>
      <c r="S15" t="s">
        <v>44</v>
      </c>
    </row>
    <row r="16" customHeight="1" spans="1:19">
      <c r="A16" s="21">
        <f t="shared" si="0"/>
        <v>43503</v>
      </c>
      <c r="B16" s="22"/>
      <c r="C16" s="9"/>
      <c r="D16" s="10"/>
      <c r="E16" s="11"/>
      <c r="F16" s="11"/>
      <c r="G16" s="10"/>
      <c r="H16" s="9"/>
      <c r="I16" s="9"/>
      <c r="J16" s="9"/>
      <c r="K16" s="16"/>
      <c r="L16" s="9"/>
      <c r="S16" t="s">
        <v>45</v>
      </c>
    </row>
    <row r="17" customHeight="1" spans="1:19">
      <c r="A17" s="21">
        <f t="shared" si="0"/>
        <v>43504</v>
      </c>
      <c r="B17" s="22"/>
      <c r="C17" s="9"/>
      <c r="D17" s="10"/>
      <c r="E17" s="11"/>
      <c r="F17" s="11"/>
      <c r="G17" s="10"/>
      <c r="H17" s="9"/>
      <c r="I17" s="9"/>
      <c r="J17" s="9"/>
      <c r="K17" s="16"/>
      <c r="L17" s="9"/>
      <c r="S17" t="s">
        <v>46</v>
      </c>
    </row>
    <row r="18" customHeight="1" spans="1:19">
      <c r="A18" s="21">
        <f t="shared" si="0"/>
        <v>43505</v>
      </c>
      <c r="B18" s="22"/>
      <c r="C18" s="9"/>
      <c r="D18" s="10"/>
      <c r="E18" s="11"/>
      <c r="F18" s="11"/>
      <c r="G18" s="10"/>
      <c r="H18" s="9"/>
      <c r="I18" s="9"/>
      <c r="J18" s="9"/>
      <c r="K18" s="16"/>
      <c r="L18" s="9"/>
      <c r="S18" t="s">
        <v>47</v>
      </c>
    </row>
    <row r="19" customHeight="1" spans="1:19">
      <c r="A19" s="21">
        <f t="shared" si="0"/>
        <v>43506</v>
      </c>
      <c r="B19" s="22"/>
      <c r="C19" s="9"/>
      <c r="D19" s="10"/>
      <c r="E19" s="11"/>
      <c r="F19" s="11"/>
      <c r="G19" s="10"/>
      <c r="H19" s="9"/>
      <c r="I19" s="9"/>
      <c r="J19" s="9"/>
      <c r="K19" s="16"/>
      <c r="L19" s="9"/>
      <c r="S19" t="s">
        <v>48</v>
      </c>
    </row>
    <row r="20" customHeight="1" spans="1:19">
      <c r="A20" s="21">
        <f t="shared" si="0"/>
        <v>43507</v>
      </c>
      <c r="B20" s="22"/>
      <c r="C20" s="9"/>
      <c r="D20" s="10"/>
      <c r="E20" s="11"/>
      <c r="F20" s="11"/>
      <c r="G20" s="10"/>
      <c r="H20" s="9"/>
      <c r="I20" s="9"/>
      <c r="J20" s="9"/>
      <c r="K20" s="16"/>
      <c r="L20" s="9"/>
      <c r="S20" t="s">
        <v>49</v>
      </c>
    </row>
    <row r="21" customHeight="1" spans="1:19">
      <c r="A21" s="21">
        <f t="shared" si="0"/>
        <v>43508</v>
      </c>
      <c r="B21" s="22"/>
      <c r="C21" s="9"/>
      <c r="D21" s="10"/>
      <c r="E21" s="11"/>
      <c r="F21" s="11"/>
      <c r="G21" s="12"/>
      <c r="H21" s="9"/>
      <c r="I21" s="9"/>
      <c r="J21" s="9"/>
      <c r="K21" s="16"/>
      <c r="L21" s="9"/>
      <c r="S21" t="s">
        <v>50</v>
      </c>
    </row>
    <row r="22" customHeight="1" spans="1:19">
      <c r="A22" s="21">
        <f t="shared" si="0"/>
        <v>43509</v>
      </c>
      <c r="B22" s="22"/>
      <c r="C22" s="9"/>
      <c r="D22" s="10"/>
      <c r="E22" s="11"/>
      <c r="F22" s="11"/>
      <c r="G22" s="12"/>
      <c r="H22" s="9"/>
      <c r="I22" s="9"/>
      <c r="J22" s="9"/>
      <c r="K22" s="16"/>
      <c r="L22" s="9"/>
      <c r="S22" t="s">
        <v>51</v>
      </c>
    </row>
    <row r="23" customHeight="1" spans="1:19">
      <c r="A23" s="21">
        <f t="shared" si="0"/>
        <v>43510</v>
      </c>
      <c r="B23" s="22"/>
      <c r="C23" s="9"/>
      <c r="D23" s="10"/>
      <c r="E23" s="11"/>
      <c r="F23" s="11"/>
      <c r="G23" s="12"/>
      <c r="H23" s="9"/>
      <c r="I23" s="9"/>
      <c r="J23" s="9"/>
      <c r="K23" s="16"/>
      <c r="L23" s="9"/>
      <c r="S23" t="s">
        <v>52</v>
      </c>
    </row>
    <row r="24" customHeight="1" spans="1:19">
      <c r="A24" s="21">
        <f t="shared" si="0"/>
        <v>43511</v>
      </c>
      <c r="B24" s="22"/>
      <c r="C24" s="9"/>
      <c r="D24" s="10"/>
      <c r="E24" s="11"/>
      <c r="F24" s="11"/>
      <c r="G24" s="10"/>
      <c r="H24" s="9"/>
      <c r="I24" s="9"/>
      <c r="J24" s="9"/>
      <c r="K24" s="16"/>
      <c r="L24" s="9"/>
      <c r="S24" t="s">
        <v>53</v>
      </c>
    </row>
    <row r="25" customHeight="1" spans="1:19">
      <c r="A25" s="21">
        <f t="shared" si="0"/>
        <v>43512</v>
      </c>
      <c r="B25" s="22"/>
      <c r="C25" s="9"/>
      <c r="D25" s="10"/>
      <c r="E25" s="11"/>
      <c r="F25" s="11"/>
      <c r="G25" s="12"/>
      <c r="H25" s="9"/>
      <c r="I25" s="9"/>
      <c r="J25" s="9"/>
      <c r="K25" s="16"/>
      <c r="L25" s="9"/>
      <c r="S25" t="s">
        <v>54</v>
      </c>
    </row>
    <row r="26" customHeight="1" spans="1:19">
      <c r="A26" s="21">
        <f t="shared" si="0"/>
        <v>43513</v>
      </c>
      <c r="B26" s="22"/>
      <c r="C26" s="9"/>
      <c r="D26" s="10"/>
      <c r="E26" s="11"/>
      <c r="F26" s="11"/>
      <c r="G26" s="12"/>
      <c r="H26" s="9"/>
      <c r="I26" s="9"/>
      <c r="J26" s="9"/>
      <c r="K26" s="16"/>
      <c r="L26" s="9"/>
      <c r="S26" t="s">
        <v>55</v>
      </c>
    </row>
    <row r="27" customHeight="1" spans="1:19">
      <c r="A27" s="21">
        <f t="shared" si="0"/>
        <v>43514</v>
      </c>
      <c r="B27" s="22"/>
      <c r="C27" s="9"/>
      <c r="D27" s="10"/>
      <c r="E27" s="11"/>
      <c r="F27" s="11"/>
      <c r="G27" s="12"/>
      <c r="H27" s="9"/>
      <c r="I27" s="9"/>
      <c r="J27" s="9"/>
      <c r="K27" s="16"/>
      <c r="L27" s="9"/>
      <c r="S27" t="s">
        <v>56</v>
      </c>
    </row>
    <row r="28" customHeight="1" spans="1:19">
      <c r="A28" s="21">
        <f t="shared" si="0"/>
        <v>43515</v>
      </c>
      <c r="B28" s="22"/>
      <c r="C28" s="9"/>
      <c r="D28" s="10"/>
      <c r="E28" s="11"/>
      <c r="F28" s="11"/>
      <c r="G28" s="12"/>
      <c r="H28" s="28"/>
      <c r="I28" s="9"/>
      <c r="J28" s="9"/>
      <c r="K28" s="16"/>
      <c r="L28" s="11"/>
      <c r="M28" s="9"/>
      <c r="N28" s="9"/>
      <c r="O28" s="9">
        <v>0</v>
      </c>
      <c r="S28" t="s">
        <v>57</v>
      </c>
    </row>
    <row r="29" customHeight="1" spans="1:19">
      <c r="A29" s="21">
        <f t="shared" si="0"/>
        <v>43516</v>
      </c>
      <c r="B29" s="22"/>
      <c r="C29" s="9"/>
      <c r="D29" s="10"/>
      <c r="E29" s="11"/>
      <c r="F29" s="11"/>
      <c r="G29" s="10"/>
      <c r="H29" s="28"/>
      <c r="I29" s="9"/>
      <c r="J29" s="9"/>
      <c r="K29" s="16"/>
      <c r="S29" t="s">
        <v>58</v>
      </c>
    </row>
    <row r="30" customHeight="1" spans="1:19">
      <c r="A30" s="21">
        <f t="shared" si="0"/>
        <v>43517</v>
      </c>
      <c r="B30" s="22"/>
      <c r="C30" s="9"/>
      <c r="D30" s="10"/>
      <c r="E30" s="11"/>
      <c r="F30" s="11"/>
      <c r="G30" s="12"/>
      <c r="H30" s="28"/>
      <c r="I30" s="9"/>
      <c r="J30" s="9"/>
      <c r="K30" s="16"/>
      <c r="S30" t="s">
        <v>59</v>
      </c>
    </row>
    <row r="31" customHeight="1" spans="1:19">
      <c r="A31" s="21">
        <f t="shared" si="0"/>
        <v>43518</v>
      </c>
      <c r="B31" s="22"/>
      <c r="C31" s="9"/>
      <c r="D31" s="10"/>
      <c r="E31" s="11"/>
      <c r="F31" s="11"/>
      <c r="G31" s="12"/>
      <c r="H31" s="9"/>
      <c r="I31" s="9"/>
      <c r="J31" s="9"/>
      <c r="K31" s="16"/>
      <c r="S31" t="s">
        <v>60</v>
      </c>
    </row>
    <row r="32" customHeight="1" spans="1:5">
      <c r="A32" s="21">
        <f t="shared" si="0"/>
        <v>43519</v>
      </c>
      <c r="B32" s="1"/>
      <c r="C32" s="1"/>
      <c r="D32" s="1"/>
      <c r="E32" s="1"/>
    </row>
    <row r="33" s="18" customFormat="1" customHeight="1" spans="1:11">
      <c r="A33" s="29" t="s">
        <v>17</v>
      </c>
      <c r="J33" s="39"/>
      <c r="K33" s="40"/>
    </row>
    <row r="34" customFormat="1" customHeight="1" spans="1:13">
      <c r="A34" s="30" t="s">
        <v>12</v>
      </c>
      <c r="B34" s="31">
        <f>SUM(B1:B33)</f>
        <v>3848</v>
      </c>
      <c r="C34" s="31">
        <f>SUM(C1:C33)</f>
        <v>2</v>
      </c>
      <c r="D34" s="32">
        <f>C34/B34*100%</f>
        <v>0.00051975051975052</v>
      </c>
      <c r="E34" s="33">
        <f t="shared" ref="E34:L34" si="1">SUM(E1:E33)</f>
        <v>1.73</v>
      </c>
      <c r="F34" s="33">
        <f>E34/C34</f>
        <v>0.865</v>
      </c>
      <c r="G34" s="32">
        <f>L34/C34</f>
        <v>0</v>
      </c>
      <c r="H34" s="34">
        <f>K34/E34</f>
        <v>0</v>
      </c>
      <c r="I34" s="31">
        <f t="shared" si="1"/>
        <v>0</v>
      </c>
      <c r="J34" s="31">
        <f t="shared" si="1"/>
        <v>0</v>
      </c>
      <c r="K34" s="31">
        <f t="shared" si="1"/>
        <v>0</v>
      </c>
      <c r="L34" s="31">
        <f t="shared" si="1"/>
        <v>0</v>
      </c>
      <c r="M34" s="32">
        <f>(I34+J34)/C34</f>
        <v>0</v>
      </c>
    </row>
    <row r="35" customFormat="1" customHeight="1" spans="1:13">
      <c r="A35" s="35"/>
      <c r="B35" s="36" t="s">
        <v>0</v>
      </c>
      <c r="C35" s="36" t="s">
        <v>1</v>
      </c>
      <c r="D35" s="36" t="s">
        <v>2</v>
      </c>
      <c r="E35" s="36" t="s">
        <v>3</v>
      </c>
      <c r="F35" s="36" t="s">
        <v>4</v>
      </c>
      <c r="G35" s="36" t="s">
        <v>5</v>
      </c>
      <c r="H35" s="37" t="s">
        <v>6</v>
      </c>
      <c r="I35" s="36" t="s">
        <v>7</v>
      </c>
      <c r="J35" s="36" t="s">
        <v>8</v>
      </c>
      <c r="K35" s="36" t="s">
        <v>9</v>
      </c>
      <c r="L35" s="41" t="s">
        <v>13</v>
      </c>
      <c r="M35" s="41" t="s">
        <v>14</v>
      </c>
    </row>
    <row r="36" customHeight="1" spans="1:5">
      <c r="A36" s="1"/>
      <c r="B36" s="1"/>
      <c r="C36" s="1"/>
      <c r="D36" s="1"/>
      <c r="E36" s="1"/>
    </row>
    <row r="37" customHeight="1" spans="1:5">
      <c r="A37" s="1"/>
      <c r="B37" s="1"/>
      <c r="C37" s="1"/>
      <c r="D37" s="1"/>
      <c r="E37" s="1"/>
    </row>
    <row r="38" customHeight="1" spans="1:5">
      <c r="A38" s="1"/>
      <c r="B38" s="1"/>
      <c r="C38" s="1"/>
      <c r="D38" s="1"/>
      <c r="E38" s="1"/>
    </row>
    <row r="39" customHeight="1" spans="1:5">
      <c r="A39" s="1"/>
      <c r="B39" s="1"/>
      <c r="C39" s="1"/>
      <c r="D39" s="1"/>
      <c r="E39" s="1"/>
    </row>
    <row r="40" customHeight="1" spans="1:5">
      <c r="A40" s="1"/>
      <c r="B40" s="1"/>
      <c r="C40" s="1"/>
      <c r="D40" s="1"/>
      <c r="E40" s="1"/>
    </row>
    <row r="41" customHeight="1" spans="1:5">
      <c r="A41" s="1"/>
      <c r="B41" s="1"/>
      <c r="C41" s="1"/>
      <c r="D41" s="1"/>
      <c r="E41" s="1"/>
    </row>
    <row r="42" customHeight="1" spans="1:5">
      <c r="A42" s="1"/>
      <c r="B42" s="1"/>
      <c r="C42" s="1"/>
      <c r="D42" s="1"/>
      <c r="E42" s="1"/>
    </row>
    <row r="43" customHeight="1" spans="1:5">
      <c r="A43" s="1"/>
      <c r="B43" s="1"/>
      <c r="C43" s="1"/>
      <c r="D43" s="1"/>
      <c r="E43" s="1"/>
    </row>
    <row r="44" customHeight="1" spans="1:5">
      <c r="A44" s="1"/>
      <c r="B44" s="1"/>
      <c r="C44" s="1"/>
      <c r="D44" s="1"/>
      <c r="E44" s="1"/>
    </row>
    <row r="45" customHeight="1" spans="1:5">
      <c r="A45" s="1"/>
      <c r="B45" s="1"/>
      <c r="C45" s="1"/>
      <c r="D45" s="1"/>
      <c r="E45" s="1"/>
    </row>
    <row r="46" customHeight="1" spans="1:5">
      <c r="A46" s="1"/>
      <c r="B46" s="1"/>
      <c r="C46" s="1"/>
      <c r="D46" s="1"/>
      <c r="E46" s="1"/>
    </row>
    <row r="47" customHeight="1" spans="1:5">
      <c r="A47" s="1"/>
      <c r="B47" s="1"/>
      <c r="C47" s="1"/>
      <c r="D47" s="1"/>
      <c r="E47" s="1"/>
    </row>
    <row r="48" customHeight="1" spans="1:5">
      <c r="A48" s="1"/>
      <c r="B48" s="1"/>
      <c r="C48" s="1"/>
      <c r="D48" s="1"/>
      <c r="E48" s="1"/>
    </row>
    <row r="49" customHeight="1" spans="1:5">
      <c r="A49" s="1"/>
      <c r="B49" s="1"/>
      <c r="C49" s="1"/>
      <c r="D49" s="1"/>
      <c r="E49" s="1"/>
    </row>
    <row r="50" customHeight="1" spans="1:5">
      <c r="A50" s="1"/>
      <c r="B50" s="1"/>
      <c r="C50" s="1"/>
      <c r="D50" s="1"/>
      <c r="E50" s="1"/>
    </row>
    <row r="51" customHeight="1" spans="1:5">
      <c r="A51" s="1"/>
      <c r="B51" s="1"/>
      <c r="C51" s="1"/>
      <c r="D51" s="1"/>
      <c r="E51" s="1"/>
    </row>
    <row r="52" customHeight="1" spans="1:5">
      <c r="A52" s="1"/>
      <c r="B52" s="1"/>
      <c r="C52" s="1"/>
      <c r="D52" s="1"/>
      <c r="E52" s="1"/>
    </row>
    <row r="53" customHeight="1" spans="1:5">
      <c r="A53" s="1"/>
      <c r="B53" s="1"/>
      <c r="C53" s="1"/>
      <c r="D53" s="1"/>
      <c r="E53" s="1"/>
    </row>
    <row r="54" customHeight="1" spans="1:5">
      <c r="A54" s="1"/>
      <c r="B54" s="1"/>
      <c r="C54" s="1"/>
      <c r="D54" s="1"/>
      <c r="E54" s="1"/>
    </row>
    <row r="55" customHeight="1" spans="1:5">
      <c r="A55" s="1"/>
      <c r="B55" s="1"/>
      <c r="C55" s="1"/>
      <c r="D55" s="1"/>
      <c r="E55" s="1"/>
    </row>
    <row r="56" customHeight="1" spans="1:5">
      <c r="A56" s="1"/>
      <c r="B56" s="1"/>
      <c r="C56" s="1"/>
      <c r="D56" s="1"/>
      <c r="E56" s="1"/>
    </row>
    <row r="57" customHeight="1" spans="1:5">
      <c r="A57" s="1"/>
      <c r="B57" s="1"/>
      <c r="C57" s="1"/>
      <c r="D57" s="1"/>
      <c r="E57" s="1"/>
    </row>
    <row r="58" customHeight="1" spans="1:5">
      <c r="A58" s="1"/>
      <c r="B58" s="1"/>
      <c r="C58" s="1"/>
      <c r="D58" s="1"/>
      <c r="E58" s="1"/>
    </row>
    <row r="59" customHeight="1" spans="1:5">
      <c r="A59" s="1"/>
      <c r="B59" s="1"/>
      <c r="C59" s="1"/>
      <c r="D59" s="1"/>
      <c r="E59" s="1"/>
    </row>
    <row r="60" customHeight="1" spans="1:5">
      <c r="A60" s="1"/>
      <c r="B60" s="1"/>
      <c r="C60" s="1"/>
      <c r="D60" s="1"/>
      <c r="E60" s="1"/>
    </row>
    <row r="61" customHeight="1" spans="1:5">
      <c r="A61" s="1"/>
      <c r="B61" s="1"/>
      <c r="C61" s="1"/>
      <c r="D61" s="1"/>
      <c r="E61" s="1"/>
    </row>
    <row r="62" customHeight="1" spans="1:5">
      <c r="A62" s="1"/>
      <c r="B62" s="1"/>
      <c r="C62" s="1"/>
      <c r="D62" s="1"/>
      <c r="E62" s="1"/>
    </row>
    <row r="63" customHeight="1" spans="1:5">
      <c r="A63" s="1"/>
      <c r="B63" s="1"/>
      <c r="C63" s="1"/>
      <c r="D63" s="1"/>
      <c r="E63" s="1"/>
    </row>
    <row r="64" customHeight="1" spans="1:5">
      <c r="A64" s="1"/>
      <c r="B64" s="1"/>
      <c r="C64" s="1"/>
      <c r="D64" s="1"/>
      <c r="E64" s="1"/>
    </row>
    <row r="65" customHeight="1" spans="1:5">
      <c r="A65" s="1"/>
      <c r="B65" s="1"/>
      <c r="C65" s="1"/>
      <c r="D65" s="1"/>
      <c r="E65" s="1"/>
    </row>
    <row r="66" customHeight="1" spans="1:5">
      <c r="A66" s="1"/>
      <c r="B66" s="1"/>
      <c r="C66" s="1"/>
      <c r="D66" s="1"/>
      <c r="E66" s="1"/>
    </row>
    <row r="67" customHeight="1" spans="1:5">
      <c r="A67" s="1"/>
      <c r="B67" s="1"/>
      <c r="C67" s="1"/>
      <c r="D67" s="1"/>
      <c r="E67" s="1"/>
    </row>
    <row r="68" customHeight="1" spans="1:5">
      <c r="A68" s="1"/>
      <c r="B68" s="1"/>
      <c r="C68" s="1"/>
      <c r="D68" s="1"/>
      <c r="E68" s="1"/>
    </row>
    <row r="69" customHeight="1" spans="1:5">
      <c r="A69" s="1"/>
      <c r="B69" s="1"/>
      <c r="C69" s="1"/>
      <c r="D69" s="1"/>
      <c r="E69" s="1"/>
    </row>
    <row r="70" customHeight="1" spans="1:5">
      <c r="A70" s="1"/>
      <c r="B70" s="1"/>
      <c r="C70" s="1"/>
      <c r="D70" s="1"/>
      <c r="E70" s="1"/>
    </row>
    <row r="71" customHeight="1" spans="1:5">
      <c r="A71" s="1"/>
      <c r="B71" s="1"/>
      <c r="C71" s="1"/>
      <c r="D71" s="1"/>
      <c r="E71" s="1"/>
    </row>
    <row r="72" customHeight="1" spans="1:5">
      <c r="A72" s="1"/>
      <c r="B72" s="1"/>
      <c r="C72" s="1"/>
      <c r="D72" s="1"/>
      <c r="E72" s="1"/>
    </row>
    <row r="73" customHeight="1" spans="1:5">
      <c r="A73" s="1"/>
      <c r="B73" s="1"/>
      <c r="C73" s="1"/>
      <c r="D73" s="1"/>
      <c r="E73" s="1"/>
    </row>
    <row r="74" customHeight="1" spans="1:5">
      <c r="A74" s="1"/>
      <c r="B74" s="1"/>
      <c r="C74" s="1"/>
      <c r="D74" s="1"/>
      <c r="E74" s="1"/>
    </row>
    <row r="75" customHeight="1" spans="1:5">
      <c r="A75" s="1"/>
      <c r="B75" s="1"/>
      <c r="C75" s="1"/>
      <c r="D75" s="1"/>
      <c r="E75" s="1"/>
    </row>
    <row r="76" customHeight="1" spans="1:5">
      <c r="A76" s="1"/>
      <c r="B76" s="1"/>
      <c r="C76" s="1"/>
      <c r="D76" s="1"/>
      <c r="E76" s="1"/>
    </row>
    <row r="77" customHeight="1" spans="1:5">
      <c r="A77" s="1"/>
      <c r="B77" s="1"/>
      <c r="C77" s="1"/>
      <c r="D77" s="1"/>
      <c r="E77" s="1"/>
    </row>
    <row r="78" customHeight="1" spans="1:5">
      <c r="A78" s="1"/>
      <c r="B78" s="1"/>
      <c r="C78" s="1"/>
      <c r="D78" s="1"/>
      <c r="E78" s="1"/>
    </row>
    <row r="79" customHeight="1" spans="1:5">
      <c r="A79" s="1"/>
      <c r="B79" s="1"/>
      <c r="C79" s="1"/>
      <c r="D79" s="1"/>
      <c r="E79" s="1"/>
    </row>
    <row r="80" customHeight="1" spans="1:5">
      <c r="A80" s="1"/>
      <c r="B80" s="1"/>
      <c r="C80" s="1"/>
      <c r="D80" s="1"/>
      <c r="E80" s="1"/>
    </row>
    <row r="81" customHeight="1" spans="1:5">
      <c r="A81" s="1"/>
      <c r="B81" s="1"/>
      <c r="C81" s="1"/>
      <c r="D81" s="1"/>
      <c r="E81" s="1"/>
    </row>
    <row r="82" customHeight="1" spans="1:5">
      <c r="A82" s="1"/>
      <c r="B82" s="1"/>
      <c r="C82" s="1"/>
      <c r="D82" s="1"/>
      <c r="E82" s="1"/>
    </row>
    <row r="83" customHeight="1" spans="1:5">
      <c r="A83" s="1"/>
      <c r="B83" s="1"/>
      <c r="C83" s="1"/>
      <c r="D83" s="1"/>
      <c r="E83" s="1"/>
    </row>
    <row r="84" customHeight="1" spans="1:5">
      <c r="A84" s="1"/>
      <c r="B84" s="1"/>
      <c r="C84" s="1"/>
      <c r="D84" s="1"/>
      <c r="E84" s="1"/>
    </row>
    <row r="85" customHeight="1" spans="1:5">
      <c r="A85" s="1"/>
      <c r="B85" s="1"/>
      <c r="C85" s="1"/>
      <c r="D85" s="1"/>
      <c r="E85" s="1"/>
    </row>
    <row r="86" customHeight="1" spans="1:5">
      <c r="A86" s="1"/>
      <c r="B86" s="1"/>
      <c r="C86" s="1"/>
      <c r="D86" s="1"/>
      <c r="E86" s="1"/>
    </row>
    <row r="87" customHeight="1" spans="1:5">
      <c r="A87" s="1"/>
      <c r="B87" s="1"/>
      <c r="C87" s="1"/>
      <c r="D87" s="1"/>
      <c r="E87" s="1"/>
    </row>
    <row r="88" customHeight="1" spans="1:5">
      <c r="A88" s="1"/>
      <c r="B88" s="1"/>
      <c r="C88" s="1"/>
      <c r="D88" s="1"/>
      <c r="E88" s="1"/>
    </row>
    <row r="89" customHeight="1" spans="1:5">
      <c r="A89" s="1"/>
      <c r="B89" s="1"/>
      <c r="C89" s="1"/>
      <c r="D89" s="1"/>
      <c r="E89" s="1"/>
    </row>
    <row r="90" customHeight="1" spans="1:5">
      <c r="A90" s="1"/>
      <c r="B90" s="1"/>
      <c r="C90" s="1"/>
      <c r="D90" s="1"/>
      <c r="E90" s="1"/>
    </row>
    <row r="91" customHeight="1" spans="1:5">
      <c r="A91" s="1"/>
      <c r="B91" s="1"/>
      <c r="C91" s="1"/>
      <c r="D91" s="1"/>
      <c r="E91" s="1"/>
    </row>
    <row r="92" customHeight="1" spans="1:5">
      <c r="A92" s="1"/>
      <c r="B92" s="1"/>
      <c r="C92" s="1"/>
      <c r="D92" s="1"/>
      <c r="E92" s="1"/>
    </row>
    <row r="93" customHeight="1" spans="1:5">
      <c r="A93" s="1"/>
      <c r="B93" s="1"/>
      <c r="C93" s="1"/>
      <c r="D93" s="1"/>
      <c r="E93" s="1"/>
    </row>
    <row r="94" customHeight="1" spans="1:5">
      <c r="A94" s="1"/>
      <c r="B94" s="1"/>
      <c r="C94" s="1"/>
      <c r="D94" s="1"/>
      <c r="E94" s="1"/>
    </row>
    <row r="95" customHeight="1" spans="1:5">
      <c r="A95" s="1"/>
      <c r="B95" s="1"/>
      <c r="C95" s="1"/>
      <c r="D95" s="1"/>
      <c r="E95" s="1"/>
    </row>
    <row r="96" customHeight="1" spans="1:5">
      <c r="A96" s="1"/>
      <c r="B96" s="1"/>
      <c r="C96" s="1"/>
      <c r="D96" s="1"/>
      <c r="E96" s="1"/>
    </row>
    <row r="97" customHeight="1" spans="1:5">
      <c r="A97" s="1"/>
      <c r="B97" s="1"/>
      <c r="C97" s="1"/>
      <c r="D97" s="1"/>
      <c r="E97" s="1"/>
    </row>
    <row r="98" customHeight="1" spans="1:5">
      <c r="A98" s="1"/>
      <c r="B98" s="1"/>
      <c r="C98" s="1"/>
      <c r="D98" s="1"/>
      <c r="E98" s="1"/>
    </row>
    <row r="99" customHeight="1" spans="1:5">
      <c r="A99" s="1"/>
      <c r="B99" s="1"/>
      <c r="C99" s="1"/>
      <c r="D99" s="1"/>
      <c r="E99" s="1"/>
    </row>
    <row r="100" customHeight="1" spans="1:5">
      <c r="A100" s="1"/>
      <c r="B100" s="1"/>
      <c r="C100" s="1"/>
      <c r="D100" s="1"/>
      <c r="E100" s="1"/>
    </row>
    <row r="101" customHeight="1" spans="1:5">
      <c r="A101" s="1"/>
      <c r="B101" s="1"/>
      <c r="C101" s="1"/>
      <c r="D101" s="1"/>
      <c r="E101" s="1"/>
    </row>
    <row r="102" customHeight="1" spans="1:5">
      <c r="A102" s="1"/>
      <c r="B102" s="1"/>
      <c r="C102" s="1"/>
      <c r="D102" s="1"/>
      <c r="E102" s="1"/>
    </row>
    <row r="103" customHeight="1" spans="1:5">
      <c r="A103" s="1"/>
      <c r="B103" s="1"/>
      <c r="C103" s="1"/>
      <c r="D103" s="1"/>
      <c r="E103" s="1"/>
    </row>
    <row r="104" customHeight="1" spans="1:5">
      <c r="A104" s="1"/>
      <c r="B104" s="1"/>
      <c r="C104" s="1"/>
      <c r="D104" s="1"/>
      <c r="E104" s="1"/>
    </row>
    <row r="105" customHeight="1" spans="1:5">
      <c r="A105" s="1"/>
      <c r="B105" s="1"/>
      <c r="C105" s="1"/>
      <c r="D105" s="1"/>
      <c r="E105" s="1"/>
    </row>
    <row r="106" customHeight="1" spans="1:5">
      <c r="A106" s="1"/>
      <c r="B106" s="1"/>
      <c r="C106" s="1"/>
      <c r="D106" s="1"/>
      <c r="E106" s="1"/>
    </row>
    <row r="107" customHeight="1" spans="1:5">
      <c r="A107" s="1"/>
      <c r="B107" s="1"/>
      <c r="C107" s="1"/>
      <c r="D107" s="1"/>
      <c r="E107" s="1"/>
    </row>
    <row r="108" customHeight="1" spans="1:5">
      <c r="A108" s="1"/>
      <c r="B108" s="1"/>
      <c r="C108" s="1"/>
      <c r="D108" s="1"/>
      <c r="E108" s="1"/>
    </row>
    <row r="109" customHeight="1" spans="1:5">
      <c r="A109" s="1"/>
      <c r="B109" s="1"/>
      <c r="C109" s="1"/>
      <c r="D109" s="1"/>
      <c r="E109" s="1"/>
    </row>
    <row r="110" customHeight="1" spans="1:5">
      <c r="A110" s="1"/>
      <c r="B110" s="1"/>
      <c r="C110" s="1"/>
      <c r="D110" s="1"/>
      <c r="E110" s="1"/>
    </row>
    <row r="111" customHeight="1" spans="1:5">
      <c r="A111" s="1"/>
      <c r="B111" s="1"/>
      <c r="C111" s="1"/>
      <c r="D111" s="1"/>
      <c r="E111" s="1"/>
    </row>
    <row r="112" customHeight="1" spans="1:5">
      <c r="A112" s="1"/>
      <c r="B112" s="1"/>
      <c r="C112" s="1"/>
      <c r="D112" s="1"/>
      <c r="E112" s="1"/>
    </row>
    <row r="113" customHeight="1" spans="1:5">
      <c r="A113" s="1"/>
      <c r="B113" s="1"/>
      <c r="C113" s="1"/>
      <c r="D113" s="1"/>
      <c r="E113" s="1"/>
    </row>
    <row r="114" customHeight="1" spans="1:5">
      <c r="A114" s="1"/>
      <c r="B114" s="1"/>
      <c r="C114" s="1"/>
      <c r="D114" s="1"/>
      <c r="E114" s="1"/>
    </row>
    <row r="115" customHeight="1" spans="1:5">
      <c r="A115" s="1"/>
      <c r="B115" s="1"/>
      <c r="C115" s="1"/>
      <c r="D115" s="1"/>
      <c r="E115" s="1"/>
    </row>
    <row r="116" customHeight="1" spans="1:5">
      <c r="A116" s="1"/>
      <c r="B116" s="1"/>
      <c r="C116" s="1"/>
      <c r="D116" s="1"/>
      <c r="E116" s="1"/>
    </row>
    <row r="117" customHeight="1" spans="1:5">
      <c r="A117" s="1"/>
      <c r="B117" s="1"/>
      <c r="C117" s="1"/>
      <c r="D117" s="1"/>
      <c r="E117" s="1"/>
    </row>
    <row r="118" customHeight="1" spans="1:5">
      <c r="A118" s="1"/>
      <c r="B118" s="1"/>
      <c r="C118" s="1"/>
      <c r="D118" s="1"/>
      <c r="E118" s="1"/>
    </row>
    <row r="119" customHeight="1" spans="1:5">
      <c r="A119" s="1"/>
      <c r="B119" s="1"/>
      <c r="C119" s="1"/>
      <c r="D119" s="1"/>
      <c r="E119" s="1"/>
    </row>
    <row r="120" customHeight="1" spans="1:5">
      <c r="A120" s="1"/>
      <c r="B120" s="1"/>
      <c r="C120" s="1"/>
      <c r="D120" s="1"/>
      <c r="E120" s="1"/>
    </row>
    <row r="121" customHeight="1" spans="1:5">
      <c r="A121" s="1"/>
      <c r="B121" s="1"/>
      <c r="C121" s="1"/>
      <c r="D121" s="1"/>
      <c r="E121" s="1"/>
    </row>
    <row r="122" customHeight="1" spans="1:5">
      <c r="A122" s="1"/>
      <c r="B122" s="1"/>
      <c r="C122" s="1"/>
      <c r="D122" s="1"/>
      <c r="E122" s="1"/>
    </row>
    <row r="123" customHeight="1" spans="1:5">
      <c r="A123" s="1"/>
      <c r="B123" s="1"/>
      <c r="C123" s="1"/>
      <c r="D123" s="1"/>
      <c r="E123" s="1"/>
    </row>
    <row r="124" customHeight="1" spans="1:5">
      <c r="A124" s="1"/>
      <c r="B124" s="1"/>
      <c r="C124" s="1"/>
      <c r="D124" s="1"/>
      <c r="E124" s="1"/>
    </row>
    <row r="125" customHeight="1" spans="1:5">
      <c r="A125" s="1"/>
      <c r="B125" s="1"/>
      <c r="C125" s="1"/>
      <c r="D125" s="1"/>
      <c r="E125" s="1"/>
    </row>
    <row r="126" customHeight="1" spans="1:5">
      <c r="A126" s="1"/>
      <c r="B126" s="1"/>
      <c r="C126" s="1"/>
      <c r="D126" s="1"/>
      <c r="E126" s="1"/>
    </row>
    <row r="127" customHeight="1" spans="1:5">
      <c r="A127" s="1"/>
      <c r="B127" s="1"/>
      <c r="C127" s="1"/>
      <c r="D127" s="1"/>
      <c r="E127" s="1"/>
    </row>
    <row r="128" customHeight="1" spans="1:5">
      <c r="A128" s="1"/>
      <c r="B128" s="1"/>
      <c r="C128" s="1"/>
      <c r="D128" s="1"/>
      <c r="E128" s="1"/>
    </row>
    <row r="129" customHeight="1" spans="1:5">
      <c r="A129" s="1"/>
      <c r="B129" s="1"/>
      <c r="C129" s="1"/>
      <c r="D129" s="1"/>
      <c r="E129" s="1"/>
    </row>
    <row r="130" customHeight="1" spans="1:5">
      <c r="A130" s="1"/>
      <c r="B130" s="1"/>
      <c r="C130" s="1"/>
      <c r="D130" s="1"/>
      <c r="E130" s="1"/>
    </row>
    <row r="131" customHeight="1" spans="1:5">
      <c r="A131" s="1"/>
      <c r="B131" s="1"/>
      <c r="C131" s="1"/>
      <c r="D131" s="1"/>
      <c r="E131" s="1"/>
    </row>
    <row r="132" customHeight="1" spans="1:5">
      <c r="A132" s="1"/>
      <c r="B132" s="1"/>
      <c r="C132" s="1"/>
      <c r="D132" s="1"/>
      <c r="E132" s="1"/>
    </row>
    <row r="133" customHeight="1" spans="1:5">
      <c r="A133" s="1"/>
      <c r="B133" s="1"/>
      <c r="C133" s="1"/>
      <c r="D133" s="1"/>
      <c r="E133" s="1"/>
    </row>
    <row r="134" customHeight="1" spans="1:5">
      <c r="A134" s="1"/>
      <c r="B134" s="1"/>
      <c r="C134" s="1"/>
      <c r="D134" s="1"/>
      <c r="E134" s="1"/>
    </row>
    <row r="135" customHeight="1" spans="1:5">
      <c r="A135" s="1"/>
      <c r="B135" s="1"/>
      <c r="C135" s="1"/>
      <c r="D135" s="1"/>
      <c r="E135" s="1"/>
    </row>
    <row r="136" customHeight="1" spans="1:5">
      <c r="A136" s="1"/>
      <c r="B136" s="1"/>
      <c r="C136" s="1"/>
      <c r="D136" s="1"/>
      <c r="E136" s="1"/>
    </row>
    <row r="137" customHeight="1" spans="1:5">
      <c r="A137" s="1"/>
      <c r="B137" s="1"/>
      <c r="C137" s="1"/>
      <c r="D137" s="1"/>
      <c r="E137" s="1"/>
    </row>
    <row r="138" customHeight="1" spans="1:5">
      <c r="A138" s="1"/>
      <c r="B138" s="1"/>
      <c r="C138" s="1"/>
      <c r="D138" s="1"/>
      <c r="E138" s="1"/>
    </row>
    <row r="139" customHeight="1" spans="1:5">
      <c r="A139" s="1"/>
      <c r="B139" s="1"/>
      <c r="C139" s="1"/>
      <c r="D139" s="1"/>
      <c r="E139" s="1"/>
    </row>
    <row r="140" customHeight="1" spans="1:5">
      <c r="A140" s="1"/>
      <c r="B140" s="1"/>
      <c r="C140" s="1"/>
      <c r="D140" s="1"/>
      <c r="E140" s="1"/>
    </row>
    <row r="141" customHeight="1" spans="1:5">
      <c r="A141" s="1"/>
      <c r="B141" s="1"/>
      <c r="C141" s="1"/>
      <c r="D141" s="1"/>
      <c r="E141" s="1"/>
    </row>
    <row r="142" customHeight="1" spans="1:5">
      <c r="A142" s="1"/>
      <c r="B142" s="1"/>
      <c r="C142" s="1"/>
      <c r="D142" s="1"/>
      <c r="E142" s="1"/>
    </row>
    <row r="143" customHeight="1" spans="1:5">
      <c r="A143" s="1"/>
      <c r="B143" s="1"/>
      <c r="C143" s="1"/>
      <c r="D143" s="1"/>
      <c r="E143" s="1"/>
    </row>
    <row r="144" customHeight="1" spans="1:5">
      <c r="A144" s="1"/>
      <c r="B144" s="1"/>
      <c r="C144" s="1"/>
      <c r="D144" s="1"/>
      <c r="E144" s="1"/>
    </row>
    <row r="145" customHeight="1" spans="1:5">
      <c r="A145" s="1"/>
      <c r="B145" s="1"/>
      <c r="C145" s="1"/>
      <c r="D145" s="1"/>
      <c r="E145" s="1"/>
    </row>
    <row r="146" customHeight="1" spans="1:5">
      <c r="A146" s="1"/>
      <c r="B146" s="1"/>
      <c r="C146" s="1"/>
      <c r="D146" s="1"/>
      <c r="E146" s="1"/>
    </row>
    <row r="147" customHeight="1" spans="1:5">
      <c r="A147" s="1"/>
      <c r="B147" s="1"/>
      <c r="C147" s="1"/>
      <c r="D147" s="1"/>
      <c r="E147" s="1"/>
    </row>
    <row r="148" customHeight="1" spans="1:5">
      <c r="A148" s="1"/>
      <c r="B148" s="1"/>
      <c r="C148" s="1"/>
      <c r="D148" s="1"/>
      <c r="E148" s="1"/>
    </row>
    <row r="149" customHeight="1" spans="1:5">
      <c r="A149" s="1"/>
      <c r="B149" s="1"/>
      <c r="C149" s="1"/>
      <c r="D149" s="1"/>
      <c r="E149" s="1"/>
    </row>
    <row r="150" customHeight="1" spans="1:5">
      <c r="A150" s="1"/>
      <c r="B150" s="1"/>
      <c r="C150" s="1"/>
      <c r="D150" s="1"/>
      <c r="E150" s="1"/>
    </row>
    <row r="151" customHeight="1" spans="1:5">
      <c r="A151" s="1"/>
      <c r="B151" s="1"/>
      <c r="C151" s="1"/>
      <c r="D151" s="1"/>
      <c r="E151" s="1"/>
    </row>
    <row r="152" customHeight="1" spans="1:5">
      <c r="A152" s="1"/>
      <c r="B152" s="1"/>
      <c r="C152" s="1"/>
      <c r="D152" s="1"/>
      <c r="E152" s="1"/>
    </row>
    <row r="153" customHeight="1" spans="1:5">
      <c r="A153" s="1"/>
      <c r="B153" s="1"/>
      <c r="C153" s="1"/>
      <c r="D153" s="1"/>
      <c r="E153" s="1"/>
    </row>
    <row r="154" customHeight="1" spans="1:5">
      <c r="A154" s="1"/>
      <c r="B154" s="1"/>
      <c r="C154" s="1"/>
      <c r="D154" s="1"/>
      <c r="E154" s="1"/>
    </row>
    <row r="155" customHeight="1" spans="1:5">
      <c r="A155" s="1"/>
      <c r="B155" s="1"/>
      <c r="C155" s="1"/>
      <c r="D155" s="1"/>
      <c r="E155" s="1"/>
    </row>
    <row r="156" customHeight="1" spans="1:5">
      <c r="A156" s="1"/>
      <c r="B156" s="1"/>
      <c r="C156" s="1"/>
      <c r="D156" s="1"/>
      <c r="E156" s="1"/>
    </row>
    <row r="157" customHeight="1" spans="1:5">
      <c r="A157" s="1"/>
      <c r="B157" s="1"/>
      <c r="C157" s="1"/>
      <c r="D157" s="1"/>
      <c r="E157" s="1"/>
    </row>
    <row r="158" customHeight="1" spans="1:5">
      <c r="A158" s="1"/>
      <c r="B158" s="1"/>
      <c r="C158" s="1"/>
      <c r="D158" s="1"/>
      <c r="E158" s="1"/>
    </row>
    <row r="159" customHeight="1" spans="1:5">
      <c r="A159" s="1"/>
      <c r="B159" s="1"/>
      <c r="C159" s="1"/>
      <c r="D159" s="1"/>
      <c r="E159" s="1"/>
    </row>
    <row r="160" customHeight="1" spans="1:5">
      <c r="A160" s="1"/>
      <c r="B160" s="1"/>
      <c r="C160" s="1"/>
      <c r="D160" s="1"/>
      <c r="E160" s="1"/>
    </row>
    <row r="161" customHeight="1" spans="1:5">
      <c r="A161" s="1"/>
      <c r="B161" s="1"/>
      <c r="C161" s="1"/>
      <c r="D161" s="1"/>
      <c r="E161" s="1"/>
    </row>
    <row r="162" customHeight="1" spans="1:5">
      <c r="A162" s="1"/>
      <c r="B162" s="1"/>
      <c r="C162" s="1"/>
      <c r="D162" s="1"/>
      <c r="E162" s="1"/>
    </row>
    <row r="163" customHeight="1" spans="1:5">
      <c r="A163" s="1"/>
      <c r="B163" s="1"/>
      <c r="C163" s="1"/>
      <c r="D163" s="1"/>
      <c r="E163" s="1"/>
    </row>
    <row r="164" customHeight="1" spans="1:5">
      <c r="A164" s="1"/>
      <c r="B164" s="1"/>
      <c r="C164" s="1"/>
      <c r="D164" s="1"/>
      <c r="E164" s="1"/>
    </row>
    <row r="165" customHeight="1" spans="1:5">
      <c r="A165" s="1"/>
      <c r="B165" s="1"/>
      <c r="C165" s="1"/>
      <c r="D165" s="1"/>
      <c r="E165" s="1"/>
    </row>
    <row r="166" customHeight="1" spans="1:5">
      <c r="A166" s="1"/>
      <c r="B166" s="1"/>
      <c r="C166" s="1"/>
      <c r="D166" s="1"/>
      <c r="E166" s="1"/>
    </row>
    <row r="167" customHeight="1" spans="1:5">
      <c r="A167" s="1"/>
      <c r="B167" s="1"/>
      <c r="C167" s="1"/>
      <c r="D167" s="1"/>
      <c r="E167" s="1"/>
    </row>
    <row r="168" customHeight="1" spans="1:5">
      <c r="A168" s="1"/>
      <c r="B168" s="1"/>
      <c r="C168" s="1"/>
      <c r="D168" s="1"/>
      <c r="E168" s="1"/>
    </row>
    <row r="169" customHeight="1" spans="1:5">
      <c r="A169" s="1"/>
      <c r="B169" s="1"/>
      <c r="C169" s="1"/>
      <c r="D169" s="1"/>
      <c r="E169" s="1"/>
    </row>
    <row r="170" customHeight="1" spans="1:5">
      <c r="A170" s="1"/>
      <c r="B170" s="1"/>
      <c r="C170" s="1"/>
      <c r="D170" s="1"/>
      <c r="E170" s="1"/>
    </row>
    <row r="171" customHeight="1" spans="1:5">
      <c r="A171" s="1"/>
      <c r="B171" s="1"/>
      <c r="C171" s="1"/>
      <c r="D171" s="1"/>
      <c r="E171" s="1"/>
    </row>
    <row r="172" customHeight="1" spans="1:5">
      <c r="A172" s="1"/>
      <c r="B172" s="1"/>
      <c r="C172" s="1"/>
      <c r="D172" s="1"/>
      <c r="E172" s="1"/>
    </row>
    <row r="173" customHeight="1" spans="1:5">
      <c r="A173" s="1"/>
      <c r="B173" s="1"/>
      <c r="C173" s="1"/>
      <c r="D173" s="1"/>
      <c r="E173" s="1"/>
    </row>
    <row r="174" customHeight="1" spans="1:5">
      <c r="A174" s="1"/>
      <c r="B174" s="1"/>
      <c r="C174" s="1"/>
      <c r="D174" s="1"/>
      <c r="E174" s="1"/>
    </row>
    <row r="175" customHeight="1" spans="1:5">
      <c r="A175" s="1"/>
      <c r="B175" s="1"/>
      <c r="C175" s="1"/>
      <c r="D175" s="1"/>
      <c r="E175" s="1"/>
    </row>
    <row r="176" customHeight="1" spans="1:5">
      <c r="A176" s="1"/>
      <c r="B176" s="1"/>
      <c r="C176" s="1"/>
      <c r="D176" s="1"/>
      <c r="E176" s="1"/>
    </row>
    <row r="177" customHeight="1" spans="1:5">
      <c r="A177" s="1"/>
      <c r="B177" s="1"/>
      <c r="C177" s="1"/>
      <c r="D177" s="1"/>
      <c r="E177" s="1"/>
    </row>
    <row r="178" customHeight="1" spans="1:5">
      <c r="A178" s="1"/>
      <c r="B178" s="1"/>
      <c r="C178" s="1"/>
      <c r="D178" s="1"/>
      <c r="E178" s="1"/>
    </row>
    <row r="179" customHeight="1" spans="1:5">
      <c r="A179" s="1"/>
      <c r="B179" s="1"/>
      <c r="C179" s="1"/>
      <c r="D179" s="1"/>
      <c r="E179" s="1"/>
    </row>
    <row r="180" customHeight="1" spans="1:5">
      <c r="A180" s="1"/>
      <c r="B180" s="1"/>
      <c r="C180" s="1"/>
      <c r="D180" s="1"/>
      <c r="E180" s="1"/>
    </row>
    <row r="181" customHeight="1" spans="1:5">
      <c r="A181" s="1"/>
      <c r="B181" s="1"/>
      <c r="C181" s="1"/>
      <c r="D181" s="1"/>
      <c r="E181" s="1"/>
    </row>
    <row r="182" customHeight="1" spans="1:5">
      <c r="A182" s="1"/>
      <c r="B182" s="1"/>
      <c r="C182" s="1"/>
      <c r="D182" s="1"/>
      <c r="E182" s="1"/>
    </row>
    <row r="183" customHeight="1" spans="1:5">
      <c r="A183" s="1"/>
      <c r="B183" s="1"/>
      <c r="C183" s="1"/>
      <c r="D183" s="1"/>
      <c r="E183" s="1"/>
    </row>
    <row r="184" customHeight="1" spans="1:5">
      <c r="A184" s="1"/>
      <c r="B184" s="1"/>
      <c r="C184" s="1"/>
      <c r="D184" s="1"/>
      <c r="E184" s="1"/>
    </row>
    <row r="185" customHeight="1" spans="1:5">
      <c r="A185" s="1"/>
      <c r="B185" s="1"/>
      <c r="C185" s="1"/>
      <c r="D185" s="1"/>
      <c r="E185" s="1"/>
    </row>
    <row r="186" customHeight="1" spans="1:5">
      <c r="A186" s="1"/>
      <c r="B186" s="1"/>
      <c r="C186" s="1"/>
      <c r="D186" s="1"/>
      <c r="E186" s="1"/>
    </row>
    <row r="187" customHeight="1" spans="1:5">
      <c r="A187" s="1"/>
      <c r="B187" s="1"/>
      <c r="C187" s="1"/>
      <c r="D187" s="1"/>
      <c r="E187" s="1"/>
    </row>
    <row r="188" customHeight="1" spans="1:5">
      <c r="A188" s="1"/>
      <c r="B188" s="1"/>
      <c r="C188" s="1"/>
      <c r="D188" s="1"/>
      <c r="E188" s="1"/>
    </row>
    <row r="189" customHeight="1" spans="1:5">
      <c r="A189" s="1"/>
      <c r="B189" s="1"/>
      <c r="C189" s="1"/>
      <c r="D189" s="1"/>
      <c r="E189" s="1"/>
    </row>
    <row r="190" customHeight="1" spans="1:5">
      <c r="A190" s="1"/>
      <c r="B190" s="1"/>
      <c r="C190" s="1"/>
      <c r="D190" s="1"/>
      <c r="E190" s="1"/>
    </row>
    <row r="191" customHeight="1" spans="1:5">
      <c r="A191" s="1"/>
      <c r="B191" s="1"/>
      <c r="C191" s="1"/>
      <c r="D191" s="1"/>
      <c r="E191" s="1"/>
    </row>
    <row r="192" customHeight="1" spans="1:5">
      <c r="A192" s="1"/>
      <c r="B192" s="1"/>
      <c r="C192" s="1"/>
      <c r="D192" s="1"/>
      <c r="E192" s="1"/>
    </row>
    <row r="193" customHeight="1" spans="1:5">
      <c r="A193" s="1"/>
      <c r="B193" s="1"/>
      <c r="C193" s="1"/>
      <c r="D193" s="1"/>
      <c r="E193" s="1"/>
    </row>
    <row r="194" customHeight="1" spans="1:5">
      <c r="A194" s="1"/>
      <c r="B194" s="1"/>
      <c r="C194" s="1"/>
      <c r="D194" s="1"/>
      <c r="E194" s="1"/>
    </row>
    <row r="195" customHeight="1" spans="1:5">
      <c r="A195" s="1"/>
      <c r="B195" s="1"/>
      <c r="C195" s="1"/>
      <c r="D195" s="1"/>
      <c r="E195" s="1"/>
    </row>
    <row r="196" customHeight="1" spans="1:5">
      <c r="A196" s="1"/>
      <c r="B196" s="1"/>
      <c r="C196" s="1"/>
      <c r="D196" s="1"/>
      <c r="E196" s="1"/>
    </row>
    <row r="197" customHeight="1" spans="1:5">
      <c r="A197" s="1"/>
      <c r="B197" s="1"/>
      <c r="C197" s="1"/>
      <c r="D197" s="1"/>
      <c r="E197" s="1"/>
    </row>
    <row r="198" customHeight="1" spans="1:5">
      <c r="A198" s="1"/>
      <c r="B198" s="1"/>
      <c r="C198" s="1"/>
      <c r="D198" s="1"/>
      <c r="E198" s="1"/>
    </row>
    <row r="199" customHeight="1" spans="1:5">
      <c r="A199" s="1"/>
      <c r="B199" s="1"/>
      <c r="C199" s="1"/>
      <c r="D199" s="1"/>
      <c r="E199" s="1"/>
    </row>
    <row r="200" customHeight="1" spans="1:5">
      <c r="A200" s="1"/>
      <c r="B200" s="1"/>
      <c r="C200" s="1"/>
      <c r="D200" s="1"/>
      <c r="E200" s="1"/>
    </row>
  </sheetData>
  <mergeCells count="1">
    <mergeCell ref="A34:A35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0"/>
  <sheetViews>
    <sheetView tabSelected="1" workbookViewId="0">
      <selection activeCell="B26" sqref="B26:L26"/>
    </sheetView>
  </sheetViews>
  <sheetFormatPr defaultColWidth="11" defaultRowHeight="13.5" customHeight="1"/>
  <cols>
    <col min="1" max="1" width="10.8333333333333"/>
    <col min="2" max="2" width="8.375" customWidth="1"/>
    <col min="3" max="3" width="5.09166666666667"/>
    <col min="4" max="4" width="5.75"/>
    <col min="5" max="5" width="10.375" customWidth="1"/>
    <col min="6" max="6" width="8.99166666666667"/>
    <col min="7" max="7" width="7.69166666666667"/>
    <col min="8" max="8" width="7.69166666666667" style="19"/>
    <col min="9" max="9" width="7.69166666666667"/>
    <col min="10" max="10" width="6.39166666666667"/>
    <col min="11" max="18" width="10.8333333333333"/>
    <col min="19" max="19" width="33.25" hidden="1" customWidth="1"/>
  </cols>
  <sheetData>
    <row r="1" customHeight="1" spans="1:1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0" t="s">
        <v>6</v>
      </c>
      <c r="I1" s="2" t="s">
        <v>7</v>
      </c>
      <c r="J1" s="2" t="s">
        <v>8</v>
      </c>
      <c r="K1" s="1"/>
    </row>
    <row r="2" customHeight="1" spans="1:19">
      <c r="A2" s="21">
        <v>43466</v>
      </c>
      <c r="B2" s="22">
        <v>135943</v>
      </c>
      <c r="C2" s="9">
        <v>249</v>
      </c>
      <c r="D2" s="10">
        <v>0.0018</v>
      </c>
      <c r="E2" s="11">
        <v>674.77</v>
      </c>
      <c r="F2" s="11">
        <v>2.71</v>
      </c>
      <c r="G2" s="10">
        <v>0.008</v>
      </c>
      <c r="H2" s="9">
        <v>5.86</v>
      </c>
      <c r="I2" s="9">
        <v>7</v>
      </c>
      <c r="J2" s="9">
        <v>9</v>
      </c>
      <c r="K2" s="16">
        <v>3954</v>
      </c>
      <c r="L2" s="9">
        <v>2</v>
      </c>
      <c r="S2" t="s">
        <v>31</v>
      </c>
    </row>
    <row r="3" customHeight="1" spans="1:19">
      <c r="A3" s="21">
        <f>A2+1</f>
        <v>43467</v>
      </c>
      <c r="B3" s="22">
        <v>119325</v>
      </c>
      <c r="C3" s="9">
        <v>228</v>
      </c>
      <c r="D3" s="10">
        <v>0.0019</v>
      </c>
      <c r="E3" s="11">
        <v>687.99</v>
      </c>
      <c r="F3" s="11">
        <v>3.02</v>
      </c>
      <c r="G3" s="10">
        <v>0.0044</v>
      </c>
      <c r="H3" s="9">
        <v>5.2</v>
      </c>
      <c r="I3" s="9">
        <v>9</v>
      </c>
      <c r="J3" s="9">
        <v>7</v>
      </c>
      <c r="K3" s="16">
        <v>3576</v>
      </c>
      <c r="L3" s="9">
        <v>1</v>
      </c>
      <c r="M3" s="9"/>
      <c r="S3" t="s">
        <v>32</v>
      </c>
    </row>
    <row r="4" customHeight="1" spans="1:19">
      <c r="A4" s="21">
        <f>A3+1</f>
        <v>43468</v>
      </c>
      <c r="B4" s="22">
        <v>151384</v>
      </c>
      <c r="C4" s="9">
        <v>209</v>
      </c>
      <c r="D4" s="10">
        <v>0.0014</v>
      </c>
      <c r="E4" s="11">
        <v>802.05</v>
      </c>
      <c r="F4" s="11">
        <v>3.84</v>
      </c>
      <c r="G4" s="10">
        <v>0.0096</v>
      </c>
      <c r="H4" s="9">
        <v>2.96</v>
      </c>
      <c r="I4" s="9">
        <v>8</v>
      </c>
      <c r="J4" s="9">
        <v>5</v>
      </c>
      <c r="K4" s="16">
        <v>2372</v>
      </c>
      <c r="L4" s="9">
        <v>2</v>
      </c>
      <c r="S4" t="s">
        <v>33</v>
      </c>
    </row>
    <row r="5" customHeight="1" spans="1:19">
      <c r="A5" s="21">
        <f>A4+1</f>
        <v>43469</v>
      </c>
      <c r="B5" s="22">
        <v>162674</v>
      </c>
      <c r="C5" s="9">
        <v>205</v>
      </c>
      <c r="D5" s="10">
        <v>0.0013</v>
      </c>
      <c r="E5" s="11">
        <v>565.83</v>
      </c>
      <c r="F5" s="11">
        <v>2.76</v>
      </c>
      <c r="G5" s="12">
        <v>0</v>
      </c>
      <c r="H5" s="9">
        <v>0</v>
      </c>
      <c r="I5" s="9">
        <v>8</v>
      </c>
      <c r="J5" s="9">
        <v>3</v>
      </c>
      <c r="K5" s="16">
        <v>0</v>
      </c>
      <c r="L5" s="9">
        <v>0</v>
      </c>
      <c r="S5" t="s">
        <v>34</v>
      </c>
    </row>
    <row r="6" customHeight="1" spans="1:19">
      <c r="A6" s="21">
        <f t="shared" ref="A6:A32" si="0">A5+1</f>
        <v>43470</v>
      </c>
      <c r="B6" s="22">
        <v>158039</v>
      </c>
      <c r="C6" s="9">
        <v>213</v>
      </c>
      <c r="D6" s="10">
        <v>0.0013</v>
      </c>
      <c r="E6" s="11">
        <v>655.36</v>
      </c>
      <c r="F6" s="11">
        <v>3.08</v>
      </c>
      <c r="G6" s="12">
        <v>0</v>
      </c>
      <c r="H6" s="9">
        <v>0</v>
      </c>
      <c r="I6" s="9">
        <v>2</v>
      </c>
      <c r="J6" s="9">
        <v>4</v>
      </c>
      <c r="K6" s="16">
        <v>0</v>
      </c>
      <c r="L6" s="9">
        <v>0</v>
      </c>
      <c r="S6" t="s">
        <v>35</v>
      </c>
    </row>
    <row r="7" customHeight="1" spans="1:19">
      <c r="A7" s="21">
        <f t="shared" si="0"/>
        <v>43471</v>
      </c>
      <c r="B7" s="22">
        <v>161627</v>
      </c>
      <c r="C7" s="9">
        <v>240</v>
      </c>
      <c r="D7" s="10">
        <v>0.0015</v>
      </c>
      <c r="E7" s="11">
        <v>824.21</v>
      </c>
      <c r="F7" s="11">
        <v>3.43</v>
      </c>
      <c r="G7" s="10">
        <v>0.0083</v>
      </c>
      <c r="H7" s="9">
        <v>4.61</v>
      </c>
      <c r="I7" s="9">
        <v>17</v>
      </c>
      <c r="J7" s="9">
        <v>7</v>
      </c>
      <c r="K7" s="16">
        <v>3798</v>
      </c>
      <c r="L7" s="9">
        <v>2</v>
      </c>
      <c r="S7" t="s">
        <v>36</v>
      </c>
    </row>
    <row r="8" customHeight="1" spans="1:19">
      <c r="A8" s="21">
        <f t="shared" si="0"/>
        <v>43472</v>
      </c>
      <c r="B8" s="22">
        <v>161043</v>
      </c>
      <c r="C8" s="9">
        <v>258</v>
      </c>
      <c r="D8" s="10">
        <v>0.0016</v>
      </c>
      <c r="E8" s="11">
        <v>879.65</v>
      </c>
      <c r="F8" s="11">
        <v>3.41</v>
      </c>
      <c r="G8" s="12">
        <v>0</v>
      </c>
      <c r="H8" s="9">
        <v>0</v>
      </c>
      <c r="I8" s="9">
        <v>11</v>
      </c>
      <c r="J8" s="9">
        <v>4</v>
      </c>
      <c r="K8" s="16">
        <v>0</v>
      </c>
      <c r="L8" s="9">
        <v>0</v>
      </c>
      <c r="S8" t="s">
        <v>37</v>
      </c>
    </row>
    <row r="9" customHeight="1" spans="1:19">
      <c r="A9" s="21">
        <f t="shared" si="0"/>
        <v>43473</v>
      </c>
      <c r="B9" s="22">
        <v>100311</v>
      </c>
      <c r="C9" s="9">
        <v>160</v>
      </c>
      <c r="D9" s="10">
        <v>0.0016</v>
      </c>
      <c r="E9" s="11">
        <v>646.34</v>
      </c>
      <c r="F9" s="11">
        <v>4.04</v>
      </c>
      <c r="G9" s="12">
        <v>0</v>
      </c>
      <c r="H9" s="9">
        <v>0</v>
      </c>
      <c r="I9" s="9">
        <v>3</v>
      </c>
      <c r="J9" s="9">
        <v>13</v>
      </c>
      <c r="K9" s="16">
        <v>0</v>
      </c>
      <c r="L9" s="9">
        <v>0</v>
      </c>
      <c r="S9" t="s">
        <v>38</v>
      </c>
    </row>
    <row r="10" customHeight="1" spans="1:19">
      <c r="A10" s="21">
        <f t="shared" si="0"/>
        <v>43474</v>
      </c>
      <c r="B10" s="22">
        <v>69418</v>
      </c>
      <c r="C10" s="9">
        <v>174</v>
      </c>
      <c r="D10" s="10">
        <v>0.0025</v>
      </c>
      <c r="E10" s="11">
        <v>849.92</v>
      </c>
      <c r="F10" s="11">
        <v>4.88</v>
      </c>
      <c r="G10" s="10">
        <v>0.0115</v>
      </c>
      <c r="H10" s="9">
        <v>9.28</v>
      </c>
      <c r="I10" s="9">
        <v>8</v>
      </c>
      <c r="J10" s="9">
        <v>4</v>
      </c>
      <c r="K10" s="16">
        <v>7887</v>
      </c>
      <c r="L10" s="9">
        <v>2</v>
      </c>
      <c r="S10" t="s">
        <v>39</v>
      </c>
    </row>
    <row r="11" customHeight="1" spans="1:19">
      <c r="A11" s="21">
        <f t="shared" si="0"/>
        <v>43475</v>
      </c>
      <c r="B11" s="22">
        <v>67092</v>
      </c>
      <c r="C11" s="9">
        <v>162</v>
      </c>
      <c r="D11" s="10">
        <v>0.0024</v>
      </c>
      <c r="E11" s="11">
        <v>840.99</v>
      </c>
      <c r="F11" s="11">
        <v>5.19</v>
      </c>
      <c r="G11" s="10">
        <v>0.0185</v>
      </c>
      <c r="H11" s="9">
        <v>11.46</v>
      </c>
      <c r="I11" s="9">
        <v>7</v>
      </c>
      <c r="J11" s="9">
        <v>3</v>
      </c>
      <c r="K11" s="16">
        <v>9637</v>
      </c>
      <c r="L11" s="9">
        <v>3</v>
      </c>
      <c r="S11" t="s">
        <v>40</v>
      </c>
    </row>
    <row r="12" customHeight="1" spans="1:19">
      <c r="A12" s="21">
        <f t="shared" si="0"/>
        <v>43476</v>
      </c>
      <c r="B12" s="22">
        <v>63079</v>
      </c>
      <c r="C12" s="9">
        <v>154</v>
      </c>
      <c r="D12" s="10">
        <v>0.0024</v>
      </c>
      <c r="E12" s="11">
        <v>814.63</v>
      </c>
      <c r="F12" s="11">
        <v>5.29</v>
      </c>
      <c r="G12" s="12">
        <v>0</v>
      </c>
      <c r="H12" s="9">
        <v>0</v>
      </c>
      <c r="I12" s="9">
        <v>1</v>
      </c>
      <c r="J12" s="9">
        <v>10</v>
      </c>
      <c r="K12" s="16">
        <v>0</v>
      </c>
      <c r="L12" s="9">
        <v>0</v>
      </c>
      <c r="S12" t="s">
        <v>41</v>
      </c>
    </row>
    <row r="13" customHeight="1" spans="1:19">
      <c r="A13" s="21">
        <f t="shared" si="0"/>
        <v>43477</v>
      </c>
      <c r="B13" s="22">
        <v>60858</v>
      </c>
      <c r="C13" s="9">
        <v>169</v>
      </c>
      <c r="D13" s="10">
        <v>0.0028</v>
      </c>
      <c r="E13" s="11">
        <v>737.03</v>
      </c>
      <c r="F13" s="11">
        <v>4.36</v>
      </c>
      <c r="G13" s="12">
        <v>0</v>
      </c>
      <c r="H13" s="9">
        <v>0</v>
      </c>
      <c r="I13" s="9">
        <v>3</v>
      </c>
      <c r="J13" s="9">
        <v>5</v>
      </c>
      <c r="K13" s="16">
        <v>0</v>
      </c>
      <c r="L13" s="9">
        <v>0</v>
      </c>
      <c r="S13" t="s">
        <v>42</v>
      </c>
    </row>
    <row r="14" customHeight="1" spans="1:19">
      <c r="A14" s="21">
        <f t="shared" si="0"/>
        <v>43478</v>
      </c>
      <c r="B14" s="22">
        <v>83984</v>
      </c>
      <c r="C14" s="9">
        <v>218</v>
      </c>
      <c r="D14" s="10">
        <v>0.0026</v>
      </c>
      <c r="E14" s="11">
        <v>902.06</v>
      </c>
      <c r="F14" s="11">
        <v>4.14</v>
      </c>
      <c r="G14" s="10">
        <v>0.0046</v>
      </c>
      <c r="H14" s="9">
        <v>1.99</v>
      </c>
      <c r="I14" s="9">
        <v>19</v>
      </c>
      <c r="J14" s="9">
        <v>7</v>
      </c>
      <c r="K14" s="16">
        <v>1799</v>
      </c>
      <c r="L14" s="9">
        <v>1</v>
      </c>
      <c r="S14" t="s">
        <v>43</v>
      </c>
    </row>
    <row r="15" customHeight="1" spans="1:19">
      <c r="A15" s="21">
        <f t="shared" si="0"/>
        <v>43479</v>
      </c>
      <c r="B15" s="22">
        <v>73943</v>
      </c>
      <c r="C15" s="9">
        <v>237</v>
      </c>
      <c r="D15" s="10">
        <v>0.0032</v>
      </c>
      <c r="E15" s="11">
        <v>933.09</v>
      </c>
      <c r="F15" s="11">
        <v>3.94</v>
      </c>
      <c r="G15" s="10">
        <v>0.0042</v>
      </c>
      <c r="H15" s="9">
        <v>1.93</v>
      </c>
      <c r="I15" s="9">
        <v>10</v>
      </c>
      <c r="J15" s="9">
        <v>5</v>
      </c>
      <c r="K15" s="16">
        <v>1799</v>
      </c>
      <c r="L15" s="9">
        <v>1</v>
      </c>
      <c r="S15" t="s">
        <v>44</v>
      </c>
    </row>
    <row r="16" customHeight="1" spans="1:19">
      <c r="A16" s="21">
        <f t="shared" si="0"/>
        <v>43480</v>
      </c>
      <c r="B16" s="22">
        <v>75539</v>
      </c>
      <c r="C16" s="9">
        <v>209</v>
      </c>
      <c r="D16" s="10">
        <v>0.0028</v>
      </c>
      <c r="E16" s="11">
        <v>866.36</v>
      </c>
      <c r="F16" s="11">
        <v>4.15</v>
      </c>
      <c r="G16" s="10">
        <v>0.0048</v>
      </c>
      <c r="H16" s="9">
        <v>0</v>
      </c>
      <c r="I16" s="9">
        <v>12</v>
      </c>
      <c r="J16" s="9">
        <v>1</v>
      </c>
      <c r="K16" s="16">
        <v>1</v>
      </c>
      <c r="L16" s="9">
        <v>1</v>
      </c>
      <c r="S16" t="s">
        <v>45</v>
      </c>
    </row>
    <row r="17" customHeight="1" spans="1:19">
      <c r="A17" s="21">
        <f t="shared" si="0"/>
        <v>43481</v>
      </c>
      <c r="B17" s="22">
        <v>62570</v>
      </c>
      <c r="C17" s="9">
        <v>212</v>
      </c>
      <c r="D17" s="10">
        <v>0.0034</v>
      </c>
      <c r="E17" s="11">
        <v>955.6</v>
      </c>
      <c r="F17" s="11">
        <v>4.51</v>
      </c>
      <c r="G17" s="10">
        <v>0.0094</v>
      </c>
      <c r="H17" s="9">
        <v>3.02</v>
      </c>
      <c r="I17" s="9">
        <v>10</v>
      </c>
      <c r="J17" s="9">
        <v>3</v>
      </c>
      <c r="K17" s="16">
        <v>2887</v>
      </c>
      <c r="L17" s="9">
        <v>2</v>
      </c>
      <c r="S17" t="s">
        <v>46</v>
      </c>
    </row>
    <row r="18" customHeight="1" spans="1:19">
      <c r="A18" s="21">
        <f t="shared" si="0"/>
        <v>43482</v>
      </c>
      <c r="B18" s="22">
        <v>59126</v>
      </c>
      <c r="C18" s="9">
        <v>219</v>
      </c>
      <c r="D18" s="10">
        <v>0.0037</v>
      </c>
      <c r="E18" s="11">
        <v>918.45</v>
      </c>
      <c r="F18" s="11">
        <v>4.19</v>
      </c>
      <c r="G18" s="10">
        <v>0.0046</v>
      </c>
      <c r="H18" s="9">
        <v>1.96</v>
      </c>
      <c r="I18" s="9">
        <v>8</v>
      </c>
      <c r="J18" s="9">
        <v>4</v>
      </c>
      <c r="K18" s="16">
        <v>1799</v>
      </c>
      <c r="L18" s="9">
        <v>1</v>
      </c>
      <c r="S18" t="s">
        <v>47</v>
      </c>
    </row>
    <row r="19" customHeight="1" spans="1:19">
      <c r="A19" s="21">
        <f t="shared" si="0"/>
        <v>43483</v>
      </c>
      <c r="B19" s="22">
        <v>90724</v>
      </c>
      <c r="C19" s="9">
        <v>239</v>
      </c>
      <c r="D19" s="10">
        <v>0.0026</v>
      </c>
      <c r="E19" s="11">
        <v>900.34</v>
      </c>
      <c r="F19" s="11">
        <v>3.77</v>
      </c>
      <c r="G19" s="10">
        <v>0.0042</v>
      </c>
      <c r="H19" s="9">
        <v>2</v>
      </c>
      <c r="I19" s="9">
        <v>9</v>
      </c>
      <c r="J19" s="9">
        <v>4</v>
      </c>
      <c r="K19" s="16">
        <v>1799</v>
      </c>
      <c r="L19" s="9">
        <v>1</v>
      </c>
      <c r="S19" t="s">
        <v>48</v>
      </c>
    </row>
    <row r="20" customHeight="1" spans="1:19">
      <c r="A20" s="21">
        <f t="shared" si="0"/>
        <v>43484</v>
      </c>
      <c r="B20" s="22">
        <v>95784</v>
      </c>
      <c r="C20" s="9">
        <v>303</v>
      </c>
      <c r="D20" s="10">
        <v>0.0032</v>
      </c>
      <c r="E20" s="11">
        <v>1166.06</v>
      </c>
      <c r="F20" s="11">
        <v>3.85</v>
      </c>
      <c r="G20" s="10">
        <v>0.0033</v>
      </c>
      <c r="H20" s="9">
        <v>1.54</v>
      </c>
      <c r="I20" s="9">
        <v>21</v>
      </c>
      <c r="J20" s="9">
        <v>16</v>
      </c>
      <c r="K20" s="16">
        <v>1799</v>
      </c>
      <c r="L20" s="9">
        <v>1</v>
      </c>
      <c r="S20" t="s">
        <v>49</v>
      </c>
    </row>
    <row r="21" customHeight="1" spans="1:19">
      <c r="A21" s="21">
        <f t="shared" si="0"/>
        <v>43485</v>
      </c>
      <c r="B21" s="22">
        <v>124828</v>
      </c>
      <c r="C21" s="9">
        <v>314</v>
      </c>
      <c r="D21" s="10">
        <v>0.0025</v>
      </c>
      <c r="E21" s="11">
        <v>1182.57</v>
      </c>
      <c r="F21" s="11">
        <v>3.77</v>
      </c>
      <c r="G21" s="12">
        <v>0</v>
      </c>
      <c r="H21" s="9">
        <v>0</v>
      </c>
      <c r="I21" s="9">
        <v>18</v>
      </c>
      <c r="J21" s="9">
        <v>10</v>
      </c>
      <c r="K21" s="16">
        <v>0</v>
      </c>
      <c r="L21" s="9">
        <v>0</v>
      </c>
      <c r="S21" t="s">
        <v>50</v>
      </c>
    </row>
    <row r="22" customHeight="1" spans="1:19">
      <c r="A22" s="21">
        <f t="shared" si="0"/>
        <v>43486</v>
      </c>
      <c r="B22" s="22">
        <v>108857</v>
      </c>
      <c r="C22" s="9">
        <v>300</v>
      </c>
      <c r="D22" s="10">
        <v>0.0028</v>
      </c>
      <c r="E22" s="11">
        <v>1092.25</v>
      </c>
      <c r="F22" s="11">
        <v>3.64</v>
      </c>
      <c r="G22" s="12">
        <v>0.0033</v>
      </c>
      <c r="H22" s="9">
        <v>1.65</v>
      </c>
      <c r="I22" s="9">
        <v>10</v>
      </c>
      <c r="J22" s="9">
        <v>7</v>
      </c>
      <c r="K22" s="16">
        <v>1799</v>
      </c>
      <c r="L22" s="9">
        <v>1</v>
      </c>
      <c r="S22" t="s">
        <v>51</v>
      </c>
    </row>
    <row r="23" customHeight="1" spans="1:19">
      <c r="A23" s="21">
        <f t="shared" si="0"/>
        <v>43487</v>
      </c>
      <c r="B23" s="22">
        <v>120244</v>
      </c>
      <c r="C23" s="9">
        <v>299</v>
      </c>
      <c r="D23" s="10">
        <v>0.0025</v>
      </c>
      <c r="E23" s="11">
        <v>1037.95</v>
      </c>
      <c r="F23" s="11">
        <v>3.47</v>
      </c>
      <c r="G23" s="12">
        <v>0</v>
      </c>
      <c r="H23" s="9">
        <v>0</v>
      </c>
      <c r="I23" s="9">
        <v>7</v>
      </c>
      <c r="J23" s="9">
        <v>6</v>
      </c>
      <c r="K23" s="16">
        <v>0</v>
      </c>
      <c r="L23" s="9">
        <v>0</v>
      </c>
      <c r="S23" t="s">
        <v>52</v>
      </c>
    </row>
    <row r="24" customHeight="1" spans="1:19">
      <c r="A24" s="21">
        <f t="shared" si="0"/>
        <v>43488</v>
      </c>
      <c r="B24" s="22">
        <v>158044</v>
      </c>
      <c r="C24" s="9">
        <v>316</v>
      </c>
      <c r="D24" s="10">
        <v>0.002</v>
      </c>
      <c r="E24" s="11">
        <v>1093.06</v>
      </c>
      <c r="F24" s="11">
        <v>3.46</v>
      </c>
      <c r="G24" s="10">
        <v>0.0032</v>
      </c>
      <c r="H24" s="9">
        <v>2.58</v>
      </c>
      <c r="I24" s="9">
        <v>16</v>
      </c>
      <c r="J24" s="9">
        <v>5</v>
      </c>
      <c r="K24" s="16">
        <v>2824</v>
      </c>
      <c r="L24" s="9">
        <v>1</v>
      </c>
      <c r="S24" t="s">
        <v>53</v>
      </c>
    </row>
    <row r="25" customHeight="1" spans="1:19">
      <c r="A25" s="21">
        <f t="shared" si="0"/>
        <v>43489</v>
      </c>
      <c r="B25" s="22">
        <v>141461</v>
      </c>
      <c r="C25" s="9">
        <v>293</v>
      </c>
      <c r="D25" s="10">
        <v>0.0021</v>
      </c>
      <c r="E25" s="11">
        <v>969.54</v>
      </c>
      <c r="F25" s="11">
        <v>3.31</v>
      </c>
      <c r="G25" s="12">
        <v>0</v>
      </c>
      <c r="H25" s="9">
        <v>0</v>
      </c>
      <c r="I25" s="9">
        <v>9</v>
      </c>
      <c r="J25" s="9">
        <v>6</v>
      </c>
      <c r="K25" s="16">
        <v>0</v>
      </c>
      <c r="L25" s="9">
        <v>0</v>
      </c>
      <c r="S25" t="s">
        <v>54</v>
      </c>
    </row>
    <row r="26" customHeight="1" spans="1:19">
      <c r="A26" s="21">
        <f t="shared" si="0"/>
        <v>43490</v>
      </c>
      <c r="B26" s="23">
        <v>43283</v>
      </c>
      <c r="C26" s="24">
        <v>232</v>
      </c>
      <c r="D26" s="25">
        <v>0.0054</v>
      </c>
      <c r="E26" s="26">
        <v>800.77</v>
      </c>
      <c r="F26" s="26">
        <v>3.45</v>
      </c>
      <c r="G26" s="27">
        <v>0</v>
      </c>
      <c r="H26" s="24">
        <v>0</v>
      </c>
      <c r="I26" s="24">
        <v>2</v>
      </c>
      <c r="J26" s="24">
        <v>5</v>
      </c>
      <c r="K26" s="38">
        <v>0</v>
      </c>
      <c r="L26" s="24">
        <v>0</v>
      </c>
      <c r="S26" t="s">
        <v>55</v>
      </c>
    </row>
    <row r="27" customHeight="1" spans="1:19">
      <c r="A27" s="21">
        <f t="shared" si="0"/>
        <v>43491</v>
      </c>
      <c r="B27" s="22"/>
      <c r="C27" s="9"/>
      <c r="D27" s="10"/>
      <c r="E27" s="11"/>
      <c r="F27" s="11"/>
      <c r="G27" s="12"/>
      <c r="H27" s="9"/>
      <c r="I27" s="9"/>
      <c r="J27" s="9"/>
      <c r="K27" s="16"/>
      <c r="L27" s="9"/>
      <c r="S27" t="s">
        <v>56</v>
      </c>
    </row>
    <row r="28" customHeight="1" spans="1:19">
      <c r="A28" s="21">
        <f t="shared" si="0"/>
        <v>43492</v>
      </c>
      <c r="B28" s="22"/>
      <c r="C28" s="9"/>
      <c r="D28" s="10"/>
      <c r="E28" s="11"/>
      <c r="F28" s="11"/>
      <c r="G28" s="12"/>
      <c r="H28" s="28"/>
      <c r="I28" s="9"/>
      <c r="J28" s="9"/>
      <c r="K28" s="16"/>
      <c r="L28" s="11"/>
      <c r="M28" s="9"/>
      <c r="N28" s="9"/>
      <c r="O28" s="9">
        <v>0</v>
      </c>
      <c r="S28" t="s">
        <v>57</v>
      </c>
    </row>
    <row r="29" customHeight="1" spans="1:19">
      <c r="A29" s="21">
        <f t="shared" si="0"/>
        <v>43493</v>
      </c>
      <c r="B29" s="22"/>
      <c r="C29" s="9"/>
      <c r="D29" s="10"/>
      <c r="E29" s="11"/>
      <c r="F29" s="11"/>
      <c r="G29" s="10"/>
      <c r="H29" s="28"/>
      <c r="I29" s="9"/>
      <c r="J29" s="9"/>
      <c r="K29" s="16"/>
      <c r="S29" t="s">
        <v>58</v>
      </c>
    </row>
    <row r="30" customHeight="1" spans="1:19">
      <c r="A30" s="21">
        <f t="shared" si="0"/>
        <v>43494</v>
      </c>
      <c r="B30" s="22"/>
      <c r="C30" s="9"/>
      <c r="D30" s="10"/>
      <c r="E30" s="11"/>
      <c r="F30" s="11"/>
      <c r="G30" s="12"/>
      <c r="H30" s="28"/>
      <c r="I30" s="9"/>
      <c r="J30" s="9"/>
      <c r="K30" s="16"/>
      <c r="S30" t="s">
        <v>59</v>
      </c>
    </row>
    <row r="31" customHeight="1" spans="1:19">
      <c r="A31" s="21">
        <f t="shared" si="0"/>
        <v>43495</v>
      </c>
      <c r="B31" s="22"/>
      <c r="C31" s="9"/>
      <c r="D31" s="10"/>
      <c r="E31" s="11"/>
      <c r="F31" s="11"/>
      <c r="G31" s="12"/>
      <c r="H31" s="9"/>
      <c r="I31" s="9"/>
      <c r="J31" s="9"/>
      <c r="K31" s="16"/>
      <c r="S31" t="s">
        <v>60</v>
      </c>
    </row>
    <row r="32" customHeight="1" spans="1:5">
      <c r="A32" s="21">
        <f t="shared" si="0"/>
        <v>43496</v>
      </c>
      <c r="B32" s="1"/>
      <c r="C32" s="1"/>
      <c r="D32" s="1"/>
      <c r="E32" s="1"/>
    </row>
    <row r="33" s="18" customFormat="1" customHeight="1" spans="1:11">
      <c r="A33" s="29" t="s">
        <v>17</v>
      </c>
      <c r="J33" s="39"/>
      <c r="K33" s="40">
        <f>-13433.04-6888</f>
        <v>-20321.04</v>
      </c>
    </row>
    <row r="34" customFormat="1" customHeight="1" spans="1:13">
      <c r="A34" s="30" t="s">
        <v>12</v>
      </c>
      <c r="B34" s="31">
        <f>SUM(B1:B33)</f>
        <v>2649180</v>
      </c>
      <c r="C34" s="31">
        <f>SUM(C1:C33)</f>
        <v>5812</v>
      </c>
      <c r="D34" s="32">
        <f>C34/B34*100%</f>
        <v>0.00219388641013446</v>
      </c>
      <c r="E34" s="33">
        <f t="shared" ref="E34:L34" si="1">SUM(E1:E33)</f>
        <v>21796.87</v>
      </c>
      <c r="F34" s="33">
        <f>E34/C34</f>
        <v>3.75032174810736</v>
      </c>
      <c r="G34" s="32">
        <f>L34/C34</f>
        <v>0.00378527185134205</v>
      </c>
      <c r="H34" s="34">
        <f>K34/E34</f>
        <v>1.25747228845242</v>
      </c>
      <c r="I34" s="31">
        <f t="shared" si="1"/>
        <v>235</v>
      </c>
      <c r="J34" s="31">
        <f t="shared" si="1"/>
        <v>153</v>
      </c>
      <c r="K34" s="31">
        <f t="shared" si="1"/>
        <v>27408.96</v>
      </c>
      <c r="L34" s="31">
        <f t="shared" si="1"/>
        <v>22</v>
      </c>
      <c r="M34" s="32">
        <f>(I34+J34)/C34</f>
        <v>0.0667584308327598</v>
      </c>
    </row>
    <row r="35" customFormat="1" customHeight="1" spans="1:13">
      <c r="A35" s="35"/>
      <c r="B35" s="36" t="s">
        <v>0</v>
      </c>
      <c r="C35" s="36" t="s">
        <v>1</v>
      </c>
      <c r="D35" s="36" t="s">
        <v>2</v>
      </c>
      <c r="E35" s="36" t="s">
        <v>3</v>
      </c>
      <c r="F35" s="36" t="s">
        <v>4</v>
      </c>
      <c r="G35" s="36" t="s">
        <v>5</v>
      </c>
      <c r="H35" s="37" t="s">
        <v>6</v>
      </c>
      <c r="I35" s="36" t="s">
        <v>7</v>
      </c>
      <c r="J35" s="36" t="s">
        <v>8</v>
      </c>
      <c r="K35" s="36" t="s">
        <v>9</v>
      </c>
      <c r="L35" s="41" t="s">
        <v>13</v>
      </c>
      <c r="M35" s="41" t="s">
        <v>14</v>
      </c>
    </row>
    <row r="36" customHeight="1" spans="1:5">
      <c r="A36" s="1"/>
      <c r="B36" s="1"/>
      <c r="C36" s="1"/>
      <c r="D36" s="1"/>
      <c r="E36" s="1"/>
    </row>
    <row r="37" customHeight="1" spans="1:5">
      <c r="A37" s="1"/>
      <c r="B37" s="1"/>
      <c r="C37" s="1"/>
      <c r="D37" s="1"/>
      <c r="E37" s="1"/>
    </row>
    <row r="38" customHeight="1" spans="1:5">
      <c r="A38" s="1"/>
      <c r="B38" s="1"/>
      <c r="C38" s="1"/>
      <c r="D38" s="1"/>
      <c r="E38" s="1"/>
    </row>
    <row r="39" customHeight="1" spans="1:5">
      <c r="A39" s="1"/>
      <c r="B39" s="1"/>
      <c r="C39" s="1"/>
      <c r="D39" s="1"/>
      <c r="E39" s="1"/>
    </row>
    <row r="40" customHeight="1" spans="1:5">
      <c r="A40" s="1"/>
      <c r="B40" s="1"/>
      <c r="C40" s="1"/>
      <c r="D40" s="1"/>
      <c r="E40" s="1"/>
    </row>
    <row r="41" customHeight="1" spans="1:5">
      <c r="A41" s="1"/>
      <c r="B41" s="1"/>
      <c r="C41" s="1"/>
      <c r="D41" s="1"/>
      <c r="E41" s="1"/>
    </row>
    <row r="42" customHeight="1" spans="1:5">
      <c r="A42" s="1"/>
      <c r="B42" s="1"/>
      <c r="C42" s="1"/>
      <c r="D42" s="1"/>
      <c r="E42" s="1"/>
    </row>
    <row r="43" customHeight="1" spans="1:5">
      <c r="A43" s="1"/>
      <c r="B43" s="1"/>
      <c r="C43" s="1"/>
      <c r="D43" s="1"/>
      <c r="E43" s="1"/>
    </row>
    <row r="44" customHeight="1" spans="1:5">
      <c r="A44" s="1"/>
      <c r="B44" s="1"/>
      <c r="C44" s="1"/>
      <c r="D44" s="1"/>
      <c r="E44" s="1"/>
    </row>
    <row r="45" customHeight="1" spans="1:5">
      <c r="A45" s="1"/>
      <c r="B45" s="1"/>
      <c r="C45" s="1"/>
      <c r="D45" s="1"/>
      <c r="E45" s="1"/>
    </row>
    <row r="46" customHeight="1" spans="1:5">
      <c r="A46" s="1"/>
      <c r="B46" s="1"/>
      <c r="C46" s="1"/>
      <c r="D46" s="1"/>
      <c r="E46" s="1"/>
    </row>
    <row r="47" customHeight="1" spans="1:5">
      <c r="A47" s="1"/>
      <c r="B47" s="1"/>
      <c r="C47" s="1"/>
      <c r="D47" s="1"/>
      <c r="E47" s="1"/>
    </row>
    <row r="48" customHeight="1" spans="1:5">
      <c r="A48" s="1"/>
      <c r="B48" s="1"/>
      <c r="C48" s="1"/>
      <c r="D48" s="1"/>
      <c r="E48" s="1"/>
    </row>
    <row r="49" customHeight="1" spans="1:5">
      <c r="A49" s="1"/>
      <c r="B49" s="1"/>
      <c r="C49" s="1"/>
      <c r="D49" s="1"/>
      <c r="E49" s="1"/>
    </row>
    <row r="50" customHeight="1" spans="1:5">
      <c r="A50" s="1"/>
      <c r="B50" s="1"/>
      <c r="C50" s="1"/>
      <c r="D50" s="1"/>
      <c r="E50" s="1"/>
    </row>
    <row r="51" customHeight="1" spans="1:5">
      <c r="A51" s="1"/>
      <c r="B51" s="1"/>
      <c r="C51" s="1"/>
      <c r="D51" s="1"/>
      <c r="E51" s="1"/>
    </row>
    <row r="52" customHeight="1" spans="1:5">
      <c r="A52" s="1"/>
      <c r="B52" s="1"/>
      <c r="C52" s="1"/>
      <c r="D52" s="1"/>
      <c r="E52" s="1"/>
    </row>
    <row r="53" customHeight="1" spans="1:5">
      <c r="A53" s="1"/>
      <c r="B53" s="1"/>
      <c r="C53" s="1"/>
      <c r="D53" s="1"/>
      <c r="E53" s="1"/>
    </row>
    <row r="54" customHeight="1" spans="1:5">
      <c r="A54" s="1"/>
      <c r="B54" s="1"/>
      <c r="C54" s="1"/>
      <c r="D54" s="1"/>
      <c r="E54" s="1"/>
    </row>
    <row r="55" customHeight="1" spans="1:5">
      <c r="A55" s="1"/>
      <c r="B55" s="1"/>
      <c r="C55" s="1"/>
      <c r="D55" s="1"/>
      <c r="E55" s="1"/>
    </row>
    <row r="56" customHeight="1" spans="1:5">
      <c r="A56" s="1"/>
      <c r="B56" s="1"/>
      <c r="C56" s="1"/>
      <c r="D56" s="1"/>
      <c r="E56" s="1"/>
    </row>
    <row r="57" customHeight="1" spans="1:5">
      <c r="A57" s="1"/>
      <c r="B57" s="1"/>
      <c r="C57" s="1"/>
      <c r="D57" s="1"/>
      <c r="E57" s="1"/>
    </row>
    <row r="58" customHeight="1" spans="1:5">
      <c r="A58" s="1"/>
      <c r="B58" s="1"/>
      <c r="C58" s="1"/>
      <c r="D58" s="1"/>
      <c r="E58" s="1"/>
    </row>
    <row r="59" customHeight="1" spans="1:5">
      <c r="A59" s="1"/>
      <c r="B59" s="1"/>
      <c r="C59" s="1"/>
      <c r="D59" s="1"/>
      <c r="E59" s="1"/>
    </row>
    <row r="60" customHeight="1" spans="1:5">
      <c r="A60" s="1"/>
      <c r="B60" s="1"/>
      <c r="C60" s="1"/>
      <c r="D60" s="1"/>
      <c r="E60" s="1"/>
    </row>
    <row r="61" customHeight="1" spans="1:5">
      <c r="A61" s="1"/>
      <c r="B61" s="1"/>
      <c r="C61" s="1"/>
      <c r="D61" s="1"/>
      <c r="E61" s="1"/>
    </row>
    <row r="62" customHeight="1" spans="1:5">
      <c r="A62" s="1"/>
      <c r="B62" s="1"/>
      <c r="C62" s="1"/>
      <c r="D62" s="1"/>
      <c r="E62" s="1"/>
    </row>
    <row r="63" customHeight="1" spans="1:5">
      <c r="A63" s="1"/>
      <c r="B63" s="1"/>
      <c r="C63" s="1"/>
      <c r="D63" s="1"/>
      <c r="E63" s="1"/>
    </row>
    <row r="64" customHeight="1" spans="1:5">
      <c r="A64" s="1"/>
      <c r="B64" s="1"/>
      <c r="C64" s="1"/>
      <c r="D64" s="1"/>
      <c r="E64" s="1"/>
    </row>
    <row r="65" customHeight="1" spans="1:5">
      <c r="A65" s="1"/>
      <c r="B65" s="1"/>
      <c r="C65" s="1"/>
      <c r="D65" s="1"/>
      <c r="E65" s="1"/>
    </row>
    <row r="66" customHeight="1" spans="1:5">
      <c r="A66" s="1"/>
      <c r="B66" s="1"/>
      <c r="C66" s="1"/>
      <c r="D66" s="1"/>
      <c r="E66" s="1"/>
    </row>
    <row r="67" customHeight="1" spans="1:5">
      <c r="A67" s="1"/>
      <c r="B67" s="1"/>
      <c r="C67" s="1"/>
      <c r="D67" s="1"/>
      <c r="E67" s="1"/>
    </row>
    <row r="68" customHeight="1" spans="1:5">
      <c r="A68" s="1"/>
      <c r="B68" s="1"/>
      <c r="C68" s="1"/>
      <c r="D68" s="1"/>
      <c r="E68" s="1"/>
    </row>
    <row r="69" customHeight="1" spans="1:5">
      <c r="A69" s="1"/>
      <c r="B69" s="1"/>
      <c r="C69" s="1"/>
      <c r="D69" s="1"/>
      <c r="E69" s="1"/>
    </row>
    <row r="70" customHeight="1" spans="1:5">
      <c r="A70" s="1"/>
      <c r="B70" s="1"/>
      <c r="C70" s="1"/>
      <c r="D70" s="1"/>
      <c r="E70" s="1"/>
    </row>
    <row r="71" customHeight="1" spans="1:5">
      <c r="A71" s="1"/>
      <c r="B71" s="1"/>
      <c r="C71" s="1"/>
      <c r="D71" s="1"/>
      <c r="E71" s="1"/>
    </row>
    <row r="72" customHeight="1" spans="1:5">
      <c r="A72" s="1"/>
      <c r="B72" s="1"/>
      <c r="C72" s="1"/>
      <c r="D72" s="1"/>
      <c r="E72" s="1"/>
    </row>
    <row r="73" customHeight="1" spans="1:5">
      <c r="A73" s="1"/>
      <c r="B73" s="1"/>
      <c r="C73" s="1"/>
      <c r="D73" s="1"/>
      <c r="E73" s="1"/>
    </row>
    <row r="74" customHeight="1" spans="1:5">
      <c r="A74" s="1"/>
      <c r="B74" s="1"/>
      <c r="C74" s="1"/>
      <c r="D74" s="1"/>
      <c r="E74" s="1"/>
    </row>
    <row r="75" customHeight="1" spans="1:5">
      <c r="A75" s="1"/>
      <c r="B75" s="1"/>
      <c r="C75" s="1"/>
      <c r="D75" s="1"/>
      <c r="E75" s="1"/>
    </row>
    <row r="76" customHeight="1" spans="1:5">
      <c r="A76" s="1"/>
      <c r="B76" s="1"/>
      <c r="C76" s="1"/>
      <c r="D76" s="1"/>
      <c r="E76" s="1"/>
    </row>
    <row r="77" customHeight="1" spans="1:5">
      <c r="A77" s="1"/>
      <c r="B77" s="1"/>
      <c r="C77" s="1"/>
      <c r="D77" s="1"/>
      <c r="E77" s="1"/>
    </row>
    <row r="78" customHeight="1" spans="1:5">
      <c r="A78" s="1"/>
      <c r="B78" s="1"/>
      <c r="C78" s="1"/>
      <c r="D78" s="1"/>
      <c r="E78" s="1"/>
    </row>
    <row r="79" customHeight="1" spans="1:5">
      <c r="A79" s="1"/>
      <c r="B79" s="1"/>
      <c r="C79" s="1"/>
      <c r="D79" s="1"/>
      <c r="E79" s="1"/>
    </row>
    <row r="80" customHeight="1" spans="1:5">
      <c r="A80" s="1"/>
      <c r="B80" s="1"/>
      <c r="C80" s="1"/>
      <c r="D80" s="1"/>
      <c r="E80" s="1"/>
    </row>
    <row r="81" customHeight="1" spans="1:5">
      <c r="A81" s="1"/>
      <c r="B81" s="1"/>
      <c r="C81" s="1"/>
      <c r="D81" s="1"/>
      <c r="E81" s="1"/>
    </row>
    <row r="82" customHeight="1" spans="1:5">
      <c r="A82" s="1"/>
      <c r="B82" s="1"/>
      <c r="C82" s="1"/>
      <c r="D82" s="1"/>
      <c r="E82" s="1"/>
    </row>
    <row r="83" customHeight="1" spans="1:5">
      <c r="A83" s="1"/>
      <c r="B83" s="1"/>
      <c r="C83" s="1"/>
      <c r="D83" s="1"/>
      <c r="E83" s="1"/>
    </row>
    <row r="84" customHeight="1" spans="1:5">
      <c r="A84" s="1"/>
      <c r="B84" s="1"/>
      <c r="C84" s="1"/>
      <c r="D84" s="1"/>
      <c r="E84" s="1"/>
    </row>
    <row r="85" customHeight="1" spans="1:5">
      <c r="A85" s="1"/>
      <c r="B85" s="1"/>
      <c r="C85" s="1"/>
      <c r="D85" s="1"/>
      <c r="E85" s="1"/>
    </row>
    <row r="86" customHeight="1" spans="1:5">
      <c r="A86" s="1"/>
      <c r="B86" s="1"/>
      <c r="C86" s="1"/>
      <c r="D86" s="1"/>
      <c r="E86" s="1"/>
    </row>
    <row r="87" customHeight="1" spans="1:5">
      <c r="A87" s="1"/>
      <c r="B87" s="1"/>
      <c r="C87" s="1"/>
      <c r="D87" s="1"/>
      <c r="E87" s="1"/>
    </row>
    <row r="88" customHeight="1" spans="1:5">
      <c r="A88" s="1"/>
      <c r="B88" s="1"/>
      <c r="C88" s="1"/>
      <c r="D88" s="1"/>
      <c r="E88" s="1"/>
    </row>
    <row r="89" customHeight="1" spans="1:5">
      <c r="A89" s="1"/>
      <c r="B89" s="1"/>
      <c r="C89" s="1"/>
      <c r="D89" s="1"/>
      <c r="E89" s="1"/>
    </row>
    <row r="90" customHeight="1" spans="1:5">
      <c r="A90" s="1"/>
      <c r="B90" s="1"/>
      <c r="C90" s="1"/>
      <c r="D90" s="1"/>
      <c r="E90" s="1"/>
    </row>
    <row r="91" customHeight="1" spans="1:5">
      <c r="A91" s="1"/>
      <c r="B91" s="1"/>
      <c r="C91" s="1"/>
      <c r="D91" s="1"/>
      <c r="E91" s="1"/>
    </row>
    <row r="92" customHeight="1" spans="1:5">
      <c r="A92" s="1"/>
      <c r="B92" s="1"/>
      <c r="C92" s="1"/>
      <c r="D92" s="1"/>
      <c r="E92" s="1"/>
    </row>
    <row r="93" customHeight="1" spans="1:5">
      <c r="A93" s="1"/>
      <c r="B93" s="1"/>
      <c r="C93" s="1"/>
      <c r="D93" s="1"/>
      <c r="E93" s="1"/>
    </row>
    <row r="94" customHeight="1" spans="1:5">
      <c r="A94" s="1"/>
      <c r="B94" s="1"/>
      <c r="C94" s="1"/>
      <c r="D94" s="1"/>
      <c r="E94" s="1"/>
    </row>
    <row r="95" customHeight="1" spans="1:5">
      <c r="A95" s="1"/>
      <c r="B95" s="1"/>
      <c r="C95" s="1"/>
      <c r="D95" s="1"/>
      <c r="E95" s="1"/>
    </row>
    <row r="96" customHeight="1" spans="1:5">
      <c r="A96" s="1"/>
      <c r="B96" s="1"/>
      <c r="C96" s="1"/>
      <c r="D96" s="1"/>
      <c r="E96" s="1"/>
    </row>
    <row r="97" customHeight="1" spans="1:5">
      <c r="A97" s="1"/>
      <c r="B97" s="1"/>
      <c r="C97" s="1"/>
      <c r="D97" s="1"/>
      <c r="E97" s="1"/>
    </row>
    <row r="98" customHeight="1" spans="1:5">
      <c r="A98" s="1"/>
      <c r="B98" s="1"/>
      <c r="C98" s="1"/>
      <c r="D98" s="1"/>
      <c r="E98" s="1"/>
    </row>
    <row r="99" customHeight="1" spans="1:5">
      <c r="A99" s="1"/>
      <c r="B99" s="1"/>
      <c r="C99" s="1"/>
      <c r="D99" s="1"/>
      <c r="E99" s="1"/>
    </row>
    <row r="100" customHeight="1" spans="1:5">
      <c r="A100" s="1"/>
      <c r="B100" s="1"/>
      <c r="C100" s="1"/>
      <c r="D100" s="1"/>
      <c r="E100" s="1"/>
    </row>
    <row r="101" customHeight="1" spans="1:5">
      <c r="A101" s="1"/>
      <c r="B101" s="1"/>
      <c r="C101" s="1"/>
      <c r="D101" s="1"/>
      <c r="E101" s="1"/>
    </row>
    <row r="102" customHeight="1" spans="1:5">
      <c r="A102" s="1"/>
      <c r="B102" s="1"/>
      <c r="C102" s="1"/>
      <c r="D102" s="1"/>
      <c r="E102" s="1"/>
    </row>
    <row r="103" customHeight="1" spans="1:5">
      <c r="A103" s="1"/>
      <c r="B103" s="1"/>
      <c r="C103" s="1"/>
      <c r="D103" s="1"/>
      <c r="E103" s="1"/>
    </row>
    <row r="104" customHeight="1" spans="1:5">
      <c r="A104" s="1"/>
      <c r="B104" s="1"/>
      <c r="C104" s="1"/>
      <c r="D104" s="1"/>
      <c r="E104" s="1"/>
    </row>
    <row r="105" customHeight="1" spans="1:5">
      <c r="A105" s="1"/>
      <c r="B105" s="1"/>
      <c r="C105" s="1"/>
      <c r="D105" s="1"/>
      <c r="E105" s="1"/>
    </row>
    <row r="106" customHeight="1" spans="1:5">
      <c r="A106" s="1"/>
      <c r="B106" s="1"/>
      <c r="C106" s="1"/>
      <c r="D106" s="1"/>
      <c r="E106" s="1"/>
    </row>
    <row r="107" customHeight="1" spans="1:5">
      <c r="A107" s="1"/>
      <c r="B107" s="1"/>
      <c r="C107" s="1"/>
      <c r="D107" s="1"/>
      <c r="E107" s="1"/>
    </row>
    <row r="108" customHeight="1" spans="1:5">
      <c r="A108" s="1"/>
      <c r="B108" s="1"/>
      <c r="C108" s="1"/>
      <c r="D108" s="1"/>
      <c r="E108" s="1"/>
    </row>
    <row r="109" customHeight="1" spans="1:5">
      <c r="A109" s="1"/>
      <c r="B109" s="1"/>
      <c r="C109" s="1"/>
      <c r="D109" s="1"/>
      <c r="E109" s="1"/>
    </row>
    <row r="110" customHeight="1" spans="1:5">
      <c r="A110" s="1"/>
      <c r="B110" s="1"/>
      <c r="C110" s="1"/>
      <c r="D110" s="1"/>
      <c r="E110" s="1"/>
    </row>
    <row r="111" customHeight="1" spans="1:5">
      <c r="A111" s="1"/>
      <c r="B111" s="1"/>
      <c r="C111" s="1"/>
      <c r="D111" s="1"/>
      <c r="E111" s="1"/>
    </row>
    <row r="112" customHeight="1" spans="1:5">
      <c r="A112" s="1"/>
      <c r="B112" s="1"/>
      <c r="C112" s="1"/>
      <c r="D112" s="1"/>
      <c r="E112" s="1"/>
    </row>
    <row r="113" customHeight="1" spans="1:5">
      <c r="A113" s="1"/>
      <c r="B113" s="1"/>
      <c r="C113" s="1"/>
      <c r="D113" s="1"/>
      <c r="E113" s="1"/>
    </row>
    <row r="114" customHeight="1" spans="1:5">
      <c r="A114" s="1"/>
      <c r="B114" s="1"/>
      <c r="C114" s="1"/>
      <c r="D114" s="1"/>
      <c r="E114" s="1"/>
    </row>
    <row r="115" customHeight="1" spans="1:5">
      <c r="A115" s="1"/>
      <c r="B115" s="1"/>
      <c r="C115" s="1"/>
      <c r="D115" s="1"/>
      <c r="E115" s="1"/>
    </row>
    <row r="116" customHeight="1" spans="1:5">
      <c r="A116" s="1"/>
      <c r="B116" s="1"/>
      <c r="C116" s="1"/>
      <c r="D116" s="1"/>
      <c r="E116" s="1"/>
    </row>
    <row r="117" customHeight="1" spans="1:5">
      <c r="A117" s="1"/>
      <c r="B117" s="1"/>
      <c r="C117" s="1"/>
      <c r="D117" s="1"/>
      <c r="E117" s="1"/>
    </row>
    <row r="118" customHeight="1" spans="1:5">
      <c r="A118" s="1"/>
      <c r="B118" s="1"/>
      <c r="C118" s="1"/>
      <c r="D118" s="1"/>
      <c r="E118" s="1"/>
    </row>
    <row r="119" customHeight="1" spans="1:5">
      <c r="A119" s="1"/>
      <c r="B119" s="1"/>
      <c r="C119" s="1"/>
      <c r="D119" s="1"/>
      <c r="E119" s="1"/>
    </row>
    <row r="120" customHeight="1" spans="1:5">
      <c r="A120" s="1"/>
      <c r="B120" s="1"/>
      <c r="C120" s="1"/>
      <c r="D120" s="1"/>
      <c r="E120" s="1"/>
    </row>
    <row r="121" customHeight="1" spans="1:5">
      <c r="A121" s="1"/>
      <c r="B121" s="1"/>
      <c r="C121" s="1"/>
      <c r="D121" s="1"/>
      <c r="E121" s="1"/>
    </row>
    <row r="122" customHeight="1" spans="1:5">
      <c r="A122" s="1"/>
      <c r="B122" s="1"/>
      <c r="C122" s="1"/>
      <c r="D122" s="1"/>
      <c r="E122" s="1"/>
    </row>
    <row r="123" customHeight="1" spans="1:5">
      <c r="A123" s="1"/>
      <c r="B123" s="1"/>
      <c r="C123" s="1"/>
      <c r="D123" s="1"/>
      <c r="E123" s="1"/>
    </row>
    <row r="124" customHeight="1" spans="1:5">
      <c r="A124" s="1"/>
      <c r="B124" s="1"/>
      <c r="C124" s="1"/>
      <c r="D124" s="1"/>
      <c r="E124" s="1"/>
    </row>
    <row r="125" customHeight="1" spans="1:5">
      <c r="A125" s="1"/>
      <c r="B125" s="1"/>
      <c r="C125" s="1"/>
      <c r="D125" s="1"/>
      <c r="E125" s="1"/>
    </row>
    <row r="126" customHeight="1" spans="1:5">
      <c r="A126" s="1"/>
      <c r="B126" s="1"/>
      <c r="C126" s="1"/>
      <c r="D126" s="1"/>
      <c r="E126" s="1"/>
    </row>
    <row r="127" customHeight="1" spans="1:5">
      <c r="A127" s="1"/>
      <c r="B127" s="1"/>
      <c r="C127" s="1"/>
      <c r="D127" s="1"/>
      <c r="E127" s="1"/>
    </row>
    <row r="128" customHeight="1" spans="1:5">
      <c r="A128" s="1"/>
      <c r="B128" s="1"/>
      <c r="C128" s="1"/>
      <c r="D128" s="1"/>
      <c r="E128" s="1"/>
    </row>
    <row r="129" customHeight="1" spans="1:5">
      <c r="A129" s="1"/>
      <c r="B129" s="1"/>
      <c r="C129" s="1"/>
      <c r="D129" s="1"/>
      <c r="E129" s="1"/>
    </row>
    <row r="130" customHeight="1" spans="1:5">
      <c r="A130" s="1"/>
      <c r="B130" s="1"/>
      <c r="C130" s="1"/>
      <c r="D130" s="1"/>
      <c r="E130" s="1"/>
    </row>
    <row r="131" customHeight="1" spans="1:5">
      <c r="A131" s="1"/>
      <c r="B131" s="1"/>
      <c r="C131" s="1"/>
      <c r="D131" s="1"/>
      <c r="E131" s="1"/>
    </row>
    <row r="132" customHeight="1" spans="1:5">
      <c r="A132" s="1"/>
      <c r="B132" s="1"/>
      <c r="C132" s="1"/>
      <c r="D132" s="1"/>
      <c r="E132" s="1"/>
    </row>
    <row r="133" customHeight="1" spans="1:5">
      <c r="A133" s="1"/>
      <c r="B133" s="1"/>
      <c r="C133" s="1"/>
      <c r="D133" s="1"/>
      <c r="E133" s="1"/>
    </row>
    <row r="134" customHeight="1" spans="1:5">
      <c r="A134" s="1"/>
      <c r="B134" s="1"/>
      <c r="C134" s="1"/>
      <c r="D134" s="1"/>
      <c r="E134" s="1"/>
    </row>
    <row r="135" customHeight="1" spans="1:5">
      <c r="A135" s="1"/>
      <c r="B135" s="1"/>
      <c r="C135" s="1"/>
      <c r="D135" s="1"/>
      <c r="E135" s="1"/>
    </row>
    <row r="136" customHeight="1" spans="1:5">
      <c r="A136" s="1"/>
      <c r="B136" s="1"/>
      <c r="C136" s="1"/>
      <c r="D136" s="1"/>
      <c r="E136" s="1"/>
    </row>
    <row r="137" customHeight="1" spans="1:5">
      <c r="A137" s="1"/>
      <c r="B137" s="1"/>
      <c r="C137" s="1"/>
      <c r="D137" s="1"/>
      <c r="E137" s="1"/>
    </row>
    <row r="138" customHeight="1" spans="1:5">
      <c r="A138" s="1"/>
      <c r="B138" s="1"/>
      <c r="C138" s="1"/>
      <c r="D138" s="1"/>
      <c r="E138" s="1"/>
    </row>
    <row r="139" customHeight="1" spans="1:5">
      <c r="A139" s="1"/>
      <c r="B139" s="1"/>
      <c r="C139" s="1"/>
      <c r="D139" s="1"/>
      <c r="E139" s="1"/>
    </row>
    <row r="140" customHeight="1" spans="1:5">
      <c r="A140" s="1"/>
      <c r="B140" s="1"/>
      <c r="C140" s="1"/>
      <c r="D140" s="1"/>
      <c r="E140" s="1"/>
    </row>
    <row r="141" customHeight="1" spans="1:5">
      <c r="A141" s="1"/>
      <c r="B141" s="1"/>
      <c r="C141" s="1"/>
      <c r="D141" s="1"/>
      <c r="E141" s="1"/>
    </row>
    <row r="142" customHeight="1" spans="1:5">
      <c r="A142" s="1"/>
      <c r="B142" s="1"/>
      <c r="C142" s="1"/>
      <c r="D142" s="1"/>
      <c r="E142" s="1"/>
    </row>
    <row r="143" customHeight="1" spans="1:5">
      <c r="A143" s="1"/>
      <c r="B143" s="1"/>
      <c r="C143" s="1"/>
      <c r="D143" s="1"/>
      <c r="E143" s="1"/>
    </row>
    <row r="144" customHeight="1" spans="1:5">
      <c r="A144" s="1"/>
      <c r="B144" s="1"/>
      <c r="C144" s="1"/>
      <c r="D144" s="1"/>
      <c r="E144" s="1"/>
    </row>
    <row r="145" customHeight="1" spans="1:5">
      <c r="A145" s="1"/>
      <c r="B145" s="1"/>
      <c r="C145" s="1"/>
      <c r="D145" s="1"/>
      <c r="E145" s="1"/>
    </row>
    <row r="146" customHeight="1" spans="1:5">
      <c r="A146" s="1"/>
      <c r="B146" s="1"/>
      <c r="C146" s="1"/>
      <c r="D146" s="1"/>
      <c r="E146" s="1"/>
    </row>
    <row r="147" customHeight="1" spans="1:5">
      <c r="A147" s="1"/>
      <c r="B147" s="1"/>
      <c r="C147" s="1"/>
      <c r="D147" s="1"/>
      <c r="E147" s="1"/>
    </row>
    <row r="148" customHeight="1" spans="1:5">
      <c r="A148" s="1"/>
      <c r="B148" s="1"/>
      <c r="C148" s="1"/>
      <c r="D148" s="1"/>
      <c r="E148" s="1"/>
    </row>
    <row r="149" customHeight="1" spans="1:5">
      <c r="A149" s="1"/>
      <c r="B149" s="1"/>
      <c r="C149" s="1"/>
      <c r="D149" s="1"/>
      <c r="E149" s="1"/>
    </row>
    <row r="150" customHeight="1" spans="1:5">
      <c r="A150" s="1"/>
      <c r="B150" s="1"/>
      <c r="C150" s="1"/>
      <c r="D150" s="1"/>
      <c r="E150" s="1"/>
    </row>
    <row r="151" customHeight="1" spans="1:5">
      <c r="A151" s="1"/>
      <c r="B151" s="1"/>
      <c r="C151" s="1"/>
      <c r="D151" s="1"/>
      <c r="E151" s="1"/>
    </row>
    <row r="152" customHeight="1" spans="1:5">
      <c r="A152" s="1"/>
      <c r="B152" s="1"/>
      <c r="C152" s="1"/>
      <c r="D152" s="1"/>
      <c r="E152" s="1"/>
    </row>
    <row r="153" customHeight="1" spans="1:5">
      <c r="A153" s="1"/>
      <c r="B153" s="1"/>
      <c r="C153" s="1"/>
      <c r="D153" s="1"/>
      <c r="E153" s="1"/>
    </row>
    <row r="154" customHeight="1" spans="1:5">
      <c r="A154" s="1"/>
      <c r="B154" s="1"/>
      <c r="C154" s="1"/>
      <c r="D154" s="1"/>
      <c r="E154" s="1"/>
    </row>
    <row r="155" customHeight="1" spans="1:5">
      <c r="A155" s="1"/>
      <c r="B155" s="1"/>
      <c r="C155" s="1"/>
      <c r="D155" s="1"/>
      <c r="E155" s="1"/>
    </row>
    <row r="156" customHeight="1" spans="1:5">
      <c r="A156" s="1"/>
      <c r="B156" s="1"/>
      <c r="C156" s="1"/>
      <c r="D156" s="1"/>
      <c r="E156" s="1"/>
    </row>
    <row r="157" customHeight="1" spans="1:5">
      <c r="A157" s="1"/>
      <c r="B157" s="1"/>
      <c r="C157" s="1"/>
      <c r="D157" s="1"/>
      <c r="E157" s="1"/>
    </row>
    <row r="158" customHeight="1" spans="1:5">
      <c r="A158" s="1"/>
      <c r="B158" s="1"/>
      <c r="C158" s="1"/>
      <c r="D158" s="1"/>
      <c r="E158" s="1"/>
    </row>
    <row r="159" customHeight="1" spans="1:5">
      <c r="A159" s="1"/>
      <c r="B159" s="1"/>
      <c r="C159" s="1"/>
      <c r="D159" s="1"/>
      <c r="E159" s="1"/>
    </row>
    <row r="160" customHeight="1" spans="1:5">
      <c r="A160" s="1"/>
      <c r="B160" s="1"/>
      <c r="C160" s="1"/>
      <c r="D160" s="1"/>
      <c r="E160" s="1"/>
    </row>
    <row r="161" customHeight="1" spans="1:5">
      <c r="A161" s="1"/>
      <c r="B161" s="1"/>
      <c r="C161" s="1"/>
      <c r="D161" s="1"/>
      <c r="E161" s="1"/>
    </row>
    <row r="162" customHeight="1" spans="1:5">
      <c r="A162" s="1"/>
      <c r="B162" s="1"/>
      <c r="C162" s="1"/>
      <c r="D162" s="1"/>
      <c r="E162" s="1"/>
    </row>
    <row r="163" customHeight="1" spans="1:5">
      <c r="A163" s="1"/>
      <c r="B163" s="1"/>
      <c r="C163" s="1"/>
      <c r="D163" s="1"/>
      <c r="E163" s="1"/>
    </row>
    <row r="164" customHeight="1" spans="1:5">
      <c r="A164" s="1"/>
      <c r="B164" s="1"/>
      <c r="C164" s="1"/>
      <c r="D164" s="1"/>
      <c r="E164" s="1"/>
    </row>
    <row r="165" customHeight="1" spans="1:5">
      <c r="A165" s="1"/>
      <c r="B165" s="1"/>
      <c r="C165" s="1"/>
      <c r="D165" s="1"/>
      <c r="E165" s="1"/>
    </row>
    <row r="166" customHeight="1" spans="1:5">
      <c r="A166" s="1"/>
      <c r="B166" s="1"/>
      <c r="C166" s="1"/>
      <c r="D166" s="1"/>
      <c r="E166" s="1"/>
    </row>
    <row r="167" customHeight="1" spans="1:5">
      <c r="A167" s="1"/>
      <c r="B167" s="1"/>
      <c r="C167" s="1"/>
      <c r="D167" s="1"/>
      <c r="E167" s="1"/>
    </row>
    <row r="168" customHeight="1" spans="1:5">
      <c r="A168" s="1"/>
      <c r="B168" s="1"/>
      <c r="C168" s="1"/>
      <c r="D168" s="1"/>
      <c r="E168" s="1"/>
    </row>
    <row r="169" customHeight="1" spans="1:5">
      <c r="A169" s="1"/>
      <c r="B169" s="1"/>
      <c r="C169" s="1"/>
      <c r="D169" s="1"/>
      <c r="E169" s="1"/>
    </row>
    <row r="170" customHeight="1" spans="1:5">
      <c r="A170" s="1"/>
      <c r="B170" s="1"/>
      <c r="C170" s="1"/>
      <c r="D170" s="1"/>
      <c r="E170" s="1"/>
    </row>
    <row r="171" customHeight="1" spans="1:5">
      <c r="A171" s="1"/>
      <c r="B171" s="1"/>
      <c r="C171" s="1"/>
      <c r="D171" s="1"/>
      <c r="E171" s="1"/>
    </row>
    <row r="172" customHeight="1" spans="1:5">
      <c r="A172" s="1"/>
      <c r="B172" s="1"/>
      <c r="C172" s="1"/>
      <c r="D172" s="1"/>
      <c r="E172" s="1"/>
    </row>
    <row r="173" customHeight="1" spans="1:5">
      <c r="A173" s="1"/>
      <c r="B173" s="1"/>
      <c r="C173" s="1"/>
      <c r="D173" s="1"/>
      <c r="E173" s="1"/>
    </row>
    <row r="174" customHeight="1" spans="1:5">
      <c r="A174" s="1"/>
      <c r="B174" s="1"/>
      <c r="C174" s="1"/>
      <c r="D174" s="1"/>
      <c r="E174" s="1"/>
    </row>
    <row r="175" customHeight="1" spans="1:5">
      <c r="A175" s="1"/>
      <c r="B175" s="1"/>
      <c r="C175" s="1"/>
      <c r="D175" s="1"/>
      <c r="E175" s="1"/>
    </row>
    <row r="176" customHeight="1" spans="1:5">
      <c r="A176" s="1"/>
      <c r="B176" s="1"/>
      <c r="C176" s="1"/>
      <c r="D176" s="1"/>
      <c r="E176" s="1"/>
    </row>
    <row r="177" customHeight="1" spans="1:5">
      <c r="A177" s="1"/>
      <c r="B177" s="1"/>
      <c r="C177" s="1"/>
      <c r="D177" s="1"/>
      <c r="E177" s="1"/>
    </row>
    <row r="178" customHeight="1" spans="1:5">
      <c r="A178" s="1"/>
      <c r="B178" s="1"/>
      <c r="C178" s="1"/>
      <c r="D178" s="1"/>
      <c r="E178" s="1"/>
    </row>
    <row r="179" customHeight="1" spans="1:5">
      <c r="A179" s="1"/>
      <c r="B179" s="1"/>
      <c r="C179" s="1"/>
      <c r="D179" s="1"/>
      <c r="E179" s="1"/>
    </row>
    <row r="180" customHeight="1" spans="1:5">
      <c r="A180" s="1"/>
      <c r="B180" s="1"/>
      <c r="C180" s="1"/>
      <c r="D180" s="1"/>
      <c r="E180" s="1"/>
    </row>
    <row r="181" customHeight="1" spans="1:5">
      <c r="A181" s="1"/>
      <c r="B181" s="1"/>
      <c r="C181" s="1"/>
      <c r="D181" s="1"/>
      <c r="E181" s="1"/>
    </row>
    <row r="182" customHeight="1" spans="1:5">
      <c r="A182" s="1"/>
      <c r="B182" s="1"/>
      <c r="C182" s="1"/>
      <c r="D182" s="1"/>
      <c r="E182" s="1"/>
    </row>
    <row r="183" customHeight="1" spans="1:5">
      <c r="A183" s="1"/>
      <c r="B183" s="1"/>
      <c r="C183" s="1"/>
      <c r="D183" s="1"/>
      <c r="E183" s="1"/>
    </row>
    <row r="184" customHeight="1" spans="1:5">
      <c r="A184" s="1"/>
      <c r="B184" s="1"/>
      <c r="C184" s="1"/>
      <c r="D184" s="1"/>
      <c r="E184" s="1"/>
    </row>
    <row r="185" customHeight="1" spans="1:5">
      <c r="A185" s="1"/>
      <c r="B185" s="1"/>
      <c r="C185" s="1"/>
      <c r="D185" s="1"/>
      <c r="E185" s="1"/>
    </row>
    <row r="186" customHeight="1" spans="1:5">
      <c r="A186" s="1"/>
      <c r="B186" s="1"/>
      <c r="C186" s="1"/>
      <c r="D186" s="1"/>
      <c r="E186" s="1"/>
    </row>
    <row r="187" customHeight="1" spans="1:5">
      <c r="A187" s="1"/>
      <c r="B187" s="1"/>
      <c r="C187" s="1"/>
      <c r="D187" s="1"/>
      <c r="E187" s="1"/>
    </row>
    <row r="188" customHeight="1" spans="1:5">
      <c r="A188" s="1"/>
      <c r="B188" s="1"/>
      <c r="C188" s="1"/>
      <c r="D188" s="1"/>
      <c r="E188" s="1"/>
    </row>
    <row r="189" customHeight="1" spans="1:5">
      <c r="A189" s="1"/>
      <c r="B189" s="1"/>
      <c r="C189" s="1"/>
      <c r="D189" s="1"/>
      <c r="E189" s="1"/>
    </row>
    <row r="190" customHeight="1" spans="1:5">
      <c r="A190" s="1"/>
      <c r="B190" s="1"/>
      <c r="C190" s="1"/>
      <c r="D190" s="1"/>
      <c r="E190" s="1"/>
    </row>
    <row r="191" customHeight="1" spans="1:5">
      <c r="A191" s="1"/>
      <c r="B191" s="1"/>
      <c r="C191" s="1"/>
      <c r="D191" s="1"/>
      <c r="E191" s="1"/>
    </row>
    <row r="192" customHeight="1" spans="1:5">
      <c r="A192" s="1"/>
      <c r="B192" s="1"/>
      <c r="C192" s="1"/>
      <c r="D192" s="1"/>
      <c r="E192" s="1"/>
    </row>
    <row r="193" customHeight="1" spans="1:5">
      <c r="A193" s="1"/>
      <c r="B193" s="1"/>
      <c r="C193" s="1"/>
      <c r="D193" s="1"/>
      <c r="E193" s="1"/>
    </row>
    <row r="194" customHeight="1" spans="1:5">
      <c r="A194" s="1"/>
      <c r="B194" s="1"/>
      <c r="C194" s="1"/>
      <c r="D194" s="1"/>
      <c r="E194" s="1"/>
    </row>
    <row r="195" customHeight="1" spans="1:5">
      <c r="A195" s="1"/>
      <c r="B195" s="1"/>
      <c r="C195" s="1"/>
      <c r="D195" s="1"/>
      <c r="E195" s="1"/>
    </row>
    <row r="196" customHeight="1" spans="1:5">
      <c r="A196" s="1"/>
      <c r="B196" s="1"/>
      <c r="C196" s="1"/>
      <c r="D196" s="1"/>
      <c r="E196" s="1"/>
    </row>
    <row r="197" customHeight="1" spans="1:5">
      <c r="A197" s="1"/>
      <c r="B197" s="1"/>
      <c r="C197" s="1"/>
      <c r="D197" s="1"/>
      <c r="E197" s="1"/>
    </row>
    <row r="198" customHeight="1" spans="1:5">
      <c r="A198" s="1"/>
      <c r="B198" s="1"/>
      <c r="C198" s="1"/>
      <c r="D198" s="1"/>
      <c r="E198" s="1"/>
    </row>
    <row r="199" customHeight="1" spans="1:5">
      <c r="A199" s="1"/>
      <c r="B199" s="1"/>
      <c r="C199" s="1"/>
      <c r="D199" s="1"/>
      <c r="E199" s="1"/>
    </row>
    <row r="200" customHeight="1" spans="1:5">
      <c r="A200" s="1"/>
      <c r="B200" s="1"/>
      <c r="C200" s="1"/>
      <c r="D200" s="1"/>
      <c r="E200" s="1"/>
    </row>
  </sheetData>
  <mergeCells count="1">
    <mergeCell ref="A34:A35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901皮计划</vt:lpstr>
      <vt:lpstr>G12计划</vt:lpstr>
      <vt:lpstr>Q6计划</vt:lpstr>
      <vt:lpstr>低出价高溢价</vt:lpstr>
      <vt:lpstr>定向</vt:lpstr>
      <vt:lpstr>F03H</vt:lpstr>
      <vt:lpstr>801</vt:lpstr>
      <vt:lpstr>智能计划</vt:lpstr>
      <vt:lpstr>总体数据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0</cp:lastModifiedBy>
  <dcterms:created xsi:type="dcterms:W3CDTF">2018-12-11T02:09:00Z</dcterms:created>
  <dcterms:modified xsi:type="dcterms:W3CDTF">2019-01-26T05:48:58Z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